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160" yWindow="100" windowWidth="28040" windowHeight="19120"/>
  </bookViews>
  <sheets>
    <sheet name="Main" sheetId="2" r:id="rId1"/>
    <sheet name="Charts" sheetId="65" r:id="rId2"/>
    <sheet name="Tempo" sheetId="13" r:id="rId3"/>
    <sheet name="Dynamics" sheetId="14" r:id="rId4"/>
    <sheet name="Aitken1961" sheetId="6" r:id="rId5"/>
    <sheet name="Anderszewski1996" sheetId="5" r:id="rId6"/>
    <sheet name="Arciuli1996" sheetId="4" r:id="rId7"/>
    <sheet name="Berg2007" sheetId="3" r:id="rId8"/>
    <sheet name="Biret1973" sheetId="8" r:id="rId9"/>
    <sheet name="Blumroder1994" sheetId="9" r:id="rId10"/>
    <sheet name="Bratke1993" sheetId="1" r:id="rId11"/>
    <sheet name="Breidenbach1994" sheetId="11" r:id="rId12"/>
    <sheet name="Bucquet1969" sheetId="45" r:id="rId13"/>
    <sheet name="Douglas1991" sheetId="30" r:id="rId14"/>
    <sheet name="Dunki1998" sheetId="31" r:id="rId15"/>
    <sheet name="Dutkiewicz1975" sheetId="32" r:id="rId16"/>
    <sheet name="Eschenbach1996" sheetId="33" r:id="rId17"/>
    <sheet name="Georgiades1985" sheetId="12" r:id="rId18"/>
    <sheet name="Goebels1964" sheetId="15" r:id="rId19"/>
    <sheet name="Gould1954" sheetId="46" r:id="rId20"/>
    <sheet name="Gould1957" sheetId="47" r:id="rId21"/>
    <sheet name="Gould1964" sheetId="49" r:id="rId22"/>
    <sheet name="Gould1970" sheetId="48" r:id="rId23"/>
    <sheet name="Gould1974" sheetId="50" r:id="rId24"/>
    <sheet name="Guaita2011" sheetId="67" r:id="rId25"/>
    <sheet name="Helffer1968" sheetId="16" r:id="rId26"/>
    <sheet name="Hill1996" sheetId="34" r:id="rId27"/>
    <sheet name="Hinterhauser1991" sheetId="35" r:id="rId28"/>
    <sheet name="Hochman2007" sheetId="36" r:id="rId29"/>
    <sheet name="Hough2006" sheetId="37" r:id="rId30"/>
    <sheet name="Jacobs1956" sheetId="17" r:id="rId31"/>
    <sheet name="Karlen1996" sheetId="38" r:id="rId32"/>
    <sheet name="Kars1969" sheetId="18" r:id="rId33"/>
    <sheet name="Koroliov2000" sheetId="39" r:id="rId34"/>
    <sheet name="Lifschitz1999" sheetId="41" r:id="rId35"/>
    <sheet name="Loriod1961" sheetId="51" r:id="rId36"/>
    <sheet name="Lubimov1971" sheetId="68" r:id="rId37"/>
    <sheet name="ManchonTheis1954" sheetId="19" r:id="rId38"/>
    <sheet name="McCabe1969" sheetId="69" r:id="rId39"/>
    <sheet name="Mezzana1973" sheetId="52" r:id="rId40"/>
    <sheet name="Michiels2005" sheetId="20" r:id="rId41"/>
    <sheet name="Monod1951" sheetId="21" r:id="rId42"/>
    <sheet name="Nardi1998" sheetId="42" r:id="rId43"/>
    <sheet name="Neveux1990" sheetId="43" r:id="rId44"/>
    <sheet name="Ohlsson1996" sheetId="44" r:id="rId45"/>
    <sheet name="Pestalozza1961" sheetId="70" r:id="rId46"/>
    <sheet name="Pollini1976" sheetId="53" r:id="rId47"/>
    <sheet name="Pollini1990a" sheetId="22" r:id="rId48"/>
    <sheet name="Pollini1990b" sheetId="54" r:id="rId49"/>
    <sheet name="Pontinen2001" sheetId="55" r:id="rId50"/>
    <sheet name="Richter1989" sheetId="23" r:id="rId51"/>
    <sheet name="Rosen1969" sheetId="56" r:id="rId52"/>
    <sheet name="Santos1977" sheetId="24" r:id="rId53"/>
    <sheet name="Schleiermacher2002" sheetId="57" r:id="rId54"/>
    <sheet name="Serkin1983" sheetId="58" r:id="rId55"/>
    <sheet name="Serkin1994" sheetId="59" r:id="rId56"/>
    <sheet name="Stadlen1948" sheetId="25" r:id="rId57"/>
    <sheet name="Stein1954" sheetId="26" r:id="rId58"/>
    <sheet name="Steuerman2004" sheetId="60" r:id="rId59"/>
    <sheet name="TakahashiA1973" sheetId="61" r:id="rId60"/>
    <sheet name="TakahashiY1977" sheetId="27" r:id="rId61"/>
    <sheet name="Uchida2000" sheetId="62" r:id="rId62"/>
    <sheet name="Webster1967" sheetId="28" r:id="rId63"/>
    <sheet name="Worms1997" sheetId="63" r:id="rId64"/>
    <sheet name="Zacharias1973" sheetId="29" r:id="rId65"/>
    <sheet name="Zimerman1995" sheetId="64" r:id="rId6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31" i="6" l="1"/>
  <c r="I131" i="6"/>
  <c r="D131" i="6"/>
  <c r="K130" i="6"/>
  <c r="I130" i="6"/>
  <c r="F130" i="6"/>
  <c r="D130" i="6"/>
  <c r="K129" i="6"/>
  <c r="I129" i="6"/>
  <c r="F129" i="6"/>
  <c r="D129" i="6"/>
  <c r="K128" i="6"/>
  <c r="I128" i="6"/>
  <c r="F128" i="6"/>
  <c r="D128" i="6"/>
  <c r="K127" i="6"/>
  <c r="I127" i="6"/>
  <c r="F127" i="6"/>
  <c r="D127" i="6"/>
  <c r="K126" i="6"/>
  <c r="I126" i="6"/>
  <c r="F126" i="6"/>
  <c r="D126" i="6"/>
  <c r="K125" i="6"/>
  <c r="I125" i="6"/>
  <c r="F125" i="6"/>
  <c r="D125" i="6"/>
  <c r="K124" i="6"/>
  <c r="I124" i="6"/>
  <c r="F124" i="6"/>
  <c r="D124" i="6"/>
  <c r="K123" i="6"/>
  <c r="I123" i="6"/>
  <c r="F123" i="6"/>
  <c r="D123" i="6"/>
  <c r="K122" i="6"/>
  <c r="I122" i="6"/>
  <c r="F122" i="6"/>
  <c r="D122" i="6"/>
  <c r="K121" i="6"/>
  <c r="I121" i="6"/>
  <c r="F121" i="6"/>
  <c r="D121" i="6"/>
  <c r="K120" i="6"/>
  <c r="I120" i="6"/>
  <c r="F120" i="6"/>
  <c r="D120" i="6"/>
  <c r="K119" i="6"/>
  <c r="I119" i="6"/>
  <c r="F119" i="6"/>
  <c r="D119" i="6"/>
  <c r="K118" i="6"/>
  <c r="I118" i="6"/>
  <c r="F118" i="6"/>
  <c r="D118" i="6"/>
  <c r="K117" i="6"/>
  <c r="I117" i="6"/>
  <c r="F117" i="6"/>
  <c r="D117" i="6"/>
  <c r="K116" i="6"/>
  <c r="I116" i="6"/>
  <c r="F116" i="6"/>
  <c r="D116" i="6"/>
  <c r="K115" i="6"/>
  <c r="I115" i="6"/>
  <c r="F115" i="6"/>
  <c r="D115" i="6"/>
  <c r="K114" i="6"/>
  <c r="I114" i="6"/>
  <c r="F114" i="6"/>
  <c r="D114" i="6"/>
  <c r="K113" i="6"/>
  <c r="I113" i="6"/>
  <c r="F113" i="6"/>
  <c r="D113" i="6"/>
  <c r="K112" i="6"/>
  <c r="I112" i="6"/>
  <c r="F112" i="6"/>
  <c r="D112" i="6"/>
  <c r="K111" i="6"/>
  <c r="I111" i="6"/>
  <c r="F111" i="6"/>
  <c r="D111" i="6"/>
  <c r="K110" i="6"/>
  <c r="I110" i="6"/>
  <c r="F110" i="6"/>
  <c r="D110" i="6"/>
  <c r="K109" i="6"/>
  <c r="I109" i="6"/>
  <c r="F109" i="6"/>
  <c r="D109" i="6"/>
  <c r="K108" i="6"/>
  <c r="I108" i="6"/>
  <c r="F108" i="6"/>
  <c r="D108" i="6"/>
  <c r="K107" i="6"/>
  <c r="I107" i="6"/>
  <c r="F107" i="6"/>
  <c r="D107" i="6"/>
  <c r="K106" i="6"/>
  <c r="I106" i="6"/>
  <c r="F106" i="6"/>
  <c r="D106" i="6"/>
  <c r="K105" i="6"/>
  <c r="I105" i="6"/>
  <c r="F105" i="6"/>
  <c r="D105" i="6"/>
  <c r="K104" i="6"/>
  <c r="I104" i="6"/>
  <c r="F104" i="6"/>
  <c r="D104" i="6"/>
  <c r="K103" i="6"/>
  <c r="I103" i="6"/>
  <c r="F103" i="6"/>
  <c r="D103" i="6"/>
  <c r="K102" i="6"/>
  <c r="I102" i="6"/>
  <c r="F102" i="6"/>
  <c r="D102" i="6"/>
  <c r="K101" i="6"/>
  <c r="I101" i="6"/>
  <c r="F101" i="6"/>
  <c r="D101" i="6"/>
  <c r="K100" i="6"/>
  <c r="I100" i="6"/>
  <c r="F100" i="6"/>
  <c r="D100" i="6"/>
  <c r="K99" i="6"/>
  <c r="I99" i="6"/>
  <c r="F99" i="6"/>
  <c r="D99" i="6"/>
  <c r="K98" i="6"/>
  <c r="I98" i="6"/>
  <c r="F98" i="6"/>
  <c r="D98" i="6"/>
  <c r="K97" i="6"/>
  <c r="I97" i="6"/>
  <c r="F97" i="6"/>
  <c r="D97" i="6"/>
  <c r="K96" i="6"/>
  <c r="I96" i="6"/>
  <c r="F96" i="6"/>
  <c r="D96" i="6"/>
  <c r="K95" i="6"/>
  <c r="I95" i="6"/>
  <c r="F95" i="6"/>
  <c r="D95" i="6"/>
  <c r="K94" i="6"/>
  <c r="I94" i="6"/>
  <c r="F94" i="6"/>
  <c r="D94" i="6"/>
  <c r="K93" i="6"/>
  <c r="I93" i="6"/>
  <c r="F93" i="6"/>
  <c r="D93" i="6"/>
  <c r="K92" i="6"/>
  <c r="I92" i="6"/>
  <c r="F92" i="6"/>
  <c r="D92" i="6"/>
  <c r="K91" i="6"/>
  <c r="I91" i="6"/>
  <c r="F91" i="6"/>
  <c r="D91" i="6"/>
  <c r="K90" i="6"/>
  <c r="I90" i="6"/>
  <c r="F90" i="6"/>
  <c r="D90" i="6"/>
  <c r="K89" i="6"/>
  <c r="I89" i="6"/>
  <c r="F89" i="6"/>
  <c r="D89" i="6"/>
  <c r="K88" i="6"/>
  <c r="I88" i="6"/>
  <c r="F88" i="6"/>
  <c r="D88" i="6"/>
  <c r="K87" i="6"/>
  <c r="I87" i="6"/>
  <c r="F87" i="6"/>
  <c r="D87" i="6"/>
  <c r="K86" i="6"/>
  <c r="I86" i="6"/>
  <c r="F86" i="6"/>
  <c r="D86" i="6"/>
  <c r="K85" i="6"/>
  <c r="I85" i="6"/>
  <c r="F85" i="6"/>
  <c r="D85" i="6"/>
  <c r="K84" i="6"/>
  <c r="I84" i="6"/>
  <c r="F84" i="6"/>
  <c r="D84" i="6"/>
  <c r="K83" i="6"/>
  <c r="I83" i="6"/>
  <c r="F83" i="6"/>
  <c r="D83" i="6"/>
  <c r="K82" i="6"/>
  <c r="I82" i="6"/>
  <c r="F82" i="6"/>
  <c r="D82" i="6"/>
  <c r="K81" i="6"/>
  <c r="I81" i="6"/>
  <c r="F81" i="6"/>
  <c r="D81" i="6"/>
  <c r="K80" i="6"/>
  <c r="I80" i="6"/>
  <c r="F80" i="6"/>
  <c r="D80" i="6"/>
  <c r="K79" i="6"/>
  <c r="I79" i="6"/>
  <c r="F79" i="6"/>
  <c r="D79" i="6"/>
  <c r="K78" i="6"/>
  <c r="I78" i="6"/>
  <c r="F78" i="6"/>
  <c r="D78" i="6"/>
  <c r="K77" i="6"/>
  <c r="I77" i="6"/>
  <c r="F77" i="6"/>
  <c r="D77" i="6"/>
  <c r="K76" i="6"/>
  <c r="I76" i="6"/>
  <c r="F76" i="6"/>
  <c r="D76" i="6"/>
  <c r="K75" i="6"/>
  <c r="I75" i="6"/>
  <c r="F75" i="6"/>
  <c r="D75" i="6"/>
  <c r="K74" i="6"/>
  <c r="I74" i="6"/>
  <c r="F74" i="6"/>
  <c r="D74" i="6"/>
  <c r="K73" i="6"/>
  <c r="I73" i="6"/>
  <c r="F73" i="6"/>
  <c r="D73" i="6"/>
  <c r="K72" i="6"/>
  <c r="I72" i="6"/>
  <c r="F72" i="6"/>
  <c r="D72" i="6"/>
  <c r="K71" i="6"/>
  <c r="I71" i="6"/>
  <c r="F71" i="6"/>
  <c r="D71" i="6"/>
  <c r="K70" i="6"/>
  <c r="I70" i="6"/>
  <c r="F70" i="6"/>
  <c r="D70" i="6"/>
  <c r="K69" i="6"/>
  <c r="I69" i="6"/>
  <c r="F69" i="6"/>
  <c r="D69" i="6"/>
  <c r="K68" i="6"/>
  <c r="I68" i="6"/>
  <c r="F68" i="6"/>
  <c r="D68" i="6"/>
  <c r="K67" i="6"/>
  <c r="I67" i="6"/>
  <c r="F67" i="6"/>
  <c r="D67" i="6"/>
  <c r="K66" i="6"/>
  <c r="I66" i="6"/>
  <c r="F66" i="6"/>
  <c r="D66" i="6"/>
  <c r="K65" i="6"/>
  <c r="I65" i="6"/>
  <c r="F65" i="6"/>
  <c r="D65" i="6"/>
  <c r="K64" i="6"/>
  <c r="I64" i="6"/>
  <c r="F64" i="6"/>
  <c r="D64" i="6"/>
  <c r="K63" i="6"/>
  <c r="I63" i="6"/>
  <c r="F63" i="6"/>
  <c r="D63" i="6"/>
  <c r="K62" i="6"/>
  <c r="I62" i="6"/>
  <c r="F62" i="6"/>
  <c r="D62" i="6"/>
  <c r="K61" i="6"/>
  <c r="I61" i="6"/>
  <c r="F61" i="6"/>
  <c r="D61" i="6"/>
  <c r="K60" i="6"/>
  <c r="I60" i="6"/>
  <c r="F60" i="6"/>
  <c r="D60" i="6"/>
  <c r="K59" i="6"/>
  <c r="I59" i="6"/>
  <c r="F59" i="6"/>
  <c r="D59" i="6"/>
  <c r="K58" i="6"/>
  <c r="I58" i="6"/>
  <c r="F58" i="6"/>
  <c r="D58" i="6"/>
  <c r="K57" i="6"/>
  <c r="I57" i="6"/>
  <c r="F57" i="6"/>
  <c r="D57" i="6"/>
  <c r="K56" i="6"/>
  <c r="I56" i="6"/>
  <c r="F56" i="6"/>
  <c r="D56" i="6"/>
  <c r="K55" i="6"/>
  <c r="I55" i="6"/>
  <c r="F55" i="6"/>
  <c r="D55" i="6"/>
  <c r="K54" i="6"/>
  <c r="I54" i="6"/>
  <c r="F54" i="6"/>
  <c r="D54" i="6"/>
  <c r="K53" i="6"/>
  <c r="I53" i="6"/>
  <c r="F53" i="6"/>
  <c r="D53" i="6"/>
  <c r="K52" i="6"/>
  <c r="I52" i="6"/>
  <c r="F52" i="6"/>
  <c r="D52" i="6"/>
  <c r="K51" i="6"/>
  <c r="I51" i="6"/>
  <c r="F51" i="6"/>
  <c r="D51" i="6"/>
  <c r="K50" i="6"/>
  <c r="I50" i="6"/>
  <c r="F50" i="6"/>
  <c r="D50" i="6"/>
  <c r="K49" i="6"/>
  <c r="I49" i="6"/>
  <c r="F49" i="6"/>
  <c r="D49" i="6"/>
  <c r="K48" i="6"/>
  <c r="I48" i="6"/>
  <c r="F48" i="6"/>
  <c r="D48" i="6"/>
  <c r="K47" i="6"/>
  <c r="I47" i="6"/>
  <c r="F47" i="6"/>
  <c r="D47" i="6"/>
  <c r="K46" i="6"/>
  <c r="I46" i="6"/>
  <c r="F46" i="6"/>
  <c r="D46" i="6"/>
  <c r="K45" i="6"/>
  <c r="I45" i="6"/>
  <c r="F45" i="6"/>
  <c r="D45" i="6"/>
  <c r="K44" i="6"/>
  <c r="I44" i="6"/>
  <c r="F44" i="6"/>
  <c r="D44" i="6"/>
  <c r="K43" i="6"/>
  <c r="I43" i="6"/>
  <c r="F43" i="6"/>
  <c r="D43" i="6"/>
  <c r="K42" i="6"/>
  <c r="I42" i="6"/>
  <c r="F42" i="6"/>
  <c r="D42" i="6"/>
  <c r="K41" i="6"/>
  <c r="I41" i="6"/>
  <c r="F41" i="6"/>
  <c r="D41" i="6"/>
  <c r="K40" i="6"/>
  <c r="I40" i="6"/>
  <c r="F40" i="6"/>
  <c r="D40" i="6"/>
  <c r="K39" i="6"/>
  <c r="I39" i="6"/>
  <c r="F39" i="6"/>
  <c r="D39" i="6"/>
  <c r="K38" i="6"/>
  <c r="I38" i="6"/>
  <c r="F38" i="6"/>
  <c r="D38" i="6"/>
  <c r="K37" i="6"/>
  <c r="I37" i="6"/>
  <c r="F37" i="6"/>
  <c r="D37" i="6"/>
  <c r="K36" i="6"/>
  <c r="I36" i="6"/>
  <c r="F36" i="6"/>
  <c r="D36" i="6"/>
  <c r="K35" i="6"/>
  <c r="I35" i="6"/>
  <c r="F35" i="6"/>
  <c r="D35" i="6"/>
  <c r="K34" i="6"/>
  <c r="I34" i="6"/>
  <c r="F34" i="6"/>
  <c r="D34" i="6"/>
  <c r="K33" i="6"/>
  <c r="I33" i="6"/>
  <c r="F33" i="6"/>
  <c r="D33" i="6"/>
  <c r="K32" i="6"/>
  <c r="I32" i="6"/>
  <c r="F32" i="6"/>
  <c r="D32" i="6"/>
  <c r="K31" i="6"/>
  <c r="I31" i="6"/>
  <c r="F31" i="6"/>
  <c r="D31" i="6"/>
  <c r="K30" i="6"/>
  <c r="I30" i="6"/>
  <c r="F30" i="6"/>
  <c r="D30" i="6"/>
  <c r="K29" i="6"/>
  <c r="I29" i="6"/>
  <c r="F29" i="6"/>
  <c r="D29" i="6"/>
  <c r="K28" i="6"/>
  <c r="I28" i="6"/>
  <c r="F28" i="6"/>
  <c r="D28" i="6"/>
  <c r="K27" i="6"/>
  <c r="I27" i="6"/>
  <c r="F27" i="6"/>
  <c r="D27" i="6"/>
  <c r="K26" i="6"/>
  <c r="I26" i="6"/>
  <c r="F26" i="6"/>
  <c r="D26" i="6"/>
  <c r="K25" i="6"/>
  <c r="I25" i="6"/>
  <c r="F25" i="6"/>
  <c r="D25" i="6"/>
  <c r="K24" i="6"/>
  <c r="I24" i="6"/>
  <c r="F24" i="6"/>
  <c r="D24" i="6"/>
  <c r="K23" i="6"/>
  <c r="I23" i="6"/>
  <c r="F23" i="6"/>
  <c r="D23" i="6"/>
  <c r="K22" i="6"/>
  <c r="I22" i="6"/>
  <c r="F22" i="6"/>
  <c r="D22" i="6"/>
  <c r="K21" i="6"/>
  <c r="I21" i="6"/>
  <c r="F21" i="6"/>
  <c r="D21" i="6"/>
  <c r="K20" i="6"/>
  <c r="I20" i="6"/>
  <c r="F20" i="6"/>
  <c r="D20" i="6"/>
  <c r="K19" i="6"/>
  <c r="I19" i="6"/>
  <c r="F19" i="6"/>
  <c r="D19" i="6"/>
  <c r="K18" i="6"/>
  <c r="I18" i="6"/>
  <c r="F18" i="6"/>
  <c r="D18" i="6"/>
  <c r="K17" i="6"/>
  <c r="I17" i="6"/>
  <c r="F17" i="6"/>
  <c r="D17" i="6"/>
  <c r="K16" i="6"/>
  <c r="I16" i="6"/>
  <c r="F16" i="6"/>
  <c r="D16" i="6"/>
  <c r="K15" i="6"/>
  <c r="I15" i="6"/>
  <c r="F15" i="6"/>
  <c r="D15" i="6"/>
  <c r="K14" i="6"/>
  <c r="I14" i="6"/>
  <c r="F14" i="6"/>
  <c r="D14" i="6"/>
  <c r="K13" i="6"/>
  <c r="I13" i="6"/>
  <c r="F13" i="6"/>
  <c r="D13" i="6"/>
  <c r="K12" i="6"/>
  <c r="I12" i="6"/>
  <c r="F12" i="6"/>
  <c r="D12" i="6"/>
  <c r="K11" i="6"/>
  <c r="I11" i="6"/>
  <c r="F11" i="6"/>
  <c r="D11" i="6"/>
  <c r="K10" i="6"/>
  <c r="I10" i="6"/>
  <c r="F10" i="6"/>
  <c r="D10" i="6"/>
  <c r="K9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J2" i="6"/>
  <c r="I2" i="6"/>
  <c r="J1" i="6"/>
  <c r="I1" i="6"/>
  <c r="E11" i="6"/>
  <c r="G11" i="6"/>
  <c r="J11" i="6"/>
  <c r="E17" i="6"/>
  <c r="G17" i="6"/>
  <c r="E19" i="6"/>
  <c r="G19" i="6"/>
  <c r="E32" i="6"/>
  <c r="G32" i="6"/>
  <c r="E34" i="6"/>
  <c r="G34" i="6"/>
  <c r="E36" i="6"/>
  <c r="G36" i="6"/>
  <c r="E40" i="6"/>
  <c r="G40" i="6"/>
  <c r="E49" i="6"/>
  <c r="G49" i="6"/>
  <c r="J49" i="6"/>
  <c r="E61" i="6"/>
  <c r="G61" i="6"/>
  <c r="E63" i="6"/>
  <c r="G63" i="6"/>
  <c r="E66" i="6"/>
  <c r="G66" i="6"/>
  <c r="E71" i="6"/>
  <c r="G71" i="6"/>
  <c r="E85" i="6"/>
  <c r="G85" i="6"/>
  <c r="E92" i="6"/>
  <c r="G92" i="6"/>
  <c r="J92" i="6"/>
  <c r="E38" i="6"/>
  <c r="G38" i="6"/>
  <c r="E59" i="6"/>
  <c r="G59" i="6"/>
  <c r="E62" i="6"/>
  <c r="G62" i="6"/>
  <c r="E75" i="6"/>
  <c r="G75" i="6"/>
  <c r="J75" i="6"/>
  <c r="E51" i="6"/>
  <c r="G51" i="6"/>
  <c r="E60" i="6"/>
  <c r="G60" i="6"/>
  <c r="E68" i="6"/>
  <c r="G68" i="6"/>
  <c r="E10" i="6"/>
  <c r="G10" i="6"/>
  <c r="E12" i="6"/>
  <c r="G12" i="6"/>
  <c r="E18" i="6"/>
  <c r="G18" i="6"/>
  <c r="E33" i="6"/>
  <c r="G33" i="6"/>
  <c r="E64" i="6"/>
  <c r="G64" i="6"/>
  <c r="E67" i="6"/>
  <c r="G67" i="6"/>
  <c r="J67" i="6"/>
  <c r="E69" i="6"/>
  <c r="G69" i="6"/>
  <c r="E70" i="6"/>
  <c r="G70" i="6"/>
  <c r="E20" i="6"/>
  <c r="G20" i="6"/>
  <c r="E21" i="6"/>
  <c r="G21" i="6"/>
  <c r="E22" i="6"/>
  <c r="G22" i="6"/>
  <c r="E37" i="6"/>
  <c r="G37" i="6"/>
  <c r="E39" i="6"/>
  <c r="G39" i="6"/>
  <c r="E41" i="6"/>
  <c r="G41" i="6"/>
  <c r="E55" i="6"/>
  <c r="G55" i="6"/>
  <c r="E65" i="6"/>
  <c r="G65" i="6"/>
  <c r="E78" i="6"/>
  <c r="G78" i="6"/>
  <c r="E91" i="6"/>
  <c r="G91" i="6"/>
  <c r="E74" i="6"/>
  <c r="G74" i="6"/>
  <c r="E76" i="6"/>
  <c r="G76" i="6"/>
  <c r="E77" i="6"/>
  <c r="G77" i="6"/>
  <c r="J77" i="6"/>
  <c r="E79" i="6"/>
  <c r="G79" i="6"/>
  <c r="E80" i="6"/>
  <c r="G80" i="6"/>
  <c r="E81" i="6"/>
  <c r="G81" i="6"/>
  <c r="E82" i="6"/>
  <c r="G82" i="6"/>
  <c r="E83" i="6"/>
  <c r="G83" i="6"/>
  <c r="E84" i="6"/>
  <c r="G84" i="6"/>
  <c r="E86" i="6"/>
  <c r="G86" i="6"/>
  <c r="E87" i="6"/>
  <c r="G87" i="6"/>
  <c r="E88" i="6"/>
  <c r="G88" i="6"/>
  <c r="J88" i="6"/>
  <c r="E89" i="6"/>
  <c r="G89" i="6"/>
  <c r="E93" i="6"/>
  <c r="G93" i="6"/>
  <c r="E94" i="6"/>
  <c r="G94" i="6"/>
  <c r="E95" i="6"/>
  <c r="G95" i="6"/>
  <c r="E96" i="6"/>
  <c r="G96" i="6"/>
  <c r="E97" i="6"/>
  <c r="G97" i="6"/>
  <c r="E98" i="6"/>
  <c r="G98" i="6"/>
  <c r="J98" i="6"/>
  <c r="E99" i="6"/>
  <c r="G99" i="6"/>
  <c r="E100" i="6"/>
  <c r="G100" i="6"/>
  <c r="E101" i="6"/>
  <c r="G101" i="6"/>
  <c r="E16" i="6"/>
  <c r="G16" i="6"/>
  <c r="E102" i="6"/>
  <c r="G102" i="6"/>
  <c r="E104" i="6"/>
  <c r="G104" i="6"/>
  <c r="E106" i="6"/>
  <c r="G106" i="6"/>
  <c r="E109" i="6"/>
  <c r="G109" i="6"/>
  <c r="E113" i="6"/>
  <c r="G113" i="6"/>
  <c r="E116" i="6"/>
  <c r="G116" i="6"/>
  <c r="E126" i="6"/>
  <c r="G126" i="6"/>
  <c r="E129" i="6"/>
  <c r="G129" i="6"/>
  <c r="E130" i="6"/>
  <c r="G130" i="6"/>
  <c r="J130" i="6"/>
  <c r="E111" i="6"/>
  <c r="G111" i="6"/>
  <c r="E112" i="6"/>
  <c r="G112" i="6"/>
  <c r="E114" i="6"/>
  <c r="G114" i="6"/>
  <c r="E117" i="6"/>
  <c r="G117" i="6"/>
  <c r="J117" i="6"/>
  <c r="E121" i="6"/>
  <c r="G121" i="6"/>
  <c r="E122" i="6"/>
  <c r="G122" i="6"/>
  <c r="E124" i="6"/>
  <c r="G124" i="6"/>
  <c r="J124" i="6"/>
  <c r="E125" i="6"/>
  <c r="G125" i="6"/>
  <c r="E127" i="6"/>
  <c r="G127" i="6"/>
  <c r="J127" i="6"/>
  <c r="E128" i="6"/>
  <c r="G128" i="6"/>
  <c r="E103" i="6"/>
  <c r="G103" i="6"/>
  <c r="E105" i="6"/>
  <c r="G105" i="6"/>
  <c r="E107" i="6"/>
  <c r="G107" i="6"/>
  <c r="E108" i="6"/>
  <c r="G108" i="6"/>
  <c r="E110" i="6"/>
  <c r="G110" i="6"/>
  <c r="E118" i="6"/>
  <c r="G118" i="6"/>
  <c r="E120" i="6"/>
  <c r="G120" i="6"/>
  <c r="E123" i="6"/>
  <c r="G123" i="6"/>
  <c r="E13" i="6"/>
  <c r="G13" i="6"/>
  <c r="E15" i="6"/>
  <c r="G15" i="6"/>
  <c r="E14" i="6"/>
  <c r="G14" i="6"/>
  <c r="E58" i="6"/>
  <c r="G58" i="6"/>
  <c r="E42" i="6"/>
  <c r="G42" i="6"/>
  <c r="E57" i="6"/>
  <c r="G57" i="6"/>
  <c r="E43" i="6"/>
  <c r="G43" i="6"/>
  <c r="E44" i="6"/>
  <c r="G44" i="6"/>
  <c r="E45" i="6"/>
  <c r="G45" i="6"/>
  <c r="E46" i="6"/>
  <c r="G46" i="6"/>
  <c r="E47" i="6"/>
  <c r="G47" i="6"/>
  <c r="J47" i="6"/>
  <c r="E48" i="6"/>
  <c r="G48" i="6"/>
  <c r="E50" i="6"/>
  <c r="G50" i="6"/>
  <c r="E52" i="6"/>
  <c r="G52" i="6"/>
  <c r="E53" i="6"/>
  <c r="G53" i="6"/>
  <c r="E54" i="6"/>
  <c r="G54" i="6"/>
  <c r="E24" i="6"/>
  <c r="G24" i="6"/>
  <c r="J24" i="6"/>
  <c r="E25" i="6"/>
  <c r="G25" i="6"/>
  <c r="E26" i="6"/>
  <c r="G26" i="6"/>
  <c r="E28" i="6"/>
  <c r="G28" i="6"/>
  <c r="J28" i="6"/>
  <c r="E30" i="6"/>
  <c r="G30" i="6"/>
  <c r="E29" i="6"/>
  <c r="G29" i="6"/>
  <c r="E31" i="6"/>
  <c r="G31" i="6"/>
  <c r="E72" i="6"/>
  <c r="G72" i="6"/>
  <c r="E119" i="6"/>
  <c r="G119" i="6"/>
  <c r="E73" i="6"/>
  <c r="G73" i="6"/>
  <c r="E23" i="6"/>
  <c r="G23" i="6"/>
  <c r="E27" i="6"/>
  <c r="G27" i="6"/>
  <c r="E115" i="6"/>
  <c r="G115" i="6"/>
  <c r="E35" i="6"/>
  <c r="G35" i="6"/>
  <c r="E56" i="6"/>
  <c r="G56" i="6"/>
  <c r="E90" i="6"/>
  <c r="G90" i="6"/>
  <c r="J55" i="6"/>
  <c r="J83" i="6"/>
  <c r="J41" i="6"/>
  <c r="J96" i="6"/>
  <c r="J64" i="6"/>
  <c r="J17" i="6"/>
  <c r="J33" i="6"/>
  <c r="J106" i="6"/>
  <c r="J109" i="6"/>
  <c r="J126" i="6"/>
  <c r="J18" i="6"/>
  <c r="J19" i="6"/>
  <c r="J71" i="6"/>
  <c r="J63" i="6"/>
  <c r="J104" i="6"/>
  <c r="J36" i="6"/>
  <c r="J32" i="6"/>
  <c r="J94" i="6"/>
  <c r="J22" i="6"/>
  <c r="J38" i="6"/>
  <c r="J66" i="6"/>
  <c r="J40" i="6"/>
  <c r="J118" i="6"/>
  <c r="J10" i="6"/>
  <c r="J59" i="6"/>
  <c r="J61" i="6"/>
  <c r="J34" i="6"/>
  <c r="J85" i="6"/>
  <c r="J116" i="6"/>
  <c r="J93" i="6"/>
  <c r="J86" i="6"/>
  <c r="J62" i="6"/>
  <c r="J37" i="6"/>
  <c r="J60" i="6"/>
  <c r="J113" i="6"/>
  <c r="J69" i="6"/>
  <c r="J12" i="6"/>
  <c r="J51" i="6"/>
  <c r="J101" i="6"/>
  <c r="J97" i="6"/>
  <c r="J81" i="6"/>
  <c r="J20" i="6"/>
  <c r="J70" i="6"/>
  <c r="J68" i="6"/>
  <c r="J89" i="6"/>
  <c r="J39" i="6"/>
  <c r="J129" i="6"/>
  <c r="J78" i="6"/>
  <c r="J125" i="6"/>
  <c r="J91" i="6"/>
  <c r="J21" i="6"/>
  <c r="J65" i="6"/>
  <c r="J95" i="6"/>
  <c r="J99" i="6"/>
  <c r="J79" i="6"/>
  <c r="J100" i="6"/>
  <c r="J84" i="6"/>
  <c r="J80" i="6"/>
  <c r="J74" i="6"/>
  <c r="J87" i="6"/>
  <c r="J82" i="6"/>
  <c r="J76" i="6"/>
  <c r="J15" i="6"/>
  <c r="G131" i="6"/>
  <c r="J54" i="6"/>
  <c r="J42" i="6"/>
  <c r="J102" i="6"/>
  <c r="J121" i="6"/>
  <c r="J16" i="6"/>
  <c r="J128" i="6"/>
  <c r="J112" i="6"/>
  <c r="J58" i="6"/>
  <c r="J13" i="6"/>
  <c r="J108" i="6"/>
  <c r="J114" i="6"/>
  <c r="J107" i="6"/>
  <c r="J122" i="6"/>
  <c r="J52" i="6"/>
  <c r="J57" i="6"/>
  <c r="J14" i="6"/>
  <c r="J123" i="6"/>
  <c r="J105" i="6"/>
  <c r="J111" i="6"/>
  <c r="J120" i="6"/>
  <c r="J110" i="6"/>
  <c r="J103" i="6"/>
  <c r="J23" i="6"/>
  <c r="J73" i="6"/>
  <c r="J119" i="6"/>
  <c r="J29" i="6"/>
  <c r="J25" i="6"/>
  <c r="J46" i="6"/>
  <c r="J72" i="6"/>
  <c r="J45" i="6"/>
  <c r="J31" i="6"/>
  <c r="J48" i="6"/>
  <c r="J44" i="6"/>
  <c r="J30" i="6"/>
  <c r="J50" i="6"/>
  <c r="J26" i="6"/>
  <c r="J53" i="6"/>
  <c r="J43" i="6"/>
  <c r="J56" i="6"/>
  <c r="J35" i="6"/>
  <c r="J27" i="6"/>
  <c r="J115" i="6"/>
  <c r="J90" i="6"/>
  <c r="J131" i="6"/>
  <c r="K131" i="5"/>
  <c r="I131" i="5"/>
  <c r="D131" i="5"/>
  <c r="K130" i="5"/>
  <c r="I130" i="5"/>
  <c r="F130" i="5"/>
  <c r="D130" i="5"/>
  <c r="K129" i="5"/>
  <c r="I129" i="5"/>
  <c r="F129" i="5"/>
  <c r="D129" i="5"/>
  <c r="K128" i="5"/>
  <c r="I128" i="5"/>
  <c r="F128" i="5"/>
  <c r="D128" i="5"/>
  <c r="K127" i="5"/>
  <c r="I127" i="5"/>
  <c r="F127" i="5"/>
  <c r="D127" i="5"/>
  <c r="K126" i="5"/>
  <c r="I126" i="5"/>
  <c r="F126" i="5"/>
  <c r="D126" i="5"/>
  <c r="K125" i="5"/>
  <c r="I125" i="5"/>
  <c r="F125" i="5"/>
  <c r="D125" i="5"/>
  <c r="K124" i="5"/>
  <c r="I124" i="5"/>
  <c r="F124" i="5"/>
  <c r="D124" i="5"/>
  <c r="K123" i="5"/>
  <c r="I123" i="5"/>
  <c r="F123" i="5"/>
  <c r="D123" i="5"/>
  <c r="K122" i="5"/>
  <c r="I122" i="5"/>
  <c r="F122" i="5"/>
  <c r="D122" i="5"/>
  <c r="K121" i="5"/>
  <c r="I121" i="5"/>
  <c r="F121" i="5"/>
  <c r="D121" i="5"/>
  <c r="K120" i="5"/>
  <c r="I120" i="5"/>
  <c r="F120" i="5"/>
  <c r="D120" i="5"/>
  <c r="K119" i="5"/>
  <c r="I119" i="5"/>
  <c r="F119" i="5"/>
  <c r="D119" i="5"/>
  <c r="K118" i="5"/>
  <c r="I118" i="5"/>
  <c r="F118" i="5"/>
  <c r="D118" i="5"/>
  <c r="K117" i="5"/>
  <c r="I117" i="5"/>
  <c r="F117" i="5"/>
  <c r="D117" i="5"/>
  <c r="K116" i="5"/>
  <c r="I116" i="5"/>
  <c r="F116" i="5"/>
  <c r="D116" i="5"/>
  <c r="K115" i="5"/>
  <c r="I115" i="5"/>
  <c r="F115" i="5"/>
  <c r="D115" i="5"/>
  <c r="K114" i="5"/>
  <c r="I114" i="5"/>
  <c r="F114" i="5"/>
  <c r="D114" i="5"/>
  <c r="K113" i="5"/>
  <c r="I113" i="5"/>
  <c r="F113" i="5"/>
  <c r="D113" i="5"/>
  <c r="K112" i="5"/>
  <c r="I112" i="5"/>
  <c r="F112" i="5"/>
  <c r="D112" i="5"/>
  <c r="K111" i="5"/>
  <c r="I111" i="5"/>
  <c r="F111" i="5"/>
  <c r="D111" i="5"/>
  <c r="K110" i="5"/>
  <c r="I110" i="5"/>
  <c r="F110" i="5"/>
  <c r="D110" i="5"/>
  <c r="K109" i="5"/>
  <c r="I109" i="5"/>
  <c r="F109" i="5"/>
  <c r="D109" i="5"/>
  <c r="K108" i="5"/>
  <c r="I108" i="5"/>
  <c r="F108" i="5"/>
  <c r="D108" i="5"/>
  <c r="K107" i="5"/>
  <c r="I107" i="5"/>
  <c r="F107" i="5"/>
  <c r="D107" i="5"/>
  <c r="K106" i="5"/>
  <c r="I106" i="5"/>
  <c r="F106" i="5"/>
  <c r="D106" i="5"/>
  <c r="K105" i="5"/>
  <c r="I105" i="5"/>
  <c r="F105" i="5"/>
  <c r="D105" i="5"/>
  <c r="K104" i="5"/>
  <c r="I104" i="5"/>
  <c r="F104" i="5"/>
  <c r="D104" i="5"/>
  <c r="K103" i="5"/>
  <c r="I103" i="5"/>
  <c r="F103" i="5"/>
  <c r="D103" i="5"/>
  <c r="K102" i="5"/>
  <c r="I102" i="5"/>
  <c r="F102" i="5"/>
  <c r="D102" i="5"/>
  <c r="K101" i="5"/>
  <c r="I101" i="5"/>
  <c r="F101" i="5"/>
  <c r="D101" i="5"/>
  <c r="K100" i="5"/>
  <c r="I100" i="5"/>
  <c r="F100" i="5"/>
  <c r="D100" i="5"/>
  <c r="K99" i="5"/>
  <c r="I99" i="5"/>
  <c r="F99" i="5"/>
  <c r="D99" i="5"/>
  <c r="K98" i="5"/>
  <c r="I98" i="5"/>
  <c r="F98" i="5"/>
  <c r="D98" i="5"/>
  <c r="K97" i="5"/>
  <c r="I97" i="5"/>
  <c r="F97" i="5"/>
  <c r="D97" i="5"/>
  <c r="K96" i="5"/>
  <c r="I96" i="5"/>
  <c r="F96" i="5"/>
  <c r="D96" i="5"/>
  <c r="K95" i="5"/>
  <c r="I95" i="5"/>
  <c r="F95" i="5"/>
  <c r="D95" i="5"/>
  <c r="K94" i="5"/>
  <c r="I94" i="5"/>
  <c r="F94" i="5"/>
  <c r="D94" i="5"/>
  <c r="K93" i="5"/>
  <c r="I93" i="5"/>
  <c r="F93" i="5"/>
  <c r="D93" i="5"/>
  <c r="K92" i="5"/>
  <c r="I92" i="5"/>
  <c r="F92" i="5"/>
  <c r="D92" i="5"/>
  <c r="K91" i="5"/>
  <c r="I91" i="5"/>
  <c r="F91" i="5"/>
  <c r="D91" i="5"/>
  <c r="K90" i="5"/>
  <c r="I90" i="5"/>
  <c r="F90" i="5"/>
  <c r="D90" i="5"/>
  <c r="K89" i="5"/>
  <c r="I89" i="5"/>
  <c r="F89" i="5"/>
  <c r="D89" i="5"/>
  <c r="K88" i="5"/>
  <c r="I88" i="5"/>
  <c r="F88" i="5"/>
  <c r="D88" i="5"/>
  <c r="K87" i="5"/>
  <c r="I87" i="5"/>
  <c r="F87" i="5"/>
  <c r="D87" i="5"/>
  <c r="K86" i="5"/>
  <c r="I86" i="5"/>
  <c r="F86" i="5"/>
  <c r="D86" i="5"/>
  <c r="K85" i="5"/>
  <c r="I85" i="5"/>
  <c r="F85" i="5"/>
  <c r="D85" i="5"/>
  <c r="K84" i="5"/>
  <c r="I84" i="5"/>
  <c r="F84" i="5"/>
  <c r="D84" i="5"/>
  <c r="K83" i="5"/>
  <c r="I83" i="5"/>
  <c r="F83" i="5"/>
  <c r="D83" i="5"/>
  <c r="K82" i="5"/>
  <c r="I82" i="5"/>
  <c r="F82" i="5"/>
  <c r="D82" i="5"/>
  <c r="K81" i="5"/>
  <c r="I81" i="5"/>
  <c r="F81" i="5"/>
  <c r="D81" i="5"/>
  <c r="K80" i="5"/>
  <c r="I80" i="5"/>
  <c r="F80" i="5"/>
  <c r="D80" i="5"/>
  <c r="K79" i="5"/>
  <c r="I79" i="5"/>
  <c r="F79" i="5"/>
  <c r="D79" i="5"/>
  <c r="K78" i="5"/>
  <c r="I78" i="5"/>
  <c r="F78" i="5"/>
  <c r="D78" i="5"/>
  <c r="K77" i="5"/>
  <c r="I77" i="5"/>
  <c r="F77" i="5"/>
  <c r="D77" i="5"/>
  <c r="K76" i="5"/>
  <c r="I76" i="5"/>
  <c r="F76" i="5"/>
  <c r="D76" i="5"/>
  <c r="K75" i="5"/>
  <c r="I75" i="5"/>
  <c r="F75" i="5"/>
  <c r="D75" i="5"/>
  <c r="K74" i="5"/>
  <c r="I74" i="5"/>
  <c r="F74" i="5"/>
  <c r="D74" i="5"/>
  <c r="K73" i="5"/>
  <c r="I73" i="5"/>
  <c r="F73" i="5"/>
  <c r="D73" i="5"/>
  <c r="K72" i="5"/>
  <c r="I72" i="5"/>
  <c r="F72" i="5"/>
  <c r="D72" i="5"/>
  <c r="K71" i="5"/>
  <c r="I71" i="5"/>
  <c r="F71" i="5"/>
  <c r="D71" i="5"/>
  <c r="K70" i="5"/>
  <c r="I70" i="5"/>
  <c r="F70" i="5"/>
  <c r="D70" i="5"/>
  <c r="K69" i="5"/>
  <c r="I69" i="5"/>
  <c r="F69" i="5"/>
  <c r="D69" i="5"/>
  <c r="K68" i="5"/>
  <c r="I68" i="5"/>
  <c r="F68" i="5"/>
  <c r="D68" i="5"/>
  <c r="K67" i="5"/>
  <c r="I67" i="5"/>
  <c r="F67" i="5"/>
  <c r="D67" i="5"/>
  <c r="K66" i="5"/>
  <c r="I66" i="5"/>
  <c r="F66" i="5"/>
  <c r="D66" i="5"/>
  <c r="K65" i="5"/>
  <c r="I65" i="5"/>
  <c r="F65" i="5"/>
  <c r="D65" i="5"/>
  <c r="K64" i="5"/>
  <c r="I64" i="5"/>
  <c r="F64" i="5"/>
  <c r="D64" i="5"/>
  <c r="K63" i="5"/>
  <c r="I63" i="5"/>
  <c r="F63" i="5"/>
  <c r="D63" i="5"/>
  <c r="K62" i="5"/>
  <c r="I62" i="5"/>
  <c r="F62" i="5"/>
  <c r="D62" i="5"/>
  <c r="K61" i="5"/>
  <c r="I61" i="5"/>
  <c r="F61" i="5"/>
  <c r="D61" i="5"/>
  <c r="K60" i="5"/>
  <c r="I60" i="5"/>
  <c r="F60" i="5"/>
  <c r="D60" i="5"/>
  <c r="K59" i="5"/>
  <c r="I59" i="5"/>
  <c r="F59" i="5"/>
  <c r="D59" i="5"/>
  <c r="K58" i="5"/>
  <c r="I58" i="5"/>
  <c r="F58" i="5"/>
  <c r="D58" i="5"/>
  <c r="K57" i="5"/>
  <c r="I57" i="5"/>
  <c r="F57" i="5"/>
  <c r="D57" i="5"/>
  <c r="K56" i="5"/>
  <c r="I56" i="5"/>
  <c r="F56" i="5"/>
  <c r="D56" i="5"/>
  <c r="K55" i="5"/>
  <c r="I55" i="5"/>
  <c r="F55" i="5"/>
  <c r="D55" i="5"/>
  <c r="K54" i="5"/>
  <c r="I54" i="5"/>
  <c r="F54" i="5"/>
  <c r="D54" i="5"/>
  <c r="K53" i="5"/>
  <c r="I53" i="5"/>
  <c r="F53" i="5"/>
  <c r="D53" i="5"/>
  <c r="K52" i="5"/>
  <c r="I52" i="5"/>
  <c r="F52" i="5"/>
  <c r="D52" i="5"/>
  <c r="K51" i="5"/>
  <c r="I51" i="5"/>
  <c r="F51" i="5"/>
  <c r="D51" i="5"/>
  <c r="K50" i="5"/>
  <c r="I50" i="5"/>
  <c r="F50" i="5"/>
  <c r="D50" i="5"/>
  <c r="K49" i="5"/>
  <c r="I49" i="5"/>
  <c r="F49" i="5"/>
  <c r="D49" i="5"/>
  <c r="K48" i="5"/>
  <c r="I48" i="5"/>
  <c r="F48" i="5"/>
  <c r="D48" i="5"/>
  <c r="K47" i="5"/>
  <c r="I47" i="5"/>
  <c r="F47" i="5"/>
  <c r="D47" i="5"/>
  <c r="K46" i="5"/>
  <c r="I46" i="5"/>
  <c r="F46" i="5"/>
  <c r="D46" i="5"/>
  <c r="K45" i="5"/>
  <c r="I45" i="5"/>
  <c r="F45" i="5"/>
  <c r="D45" i="5"/>
  <c r="K44" i="5"/>
  <c r="I44" i="5"/>
  <c r="F44" i="5"/>
  <c r="D44" i="5"/>
  <c r="K43" i="5"/>
  <c r="I43" i="5"/>
  <c r="F43" i="5"/>
  <c r="D43" i="5"/>
  <c r="K42" i="5"/>
  <c r="I42" i="5"/>
  <c r="F42" i="5"/>
  <c r="D42" i="5"/>
  <c r="K41" i="5"/>
  <c r="I41" i="5"/>
  <c r="F41" i="5"/>
  <c r="D41" i="5"/>
  <c r="K40" i="5"/>
  <c r="I40" i="5"/>
  <c r="F40" i="5"/>
  <c r="D40" i="5"/>
  <c r="K39" i="5"/>
  <c r="I39" i="5"/>
  <c r="F39" i="5"/>
  <c r="D39" i="5"/>
  <c r="K38" i="5"/>
  <c r="I38" i="5"/>
  <c r="F38" i="5"/>
  <c r="D38" i="5"/>
  <c r="K37" i="5"/>
  <c r="I37" i="5"/>
  <c r="F37" i="5"/>
  <c r="D37" i="5"/>
  <c r="K36" i="5"/>
  <c r="I36" i="5"/>
  <c r="F36" i="5"/>
  <c r="D36" i="5"/>
  <c r="K35" i="5"/>
  <c r="I35" i="5"/>
  <c r="F35" i="5"/>
  <c r="D35" i="5"/>
  <c r="K34" i="5"/>
  <c r="I34" i="5"/>
  <c r="F34" i="5"/>
  <c r="D34" i="5"/>
  <c r="K33" i="5"/>
  <c r="I33" i="5"/>
  <c r="F33" i="5"/>
  <c r="D33" i="5"/>
  <c r="K32" i="5"/>
  <c r="I32" i="5"/>
  <c r="F32" i="5"/>
  <c r="D32" i="5"/>
  <c r="K31" i="5"/>
  <c r="I31" i="5"/>
  <c r="F31" i="5"/>
  <c r="D31" i="5"/>
  <c r="K30" i="5"/>
  <c r="I30" i="5"/>
  <c r="F30" i="5"/>
  <c r="D30" i="5"/>
  <c r="K29" i="5"/>
  <c r="I29" i="5"/>
  <c r="F29" i="5"/>
  <c r="D29" i="5"/>
  <c r="K28" i="5"/>
  <c r="I28" i="5"/>
  <c r="F28" i="5"/>
  <c r="D28" i="5"/>
  <c r="K27" i="5"/>
  <c r="I27" i="5"/>
  <c r="F27" i="5"/>
  <c r="D27" i="5"/>
  <c r="K26" i="5"/>
  <c r="I26" i="5"/>
  <c r="F26" i="5"/>
  <c r="D26" i="5"/>
  <c r="K25" i="5"/>
  <c r="I25" i="5"/>
  <c r="F25" i="5"/>
  <c r="D25" i="5"/>
  <c r="K24" i="5"/>
  <c r="I24" i="5"/>
  <c r="F24" i="5"/>
  <c r="D24" i="5"/>
  <c r="K23" i="5"/>
  <c r="I23" i="5"/>
  <c r="F23" i="5"/>
  <c r="D23" i="5"/>
  <c r="K22" i="5"/>
  <c r="I22" i="5"/>
  <c r="F22" i="5"/>
  <c r="D22" i="5"/>
  <c r="K21" i="5"/>
  <c r="I21" i="5"/>
  <c r="F21" i="5"/>
  <c r="D21" i="5"/>
  <c r="K20" i="5"/>
  <c r="I20" i="5"/>
  <c r="F20" i="5"/>
  <c r="D20" i="5"/>
  <c r="K19" i="5"/>
  <c r="I19" i="5"/>
  <c r="F19" i="5"/>
  <c r="D19" i="5"/>
  <c r="K18" i="5"/>
  <c r="I18" i="5"/>
  <c r="F18" i="5"/>
  <c r="D18" i="5"/>
  <c r="K17" i="5"/>
  <c r="I17" i="5"/>
  <c r="F17" i="5"/>
  <c r="D17" i="5"/>
  <c r="K16" i="5"/>
  <c r="I16" i="5"/>
  <c r="F16" i="5"/>
  <c r="D16" i="5"/>
  <c r="K15" i="5"/>
  <c r="I15" i="5"/>
  <c r="F15" i="5"/>
  <c r="D15" i="5"/>
  <c r="K14" i="5"/>
  <c r="I14" i="5"/>
  <c r="F14" i="5"/>
  <c r="D14" i="5"/>
  <c r="K13" i="5"/>
  <c r="I13" i="5"/>
  <c r="F13" i="5"/>
  <c r="D13" i="5"/>
  <c r="K12" i="5"/>
  <c r="I12" i="5"/>
  <c r="F12" i="5"/>
  <c r="D12" i="5"/>
  <c r="K11" i="5"/>
  <c r="I11" i="5"/>
  <c r="F11" i="5"/>
  <c r="D11" i="5"/>
  <c r="K10" i="5"/>
  <c r="I10" i="5"/>
  <c r="F10" i="5"/>
  <c r="D10" i="5"/>
  <c r="K9" i="5"/>
  <c r="J9" i="5"/>
  <c r="I9" i="5"/>
  <c r="J8" i="5"/>
  <c r="I8" i="5"/>
  <c r="J7" i="5"/>
  <c r="I7" i="5"/>
  <c r="J6" i="5"/>
  <c r="I6" i="5"/>
  <c r="J5" i="5"/>
  <c r="I5" i="5"/>
  <c r="J4" i="5"/>
  <c r="I4" i="5"/>
  <c r="J3" i="5"/>
  <c r="I3" i="5"/>
  <c r="J2" i="5"/>
  <c r="I2" i="5"/>
  <c r="J1" i="5"/>
  <c r="I1" i="5"/>
  <c r="E11" i="5"/>
  <c r="G11" i="5"/>
  <c r="J11" i="5"/>
  <c r="E12" i="5"/>
  <c r="G12" i="5"/>
  <c r="E16" i="5"/>
  <c r="G16" i="5"/>
  <c r="J16" i="5"/>
  <c r="E17" i="5"/>
  <c r="G17" i="5"/>
  <c r="E19" i="5"/>
  <c r="G19" i="5"/>
  <c r="E23" i="5"/>
  <c r="G23" i="5"/>
  <c r="E26" i="5"/>
  <c r="G26" i="5"/>
  <c r="E28" i="5"/>
  <c r="G28" i="5"/>
  <c r="J28" i="5"/>
  <c r="E34" i="5"/>
  <c r="G34" i="5"/>
  <c r="J34" i="5"/>
  <c r="E36" i="5"/>
  <c r="G36" i="5"/>
  <c r="J36" i="5"/>
  <c r="E42" i="5"/>
  <c r="G42" i="5"/>
  <c r="J42" i="5"/>
  <c r="E44" i="5"/>
  <c r="G44" i="5"/>
  <c r="J44" i="5"/>
  <c r="E70" i="5"/>
  <c r="G70" i="5"/>
  <c r="E22" i="5"/>
  <c r="G22" i="5"/>
  <c r="E25" i="5"/>
  <c r="G25" i="5"/>
  <c r="E31" i="5"/>
  <c r="G31" i="5"/>
  <c r="E14" i="5"/>
  <c r="G14" i="5"/>
  <c r="E15" i="5"/>
  <c r="G15" i="5"/>
  <c r="E18" i="5"/>
  <c r="G18" i="5"/>
  <c r="E20" i="5"/>
  <c r="G20" i="5"/>
  <c r="E21" i="5"/>
  <c r="G21" i="5"/>
  <c r="E24" i="5"/>
  <c r="G24" i="5"/>
  <c r="E29" i="5"/>
  <c r="G29" i="5"/>
  <c r="E30" i="5"/>
  <c r="G30" i="5"/>
  <c r="J30" i="5"/>
  <c r="E33" i="5"/>
  <c r="G33" i="5"/>
  <c r="E37" i="5"/>
  <c r="G37" i="5"/>
  <c r="E38" i="5"/>
  <c r="G38" i="5"/>
  <c r="E41" i="5"/>
  <c r="G41" i="5"/>
  <c r="E45" i="5"/>
  <c r="G45" i="5"/>
  <c r="E46" i="5"/>
  <c r="G46" i="5"/>
  <c r="E49" i="5"/>
  <c r="G49" i="5"/>
  <c r="J49" i="5"/>
  <c r="E50" i="5"/>
  <c r="G50" i="5"/>
  <c r="J50" i="5"/>
  <c r="E53" i="5"/>
  <c r="G53" i="5"/>
  <c r="E57" i="5"/>
  <c r="G57" i="5"/>
  <c r="E61" i="5"/>
  <c r="G61" i="5"/>
  <c r="E68" i="5"/>
  <c r="G68" i="5"/>
  <c r="J68" i="5"/>
  <c r="E73" i="5"/>
  <c r="G73" i="5"/>
  <c r="E77" i="5"/>
  <c r="G77" i="5"/>
  <c r="E124" i="5"/>
  <c r="G124" i="5"/>
  <c r="J45" i="5"/>
  <c r="E39" i="5"/>
  <c r="G39" i="5"/>
  <c r="E40" i="5"/>
  <c r="G40" i="5"/>
  <c r="J40" i="5"/>
  <c r="E55" i="5"/>
  <c r="G55" i="5"/>
  <c r="E71" i="5"/>
  <c r="G71" i="5"/>
  <c r="E54" i="5"/>
  <c r="G54" i="5"/>
  <c r="E69" i="5"/>
  <c r="G69" i="5"/>
  <c r="J69" i="5"/>
  <c r="E72" i="5"/>
  <c r="G72" i="5"/>
  <c r="E74" i="5"/>
  <c r="G74" i="5"/>
  <c r="J74" i="5"/>
  <c r="E76" i="5"/>
  <c r="G76" i="5"/>
  <c r="E78" i="5"/>
  <c r="G78" i="5"/>
  <c r="E79" i="5"/>
  <c r="G79" i="5"/>
  <c r="E85" i="5"/>
  <c r="G85" i="5"/>
  <c r="E86" i="5"/>
  <c r="G86" i="5"/>
  <c r="E88" i="5"/>
  <c r="G88" i="5"/>
  <c r="E100" i="5"/>
  <c r="G100" i="5"/>
  <c r="E101" i="5"/>
  <c r="G101" i="5"/>
  <c r="E102" i="5"/>
  <c r="G102" i="5"/>
  <c r="E104" i="5"/>
  <c r="G104" i="5"/>
  <c r="J104" i="5"/>
  <c r="E105" i="5"/>
  <c r="G105" i="5"/>
  <c r="E106" i="5"/>
  <c r="G106" i="5"/>
  <c r="E108" i="5"/>
  <c r="G108" i="5"/>
  <c r="E109" i="5"/>
  <c r="G109" i="5"/>
  <c r="E110" i="5"/>
  <c r="G110" i="5"/>
  <c r="E113" i="5"/>
  <c r="G113" i="5"/>
  <c r="J113" i="5"/>
  <c r="E114" i="5"/>
  <c r="G114" i="5"/>
  <c r="E115" i="5"/>
  <c r="G115" i="5"/>
  <c r="E116" i="5"/>
  <c r="G116" i="5"/>
  <c r="E117" i="5"/>
  <c r="G117" i="5"/>
  <c r="E118" i="5"/>
  <c r="G118" i="5"/>
  <c r="J118" i="5"/>
  <c r="E120" i="5"/>
  <c r="G120" i="5"/>
  <c r="E121" i="5"/>
  <c r="G121" i="5"/>
  <c r="E122" i="5"/>
  <c r="G122" i="5"/>
  <c r="E123" i="5"/>
  <c r="G123" i="5"/>
  <c r="J123" i="5"/>
  <c r="E125" i="5"/>
  <c r="G125" i="5"/>
  <c r="E126" i="5"/>
  <c r="G126" i="5"/>
  <c r="E127" i="5"/>
  <c r="G127" i="5"/>
  <c r="E128" i="5"/>
  <c r="G128" i="5"/>
  <c r="J128" i="5"/>
  <c r="E129" i="5"/>
  <c r="G129" i="5"/>
  <c r="E130" i="5"/>
  <c r="G130" i="5"/>
  <c r="E67" i="5"/>
  <c r="G67" i="5"/>
  <c r="E64" i="5"/>
  <c r="G64" i="5"/>
  <c r="J64" i="5"/>
  <c r="E66" i="5"/>
  <c r="G66" i="5"/>
  <c r="E65" i="5"/>
  <c r="G65" i="5"/>
  <c r="E87" i="5"/>
  <c r="G87" i="5"/>
  <c r="E103" i="5"/>
  <c r="G103" i="5"/>
  <c r="E56" i="5"/>
  <c r="G56" i="5"/>
  <c r="E83" i="5"/>
  <c r="G83" i="5"/>
  <c r="E32" i="5"/>
  <c r="G32" i="5"/>
  <c r="E51" i="5"/>
  <c r="G51" i="5"/>
  <c r="E75" i="5"/>
  <c r="G75" i="5"/>
  <c r="E98" i="5"/>
  <c r="G98" i="5"/>
  <c r="E47" i="5"/>
  <c r="G47" i="5"/>
  <c r="E82" i="5"/>
  <c r="G82" i="5"/>
  <c r="E107" i="5"/>
  <c r="G107" i="5"/>
  <c r="E111" i="5"/>
  <c r="G111" i="5"/>
  <c r="E27" i="5"/>
  <c r="G27" i="5"/>
  <c r="E119" i="5"/>
  <c r="G119" i="5"/>
  <c r="E13" i="5"/>
  <c r="G13" i="5"/>
  <c r="E58" i="5"/>
  <c r="G58" i="5"/>
  <c r="E89" i="5"/>
  <c r="G89" i="5"/>
  <c r="E91" i="5"/>
  <c r="G91" i="5"/>
  <c r="E93" i="5"/>
  <c r="G93" i="5"/>
  <c r="E59" i="5"/>
  <c r="G59" i="5"/>
  <c r="E60" i="5"/>
  <c r="G60" i="5"/>
  <c r="E63" i="5"/>
  <c r="G63" i="5"/>
  <c r="E62" i="5"/>
  <c r="G62" i="5"/>
  <c r="E90" i="5"/>
  <c r="G90" i="5"/>
  <c r="E92" i="5"/>
  <c r="G92" i="5"/>
  <c r="E94" i="5"/>
  <c r="G94" i="5"/>
  <c r="E95" i="5"/>
  <c r="G95" i="5"/>
  <c r="E96" i="5"/>
  <c r="G96" i="5"/>
  <c r="E97" i="5"/>
  <c r="G97" i="5"/>
  <c r="E48" i="5"/>
  <c r="G48" i="5"/>
  <c r="E80" i="5"/>
  <c r="G80" i="5"/>
  <c r="E81" i="5"/>
  <c r="G81" i="5"/>
  <c r="E112" i="5"/>
  <c r="G112" i="5"/>
  <c r="E10" i="5"/>
  <c r="G10" i="5"/>
  <c r="E35" i="5"/>
  <c r="G35" i="5"/>
  <c r="E43" i="5"/>
  <c r="G43" i="5"/>
  <c r="E52" i="5"/>
  <c r="G52" i="5"/>
  <c r="E84" i="5"/>
  <c r="G84" i="5"/>
  <c r="E99" i="5"/>
  <c r="G99" i="5"/>
  <c r="J29" i="5"/>
  <c r="J22" i="5"/>
  <c r="J41" i="5"/>
  <c r="J12" i="5"/>
  <c r="J125" i="5"/>
  <c r="J71" i="5"/>
  <c r="J17" i="5"/>
  <c r="J57" i="5"/>
  <c r="J33" i="5"/>
  <c r="J77" i="5"/>
  <c r="J46" i="5"/>
  <c r="J23" i="5"/>
  <c r="J20" i="5"/>
  <c r="J106" i="5"/>
  <c r="J76" i="5"/>
  <c r="J70" i="5"/>
  <c r="J19" i="5"/>
  <c r="J26" i="5"/>
  <c r="J111" i="5"/>
  <c r="J102" i="5"/>
  <c r="J73" i="5"/>
  <c r="J53" i="5"/>
  <c r="J31" i="5"/>
  <c r="J25" i="5"/>
  <c r="J127" i="5"/>
  <c r="J14" i="5"/>
  <c r="J91" i="5"/>
  <c r="J47" i="5"/>
  <c r="J21" i="5"/>
  <c r="J130" i="5"/>
  <c r="G131" i="5"/>
  <c r="J131" i="5"/>
  <c r="J110" i="5"/>
  <c r="J105" i="5"/>
  <c r="J37" i="5"/>
  <c r="J24" i="5"/>
  <c r="J15" i="5"/>
  <c r="J18" i="5"/>
  <c r="J38" i="5"/>
  <c r="J61" i="5"/>
  <c r="J124" i="5"/>
  <c r="J114" i="5"/>
  <c r="J55" i="5"/>
  <c r="J54" i="5"/>
  <c r="J39" i="5"/>
  <c r="J93" i="5"/>
  <c r="J126" i="5"/>
  <c r="J121" i="5"/>
  <c r="J116" i="5"/>
  <c r="J100" i="5"/>
  <c r="J79" i="5"/>
  <c r="J72" i="5"/>
  <c r="J129" i="5"/>
  <c r="J115" i="5"/>
  <c r="J78" i="5"/>
  <c r="J67" i="5"/>
  <c r="J108" i="5"/>
  <c r="J86" i="5"/>
  <c r="J120" i="5"/>
  <c r="J109" i="5"/>
  <c r="J88" i="5"/>
  <c r="J122" i="5"/>
  <c r="J117" i="5"/>
  <c r="J101" i="5"/>
  <c r="J85" i="5"/>
  <c r="J65" i="5"/>
  <c r="J103" i="5"/>
  <c r="J66" i="5"/>
  <c r="J83" i="5"/>
  <c r="J56" i="5"/>
  <c r="J87" i="5"/>
  <c r="J58" i="5"/>
  <c r="J107" i="5"/>
  <c r="J51" i="5"/>
  <c r="J32" i="5"/>
  <c r="J119" i="5"/>
  <c r="J27" i="5"/>
  <c r="J13" i="5"/>
  <c r="J82" i="5"/>
  <c r="J89" i="5"/>
  <c r="J98" i="5"/>
  <c r="J75" i="5"/>
  <c r="J63" i="5"/>
  <c r="J43" i="5"/>
  <c r="J81" i="5"/>
  <c r="J95" i="5"/>
  <c r="J62" i="5"/>
  <c r="J99" i="5"/>
  <c r="J84" i="5"/>
  <c r="J35" i="5"/>
  <c r="J48" i="5"/>
  <c r="J97" i="5"/>
  <c r="J92" i="5"/>
  <c r="J60" i="5"/>
  <c r="J80" i="5"/>
  <c r="J94" i="5"/>
  <c r="J52" i="5"/>
  <c r="J10" i="5"/>
  <c r="J112" i="5"/>
  <c r="J96" i="5"/>
  <c r="J90" i="5"/>
  <c r="J59" i="5"/>
  <c r="K131" i="4"/>
  <c r="I131" i="4"/>
  <c r="D131" i="4"/>
  <c r="K130" i="4"/>
  <c r="I130" i="4"/>
  <c r="F130" i="4"/>
  <c r="D130" i="4"/>
  <c r="K129" i="4"/>
  <c r="I129" i="4"/>
  <c r="F129" i="4"/>
  <c r="D129" i="4"/>
  <c r="K128" i="4"/>
  <c r="I128" i="4"/>
  <c r="F128" i="4"/>
  <c r="D128" i="4"/>
  <c r="K127" i="4"/>
  <c r="I127" i="4"/>
  <c r="F127" i="4"/>
  <c r="D127" i="4"/>
  <c r="K126" i="4"/>
  <c r="I126" i="4"/>
  <c r="F126" i="4"/>
  <c r="D126" i="4"/>
  <c r="K125" i="4"/>
  <c r="I125" i="4"/>
  <c r="F125" i="4"/>
  <c r="D125" i="4"/>
  <c r="K124" i="4"/>
  <c r="I124" i="4"/>
  <c r="F124" i="4"/>
  <c r="D124" i="4"/>
  <c r="K123" i="4"/>
  <c r="I123" i="4"/>
  <c r="F123" i="4"/>
  <c r="D123" i="4"/>
  <c r="K122" i="4"/>
  <c r="I122" i="4"/>
  <c r="F122" i="4"/>
  <c r="D122" i="4"/>
  <c r="K121" i="4"/>
  <c r="I121" i="4"/>
  <c r="F121" i="4"/>
  <c r="D121" i="4"/>
  <c r="K120" i="4"/>
  <c r="I120" i="4"/>
  <c r="F120" i="4"/>
  <c r="D120" i="4"/>
  <c r="K119" i="4"/>
  <c r="I119" i="4"/>
  <c r="F119" i="4"/>
  <c r="D119" i="4"/>
  <c r="K118" i="4"/>
  <c r="I118" i="4"/>
  <c r="F118" i="4"/>
  <c r="D118" i="4"/>
  <c r="K117" i="4"/>
  <c r="I117" i="4"/>
  <c r="F117" i="4"/>
  <c r="D117" i="4"/>
  <c r="K116" i="4"/>
  <c r="I116" i="4"/>
  <c r="F116" i="4"/>
  <c r="D116" i="4"/>
  <c r="K115" i="4"/>
  <c r="I115" i="4"/>
  <c r="F115" i="4"/>
  <c r="D115" i="4"/>
  <c r="K114" i="4"/>
  <c r="I114" i="4"/>
  <c r="F114" i="4"/>
  <c r="D114" i="4"/>
  <c r="K113" i="4"/>
  <c r="I113" i="4"/>
  <c r="F113" i="4"/>
  <c r="D113" i="4"/>
  <c r="K112" i="4"/>
  <c r="I112" i="4"/>
  <c r="F112" i="4"/>
  <c r="D112" i="4"/>
  <c r="K111" i="4"/>
  <c r="I111" i="4"/>
  <c r="F111" i="4"/>
  <c r="D111" i="4"/>
  <c r="K110" i="4"/>
  <c r="I110" i="4"/>
  <c r="F110" i="4"/>
  <c r="D110" i="4"/>
  <c r="K109" i="4"/>
  <c r="I109" i="4"/>
  <c r="F109" i="4"/>
  <c r="D109" i="4"/>
  <c r="K108" i="4"/>
  <c r="I108" i="4"/>
  <c r="F108" i="4"/>
  <c r="D108" i="4"/>
  <c r="K107" i="4"/>
  <c r="I107" i="4"/>
  <c r="F107" i="4"/>
  <c r="D107" i="4"/>
  <c r="K106" i="4"/>
  <c r="I106" i="4"/>
  <c r="F106" i="4"/>
  <c r="D106" i="4"/>
  <c r="K105" i="4"/>
  <c r="I105" i="4"/>
  <c r="F105" i="4"/>
  <c r="D105" i="4"/>
  <c r="K104" i="4"/>
  <c r="I104" i="4"/>
  <c r="F104" i="4"/>
  <c r="D104" i="4"/>
  <c r="K103" i="4"/>
  <c r="I103" i="4"/>
  <c r="F103" i="4"/>
  <c r="D103" i="4"/>
  <c r="K102" i="4"/>
  <c r="I102" i="4"/>
  <c r="F102" i="4"/>
  <c r="D102" i="4"/>
  <c r="K101" i="4"/>
  <c r="I101" i="4"/>
  <c r="F101" i="4"/>
  <c r="D101" i="4"/>
  <c r="K100" i="4"/>
  <c r="I100" i="4"/>
  <c r="F100" i="4"/>
  <c r="D100" i="4"/>
  <c r="K99" i="4"/>
  <c r="I99" i="4"/>
  <c r="F99" i="4"/>
  <c r="D99" i="4"/>
  <c r="K98" i="4"/>
  <c r="I98" i="4"/>
  <c r="F98" i="4"/>
  <c r="D98" i="4"/>
  <c r="K97" i="4"/>
  <c r="I97" i="4"/>
  <c r="F97" i="4"/>
  <c r="D97" i="4"/>
  <c r="K96" i="4"/>
  <c r="I96" i="4"/>
  <c r="F96" i="4"/>
  <c r="D96" i="4"/>
  <c r="K95" i="4"/>
  <c r="I95" i="4"/>
  <c r="F95" i="4"/>
  <c r="D95" i="4"/>
  <c r="K94" i="4"/>
  <c r="I94" i="4"/>
  <c r="F94" i="4"/>
  <c r="D94" i="4"/>
  <c r="K93" i="4"/>
  <c r="I93" i="4"/>
  <c r="F93" i="4"/>
  <c r="D93" i="4"/>
  <c r="K92" i="4"/>
  <c r="I92" i="4"/>
  <c r="F92" i="4"/>
  <c r="D92" i="4"/>
  <c r="K91" i="4"/>
  <c r="I91" i="4"/>
  <c r="F91" i="4"/>
  <c r="D91" i="4"/>
  <c r="K90" i="4"/>
  <c r="I90" i="4"/>
  <c r="F90" i="4"/>
  <c r="D90" i="4"/>
  <c r="K89" i="4"/>
  <c r="I89" i="4"/>
  <c r="F89" i="4"/>
  <c r="D89" i="4"/>
  <c r="K88" i="4"/>
  <c r="I88" i="4"/>
  <c r="F88" i="4"/>
  <c r="D88" i="4"/>
  <c r="K87" i="4"/>
  <c r="I87" i="4"/>
  <c r="F87" i="4"/>
  <c r="D87" i="4"/>
  <c r="K86" i="4"/>
  <c r="I86" i="4"/>
  <c r="F86" i="4"/>
  <c r="D86" i="4"/>
  <c r="K85" i="4"/>
  <c r="I85" i="4"/>
  <c r="F85" i="4"/>
  <c r="D85" i="4"/>
  <c r="K84" i="4"/>
  <c r="I84" i="4"/>
  <c r="F84" i="4"/>
  <c r="D84" i="4"/>
  <c r="K83" i="4"/>
  <c r="I83" i="4"/>
  <c r="F83" i="4"/>
  <c r="D83" i="4"/>
  <c r="K82" i="4"/>
  <c r="I82" i="4"/>
  <c r="F82" i="4"/>
  <c r="D82" i="4"/>
  <c r="K81" i="4"/>
  <c r="I81" i="4"/>
  <c r="F81" i="4"/>
  <c r="D81" i="4"/>
  <c r="K80" i="4"/>
  <c r="I80" i="4"/>
  <c r="F80" i="4"/>
  <c r="D80" i="4"/>
  <c r="K79" i="4"/>
  <c r="I79" i="4"/>
  <c r="F79" i="4"/>
  <c r="D79" i="4"/>
  <c r="K78" i="4"/>
  <c r="I78" i="4"/>
  <c r="F78" i="4"/>
  <c r="D78" i="4"/>
  <c r="K77" i="4"/>
  <c r="I77" i="4"/>
  <c r="F77" i="4"/>
  <c r="D77" i="4"/>
  <c r="K76" i="4"/>
  <c r="I76" i="4"/>
  <c r="F76" i="4"/>
  <c r="D76" i="4"/>
  <c r="K75" i="4"/>
  <c r="I75" i="4"/>
  <c r="F75" i="4"/>
  <c r="D75" i="4"/>
  <c r="K74" i="4"/>
  <c r="I74" i="4"/>
  <c r="F74" i="4"/>
  <c r="D74" i="4"/>
  <c r="K73" i="4"/>
  <c r="I73" i="4"/>
  <c r="F73" i="4"/>
  <c r="D73" i="4"/>
  <c r="K72" i="4"/>
  <c r="I72" i="4"/>
  <c r="F72" i="4"/>
  <c r="D72" i="4"/>
  <c r="K71" i="4"/>
  <c r="I71" i="4"/>
  <c r="F71" i="4"/>
  <c r="D71" i="4"/>
  <c r="K70" i="4"/>
  <c r="I70" i="4"/>
  <c r="F70" i="4"/>
  <c r="D70" i="4"/>
  <c r="K69" i="4"/>
  <c r="I69" i="4"/>
  <c r="F69" i="4"/>
  <c r="D69" i="4"/>
  <c r="K68" i="4"/>
  <c r="I68" i="4"/>
  <c r="F68" i="4"/>
  <c r="D68" i="4"/>
  <c r="K67" i="4"/>
  <c r="I67" i="4"/>
  <c r="F67" i="4"/>
  <c r="D67" i="4"/>
  <c r="K66" i="4"/>
  <c r="I66" i="4"/>
  <c r="F66" i="4"/>
  <c r="D66" i="4"/>
  <c r="K65" i="4"/>
  <c r="I65" i="4"/>
  <c r="F65" i="4"/>
  <c r="D65" i="4"/>
  <c r="K64" i="4"/>
  <c r="I64" i="4"/>
  <c r="F64" i="4"/>
  <c r="D64" i="4"/>
  <c r="K63" i="4"/>
  <c r="I63" i="4"/>
  <c r="F63" i="4"/>
  <c r="D63" i="4"/>
  <c r="K62" i="4"/>
  <c r="I62" i="4"/>
  <c r="F62" i="4"/>
  <c r="D62" i="4"/>
  <c r="K61" i="4"/>
  <c r="I61" i="4"/>
  <c r="F61" i="4"/>
  <c r="D61" i="4"/>
  <c r="K60" i="4"/>
  <c r="I60" i="4"/>
  <c r="F60" i="4"/>
  <c r="D60" i="4"/>
  <c r="K59" i="4"/>
  <c r="I59" i="4"/>
  <c r="F59" i="4"/>
  <c r="D59" i="4"/>
  <c r="K58" i="4"/>
  <c r="I58" i="4"/>
  <c r="F58" i="4"/>
  <c r="D58" i="4"/>
  <c r="K57" i="4"/>
  <c r="I57" i="4"/>
  <c r="F57" i="4"/>
  <c r="D57" i="4"/>
  <c r="K56" i="4"/>
  <c r="I56" i="4"/>
  <c r="F56" i="4"/>
  <c r="D56" i="4"/>
  <c r="K55" i="4"/>
  <c r="I55" i="4"/>
  <c r="F55" i="4"/>
  <c r="D55" i="4"/>
  <c r="K54" i="4"/>
  <c r="I54" i="4"/>
  <c r="F54" i="4"/>
  <c r="D54" i="4"/>
  <c r="K53" i="4"/>
  <c r="I53" i="4"/>
  <c r="F53" i="4"/>
  <c r="D53" i="4"/>
  <c r="K52" i="4"/>
  <c r="I52" i="4"/>
  <c r="F52" i="4"/>
  <c r="D52" i="4"/>
  <c r="K51" i="4"/>
  <c r="I51" i="4"/>
  <c r="F51" i="4"/>
  <c r="D51" i="4"/>
  <c r="K50" i="4"/>
  <c r="I50" i="4"/>
  <c r="F50" i="4"/>
  <c r="D50" i="4"/>
  <c r="K49" i="4"/>
  <c r="I49" i="4"/>
  <c r="F49" i="4"/>
  <c r="D49" i="4"/>
  <c r="K48" i="4"/>
  <c r="I48" i="4"/>
  <c r="F48" i="4"/>
  <c r="D48" i="4"/>
  <c r="K47" i="4"/>
  <c r="I47" i="4"/>
  <c r="F47" i="4"/>
  <c r="D47" i="4"/>
  <c r="K46" i="4"/>
  <c r="I46" i="4"/>
  <c r="F46" i="4"/>
  <c r="D46" i="4"/>
  <c r="K45" i="4"/>
  <c r="I45" i="4"/>
  <c r="F45" i="4"/>
  <c r="D45" i="4"/>
  <c r="K44" i="4"/>
  <c r="I44" i="4"/>
  <c r="F44" i="4"/>
  <c r="D44" i="4"/>
  <c r="K43" i="4"/>
  <c r="I43" i="4"/>
  <c r="F43" i="4"/>
  <c r="D43" i="4"/>
  <c r="K42" i="4"/>
  <c r="I42" i="4"/>
  <c r="F42" i="4"/>
  <c r="D42" i="4"/>
  <c r="K41" i="4"/>
  <c r="I41" i="4"/>
  <c r="F41" i="4"/>
  <c r="D41" i="4"/>
  <c r="K40" i="4"/>
  <c r="I40" i="4"/>
  <c r="F40" i="4"/>
  <c r="D40" i="4"/>
  <c r="K39" i="4"/>
  <c r="I39" i="4"/>
  <c r="F39" i="4"/>
  <c r="D39" i="4"/>
  <c r="K38" i="4"/>
  <c r="I38" i="4"/>
  <c r="F38" i="4"/>
  <c r="D38" i="4"/>
  <c r="K37" i="4"/>
  <c r="I37" i="4"/>
  <c r="F37" i="4"/>
  <c r="D37" i="4"/>
  <c r="K36" i="4"/>
  <c r="I36" i="4"/>
  <c r="F36" i="4"/>
  <c r="D36" i="4"/>
  <c r="K35" i="4"/>
  <c r="I35" i="4"/>
  <c r="F35" i="4"/>
  <c r="D35" i="4"/>
  <c r="K34" i="4"/>
  <c r="I34" i="4"/>
  <c r="F34" i="4"/>
  <c r="D34" i="4"/>
  <c r="K33" i="4"/>
  <c r="I33" i="4"/>
  <c r="F33" i="4"/>
  <c r="D33" i="4"/>
  <c r="K32" i="4"/>
  <c r="I32" i="4"/>
  <c r="F32" i="4"/>
  <c r="D32" i="4"/>
  <c r="K31" i="4"/>
  <c r="I31" i="4"/>
  <c r="F31" i="4"/>
  <c r="D31" i="4"/>
  <c r="K30" i="4"/>
  <c r="I30" i="4"/>
  <c r="F30" i="4"/>
  <c r="D30" i="4"/>
  <c r="K29" i="4"/>
  <c r="I29" i="4"/>
  <c r="F29" i="4"/>
  <c r="D29" i="4"/>
  <c r="K28" i="4"/>
  <c r="I28" i="4"/>
  <c r="F28" i="4"/>
  <c r="D28" i="4"/>
  <c r="K27" i="4"/>
  <c r="I27" i="4"/>
  <c r="F27" i="4"/>
  <c r="D27" i="4"/>
  <c r="K26" i="4"/>
  <c r="I26" i="4"/>
  <c r="F26" i="4"/>
  <c r="D26" i="4"/>
  <c r="K25" i="4"/>
  <c r="I25" i="4"/>
  <c r="F25" i="4"/>
  <c r="D25" i="4"/>
  <c r="K24" i="4"/>
  <c r="I24" i="4"/>
  <c r="F24" i="4"/>
  <c r="D24" i="4"/>
  <c r="K23" i="4"/>
  <c r="I23" i="4"/>
  <c r="F23" i="4"/>
  <c r="D23" i="4"/>
  <c r="K22" i="4"/>
  <c r="I22" i="4"/>
  <c r="F22" i="4"/>
  <c r="D22" i="4"/>
  <c r="K21" i="4"/>
  <c r="I21" i="4"/>
  <c r="F21" i="4"/>
  <c r="D21" i="4"/>
  <c r="K20" i="4"/>
  <c r="I20" i="4"/>
  <c r="F20" i="4"/>
  <c r="D20" i="4"/>
  <c r="K19" i="4"/>
  <c r="I19" i="4"/>
  <c r="F19" i="4"/>
  <c r="D19" i="4"/>
  <c r="K18" i="4"/>
  <c r="I18" i="4"/>
  <c r="F18" i="4"/>
  <c r="D18" i="4"/>
  <c r="K17" i="4"/>
  <c r="I17" i="4"/>
  <c r="F17" i="4"/>
  <c r="D17" i="4"/>
  <c r="K16" i="4"/>
  <c r="I16" i="4"/>
  <c r="F16" i="4"/>
  <c r="D16" i="4"/>
  <c r="K15" i="4"/>
  <c r="I15" i="4"/>
  <c r="F15" i="4"/>
  <c r="D15" i="4"/>
  <c r="K14" i="4"/>
  <c r="I14" i="4"/>
  <c r="F14" i="4"/>
  <c r="D14" i="4"/>
  <c r="K13" i="4"/>
  <c r="I13" i="4"/>
  <c r="F13" i="4"/>
  <c r="D13" i="4"/>
  <c r="K12" i="4"/>
  <c r="I12" i="4"/>
  <c r="F12" i="4"/>
  <c r="D12" i="4"/>
  <c r="K11" i="4"/>
  <c r="I11" i="4"/>
  <c r="F11" i="4"/>
  <c r="D11" i="4"/>
  <c r="K10" i="4"/>
  <c r="I10" i="4"/>
  <c r="F10" i="4"/>
  <c r="D10" i="4"/>
  <c r="K9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J1" i="4"/>
  <c r="I1" i="4"/>
  <c r="E15" i="4"/>
  <c r="G15" i="4"/>
  <c r="E16" i="4"/>
  <c r="G16" i="4"/>
  <c r="E27" i="4"/>
  <c r="G27" i="4"/>
  <c r="J27" i="4"/>
  <c r="E30" i="4"/>
  <c r="G30" i="4"/>
  <c r="E35" i="4"/>
  <c r="G35" i="4"/>
  <c r="E39" i="4"/>
  <c r="G39" i="4"/>
  <c r="E42" i="4"/>
  <c r="G42" i="4"/>
  <c r="E44" i="4"/>
  <c r="G44" i="4"/>
  <c r="E45" i="4"/>
  <c r="G45" i="4"/>
  <c r="E49" i="4"/>
  <c r="G49" i="4"/>
  <c r="E50" i="4"/>
  <c r="G50" i="4"/>
  <c r="J50" i="4"/>
  <c r="E63" i="4"/>
  <c r="G63" i="4"/>
  <c r="E65" i="4"/>
  <c r="G65" i="4"/>
  <c r="E73" i="4"/>
  <c r="G73" i="4"/>
  <c r="E76" i="4"/>
  <c r="G76" i="4"/>
  <c r="E79" i="4"/>
  <c r="G79" i="4"/>
  <c r="E80" i="4"/>
  <c r="G80" i="4"/>
  <c r="E85" i="4"/>
  <c r="G85" i="4"/>
  <c r="E91" i="4"/>
  <c r="G91" i="4"/>
  <c r="E99" i="4"/>
  <c r="G99" i="4"/>
  <c r="J99" i="4"/>
  <c r="E102" i="4"/>
  <c r="G102" i="4"/>
  <c r="E103" i="4"/>
  <c r="G103" i="4"/>
  <c r="E14" i="4"/>
  <c r="G14" i="4"/>
  <c r="E22" i="4"/>
  <c r="G22" i="4"/>
  <c r="E68" i="4"/>
  <c r="G68" i="4"/>
  <c r="E71" i="4"/>
  <c r="G71" i="4"/>
  <c r="E93" i="4"/>
  <c r="G93" i="4"/>
  <c r="E20" i="4"/>
  <c r="G20" i="4"/>
  <c r="E40" i="4"/>
  <c r="G40" i="4"/>
  <c r="E77" i="4"/>
  <c r="G77" i="4"/>
  <c r="E13" i="4"/>
  <c r="G13" i="4"/>
  <c r="E21" i="4"/>
  <c r="G21" i="4"/>
  <c r="E24" i="4"/>
  <c r="G24" i="4"/>
  <c r="E32" i="4"/>
  <c r="G32" i="4"/>
  <c r="E33" i="4"/>
  <c r="G33" i="4"/>
  <c r="J33" i="4"/>
  <c r="E36" i="4"/>
  <c r="G36" i="4"/>
  <c r="E48" i="4"/>
  <c r="G48" i="4"/>
  <c r="J48" i="4"/>
  <c r="E60" i="4"/>
  <c r="G60" i="4"/>
  <c r="E62" i="4"/>
  <c r="G62" i="4"/>
  <c r="J62" i="4"/>
  <c r="E98" i="4"/>
  <c r="G98" i="4"/>
  <c r="E18" i="4"/>
  <c r="G18" i="4"/>
  <c r="E29" i="4"/>
  <c r="G29" i="4"/>
  <c r="E66" i="4"/>
  <c r="G66" i="4"/>
  <c r="E74" i="4"/>
  <c r="G74" i="4"/>
  <c r="E78" i="4"/>
  <c r="G78" i="4"/>
  <c r="E10" i="4"/>
  <c r="G10" i="4"/>
  <c r="E17" i="4"/>
  <c r="G17" i="4"/>
  <c r="E25" i="4"/>
  <c r="G25" i="4"/>
  <c r="J25" i="4"/>
  <c r="E28" i="4"/>
  <c r="G28" i="4"/>
  <c r="E31" i="4"/>
  <c r="G31" i="4"/>
  <c r="E34" i="4"/>
  <c r="G34" i="4"/>
  <c r="E41" i="4"/>
  <c r="G41" i="4"/>
  <c r="J41" i="4"/>
  <c r="E46" i="4"/>
  <c r="G46" i="4"/>
  <c r="E47" i="4"/>
  <c r="G47" i="4"/>
  <c r="E51" i="4"/>
  <c r="G51" i="4"/>
  <c r="E52" i="4"/>
  <c r="G52" i="4"/>
  <c r="E53" i="4"/>
  <c r="G53" i="4"/>
  <c r="E57" i="4"/>
  <c r="G57" i="4"/>
  <c r="E58" i="4"/>
  <c r="G58" i="4"/>
  <c r="E59" i="4"/>
  <c r="G59" i="4"/>
  <c r="E61" i="4"/>
  <c r="G61" i="4"/>
  <c r="E64" i="4"/>
  <c r="G64" i="4"/>
  <c r="E69" i="4"/>
  <c r="G69" i="4"/>
  <c r="E75" i="4"/>
  <c r="G75" i="4"/>
  <c r="E84" i="4"/>
  <c r="G84" i="4"/>
  <c r="J84" i="4"/>
  <c r="E86" i="4"/>
  <c r="G86" i="4"/>
  <c r="E88" i="4"/>
  <c r="G88" i="4"/>
  <c r="J88" i="4"/>
  <c r="E89" i="4"/>
  <c r="G89" i="4"/>
  <c r="E92" i="4"/>
  <c r="G92" i="4"/>
  <c r="E96" i="4"/>
  <c r="G96" i="4"/>
  <c r="E106" i="4"/>
  <c r="G106" i="4"/>
  <c r="E109" i="4"/>
  <c r="G109" i="4"/>
  <c r="J109" i="4"/>
  <c r="E112" i="4"/>
  <c r="G112" i="4"/>
  <c r="E111" i="4"/>
  <c r="G111" i="4"/>
  <c r="E114" i="4"/>
  <c r="G114" i="4"/>
  <c r="J114" i="4"/>
  <c r="E115" i="4"/>
  <c r="G115" i="4"/>
  <c r="J115" i="4"/>
  <c r="E117" i="4"/>
  <c r="G117" i="4"/>
  <c r="E119" i="4"/>
  <c r="G119" i="4"/>
  <c r="J119" i="4"/>
  <c r="E121" i="4"/>
  <c r="G121" i="4"/>
  <c r="E129" i="4"/>
  <c r="G129" i="4"/>
  <c r="E113" i="4"/>
  <c r="G113" i="4"/>
  <c r="E120" i="4"/>
  <c r="G120" i="4"/>
  <c r="E122" i="4"/>
  <c r="G122" i="4"/>
  <c r="E124" i="4"/>
  <c r="G124" i="4"/>
  <c r="E116" i="4"/>
  <c r="G116" i="4"/>
  <c r="E123" i="4"/>
  <c r="G123" i="4"/>
  <c r="E38" i="4"/>
  <c r="G38" i="4"/>
  <c r="E81" i="4"/>
  <c r="G81" i="4"/>
  <c r="E82" i="4"/>
  <c r="G82" i="4"/>
  <c r="E83" i="4"/>
  <c r="G83" i="4"/>
  <c r="E90" i="4"/>
  <c r="G90" i="4"/>
  <c r="E94" i="4"/>
  <c r="G94" i="4"/>
  <c r="E95" i="4"/>
  <c r="G95" i="4"/>
  <c r="E97" i="4"/>
  <c r="G97" i="4"/>
  <c r="E100" i="4"/>
  <c r="G100" i="4"/>
  <c r="E101" i="4"/>
  <c r="G101" i="4"/>
  <c r="E104" i="4"/>
  <c r="G104" i="4"/>
  <c r="E105" i="4"/>
  <c r="G105" i="4"/>
  <c r="E107" i="4"/>
  <c r="G107" i="4"/>
  <c r="E108" i="4"/>
  <c r="G108" i="4"/>
  <c r="E55" i="4"/>
  <c r="G55" i="4"/>
  <c r="E54" i="4"/>
  <c r="G54" i="4"/>
  <c r="E23" i="4"/>
  <c r="G23" i="4"/>
  <c r="E11" i="4"/>
  <c r="G11" i="4"/>
  <c r="E12" i="4"/>
  <c r="G12" i="4"/>
  <c r="E67" i="4"/>
  <c r="G67" i="4"/>
  <c r="E72" i="4"/>
  <c r="G72" i="4"/>
  <c r="E37" i="4"/>
  <c r="G37" i="4"/>
  <c r="J37" i="4"/>
  <c r="E56" i="4"/>
  <c r="G56" i="4"/>
  <c r="E125" i="4"/>
  <c r="G125" i="4"/>
  <c r="E126" i="4"/>
  <c r="G126" i="4"/>
  <c r="E127" i="4"/>
  <c r="G127" i="4"/>
  <c r="E128" i="4"/>
  <c r="G128" i="4"/>
  <c r="E130" i="4"/>
  <c r="G130" i="4"/>
  <c r="E87" i="4"/>
  <c r="G87" i="4"/>
  <c r="E19" i="4"/>
  <c r="G19" i="4"/>
  <c r="E43" i="4"/>
  <c r="G43" i="4"/>
  <c r="E26" i="4"/>
  <c r="G26" i="4"/>
  <c r="E70" i="4"/>
  <c r="G70" i="4"/>
  <c r="E110" i="4"/>
  <c r="G110" i="4"/>
  <c r="E118" i="4"/>
  <c r="G118" i="4"/>
  <c r="J89" i="4"/>
  <c r="J32" i="4"/>
  <c r="J75" i="4"/>
  <c r="J58" i="4"/>
  <c r="J116" i="4"/>
  <c r="J77" i="4"/>
  <c r="J51" i="4"/>
  <c r="J129" i="4"/>
  <c r="J35" i="4"/>
  <c r="J17" i="4"/>
  <c r="J18" i="4"/>
  <c r="J103" i="4"/>
  <c r="J85" i="4"/>
  <c r="J49" i="4"/>
  <c r="J16" i="4"/>
  <c r="J79" i="4"/>
  <c r="J44" i="4"/>
  <c r="J30" i="4"/>
  <c r="J63" i="4"/>
  <c r="J71" i="4"/>
  <c r="J15" i="4"/>
  <c r="J21" i="4"/>
  <c r="J40" i="4"/>
  <c r="J78" i="4"/>
  <c r="J74" i="4"/>
  <c r="J22" i="4"/>
  <c r="J102" i="4"/>
  <c r="J80" i="4"/>
  <c r="J65" i="4"/>
  <c r="J45" i="4"/>
  <c r="J13" i="4"/>
  <c r="J68" i="4"/>
  <c r="J95" i="4"/>
  <c r="J73" i="4"/>
  <c r="J39" i="4"/>
  <c r="J76" i="4"/>
  <c r="J98" i="4"/>
  <c r="J91" i="4"/>
  <c r="J66" i="4"/>
  <c r="J93" i="4"/>
  <c r="J14" i="4"/>
  <c r="J36" i="4"/>
  <c r="J42" i="4"/>
  <c r="J117" i="4"/>
  <c r="J20" i="4"/>
  <c r="J112" i="4"/>
  <c r="J105" i="4"/>
  <c r="J28" i="4"/>
  <c r="J60" i="4"/>
  <c r="J61" i="4"/>
  <c r="J46" i="4"/>
  <c r="J24" i="4"/>
  <c r="J120" i="4"/>
  <c r="J29" i="4"/>
  <c r="J96" i="4"/>
  <c r="J64" i="4"/>
  <c r="J57" i="4"/>
  <c r="J10" i="4"/>
  <c r="J86" i="4"/>
  <c r="J31" i="4"/>
  <c r="J47" i="4"/>
  <c r="J106" i="4"/>
  <c r="J69" i="4"/>
  <c r="J34" i="4"/>
  <c r="J92" i="4"/>
  <c r="J53" i="4"/>
  <c r="J59" i="4"/>
  <c r="J52" i="4"/>
  <c r="J121" i="4"/>
  <c r="J111" i="4"/>
  <c r="J124" i="4"/>
  <c r="J123" i="4"/>
  <c r="J113" i="4"/>
  <c r="J122" i="4"/>
  <c r="J83" i="4"/>
  <c r="J38" i="4"/>
  <c r="J107" i="4"/>
  <c r="J11" i="4"/>
  <c r="J54" i="4"/>
  <c r="J55" i="4"/>
  <c r="J108" i="4"/>
  <c r="J101" i="4"/>
  <c r="J94" i="4"/>
  <c r="J81" i="4"/>
  <c r="J23" i="4"/>
  <c r="J100" i="4"/>
  <c r="J97" i="4"/>
  <c r="J90" i="4"/>
  <c r="J104" i="4"/>
  <c r="J82" i="4"/>
  <c r="J72" i="4"/>
  <c r="J67" i="4"/>
  <c r="J125" i="4"/>
  <c r="J12" i="4"/>
  <c r="J56" i="4"/>
  <c r="J118" i="4"/>
  <c r="J87" i="4"/>
  <c r="J130" i="4"/>
  <c r="G131" i="4"/>
  <c r="J128" i="4"/>
  <c r="J70" i="4"/>
  <c r="J43" i="4"/>
  <c r="J127" i="4"/>
  <c r="J110" i="4"/>
  <c r="J26" i="4"/>
  <c r="J19" i="4"/>
  <c r="J126" i="4"/>
  <c r="J131" i="4"/>
  <c r="K131" i="3"/>
  <c r="I131" i="3"/>
  <c r="D131" i="3"/>
  <c r="K130" i="3"/>
  <c r="I130" i="3"/>
  <c r="F130" i="3"/>
  <c r="D130" i="3"/>
  <c r="K129" i="3"/>
  <c r="I129" i="3"/>
  <c r="F129" i="3"/>
  <c r="D129" i="3"/>
  <c r="K128" i="3"/>
  <c r="I128" i="3"/>
  <c r="F128" i="3"/>
  <c r="D128" i="3"/>
  <c r="K127" i="3"/>
  <c r="I127" i="3"/>
  <c r="F127" i="3"/>
  <c r="D127" i="3"/>
  <c r="K126" i="3"/>
  <c r="I126" i="3"/>
  <c r="F126" i="3"/>
  <c r="D126" i="3"/>
  <c r="K125" i="3"/>
  <c r="I125" i="3"/>
  <c r="F125" i="3"/>
  <c r="D125" i="3"/>
  <c r="K124" i="3"/>
  <c r="I124" i="3"/>
  <c r="F124" i="3"/>
  <c r="D124" i="3"/>
  <c r="K123" i="3"/>
  <c r="I123" i="3"/>
  <c r="F123" i="3"/>
  <c r="D123" i="3"/>
  <c r="K122" i="3"/>
  <c r="I122" i="3"/>
  <c r="F122" i="3"/>
  <c r="D122" i="3"/>
  <c r="K121" i="3"/>
  <c r="I121" i="3"/>
  <c r="F121" i="3"/>
  <c r="D121" i="3"/>
  <c r="K120" i="3"/>
  <c r="I120" i="3"/>
  <c r="F120" i="3"/>
  <c r="D120" i="3"/>
  <c r="K119" i="3"/>
  <c r="I119" i="3"/>
  <c r="F119" i="3"/>
  <c r="D119" i="3"/>
  <c r="K118" i="3"/>
  <c r="I118" i="3"/>
  <c r="F118" i="3"/>
  <c r="D118" i="3"/>
  <c r="K117" i="3"/>
  <c r="I117" i="3"/>
  <c r="F117" i="3"/>
  <c r="D117" i="3"/>
  <c r="K116" i="3"/>
  <c r="I116" i="3"/>
  <c r="F116" i="3"/>
  <c r="D116" i="3"/>
  <c r="K115" i="3"/>
  <c r="I115" i="3"/>
  <c r="F115" i="3"/>
  <c r="D115" i="3"/>
  <c r="K114" i="3"/>
  <c r="I114" i="3"/>
  <c r="F114" i="3"/>
  <c r="D114" i="3"/>
  <c r="K113" i="3"/>
  <c r="I113" i="3"/>
  <c r="F113" i="3"/>
  <c r="D113" i="3"/>
  <c r="K112" i="3"/>
  <c r="I112" i="3"/>
  <c r="F112" i="3"/>
  <c r="D112" i="3"/>
  <c r="K111" i="3"/>
  <c r="I111" i="3"/>
  <c r="F111" i="3"/>
  <c r="D111" i="3"/>
  <c r="K110" i="3"/>
  <c r="I110" i="3"/>
  <c r="F110" i="3"/>
  <c r="D110" i="3"/>
  <c r="K109" i="3"/>
  <c r="I109" i="3"/>
  <c r="F109" i="3"/>
  <c r="D109" i="3"/>
  <c r="K108" i="3"/>
  <c r="I108" i="3"/>
  <c r="F108" i="3"/>
  <c r="D108" i="3"/>
  <c r="K107" i="3"/>
  <c r="I107" i="3"/>
  <c r="F107" i="3"/>
  <c r="D107" i="3"/>
  <c r="K106" i="3"/>
  <c r="I106" i="3"/>
  <c r="F106" i="3"/>
  <c r="D106" i="3"/>
  <c r="K105" i="3"/>
  <c r="I105" i="3"/>
  <c r="F105" i="3"/>
  <c r="D105" i="3"/>
  <c r="K104" i="3"/>
  <c r="I104" i="3"/>
  <c r="F104" i="3"/>
  <c r="D104" i="3"/>
  <c r="K103" i="3"/>
  <c r="I103" i="3"/>
  <c r="F103" i="3"/>
  <c r="D103" i="3"/>
  <c r="K102" i="3"/>
  <c r="I102" i="3"/>
  <c r="F102" i="3"/>
  <c r="D102" i="3"/>
  <c r="K101" i="3"/>
  <c r="I101" i="3"/>
  <c r="F101" i="3"/>
  <c r="D101" i="3"/>
  <c r="K100" i="3"/>
  <c r="I100" i="3"/>
  <c r="F100" i="3"/>
  <c r="D100" i="3"/>
  <c r="K99" i="3"/>
  <c r="I99" i="3"/>
  <c r="F99" i="3"/>
  <c r="D99" i="3"/>
  <c r="K98" i="3"/>
  <c r="I98" i="3"/>
  <c r="F98" i="3"/>
  <c r="D98" i="3"/>
  <c r="K97" i="3"/>
  <c r="I97" i="3"/>
  <c r="F97" i="3"/>
  <c r="D97" i="3"/>
  <c r="K96" i="3"/>
  <c r="I96" i="3"/>
  <c r="F96" i="3"/>
  <c r="D96" i="3"/>
  <c r="K95" i="3"/>
  <c r="I95" i="3"/>
  <c r="F95" i="3"/>
  <c r="D95" i="3"/>
  <c r="K94" i="3"/>
  <c r="I94" i="3"/>
  <c r="F94" i="3"/>
  <c r="D94" i="3"/>
  <c r="K93" i="3"/>
  <c r="I93" i="3"/>
  <c r="F93" i="3"/>
  <c r="D93" i="3"/>
  <c r="K92" i="3"/>
  <c r="I92" i="3"/>
  <c r="F92" i="3"/>
  <c r="D92" i="3"/>
  <c r="K91" i="3"/>
  <c r="I91" i="3"/>
  <c r="F91" i="3"/>
  <c r="D91" i="3"/>
  <c r="K90" i="3"/>
  <c r="I90" i="3"/>
  <c r="F90" i="3"/>
  <c r="D90" i="3"/>
  <c r="K89" i="3"/>
  <c r="I89" i="3"/>
  <c r="F89" i="3"/>
  <c r="D89" i="3"/>
  <c r="K88" i="3"/>
  <c r="I88" i="3"/>
  <c r="F88" i="3"/>
  <c r="D88" i="3"/>
  <c r="K87" i="3"/>
  <c r="I87" i="3"/>
  <c r="F87" i="3"/>
  <c r="D87" i="3"/>
  <c r="K86" i="3"/>
  <c r="I86" i="3"/>
  <c r="F86" i="3"/>
  <c r="D86" i="3"/>
  <c r="K85" i="3"/>
  <c r="I85" i="3"/>
  <c r="F85" i="3"/>
  <c r="D85" i="3"/>
  <c r="K84" i="3"/>
  <c r="I84" i="3"/>
  <c r="F84" i="3"/>
  <c r="D84" i="3"/>
  <c r="K83" i="3"/>
  <c r="I83" i="3"/>
  <c r="F83" i="3"/>
  <c r="D83" i="3"/>
  <c r="K82" i="3"/>
  <c r="I82" i="3"/>
  <c r="F82" i="3"/>
  <c r="D82" i="3"/>
  <c r="K81" i="3"/>
  <c r="I81" i="3"/>
  <c r="F81" i="3"/>
  <c r="D81" i="3"/>
  <c r="K80" i="3"/>
  <c r="I80" i="3"/>
  <c r="F80" i="3"/>
  <c r="D80" i="3"/>
  <c r="K79" i="3"/>
  <c r="I79" i="3"/>
  <c r="F79" i="3"/>
  <c r="D79" i="3"/>
  <c r="K78" i="3"/>
  <c r="I78" i="3"/>
  <c r="F78" i="3"/>
  <c r="D78" i="3"/>
  <c r="K77" i="3"/>
  <c r="I77" i="3"/>
  <c r="F77" i="3"/>
  <c r="D77" i="3"/>
  <c r="K76" i="3"/>
  <c r="I76" i="3"/>
  <c r="F76" i="3"/>
  <c r="D76" i="3"/>
  <c r="K75" i="3"/>
  <c r="I75" i="3"/>
  <c r="F75" i="3"/>
  <c r="D75" i="3"/>
  <c r="K74" i="3"/>
  <c r="I74" i="3"/>
  <c r="F74" i="3"/>
  <c r="D74" i="3"/>
  <c r="K73" i="3"/>
  <c r="I73" i="3"/>
  <c r="F73" i="3"/>
  <c r="D73" i="3"/>
  <c r="K72" i="3"/>
  <c r="I72" i="3"/>
  <c r="F72" i="3"/>
  <c r="D72" i="3"/>
  <c r="K71" i="3"/>
  <c r="I71" i="3"/>
  <c r="F71" i="3"/>
  <c r="D71" i="3"/>
  <c r="K70" i="3"/>
  <c r="I70" i="3"/>
  <c r="F70" i="3"/>
  <c r="D70" i="3"/>
  <c r="K69" i="3"/>
  <c r="I69" i="3"/>
  <c r="F69" i="3"/>
  <c r="D69" i="3"/>
  <c r="K68" i="3"/>
  <c r="I68" i="3"/>
  <c r="F68" i="3"/>
  <c r="D68" i="3"/>
  <c r="K67" i="3"/>
  <c r="I67" i="3"/>
  <c r="F67" i="3"/>
  <c r="D67" i="3"/>
  <c r="K66" i="3"/>
  <c r="I66" i="3"/>
  <c r="F66" i="3"/>
  <c r="D66" i="3"/>
  <c r="K65" i="3"/>
  <c r="I65" i="3"/>
  <c r="F65" i="3"/>
  <c r="D65" i="3"/>
  <c r="K64" i="3"/>
  <c r="I64" i="3"/>
  <c r="F64" i="3"/>
  <c r="D64" i="3"/>
  <c r="K63" i="3"/>
  <c r="I63" i="3"/>
  <c r="F63" i="3"/>
  <c r="D63" i="3"/>
  <c r="K62" i="3"/>
  <c r="I62" i="3"/>
  <c r="F62" i="3"/>
  <c r="D62" i="3"/>
  <c r="K61" i="3"/>
  <c r="I61" i="3"/>
  <c r="F61" i="3"/>
  <c r="D61" i="3"/>
  <c r="K60" i="3"/>
  <c r="I60" i="3"/>
  <c r="F60" i="3"/>
  <c r="D60" i="3"/>
  <c r="K59" i="3"/>
  <c r="I59" i="3"/>
  <c r="F59" i="3"/>
  <c r="D59" i="3"/>
  <c r="K58" i="3"/>
  <c r="I58" i="3"/>
  <c r="F58" i="3"/>
  <c r="D58" i="3"/>
  <c r="K57" i="3"/>
  <c r="I57" i="3"/>
  <c r="F57" i="3"/>
  <c r="D57" i="3"/>
  <c r="K56" i="3"/>
  <c r="I56" i="3"/>
  <c r="F56" i="3"/>
  <c r="D56" i="3"/>
  <c r="K55" i="3"/>
  <c r="I55" i="3"/>
  <c r="F55" i="3"/>
  <c r="D55" i="3"/>
  <c r="K54" i="3"/>
  <c r="I54" i="3"/>
  <c r="F54" i="3"/>
  <c r="D54" i="3"/>
  <c r="K53" i="3"/>
  <c r="I53" i="3"/>
  <c r="F53" i="3"/>
  <c r="D53" i="3"/>
  <c r="K52" i="3"/>
  <c r="I52" i="3"/>
  <c r="F52" i="3"/>
  <c r="D52" i="3"/>
  <c r="K51" i="3"/>
  <c r="I51" i="3"/>
  <c r="F51" i="3"/>
  <c r="D51" i="3"/>
  <c r="K50" i="3"/>
  <c r="I50" i="3"/>
  <c r="F50" i="3"/>
  <c r="D50" i="3"/>
  <c r="K49" i="3"/>
  <c r="I49" i="3"/>
  <c r="F49" i="3"/>
  <c r="D49" i="3"/>
  <c r="K48" i="3"/>
  <c r="I48" i="3"/>
  <c r="F48" i="3"/>
  <c r="D48" i="3"/>
  <c r="K47" i="3"/>
  <c r="I47" i="3"/>
  <c r="F47" i="3"/>
  <c r="D47" i="3"/>
  <c r="K46" i="3"/>
  <c r="I46" i="3"/>
  <c r="F46" i="3"/>
  <c r="D46" i="3"/>
  <c r="K45" i="3"/>
  <c r="I45" i="3"/>
  <c r="F45" i="3"/>
  <c r="D45" i="3"/>
  <c r="K44" i="3"/>
  <c r="I44" i="3"/>
  <c r="F44" i="3"/>
  <c r="D44" i="3"/>
  <c r="K43" i="3"/>
  <c r="I43" i="3"/>
  <c r="F43" i="3"/>
  <c r="D43" i="3"/>
  <c r="K42" i="3"/>
  <c r="I42" i="3"/>
  <c r="F42" i="3"/>
  <c r="D42" i="3"/>
  <c r="K41" i="3"/>
  <c r="I41" i="3"/>
  <c r="F41" i="3"/>
  <c r="D41" i="3"/>
  <c r="K40" i="3"/>
  <c r="I40" i="3"/>
  <c r="F40" i="3"/>
  <c r="D40" i="3"/>
  <c r="K39" i="3"/>
  <c r="I39" i="3"/>
  <c r="F39" i="3"/>
  <c r="D39" i="3"/>
  <c r="K38" i="3"/>
  <c r="I38" i="3"/>
  <c r="F38" i="3"/>
  <c r="D38" i="3"/>
  <c r="K37" i="3"/>
  <c r="I37" i="3"/>
  <c r="F37" i="3"/>
  <c r="D37" i="3"/>
  <c r="K36" i="3"/>
  <c r="I36" i="3"/>
  <c r="F36" i="3"/>
  <c r="D36" i="3"/>
  <c r="K35" i="3"/>
  <c r="I35" i="3"/>
  <c r="F35" i="3"/>
  <c r="D35" i="3"/>
  <c r="K34" i="3"/>
  <c r="I34" i="3"/>
  <c r="F34" i="3"/>
  <c r="D34" i="3"/>
  <c r="K33" i="3"/>
  <c r="I33" i="3"/>
  <c r="F33" i="3"/>
  <c r="D33" i="3"/>
  <c r="K32" i="3"/>
  <c r="I32" i="3"/>
  <c r="F32" i="3"/>
  <c r="D32" i="3"/>
  <c r="K31" i="3"/>
  <c r="I31" i="3"/>
  <c r="F31" i="3"/>
  <c r="D31" i="3"/>
  <c r="K30" i="3"/>
  <c r="I30" i="3"/>
  <c r="F30" i="3"/>
  <c r="D30" i="3"/>
  <c r="K29" i="3"/>
  <c r="I29" i="3"/>
  <c r="F29" i="3"/>
  <c r="D29" i="3"/>
  <c r="K28" i="3"/>
  <c r="I28" i="3"/>
  <c r="F28" i="3"/>
  <c r="D28" i="3"/>
  <c r="K27" i="3"/>
  <c r="I27" i="3"/>
  <c r="F27" i="3"/>
  <c r="D27" i="3"/>
  <c r="K26" i="3"/>
  <c r="I26" i="3"/>
  <c r="F26" i="3"/>
  <c r="D26" i="3"/>
  <c r="K25" i="3"/>
  <c r="I25" i="3"/>
  <c r="F25" i="3"/>
  <c r="D25" i="3"/>
  <c r="K24" i="3"/>
  <c r="I24" i="3"/>
  <c r="F24" i="3"/>
  <c r="D24" i="3"/>
  <c r="K23" i="3"/>
  <c r="I23" i="3"/>
  <c r="F23" i="3"/>
  <c r="D23" i="3"/>
  <c r="K22" i="3"/>
  <c r="I22" i="3"/>
  <c r="F22" i="3"/>
  <c r="D22" i="3"/>
  <c r="K21" i="3"/>
  <c r="I21" i="3"/>
  <c r="F21" i="3"/>
  <c r="D21" i="3"/>
  <c r="K20" i="3"/>
  <c r="I20" i="3"/>
  <c r="F20" i="3"/>
  <c r="D20" i="3"/>
  <c r="K19" i="3"/>
  <c r="I19" i="3"/>
  <c r="F19" i="3"/>
  <c r="D19" i="3"/>
  <c r="K18" i="3"/>
  <c r="I18" i="3"/>
  <c r="F18" i="3"/>
  <c r="D18" i="3"/>
  <c r="K17" i="3"/>
  <c r="I17" i="3"/>
  <c r="F17" i="3"/>
  <c r="D17" i="3"/>
  <c r="K16" i="3"/>
  <c r="I16" i="3"/>
  <c r="F16" i="3"/>
  <c r="D16" i="3"/>
  <c r="K15" i="3"/>
  <c r="I15" i="3"/>
  <c r="F15" i="3"/>
  <c r="D15" i="3"/>
  <c r="K14" i="3"/>
  <c r="I14" i="3"/>
  <c r="F14" i="3"/>
  <c r="D14" i="3"/>
  <c r="K13" i="3"/>
  <c r="I13" i="3"/>
  <c r="F13" i="3"/>
  <c r="D13" i="3"/>
  <c r="K12" i="3"/>
  <c r="I12" i="3"/>
  <c r="F12" i="3"/>
  <c r="D12" i="3"/>
  <c r="K11" i="3"/>
  <c r="I11" i="3"/>
  <c r="F11" i="3"/>
  <c r="D11" i="3"/>
  <c r="K10" i="3"/>
  <c r="I10" i="3"/>
  <c r="F10" i="3"/>
  <c r="D10" i="3"/>
  <c r="K9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2" i="3"/>
  <c r="I2" i="3"/>
  <c r="J1" i="3"/>
  <c r="I1" i="3"/>
  <c r="E35" i="3"/>
  <c r="G35" i="3"/>
  <c r="J35" i="3"/>
  <c r="E91" i="3"/>
  <c r="G91" i="3"/>
  <c r="J91" i="3"/>
  <c r="E110" i="3"/>
  <c r="G110" i="3"/>
  <c r="J110" i="3"/>
  <c r="E122" i="3"/>
  <c r="G122" i="3"/>
  <c r="E118" i="3"/>
  <c r="G118" i="3"/>
  <c r="J118" i="3"/>
  <c r="E31" i="3"/>
  <c r="G31" i="3"/>
  <c r="E89" i="3"/>
  <c r="G89" i="3"/>
  <c r="E105" i="3"/>
  <c r="G105" i="3"/>
  <c r="J105" i="3"/>
  <c r="E11" i="3"/>
  <c r="G11" i="3"/>
  <c r="E17" i="3"/>
  <c r="G17" i="3"/>
  <c r="E19" i="3"/>
  <c r="G19" i="3"/>
  <c r="E20" i="3"/>
  <c r="G20" i="3"/>
  <c r="E23" i="3"/>
  <c r="G23" i="3"/>
  <c r="J23" i="3"/>
  <c r="E24" i="3"/>
  <c r="G24" i="3"/>
  <c r="E25" i="3"/>
  <c r="G25" i="3"/>
  <c r="E30" i="3"/>
  <c r="G30" i="3"/>
  <c r="J30" i="3"/>
  <c r="E36" i="3"/>
  <c r="G36" i="3"/>
  <c r="J36" i="3"/>
  <c r="E37" i="3"/>
  <c r="G37" i="3"/>
  <c r="E38" i="3"/>
  <c r="G38" i="3"/>
  <c r="E40" i="3"/>
  <c r="G40" i="3"/>
  <c r="J40" i="3"/>
  <c r="E45" i="3"/>
  <c r="G45" i="3"/>
  <c r="E47" i="3"/>
  <c r="G47" i="3"/>
  <c r="E48" i="3"/>
  <c r="G48" i="3"/>
  <c r="E50" i="3"/>
  <c r="G50" i="3"/>
  <c r="E56" i="3"/>
  <c r="G56" i="3"/>
  <c r="E57" i="3"/>
  <c r="G57" i="3"/>
  <c r="E69" i="3"/>
  <c r="G69" i="3"/>
  <c r="J69" i="3"/>
  <c r="E72" i="3"/>
  <c r="G72" i="3"/>
  <c r="J72" i="3"/>
  <c r="E78" i="3"/>
  <c r="G78" i="3"/>
  <c r="E82" i="3"/>
  <c r="G82" i="3"/>
  <c r="E84" i="3"/>
  <c r="G84" i="3"/>
  <c r="J84" i="3"/>
  <c r="E85" i="3"/>
  <c r="G85" i="3"/>
  <c r="J85" i="3"/>
  <c r="E88" i="3"/>
  <c r="G88" i="3"/>
  <c r="E92" i="3"/>
  <c r="G92" i="3"/>
  <c r="E95" i="3"/>
  <c r="G95" i="3"/>
  <c r="E97" i="3"/>
  <c r="G97" i="3"/>
  <c r="E100" i="3"/>
  <c r="G100" i="3"/>
  <c r="E115" i="3"/>
  <c r="G115" i="3"/>
  <c r="E114" i="3"/>
  <c r="G114" i="3"/>
  <c r="E117" i="3"/>
  <c r="G117" i="3"/>
  <c r="E120" i="3"/>
  <c r="G120" i="3"/>
  <c r="E129" i="3"/>
  <c r="G129" i="3"/>
  <c r="E13" i="3"/>
  <c r="G13" i="3"/>
  <c r="E14" i="3"/>
  <c r="G14" i="3"/>
  <c r="E28" i="3"/>
  <c r="G28" i="3"/>
  <c r="J28" i="3"/>
  <c r="E29" i="3"/>
  <c r="G29" i="3"/>
  <c r="E44" i="3"/>
  <c r="G44" i="3"/>
  <c r="E52" i="3"/>
  <c r="G52" i="3"/>
  <c r="E70" i="3"/>
  <c r="G70" i="3"/>
  <c r="E77" i="3"/>
  <c r="G77" i="3"/>
  <c r="E81" i="3"/>
  <c r="G81" i="3"/>
  <c r="E83" i="3"/>
  <c r="G83" i="3"/>
  <c r="E102" i="3"/>
  <c r="G102" i="3"/>
  <c r="J102" i="3"/>
  <c r="E104" i="3"/>
  <c r="G104" i="3"/>
  <c r="E111" i="3"/>
  <c r="G111" i="3"/>
  <c r="E113" i="3"/>
  <c r="G113" i="3"/>
  <c r="E21" i="3"/>
  <c r="G21" i="3"/>
  <c r="E22" i="3"/>
  <c r="G22" i="3"/>
  <c r="J22" i="3"/>
  <c r="E32" i="3"/>
  <c r="G32" i="3"/>
  <c r="E49" i="3"/>
  <c r="G49" i="3"/>
  <c r="E53" i="3"/>
  <c r="G53" i="3"/>
  <c r="J53" i="3"/>
  <c r="E54" i="3"/>
  <c r="G54" i="3"/>
  <c r="J54" i="3"/>
  <c r="E87" i="3"/>
  <c r="G87" i="3"/>
  <c r="E90" i="3"/>
  <c r="G90" i="3"/>
  <c r="J90" i="3"/>
  <c r="E103" i="3"/>
  <c r="G103" i="3"/>
  <c r="J103" i="3"/>
  <c r="E108" i="3"/>
  <c r="G108" i="3"/>
  <c r="E116" i="3"/>
  <c r="G116" i="3"/>
  <c r="E119" i="3"/>
  <c r="G119" i="3"/>
  <c r="E121" i="3"/>
  <c r="G121" i="3"/>
  <c r="E125" i="3"/>
  <c r="G125" i="3"/>
  <c r="E41" i="3"/>
  <c r="G41" i="3"/>
  <c r="E74" i="3"/>
  <c r="G74" i="3"/>
  <c r="E73" i="3"/>
  <c r="G73" i="3"/>
  <c r="E79" i="3"/>
  <c r="G79" i="3"/>
  <c r="E86" i="3"/>
  <c r="G86" i="3"/>
  <c r="J86" i="3"/>
  <c r="E93" i="3"/>
  <c r="G93" i="3"/>
  <c r="E99" i="3"/>
  <c r="G99" i="3"/>
  <c r="E101" i="3"/>
  <c r="G101" i="3"/>
  <c r="E106" i="3"/>
  <c r="G106" i="3"/>
  <c r="E109" i="3"/>
  <c r="G109" i="3"/>
  <c r="E126" i="3"/>
  <c r="G126" i="3"/>
  <c r="E34" i="3"/>
  <c r="G34" i="3"/>
  <c r="E26" i="3"/>
  <c r="G26" i="3"/>
  <c r="E33" i="3"/>
  <c r="G33" i="3"/>
  <c r="E112" i="3"/>
  <c r="G112" i="3"/>
  <c r="E51" i="3"/>
  <c r="G51" i="3"/>
  <c r="E130" i="3"/>
  <c r="G130" i="3"/>
  <c r="E43" i="3"/>
  <c r="G43" i="3"/>
  <c r="E12" i="3"/>
  <c r="G12" i="3"/>
  <c r="E15" i="3"/>
  <c r="G15" i="3"/>
  <c r="E16" i="3"/>
  <c r="G16" i="3"/>
  <c r="E58" i="3"/>
  <c r="G58" i="3"/>
  <c r="J58" i="3"/>
  <c r="E61" i="3"/>
  <c r="G61" i="3"/>
  <c r="E63" i="3"/>
  <c r="G63" i="3"/>
  <c r="E75" i="3"/>
  <c r="G75" i="3"/>
  <c r="E96" i="3"/>
  <c r="G96" i="3"/>
  <c r="E59" i="3"/>
  <c r="G59" i="3"/>
  <c r="E60" i="3"/>
  <c r="G60" i="3"/>
  <c r="E62" i="3"/>
  <c r="G62" i="3"/>
  <c r="E65" i="3"/>
  <c r="G65" i="3"/>
  <c r="E66" i="3"/>
  <c r="G66" i="3"/>
  <c r="E10" i="3"/>
  <c r="G10" i="3"/>
  <c r="E67" i="3"/>
  <c r="G67" i="3"/>
  <c r="E68" i="3"/>
  <c r="G68" i="3"/>
  <c r="E71" i="3"/>
  <c r="G71" i="3"/>
  <c r="E107" i="3"/>
  <c r="G107" i="3"/>
  <c r="E76" i="3"/>
  <c r="G76" i="3"/>
  <c r="E94" i="3"/>
  <c r="G94" i="3"/>
  <c r="J94" i="3"/>
  <c r="E27" i="3"/>
  <c r="G27" i="3"/>
  <c r="E127" i="3"/>
  <c r="G127" i="3"/>
  <c r="E42" i="3"/>
  <c r="G42" i="3"/>
  <c r="E123" i="3"/>
  <c r="G123" i="3"/>
  <c r="E64" i="3"/>
  <c r="G64" i="3"/>
  <c r="E18" i="3"/>
  <c r="G18" i="3"/>
  <c r="E46" i="3"/>
  <c r="G46" i="3"/>
  <c r="E39" i="3"/>
  <c r="G39" i="3"/>
  <c r="E80" i="3"/>
  <c r="G80" i="3"/>
  <c r="E124" i="3"/>
  <c r="G124" i="3"/>
  <c r="E98" i="3"/>
  <c r="G98" i="3"/>
  <c r="E128" i="3"/>
  <c r="G128" i="3"/>
  <c r="E55" i="3"/>
  <c r="G55" i="3"/>
  <c r="J104" i="3"/>
  <c r="J50" i="3"/>
  <c r="J20" i="3"/>
  <c r="J117" i="3"/>
  <c r="J126" i="3"/>
  <c r="J77" i="3"/>
  <c r="J108" i="3"/>
  <c r="J122" i="3"/>
  <c r="J31" i="3"/>
  <c r="J33" i="3"/>
  <c r="J34" i="3"/>
  <c r="J92" i="3"/>
  <c r="J101" i="3"/>
  <c r="J120" i="3"/>
  <c r="J88" i="3"/>
  <c r="J89" i="3"/>
  <c r="J47" i="3"/>
  <c r="J24" i="3"/>
  <c r="J17" i="3"/>
  <c r="J81" i="3"/>
  <c r="J97" i="3"/>
  <c r="J14" i="3"/>
  <c r="J129" i="3"/>
  <c r="J52" i="3"/>
  <c r="J125" i="3"/>
  <c r="J115" i="3"/>
  <c r="J37" i="3"/>
  <c r="J57" i="3"/>
  <c r="J13" i="3"/>
  <c r="J114" i="3"/>
  <c r="J38" i="3"/>
  <c r="J19" i="3"/>
  <c r="J25" i="3"/>
  <c r="J87" i="3"/>
  <c r="J48" i="3"/>
  <c r="J29" i="3"/>
  <c r="J95" i="3"/>
  <c r="J78" i="3"/>
  <c r="J44" i="3"/>
  <c r="J100" i="3"/>
  <c r="J11" i="3"/>
  <c r="J45" i="3"/>
  <c r="J127" i="3"/>
  <c r="J56" i="3"/>
  <c r="J49" i="3"/>
  <c r="J82" i="3"/>
  <c r="J121" i="3"/>
  <c r="J113" i="3"/>
  <c r="J83" i="3"/>
  <c r="J70" i="3"/>
  <c r="J119" i="3"/>
  <c r="J111" i="3"/>
  <c r="J116" i="3"/>
  <c r="J32" i="3"/>
  <c r="J21" i="3"/>
  <c r="J63" i="3"/>
  <c r="G131" i="3"/>
  <c r="J130" i="3"/>
  <c r="J109" i="3"/>
  <c r="J93" i="3"/>
  <c r="J74" i="3"/>
  <c r="J99" i="3"/>
  <c r="J73" i="3"/>
  <c r="J106" i="3"/>
  <c r="J41" i="3"/>
  <c r="J79" i="3"/>
  <c r="J112" i="3"/>
  <c r="J26" i="3"/>
  <c r="J51" i="3"/>
  <c r="J15" i="3"/>
  <c r="J43" i="3"/>
  <c r="J61" i="3"/>
  <c r="J96" i="3"/>
  <c r="J12" i="3"/>
  <c r="J75" i="3"/>
  <c r="J16" i="3"/>
  <c r="J71" i="3"/>
  <c r="J27" i="3"/>
  <c r="J10" i="3"/>
  <c r="J59" i="3"/>
  <c r="J123" i="3"/>
  <c r="J107" i="3"/>
  <c r="J66" i="3"/>
  <c r="J42" i="3"/>
  <c r="J68" i="3"/>
  <c r="J65" i="3"/>
  <c r="J62" i="3"/>
  <c r="J76" i="3"/>
  <c r="J67" i="3"/>
  <c r="J60" i="3"/>
  <c r="J55" i="3"/>
  <c r="J98" i="3"/>
  <c r="J80" i="3"/>
  <c r="J46" i="3"/>
  <c r="J128" i="3"/>
  <c r="J124" i="3"/>
  <c r="J18" i="3"/>
  <c r="J64" i="3"/>
  <c r="J39" i="3"/>
  <c r="J131" i="3"/>
  <c r="K131" i="8"/>
  <c r="I131" i="8"/>
  <c r="D131" i="8"/>
  <c r="K130" i="8"/>
  <c r="I130" i="8"/>
  <c r="F130" i="8"/>
  <c r="D130" i="8"/>
  <c r="K129" i="8"/>
  <c r="I129" i="8"/>
  <c r="F129" i="8"/>
  <c r="D129" i="8"/>
  <c r="K128" i="8"/>
  <c r="I128" i="8"/>
  <c r="F128" i="8"/>
  <c r="D128" i="8"/>
  <c r="K127" i="8"/>
  <c r="I127" i="8"/>
  <c r="F127" i="8"/>
  <c r="D127" i="8"/>
  <c r="K126" i="8"/>
  <c r="I126" i="8"/>
  <c r="F126" i="8"/>
  <c r="D126" i="8"/>
  <c r="K125" i="8"/>
  <c r="I125" i="8"/>
  <c r="F125" i="8"/>
  <c r="D125" i="8"/>
  <c r="K124" i="8"/>
  <c r="I124" i="8"/>
  <c r="F124" i="8"/>
  <c r="D124" i="8"/>
  <c r="K123" i="8"/>
  <c r="I123" i="8"/>
  <c r="F123" i="8"/>
  <c r="D123" i="8"/>
  <c r="K122" i="8"/>
  <c r="I122" i="8"/>
  <c r="F122" i="8"/>
  <c r="D122" i="8"/>
  <c r="K121" i="8"/>
  <c r="I121" i="8"/>
  <c r="F121" i="8"/>
  <c r="D121" i="8"/>
  <c r="K120" i="8"/>
  <c r="I120" i="8"/>
  <c r="F120" i="8"/>
  <c r="D120" i="8"/>
  <c r="K119" i="8"/>
  <c r="I119" i="8"/>
  <c r="F119" i="8"/>
  <c r="D119" i="8"/>
  <c r="K118" i="8"/>
  <c r="I118" i="8"/>
  <c r="F118" i="8"/>
  <c r="D118" i="8"/>
  <c r="K117" i="8"/>
  <c r="I117" i="8"/>
  <c r="F117" i="8"/>
  <c r="D117" i="8"/>
  <c r="K116" i="8"/>
  <c r="I116" i="8"/>
  <c r="F116" i="8"/>
  <c r="D116" i="8"/>
  <c r="K115" i="8"/>
  <c r="I115" i="8"/>
  <c r="F115" i="8"/>
  <c r="D115" i="8"/>
  <c r="K114" i="8"/>
  <c r="I114" i="8"/>
  <c r="F114" i="8"/>
  <c r="D114" i="8"/>
  <c r="K113" i="8"/>
  <c r="I113" i="8"/>
  <c r="F113" i="8"/>
  <c r="D113" i="8"/>
  <c r="K112" i="8"/>
  <c r="I112" i="8"/>
  <c r="F112" i="8"/>
  <c r="D112" i="8"/>
  <c r="K111" i="8"/>
  <c r="I111" i="8"/>
  <c r="F111" i="8"/>
  <c r="D111" i="8"/>
  <c r="K110" i="8"/>
  <c r="I110" i="8"/>
  <c r="F110" i="8"/>
  <c r="D110" i="8"/>
  <c r="K109" i="8"/>
  <c r="I109" i="8"/>
  <c r="F109" i="8"/>
  <c r="D109" i="8"/>
  <c r="K108" i="8"/>
  <c r="I108" i="8"/>
  <c r="F108" i="8"/>
  <c r="D108" i="8"/>
  <c r="K107" i="8"/>
  <c r="I107" i="8"/>
  <c r="F107" i="8"/>
  <c r="D107" i="8"/>
  <c r="K106" i="8"/>
  <c r="I106" i="8"/>
  <c r="F106" i="8"/>
  <c r="D106" i="8"/>
  <c r="K105" i="8"/>
  <c r="I105" i="8"/>
  <c r="F105" i="8"/>
  <c r="D105" i="8"/>
  <c r="K104" i="8"/>
  <c r="I104" i="8"/>
  <c r="F104" i="8"/>
  <c r="D104" i="8"/>
  <c r="K103" i="8"/>
  <c r="I103" i="8"/>
  <c r="F103" i="8"/>
  <c r="D103" i="8"/>
  <c r="K102" i="8"/>
  <c r="I102" i="8"/>
  <c r="F102" i="8"/>
  <c r="D102" i="8"/>
  <c r="K101" i="8"/>
  <c r="I101" i="8"/>
  <c r="F101" i="8"/>
  <c r="D101" i="8"/>
  <c r="K100" i="8"/>
  <c r="I100" i="8"/>
  <c r="F100" i="8"/>
  <c r="D100" i="8"/>
  <c r="K99" i="8"/>
  <c r="I99" i="8"/>
  <c r="F99" i="8"/>
  <c r="D99" i="8"/>
  <c r="K98" i="8"/>
  <c r="I98" i="8"/>
  <c r="F98" i="8"/>
  <c r="D98" i="8"/>
  <c r="K97" i="8"/>
  <c r="I97" i="8"/>
  <c r="F97" i="8"/>
  <c r="D97" i="8"/>
  <c r="K96" i="8"/>
  <c r="I96" i="8"/>
  <c r="F96" i="8"/>
  <c r="D96" i="8"/>
  <c r="K95" i="8"/>
  <c r="I95" i="8"/>
  <c r="F95" i="8"/>
  <c r="D95" i="8"/>
  <c r="K94" i="8"/>
  <c r="I94" i="8"/>
  <c r="F94" i="8"/>
  <c r="D94" i="8"/>
  <c r="K93" i="8"/>
  <c r="I93" i="8"/>
  <c r="F93" i="8"/>
  <c r="D93" i="8"/>
  <c r="K92" i="8"/>
  <c r="I92" i="8"/>
  <c r="F92" i="8"/>
  <c r="D92" i="8"/>
  <c r="K91" i="8"/>
  <c r="I91" i="8"/>
  <c r="F91" i="8"/>
  <c r="D91" i="8"/>
  <c r="K90" i="8"/>
  <c r="I90" i="8"/>
  <c r="F90" i="8"/>
  <c r="D90" i="8"/>
  <c r="K89" i="8"/>
  <c r="I89" i="8"/>
  <c r="F89" i="8"/>
  <c r="D89" i="8"/>
  <c r="K88" i="8"/>
  <c r="I88" i="8"/>
  <c r="F88" i="8"/>
  <c r="D88" i="8"/>
  <c r="K87" i="8"/>
  <c r="I87" i="8"/>
  <c r="F87" i="8"/>
  <c r="D87" i="8"/>
  <c r="K86" i="8"/>
  <c r="I86" i="8"/>
  <c r="F86" i="8"/>
  <c r="D86" i="8"/>
  <c r="K85" i="8"/>
  <c r="I85" i="8"/>
  <c r="F85" i="8"/>
  <c r="D85" i="8"/>
  <c r="K84" i="8"/>
  <c r="I84" i="8"/>
  <c r="F84" i="8"/>
  <c r="D84" i="8"/>
  <c r="K83" i="8"/>
  <c r="I83" i="8"/>
  <c r="F83" i="8"/>
  <c r="D83" i="8"/>
  <c r="K82" i="8"/>
  <c r="I82" i="8"/>
  <c r="F82" i="8"/>
  <c r="D82" i="8"/>
  <c r="K81" i="8"/>
  <c r="I81" i="8"/>
  <c r="F81" i="8"/>
  <c r="D81" i="8"/>
  <c r="K80" i="8"/>
  <c r="I80" i="8"/>
  <c r="F80" i="8"/>
  <c r="D80" i="8"/>
  <c r="K79" i="8"/>
  <c r="I79" i="8"/>
  <c r="F79" i="8"/>
  <c r="D79" i="8"/>
  <c r="K78" i="8"/>
  <c r="I78" i="8"/>
  <c r="F78" i="8"/>
  <c r="D78" i="8"/>
  <c r="K77" i="8"/>
  <c r="I77" i="8"/>
  <c r="F77" i="8"/>
  <c r="D77" i="8"/>
  <c r="K76" i="8"/>
  <c r="I76" i="8"/>
  <c r="F76" i="8"/>
  <c r="D76" i="8"/>
  <c r="K75" i="8"/>
  <c r="I75" i="8"/>
  <c r="F75" i="8"/>
  <c r="D75" i="8"/>
  <c r="K74" i="8"/>
  <c r="I74" i="8"/>
  <c r="F74" i="8"/>
  <c r="D74" i="8"/>
  <c r="K73" i="8"/>
  <c r="I73" i="8"/>
  <c r="F73" i="8"/>
  <c r="D73" i="8"/>
  <c r="K72" i="8"/>
  <c r="I72" i="8"/>
  <c r="F72" i="8"/>
  <c r="D72" i="8"/>
  <c r="K71" i="8"/>
  <c r="I71" i="8"/>
  <c r="F71" i="8"/>
  <c r="D71" i="8"/>
  <c r="K70" i="8"/>
  <c r="I70" i="8"/>
  <c r="F70" i="8"/>
  <c r="D70" i="8"/>
  <c r="K69" i="8"/>
  <c r="I69" i="8"/>
  <c r="F69" i="8"/>
  <c r="D69" i="8"/>
  <c r="K68" i="8"/>
  <c r="I68" i="8"/>
  <c r="F68" i="8"/>
  <c r="D68" i="8"/>
  <c r="K67" i="8"/>
  <c r="I67" i="8"/>
  <c r="F67" i="8"/>
  <c r="D67" i="8"/>
  <c r="K66" i="8"/>
  <c r="I66" i="8"/>
  <c r="F66" i="8"/>
  <c r="D66" i="8"/>
  <c r="K65" i="8"/>
  <c r="I65" i="8"/>
  <c r="F65" i="8"/>
  <c r="D65" i="8"/>
  <c r="K64" i="8"/>
  <c r="I64" i="8"/>
  <c r="F64" i="8"/>
  <c r="D64" i="8"/>
  <c r="K63" i="8"/>
  <c r="I63" i="8"/>
  <c r="F63" i="8"/>
  <c r="D63" i="8"/>
  <c r="K62" i="8"/>
  <c r="I62" i="8"/>
  <c r="F62" i="8"/>
  <c r="D62" i="8"/>
  <c r="K61" i="8"/>
  <c r="I61" i="8"/>
  <c r="F61" i="8"/>
  <c r="D61" i="8"/>
  <c r="K60" i="8"/>
  <c r="I60" i="8"/>
  <c r="F60" i="8"/>
  <c r="D60" i="8"/>
  <c r="K59" i="8"/>
  <c r="I59" i="8"/>
  <c r="F59" i="8"/>
  <c r="D59" i="8"/>
  <c r="K58" i="8"/>
  <c r="I58" i="8"/>
  <c r="F58" i="8"/>
  <c r="D58" i="8"/>
  <c r="K57" i="8"/>
  <c r="I57" i="8"/>
  <c r="F57" i="8"/>
  <c r="D57" i="8"/>
  <c r="K56" i="8"/>
  <c r="I56" i="8"/>
  <c r="F56" i="8"/>
  <c r="D56" i="8"/>
  <c r="K55" i="8"/>
  <c r="I55" i="8"/>
  <c r="F55" i="8"/>
  <c r="D55" i="8"/>
  <c r="K54" i="8"/>
  <c r="I54" i="8"/>
  <c r="F54" i="8"/>
  <c r="D54" i="8"/>
  <c r="K53" i="8"/>
  <c r="I53" i="8"/>
  <c r="F53" i="8"/>
  <c r="D53" i="8"/>
  <c r="K52" i="8"/>
  <c r="I52" i="8"/>
  <c r="F52" i="8"/>
  <c r="D52" i="8"/>
  <c r="K51" i="8"/>
  <c r="I51" i="8"/>
  <c r="F51" i="8"/>
  <c r="D51" i="8"/>
  <c r="K50" i="8"/>
  <c r="I50" i="8"/>
  <c r="F50" i="8"/>
  <c r="D50" i="8"/>
  <c r="K49" i="8"/>
  <c r="I49" i="8"/>
  <c r="F49" i="8"/>
  <c r="D49" i="8"/>
  <c r="K48" i="8"/>
  <c r="I48" i="8"/>
  <c r="F48" i="8"/>
  <c r="D48" i="8"/>
  <c r="K47" i="8"/>
  <c r="I47" i="8"/>
  <c r="F47" i="8"/>
  <c r="D47" i="8"/>
  <c r="K46" i="8"/>
  <c r="I46" i="8"/>
  <c r="F46" i="8"/>
  <c r="D46" i="8"/>
  <c r="K45" i="8"/>
  <c r="I45" i="8"/>
  <c r="F45" i="8"/>
  <c r="D45" i="8"/>
  <c r="K44" i="8"/>
  <c r="I44" i="8"/>
  <c r="F44" i="8"/>
  <c r="D44" i="8"/>
  <c r="K43" i="8"/>
  <c r="I43" i="8"/>
  <c r="F43" i="8"/>
  <c r="D43" i="8"/>
  <c r="K42" i="8"/>
  <c r="I42" i="8"/>
  <c r="F42" i="8"/>
  <c r="D42" i="8"/>
  <c r="K41" i="8"/>
  <c r="I41" i="8"/>
  <c r="F41" i="8"/>
  <c r="D41" i="8"/>
  <c r="K40" i="8"/>
  <c r="I40" i="8"/>
  <c r="F40" i="8"/>
  <c r="D40" i="8"/>
  <c r="K39" i="8"/>
  <c r="I39" i="8"/>
  <c r="F39" i="8"/>
  <c r="D39" i="8"/>
  <c r="K38" i="8"/>
  <c r="I38" i="8"/>
  <c r="F38" i="8"/>
  <c r="D38" i="8"/>
  <c r="K37" i="8"/>
  <c r="I37" i="8"/>
  <c r="F37" i="8"/>
  <c r="D37" i="8"/>
  <c r="K36" i="8"/>
  <c r="I36" i="8"/>
  <c r="F36" i="8"/>
  <c r="D36" i="8"/>
  <c r="K35" i="8"/>
  <c r="I35" i="8"/>
  <c r="F35" i="8"/>
  <c r="D35" i="8"/>
  <c r="K34" i="8"/>
  <c r="I34" i="8"/>
  <c r="F34" i="8"/>
  <c r="D34" i="8"/>
  <c r="K33" i="8"/>
  <c r="I33" i="8"/>
  <c r="F33" i="8"/>
  <c r="D33" i="8"/>
  <c r="K32" i="8"/>
  <c r="I32" i="8"/>
  <c r="F32" i="8"/>
  <c r="D32" i="8"/>
  <c r="K31" i="8"/>
  <c r="I31" i="8"/>
  <c r="F31" i="8"/>
  <c r="D31" i="8"/>
  <c r="K30" i="8"/>
  <c r="I30" i="8"/>
  <c r="F30" i="8"/>
  <c r="D30" i="8"/>
  <c r="K29" i="8"/>
  <c r="I29" i="8"/>
  <c r="F29" i="8"/>
  <c r="D29" i="8"/>
  <c r="K28" i="8"/>
  <c r="I28" i="8"/>
  <c r="F28" i="8"/>
  <c r="D28" i="8"/>
  <c r="K27" i="8"/>
  <c r="I27" i="8"/>
  <c r="F27" i="8"/>
  <c r="D27" i="8"/>
  <c r="K26" i="8"/>
  <c r="I26" i="8"/>
  <c r="F26" i="8"/>
  <c r="D26" i="8"/>
  <c r="K25" i="8"/>
  <c r="I25" i="8"/>
  <c r="F25" i="8"/>
  <c r="D25" i="8"/>
  <c r="K24" i="8"/>
  <c r="I24" i="8"/>
  <c r="F24" i="8"/>
  <c r="D24" i="8"/>
  <c r="K23" i="8"/>
  <c r="I23" i="8"/>
  <c r="F23" i="8"/>
  <c r="D23" i="8"/>
  <c r="K22" i="8"/>
  <c r="I22" i="8"/>
  <c r="F22" i="8"/>
  <c r="D22" i="8"/>
  <c r="K21" i="8"/>
  <c r="I21" i="8"/>
  <c r="F21" i="8"/>
  <c r="D21" i="8"/>
  <c r="K20" i="8"/>
  <c r="I20" i="8"/>
  <c r="F20" i="8"/>
  <c r="D20" i="8"/>
  <c r="K19" i="8"/>
  <c r="I19" i="8"/>
  <c r="F19" i="8"/>
  <c r="D19" i="8"/>
  <c r="K18" i="8"/>
  <c r="I18" i="8"/>
  <c r="F18" i="8"/>
  <c r="D18" i="8"/>
  <c r="K17" i="8"/>
  <c r="I17" i="8"/>
  <c r="F17" i="8"/>
  <c r="D17" i="8"/>
  <c r="K16" i="8"/>
  <c r="I16" i="8"/>
  <c r="F16" i="8"/>
  <c r="D16" i="8"/>
  <c r="K15" i="8"/>
  <c r="I15" i="8"/>
  <c r="F15" i="8"/>
  <c r="D15" i="8"/>
  <c r="K14" i="8"/>
  <c r="I14" i="8"/>
  <c r="F14" i="8"/>
  <c r="D14" i="8"/>
  <c r="K13" i="8"/>
  <c r="I13" i="8"/>
  <c r="F13" i="8"/>
  <c r="D13" i="8"/>
  <c r="K12" i="8"/>
  <c r="I12" i="8"/>
  <c r="F12" i="8"/>
  <c r="D12" i="8"/>
  <c r="K11" i="8"/>
  <c r="I11" i="8"/>
  <c r="F11" i="8"/>
  <c r="D11" i="8"/>
  <c r="K10" i="8"/>
  <c r="I10" i="8"/>
  <c r="F10" i="8"/>
  <c r="D10" i="8"/>
  <c r="K9" i="8"/>
  <c r="J9" i="8"/>
  <c r="I9" i="8"/>
  <c r="J8" i="8"/>
  <c r="I8" i="8"/>
  <c r="J7" i="8"/>
  <c r="I7" i="8"/>
  <c r="J6" i="8"/>
  <c r="I6" i="8"/>
  <c r="J5" i="8"/>
  <c r="I5" i="8"/>
  <c r="J4" i="8"/>
  <c r="I4" i="8"/>
  <c r="J3" i="8"/>
  <c r="I3" i="8"/>
  <c r="J2" i="8"/>
  <c r="I2" i="8"/>
  <c r="J1" i="8"/>
  <c r="I1" i="8"/>
  <c r="E16" i="8"/>
  <c r="G16" i="8"/>
  <c r="E17" i="8"/>
  <c r="G17" i="8"/>
  <c r="E57" i="8"/>
  <c r="G57" i="8"/>
  <c r="E59" i="8"/>
  <c r="G59" i="8"/>
  <c r="J59" i="8"/>
  <c r="E78" i="8"/>
  <c r="G78" i="8"/>
  <c r="J78" i="8"/>
  <c r="E95" i="8"/>
  <c r="G95" i="8"/>
  <c r="E101" i="8"/>
  <c r="G101" i="8"/>
  <c r="E112" i="8"/>
  <c r="G112" i="8"/>
  <c r="E53" i="8"/>
  <c r="G53" i="8"/>
  <c r="E18" i="8"/>
  <c r="G18" i="8"/>
  <c r="E47" i="8"/>
  <c r="G47" i="8"/>
  <c r="E67" i="8"/>
  <c r="G67" i="8"/>
  <c r="E83" i="8"/>
  <c r="G83" i="8"/>
  <c r="E85" i="8"/>
  <c r="G85" i="8"/>
  <c r="J85" i="8"/>
  <c r="E90" i="8"/>
  <c r="G90" i="8"/>
  <c r="E91" i="8"/>
  <c r="G91" i="8"/>
  <c r="E12" i="8"/>
  <c r="G12" i="8"/>
  <c r="E14" i="8"/>
  <c r="G14" i="8"/>
  <c r="E21" i="8"/>
  <c r="G21" i="8"/>
  <c r="E25" i="8"/>
  <c r="G25" i="8"/>
  <c r="E26" i="8"/>
  <c r="G26" i="8"/>
  <c r="E27" i="8"/>
  <c r="G27" i="8"/>
  <c r="E30" i="8"/>
  <c r="G30" i="8"/>
  <c r="E31" i="8"/>
  <c r="G31" i="8"/>
  <c r="E35" i="8"/>
  <c r="G35" i="8"/>
  <c r="E36" i="8"/>
  <c r="G36" i="8"/>
  <c r="J36" i="8"/>
  <c r="E37" i="8"/>
  <c r="G37" i="8"/>
  <c r="E38" i="8"/>
  <c r="G38" i="8"/>
  <c r="E39" i="8"/>
  <c r="G39" i="8"/>
  <c r="E42" i="8"/>
  <c r="G42" i="8"/>
  <c r="E43" i="8"/>
  <c r="G43" i="8"/>
  <c r="E44" i="8"/>
  <c r="G44" i="8"/>
  <c r="E45" i="8"/>
  <c r="G45" i="8"/>
  <c r="E48" i="8"/>
  <c r="G48" i="8"/>
  <c r="E50" i="8"/>
  <c r="G50" i="8"/>
  <c r="E51" i="8"/>
  <c r="G51" i="8"/>
  <c r="E54" i="8"/>
  <c r="G54" i="8"/>
  <c r="E58" i="8"/>
  <c r="G58" i="8"/>
  <c r="E60" i="8"/>
  <c r="G60" i="8"/>
  <c r="J60" i="8"/>
  <c r="E62" i="8"/>
  <c r="G62" i="8"/>
  <c r="E63" i="8"/>
  <c r="G63" i="8"/>
  <c r="E65" i="8"/>
  <c r="G65" i="8"/>
  <c r="E68" i="8"/>
  <c r="G68" i="8"/>
  <c r="E69" i="8"/>
  <c r="G69" i="8"/>
  <c r="E70" i="8"/>
  <c r="G70" i="8"/>
  <c r="E71" i="8"/>
  <c r="G71" i="8"/>
  <c r="E74" i="8"/>
  <c r="G74" i="8"/>
  <c r="E75" i="8"/>
  <c r="G75" i="8"/>
  <c r="E76" i="8"/>
  <c r="G76" i="8"/>
  <c r="E77" i="8"/>
  <c r="G77" i="8"/>
  <c r="J77" i="8"/>
  <c r="E79" i="8"/>
  <c r="G79" i="8"/>
  <c r="E80" i="8"/>
  <c r="G80" i="8"/>
  <c r="E86" i="8"/>
  <c r="G86" i="8"/>
  <c r="E89" i="8"/>
  <c r="G89" i="8"/>
  <c r="J89" i="8"/>
  <c r="E94" i="8"/>
  <c r="G94" i="8"/>
  <c r="J94" i="8"/>
  <c r="E97" i="8"/>
  <c r="G97" i="8"/>
  <c r="E98" i="8"/>
  <c r="G98" i="8"/>
  <c r="E100" i="8"/>
  <c r="G100" i="8"/>
  <c r="E102" i="8"/>
  <c r="G102" i="8"/>
  <c r="E103" i="8"/>
  <c r="G103" i="8"/>
  <c r="J103" i="8"/>
  <c r="E106" i="8"/>
  <c r="G106" i="8"/>
  <c r="E107" i="8"/>
  <c r="G107" i="8"/>
  <c r="E109" i="8"/>
  <c r="G109" i="8"/>
  <c r="J109" i="8"/>
  <c r="E111" i="8"/>
  <c r="G111" i="8"/>
  <c r="E113" i="8"/>
  <c r="G113" i="8"/>
  <c r="E115" i="8"/>
  <c r="G115" i="8"/>
  <c r="E116" i="8"/>
  <c r="G116" i="8"/>
  <c r="E118" i="8"/>
  <c r="G118" i="8"/>
  <c r="E121" i="8"/>
  <c r="G121" i="8"/>
  <c r="E125" i="8"/>
  <c r="G125" i="8"/>
  <c r="J125" i="8"/>
  <c r="E126" i="8"/>
  <c r="G126" i="8"/>
  <c r="E128" i="8"/>
  <c r="G128" i="8"/>
  <c r="E129" i="8"/>
  <c r="G129" i="8"/>
  <c r="E92" i="8"/>
  <c r="G92" i="8"/>
  <c r="E10" i="8"/>
  <c r="G10" i="8"/>
  <c r="E11" i="8"/>
  <c r="G11" i="8"/>
  <c r="E13" i="8"/>
  <c r="G13" i="8"/>
  <c r="E15" i="8"/>
  <c r="G15" i="8"/>
  <c r="E20" i="8"/>
  <c r="G20" i="8"/>
  <c r="E22" i="8"/>
  <c r="G22" i="8"/>
  <c r="J22" i="8"/>
  <c r="E23" i="8"/>
  <c r="G23" i="8"/>
  <c r="E24" i="8"/>
  <c r="G24" i="8"/>
  <c r="E28" i="8"/>
  <c r="G28" i="8"/>
  <c r="E29" i="8"/>
  <c r="G29" i="8"/>
  <c r="E32" i="8"/>
  <c r="G32" i="8"/>
  <c r="E33" i="8"/>
  <c r="G33" i="8"/>
  <c r="E34" i="8"/>
  <c r="G34" i="8"/>
  <c r="E40" i="8"/>
  <c r="G40" i="8"/>
  <c r="E41" i="8"/>
  <c r="G41" i="8"/>
  <c r="E46" i="8"/>
  <c r="G46" i="8"/>
  <c r="E49" i="8"/>
  <c r="G49" i="8"/>
  <c r="E52" i="8"/>
  <c r="G52" i="8"/>
  <c r="E55" i="8"/>
  <c r="G55" i="8"/>
  <c r="E56" i="8"/>
  <c r="G56" i="8"/>
  <c r="E61" i="8"/>
  <c r="G61" i="8"/>
  <c r="J61" i="8"/>
  <c r="E64" i="8"/>
  <c r="G64" i="8"/>
  <c r="E66" i="8"/>
  <c r="G66" i="8"/>
  <c r="E72" i="8"/>
  <c r="G72" i="8"/>
  <c r="E73" i="8"/>
  <c r="G73" i="8"/>
  <c r="E81" i="8"/>
  <c r="G81" i="8"/>
  <c r="E82" i="8"/>
  <c r="G82" i="8"/>
  <c r="E84" i="8"/>
  <c r="G84" i="8"/>
  <c r="E87" i="8"/>
  <c r="G87" i="8"/>
  <c r="E88" i="8"/>
  <c r="G88" i="8"/>
  <c r="E93" i="8"/>
  <c r="G93" i="8"/>
  <c r="E96" i="8"/>
  <c r="G96" i="8"/>
  <c r="E99" i="8"/>
  <c r="G99" i="8"/>
  <c r="E104" i="8"/>
  <c r="G104" i="8"/>
  <c r="E105" i="8"/>
  <c r="G105" i="8"/>
  <c r="E108" i="8"/>
  <c r="G108" i="8"/>
  <c r="E110" i="8"/>
  <c r="G110" i="8"/>
  <c r="E114" i="8"/>
  <c r="G114" i="8"/>
  <c r="E117" i="8"/>
  <c r="G117" i="8"/>
  <c r="E119" i="8"/>
  <c r="G119" i="8"/>
  <c r="E120" i="8"/>
  <c r="G120" i="8"/>
  <c r="E122" i="8"/>
  <c r="G122" i="8"/>
  <c r="E123" i="8"/>
  <c r="G123" i="8"/>
  <c r="E124" i="8"/>
  <c r="G124" i="8"/>
  <c r="E127" i="8"/>
  <c r="G127" i="8"/>
  <c r="E130" i="8"/>
  <c r="G130" i="8"/>
  <c r="J130" i="8"/>
  <c r="E19" i="8"/>
  <c r="G19" i="8"/>
  <c r="J18" i="8"/>
  <c r="J17" i="8"/>
  <c r="J53" i="8"/>
  <c r="J126" i="8"/>
  <c r="J71" i="8"/>
  <c r="J58" i="8"/>
  <c r="J27" i="8"/>
  <c r="J83" i="8"/>
  <c r="J102" i="8"/>
  <c r="J37" i="8"/>
  <c r="J68" i="8"/>
  <c r="J112" i="8"/>
  <c r="J16" i="8"/>
  <c r="J113" i="8"/>
  <c r="J81" i="8"/>
  <c r="J121" i="8"/>
  <c r="J70" i="8"/>
  <c r="J35" i="8"/>
  <c r="J11" i="8"/>
  <c r="J20" i="8"/>
  <c r="J95" i="8"/>
  <c r="J57" i="8"/>
  <c r="J101" i="8"/>
  <c r="J122" i="8"/>
  <c r="J80" i="8"/>
  <c r="J44" i="8"/>
  <c r="J51" i="8"/>
  <c r="J118" i="8"/>
  <c r="J111" i="8"/>
  <c r="J97" i="8"/>
  <c r="J75" i="8"/>
  <c r="J25" i="8"/>
  <c r="J31" i="8"/>
  <c r="J116" i="8"/>
  <c r="J50" i="8"/>
  <c r="J91" i="8"/>
  <c r="J21" i="8"/>
  <c r="J67" i="8"/>
  <c r="J46" i="8"/>
  <c r="J90" i="8"/>
  <c r="J47" i="8"/>
  <c r="J107" i="8"/>
  <c r="J14" i="8"/>
  <c r="J115" i="8"/>
  <c r="J100" i="8"/>
  <c r="J65" i="8"/>
  <c r="J42" i="8"/>
  <c r="J48" i="8"/>
  <c r="J79" i="8"/>
  <c r="J74" i="8"/>
  <c r="J43" i="8"/>
  <c r="J30" i="8"/>
  <c r="J129" i="8"/>
  <c r="J106" i="8"/>
  <c r="J98" i="8"/>
  <c r="J86" i="8"/>
  <c r="J76" i="8"/>
  <c r="J63" i="8"/>
  <c r="J54" i="8"/>
  <c r="J45" i="8"/>
  <c r="J39" i="8"/>
  <c r="J26" i="8"/>
  <c r="J12" i="8"/>
  <c r="J128" i="8"/>
  <c r="J69" i="8"/>
  <c r="J62" i="8"/>
  <c r="J38" i="8"/>
  <c r="J82" i="8"/>
  <c r="J92" i="8"/>
  <c r="J84" i="8"/>
  <c r="J110" i="8"/>
  <c r="J73" i="8"/>
  <c r="J34" i="8"/>
  <c r="G131" i="8"/>
  <c r="J114" i="8"/>
  <c r="J104" i="8"/>
  <c r="J88" i="8"/>
  <c r="J64" i="8"/>
  <c r="J52" i="8"/>
  <c r="J40" i="8"/>
  <c r="J29" i="8"/>
  <c r="J127" i="8"/>
  <c r="J99" i="8"/>
  <c r="J28" i="8"/>
  <c r="J124" i="8"/>
  <c r="J119" i="8"/>
  <c r="J108" i="8"/>
  <c r="J96" i="8"/>
  <c r="J72" i="8"/>
  <c r="J56" i="8"/>
  <c r="J33" i="8"/>
  <c r="J24" i="8"/>
  <c r="J15" i="8"/>
  <c r="J120" i="8"/>
  <c r="J87" i="8"/>
  <c r="J49" i="8"/>
  <c r="J10" i="8"/>
  <c r="J123" i="8"/>
  <c r="J117" i="8"/>
  <c r="J105" i="8"/>
  <c r="J93" i="8"/>
  <c r="J66" i="8"/>
  <c r="J55" i="8"/>
  <c r="J41" i="8"/>
  <c r="J32" i="8"/>
  <c r="J23" i="8"/>
  <c r="J13" i="8"/>
  <c r="J19" i="8"/>
  <c r="J131" i="8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K10" i="9"/>
  <c r="K9" i="9"/>
  <c r="I131" i="9"/>
  <c r="I130" i="9"/>
  <c r="F130" i="9"/>
  <c r="I129" i="9"/>
  <c r="F129" i="9"/>
  <c r="I128" i="9"/>
  <c r="F128" i="9"/>
  <c r="I127" i="9"/>
  <c r="F127" i="9"/>
  <c r="I126" i="9"/>
  <c r="F126" i="9"/>
  <c r="I125" i="9"/>
  <c r="F125" i="9"/>
  <c r="I124" i="9"/>
  <c r="F124" i="9"/>
  <c r="I123" i="9"/>
  <c r="F123" i="9"/>
  <c r="I122" i="9"/>
  <c r="F122" i="9"/>
  <c r="I121" i="9"/>
  <c r="F121" i="9"/>
  <c r="I120" i="9"/>
  <c r="F120" i="9"/>
  <c r="I119" i="9"/>
  <c r="F119" i="9"/>
  <c r="I118" i="9"/>
  <c r="F118" i="9"/>
  <c r="I117" i="9"/>
  <c r="F117" i="9"/>
  <c r="I116" i="9"/>
  <c r="F116" i="9"/>
  <c r="I115" i="9"/>
  <c r="F115" i="9"/>
  <c r="I114" i="9"/>
  <c r="F114" i="9"/>
  <c r="I113" i="9"/>
  <c r="F113" i="9"/>
  <c r="I112" i="9"/>
  <c r="F112" i="9"/>
  <c r="I111" i="9"/>
  <c r="F111" i="9"/>
  <c r="I110" i="9"/>
  <c r="F110" i="9"/>
  <c r="I109" i="9"/>
  <c r="F109" i="9"/>
  <c r="I108" i="9"/>
  <c r="F108" i="9"/>
  <c r="I107" i="9"/>
  <c r="F107" i="9"/>
  <c r="I106" i="9"/>
  <c r="F106" i="9"/>
  <c r="I105" i="9"/>
  <c r="F105" i="9"/>
  <c r="I104" i="9"/>
  <c r="F104" i="9"/>
  <c r="I103" i="9"/>
  <c r="F103" i="9"/>
  <c r="I102" i="9"/>
  <c r="F102" i="9"/>
  <c r="I101" i="9"/>
  <c r="F101" i="9"/>
  <c r="I100" i="9"/>
  <c r="F100" i="9"/>
  <c r="I99" i="9"/>
  <c r="F99" i="9"/>
  <c r="I98" i="9"/>
  <c r="F98" i="9"/>
  <c r="I97" i="9"/>
  <c r="F97" i="9"/>
  <c r="I96" i="9"/>
  <c r="F96" i="9"/>
  <c r="I95" i="9"/>
  <c r="F95" i="9"/>
  <c r="I94" i="9"/>
  <c r="F94" i="9"/>
  <c r="I93" i="9"/>
  <c r="F93" i="9"/>
  <c r="I92" i="9"/>
  <c r="F92" i="9"/>
  <c r="I91" i="9"/>
  <c r="F91" i="9"/>
  <c r="I90" i="9"/>
  <c r="F90" i="9"/>
  <c r="I89" i="9"/>
  <c r="F89" i="9"/>
  <c r="I88" i="9"/>
  <c r="F88" i="9"/>
  <c r="I87" i="9"/>
  <c r="F87" i="9"/>
  <c r="I86" i="9"/>
  <c r="F86" i="9"/>
  <c r="I85" i="9"/>
  <c r="F85" i="9"/>
  <c r="I84" i="9"/>
  <c r="F84" i="9"/>
  <c r="I83" i="9"/>
  <c r="F83" i="9"/>
  <c r="I82" i="9"/>
  <c r="F82" i="9"/>
  <c r="I81" i="9"/>
  <c r="F81" i="9"/>
  <c r="I80" i="9"/>
  <c r="F80" i="9"/>
  <c r="I79" i="9"/>
  <c r="F79" i="9"/>
  <c r="I78" i="9"/>
  <c r="F78" i="9"/>
  <c r="I77" i="9"/>
  <c r="F77" i="9"/>
  <c r="I76" i="9"/>
  <c r="F76" i="9"/>
  <c r="I75" i="9"/>
  <c r="F75" i="9"/>
  <c r="I74" i="9"/>
  <c r="F74" i="9"/>
  <c r="I73" i="9"/>
  <c r="F73" i="9"/>
  <c r="I72" i="9"/>
  <c r="F72" i="9"/>
  <c r="I71" i="9"/>
  <c r="F71" i="9"/>
  <c r="I70" i="9"/>
  <c r="F70" i="9"/>
  <c r="I69" i="9"/>
  <c r="F69" i="9"/>
  <c r="I68" i="9"/>
  <c r="F68" i="9"/>
  <c r="I67" i="9"/>
  <c r="F67" i="9"/>
  <c r="I66" i="9"/>
  <c r="F66" i="9"/>
  <c r="I65" i="9"/>
  <c r="F65" i="9"/>
  <c r="I64" i="9"/>
  <c r="F64" i="9"/>
  <c r="I63" i="9"/>
  <c r="F63" i="9"/>
  <c r="I62" i="9"/>
  <c r="F62" i="9"/>
  <c r="I61" i="9"/>
  <c r="F61" i="9"/>
  <c r="I60" i="9"/>
  <c r="F60" i="9"/>
  <c r="I59" i="9"/>
  <c r="F59" i="9"/>
  <c r="I58" i="9"/>
  <c r="F58" i="9"/>
  <c r="I57" i="9"/>
  <c r="F57" i="9"/>
  <c r="I56" i="9"/>
  <c r="F56" i="9"/>
  <c r="I55" i="9"/>
  <c r="F55" i="9"/>
  <c r="I54" i="9"/>
  <c r="F54" i="9"/>
  <c r="I53" i="9"/>
  <c r="F53" i="9"/>
  <c r="I52" i="9"/>
  <c r="F52" i="9"/>
  <c r="I51" i="9"/>
  <c r="F51" i="9"/>
  <c r="I50" i="9"/>
  <c r="F50" i="9"/>
  <c r="I49" i="9"/>
  <c r="F49" i="9"/>
  <c r="I48" i="9"/>
  <c r="F48" i="9"/>
  <c r="I47" i="9"/>
  <c r="F47" i="9"/>
  <c r="I46" i="9"/>
  <c r="F46" i="9"/>
  <c r="I45" i="9"/>
  <c r="F45" i="9"/>
  <c r="I44" i="9"/>
  <c r="F44" i="9"/>
  <c r="I43" i="9"/>
  <c r="F43" i="9"/>
  <c r="I42" i="9"/>
  <c r="F42" i="9"/>
  <c r="I41" i="9"/>
  <c r="F41" i="9"/>
  <c r="I40" i="9"/>
  <c r="F40" i="9"/>
  <c r="I39" i="9"/>
  <c r="F39" i="9"/>
  <c r="I38" i="9"/>
  <c r="F38" i="9"/>
  <c r="I37" i="9"/>
  <c r="F37" i="9"/>
  <c r="I36" i="9"/>
  <c r="F36" i="9"/>
  <c r="I35" i="9"/>
  <c r="F35" i="9"/>
  <c r="I34" i="9"/>
  <c r="F34" i="9"/>
  <c r="I33" i="9"/>
  <c r="F33" i="9"/>
  <c r="I32" i="9"/>
  <c r="F32" i="9"/>
  <c r="I31" i="9"/>
  <c r="F31" i="9"/>
  <c r="I30" i="9"/>
  <c r="F30" i="9"/>
  <c r="I29" i="9"/>
  <c r="F29" i="9"/>
  <c r="I28" i="9"/>
  <c r="F28" i="9"/>
  <c r="I27" i="9"/>
  <c r="F27" i="9"/>
  <c r="I26" i="9"/>
  <c r="F26" i="9"/>
  <c r="I25" i="9"/>
  <c r="F25" i="9"/>
  <c r="I24" i="9"/>
  <c r="F24" i="9"/>
  <c r="I23" i="9"/>
  <c r="F23" i="9"/>
  <c r="I22" i="9"/>
  <c r="F22" i="9"/>
  <c r="I21" i="9"/>
  <c r="F21" i="9"/>
  <c r="I20" i="9"/>
  <c r="F20" i="9"/>
  <c r="I19" i="9"/>
  <c r="F19" i="9"/>
  <c r="I18" i="9"/>
  <c r="F18" i="9"/>
  <c r="I17" i="9"/>
  <c r="F17" i="9"/>
  <c r="I16" i="9"/>
  <c r="F16" i="9"/>
  <c r="I15" i="9"/>
  <c r="F15" i="9"/>
  <c r="I14" i="9"/>
  <c r="F14" i="9"/>
  <c r="I13" i="9"/>
  <c r="F13" i="9"/>
  <c r="I12" i="9"/>
  <c r="F12" i="9"/>
  <c r="K11" i="9"/>
  <c r="I11" i="9"/>
  <c r="F11" i="9"/>
  <c r="I10" i="9"/>
  <c r="F10" i="9"/>
  <c r="J9" i="9"/>
  <c r="I9" i="9"/>
  <c r="J8" i="9"/>
  <c r="I8" i="9"/>
  <c r="J7" i="9"/>
  <c r="I7" i="9"/>
  <c r="J6" i="9"/>
  <c r="I6" i="9"/>
  <c r="J5" i="9"/>
  <c r="I5" i="9"/>
  <c r="J4" i="9"/>
  <c r="I4" i="9"/>
  <c r="J3" i="9"/>
  <c r="I3" i="9"/>
  <c r="J2" i="9"/>
  <c r="I2" i="9"/>
  <c r="J1" i="9"/>
  <c r="I1" i="9"/>
  <c r="K130" i="9"/>
  <c r="K122" i="9"/>
  <c r="K114" i="9"/>
  <c r="K106" i="9"/>
  <c r="K98" i="9"/>
  <c r="K90" i="9"/>
  <c r="K82" i="9"/>
  <c r="K74" i="9"/>
  <c r="K66" i="9"/>
  <c r="K58" i="9"/>
  <c r="K50" i="9"/>
  <c r="K42" i="9"/>
  <c r="K34" i="9"/>
  <c r="K26" i="9"/>
  <c r="K18" i="9"/>
  <c r="K117" i="9"/>
  <c r="K109" i="9"/>
  <c r="K101" i="9"/>
  <c r="K93" i="9"/>
  <c r="K85" i="9"/>
  <c r="K77" i="9"/>
  <c r="K69" i="9"/>
  <c r="K61" i="9"/>
  <c r="K53" i="9"/>
  <c r="K45" i="9"/>
  <c r="K37" i="9"/>
  <c r="K29" i="9"/>
  <c r="K21" i="9"/>
  <c r="K13" i="9"/>
  <c r="K112" i="9"/>
  <c r="K119" i="9"/>
  <c r="K63" i="9"/>
  <c r="K31" i="9"/>
  <c r="K103" i="9"/>
  <c r="K71" i="9"/>
  <c r="K39" i="9"/>
  <c r="K83" i="9"/>
  <c r="K24" i="9"/>
  <c r="K107" i="9"/>
  <c r="K84" i="9"/>
  <c r="K108" i="9"/>
  <c r="K28" i="9"/>
  <c r="K76" i="9"/>
  <c r="K51" i="9"/>
  <c r="K129" i="9"/>
  <c r="K121" i="9"/>
  <c r="K127" i="9"/>
  <c r="K95" i="9"/>
  <c r="K123" i="9"/>
  <c r="K64" i="9"/>
  <c r="K32" i="9"/>
  <c r="K16" i="9"/>
  <c r="K88" i="9"/>
  <c r="K36" i="9"/>
  <c r="K91" i="9"/>
  <c r="K68" i="9"/>
  <c r="K67" i="9"/>
  <c r="K104" i="9"/>
  <c r="K56" i="9"/>
  <c r="K12" i="9"/>
  <c r="K35" i="9"/>
  <c r="K125" i="9"/>
  <c r="K80" i="9"/>
  <c r="K15" i="9"/>
  <c r="K131" i="9"/>
  <c r="K19" i="9"/>
  <c r="K27" i="9"/>
  <c r="K120" i="9"/>
  <c r="K40" i="9"/>
  <c r="K48" i="9"/>
  <c r="K47" i="9"/>
  <c r="K46" i="9"/>
  <c r="K44" i="9"/>
  <c r="K43" i="9"/>
  <c r="K41" i="9"/>
  <c r="K38" i="9"/>
  <c r="K65" i="9"/>
  <c r="K62" i="9"/>
  <c r="K60" i="9"/>
  <c r="K59" i="9"/>
  <c r="K57" i="9"/>
  <c r="K55" i="9"/>
  <c r="K54" i="9"/>
  <c r="K52" i="9"/>
  <c r="K81" i="9"/>
  <c r="K79" i="9"/>
  <c r="K78" i="9"/>
  <c r="K75" i="9"/>
  <c r="K73" i="9"/>
  <c r="K72" i="9"/>
  <c r="K70" i="9"/>
  <c r="K97" i="9"/>
  <c r="K96" i="9"/>
  <c r="K94" i="9"/>
  <c r="K92" i="9"/>
  <c r="K89" i="9"/>
  <c r="K87" i="9"/>
  <c r="K86" i="9"/>
  <c r="K113" i="9"/>
  <c r="K111" i="9"/>
  <c r="K110" i="9"/>
  <c r="K105" i="9"/>
  <c r="K102" i="9"/>
  <c r="K100" i="9"/>
  <c r="K99" i="9"/>
  <c r="K128" i="9"/>
  <c r="K126" i="9"/>
  <c r="K124" i="9"/>
  <c r="K118" i="9"/>
  <c r="K22" i="9"/>
  <c r="K115" i="9"/>
  <c r="K49" i="9"/>
  <c r="K33" i="9"/>
  <c r="K17" i="9"/>
  <c r="K23" i="9"/>
  <c r="K30" i="9"/>
  <c r="K20" i="9"/>
  <c r="K14" i="9"/>
  <c r="K25" i="9"/>
  <c r="K116" i="9"/>
  <c r="E98" i="9"/>
  <c r="G98" i="9"/>
  <c r="E86" i="9"/>
  <c r="G86" i="9"/>
  <c r="E78" i="9"/>
  <c r="G78" i="9"/>
  <c r="E26" i="9"/>
  <c r="G26" i="9"/>
  <c r="E18" i="9"/>
  <c r="G18" i="9"/>
  <c r="E126" i="9"/>
  <c r="G126" i="9"/>
  <c r="E102" i="9"/>
  <c r="G102" i="9"/>
  <c r="E82" i="9"/>
  <c r="G82" i="9"/>
  <c r="E74" i="9"/>
  <c r="G74" i="9"/>
  <c r="E62" i="9"/>
  <c r="G62" i="9"/>
  <c r="J62" i="9"/>
  <c r="E38" i="9"/>
  <c r="G38" i="9"/>
  <c r="E22" i="9"/>
  <c r="G22" i="9"/>
  <c r="J22" i="9"/>
  <c r="E14" i="9"/>
  <c r="G14" i="9"/>
  <c r="E127" i="9"/>
  <c r="G127" i="9"/>
  <c r="E123" i="9"/>
  <c r="G123" i="9"/>
  <c r="E111" i="9"/>
  <c r="G111" i="9"/>
  <c r="E99" i="9"/>
  <c r="G99" i="9"/>
  <c r="E95" i="9"/>
  <c r="G95" i="9"/>
  <c r="E75" i="9"/>
  <c r="G75" i="9"/>
  <c r="E59" i="9"/>
  <c r="G59" i="9"/>
  <c r="E51" i="9"/>
  <c r="G51" i="9"/>
  <c r="E19" i="9"/>
  <c r="G19" i="9"/>
  <c r="E112" i="9"/>
  <c r="G112" i="9"/>
  <c r="E130" i="9"/>
  <c r="G130" i="9"/>
  <c r="G131" i="9"/>
  <c r="E100" i="9"/>
  <c r="G100" i="9"/>
  <c r="E96" i="9"/>
  <c r="G96" i="9"/>
  <c r="J96" i="9"/>
  <c r="E60" i="9"/>
  <c r="G60" i="9"/>
  <c r="J60" i="9"/>
  <c r="E21" i="9"/>
  <c r="G21" i="9"/>
  <c r="E129" i="9"/>
  <c r="G129" i="9"/>
  <c r="E105" i="9"/>
  <c r="G105" i="9"/>
  <c r="J105" i="9"/>
  <c r="E89" i="9"/>
  <c r="G89" i="9"/>
  <c r="E85" i="9"/>
  <c r="G85" i="9"/>
  <c r="J85" i="9"/>
  <c r="E81" i="9"/>
  <c r="G81" i="9"/>
  <c r="E49" i="9"/>
  <c r="G49" i="9"/>
  <c r="E45" i="9"/>
  <c r="G45" i="9"/>
  <c r="E29" i="9"/>
  <c r="G29" i="9"/>
  <c r="E25" i="9"/>
  <c r="G25" i="9"/>
  <c r="E13" i="9"/>
  <c r="G13" i="9"/>
  <c r="E116" i="9"/>
  <c r="G116" i="9"/>
  <c r="E115" i="9"/>
  <c r="G115" i="9"/>
  <c r="E108" i="9"/>
  <c r="G108" i="9"/>
  <c r="E56" i="9"/>
  <c r="G56" i="9"/>
  <c r="E61" i="9"/>
  <c r="G61" i="9"/>
  <c r="E124" i="9"/>
  <c r="G124" i="9"/>
  <c r="E125" i="9"/>
  <c r="G125" i="9"/>
  <c r="E92" i="9"/>
  <c r="G92" i="9"/>
  <c r="E64" i="9"/>
  <c r="G64" i="9"/>
  <c r="E128" i="9"/>
  <c r="G128" i="9"/>
  <c r="E67" i="9"/>
  <c r="G67" i="9"/>
  <c r="E68" i="9"/>
  <c r="G68" i="9"/>
  <c r="E44" i="9"/>
  <c r="G44" i="9"/>
  <c r="E43" i="9"/>
  <c r="G43" i="9"/>
  <c r="E35" i="9"/>
  <c r="G35" i="9"/>
  <c r="E36" i="9"/>
  <c r="G36" i="9"/>
  <c r="E28" i="9"/>
  <c r="G28" i="9"/>
  <c r="J28" i="9"/>
  <c r="E27" i="9"/>
  <c r="G27" i="9"/>
  <c r="E23" i="9"/>
  <c r="G23" i="9"/>
  <c r="E24" i="9"/>
  <c r="G24" i="9"/>
  <c r="J24" i="9"/>
  <c r="E11" i="9"/>
  <c r="G11" i="9"/>
  <c r="E12" i="9"/>
  <c r="G12" i="9"/>
  <c r="J12" i="9"/>
  <c r="E55" i="9"/>
  <c r="G55" i="9"/>
  <c r="J55" i="9"/>
  <c r="E63" i="9"/>
  <c r="G63" i="9"/>
  <c r="E120" i="9"/>
  <c r="G120" i="9"/>
  <c r="E119" i="9"/>
  <c r="G119" i="9"/>
  <c r="E103" i="9"/>
  <c r="G103" i="9"/>
  <c r="E104" i="9"/>
  <c r="G104" i="9"/>
  <c r="E88" i="9"/>
  <c r="G88" i="9"/>
  <c r="J88" i="9"/>
  <c r="E87" i="9"/>
  <c r="G87" i="9"/>
  <c r="E84" i="9"/>
  <c r="G84" i="9"/>
  <c r="E83" i="9"/>
  <c r="G83" i="9"/>
  <c r="E80" i="9"/>
  <c r="G80" i="9"/>
  <c r="E79" i="9"/>
  <c r="G79" i="9"/>
  <c r="E72" i="9"/>
  <c r="G72" i="9"/>
  <c r="E71" i="9"/>
  <c r="G71" i="9"/>
  <c r="E47" i="9"/>
  <c r="G47" i="9"/>
  <c r="E48" i="9"/>
  <c r="G48" i="9"/>
  <c r="E39" i="9"/>
  <c r="G39" i="9"/>
  <c r="J39" i="9"/>
  <c r="E40" i="9"/>
  <c r="G40" i="9"/>
  <c r="E32" i="9"/>
  <c r="G32" i="9"/>
  <c r="E31" i="9"/>
  <c r="G31" i="9"/>
  <c r="E16" i="9"/>
  <c r="G16" i="9"/>
  <c r="E15" i="9"/>
  <c r="G15" i="9"/>
  <c r="E20" i="9"/>
  <c r="G20" i="9"/>
  <c r="J20" i="9"/>
  <c r="E52" i="9"/>
  <c r="G52" i="9"/>
  <c r="E76" i="9"/>
  <c r="G76" i="9"/>
  <c r="E107" i="9"/>
  <c r="G107" i="9"/>
  <c r="J107" i="9"/>
  <c r="E114" i="9"/>
  <c r="G114" i="9"/>
  <c r="E110" i="9"/>
  <c r="G110" i="9"/>
  <c r="E94" i="9"/>
  <c r="G94" i="9"/>
  <c r="E90" i="9"/>
  <c r="G90" i="9"/>
  <c r="E66" i="9"/>
  <c r="G66" i="9"/>
  <c r="E54" i="9"/>
  <c r="G54" i="9"/>
  <c r="E42" i="9"/>
  <c r="G42" i="9"/>
  <c r="E37" i="9"/>
  <c r="G37" i="9"/>
  <c r="E34" i="9"/>
  <c r="G34" i="9"/>
  <c r="E30" i="9"/>
  <c r="G30" i="9"/>
  <c r="E17" i="9"/>
  <c r="G17" i="9"/>
  <c r="E10" i="9"/>
  <c r="G10" i="9"/>
  <c r="E122" i="9"/>
  <c r="G122" i="9"/>
  <c r="E121" i="9"/>
  <c r="G121" i="9"/>
  <c r="E118" i="9"/>
  <c r="G118" i="9"/>
  <c r="E117" i="9"/>
  <c r="G117" i="9"/>
  <c r="E69" i="9"/>
  <c r="G69" i="9"/>
  <c r="E70" i="9"/>
  <c r="G70" i="9"/>
  <c r="E58" i="9"/>
  <c r="G58" i="9"/>
  <c r="E57" i="9"/>
  <c r="G57" i="9"/>
  <c r="E106" i="9"/>
  <c r="G106" i="9"/>
  <c r="E91" i="9"/>
  <c r="G91" i="9"/>
  <c r="E50" i="9"/>
  <c r="G50" i="9"/>
  <c r="E46" i="9"/>
  <c r="G46" i="9"/>
  <c r="E113" i="9"/>
  <c r="G113" i="9"/>
  <c r="E109" i="9"/>
  <c r="G109" i="9"/>
  <c r="E101" i="9"/>
  <c r="G101" i="9"/>
  <c r="E97" i="9"/>
  <c r="G97" i="9"/>
  <c r="E93" i="9"/>
  <c r="G93" i="9"/>
  <c r="E77" i="9"/>
  <c r="G77" i="9"/>
  <c r="E73" i="9"/>
  <c r="G73" i="9"/>
  <c r="E65" i="9"/>
  <c r="G65" i="9"/>
  <c r="E53" i="9"/>
  <c r="G53" i="9"/>
  <c r="J53" i="9"/>
  <c r="E41" i="9"/>
  <c r="G41" i="9"/>
  <c r="E33" i="9"/>
  <c r="G33" i="9"/>
  <c r="J54" i="9"/>
  <c r="J127" i="9"/>
  <c r="J77" i="9"/>
  <c r="J11" i="9"/>
  <c r="J31" i="9"/>
  <c r="J23" i="9"/>
  <c r="J26" i="9"/>
  <c r="J29" i="9"/>
  <c r="J86" i="9"/>
  <c r="J75" i="9"/>
  <c r="J123" i="9"/>
  <c r="J110" i="9"/>
  <c r="J19" i="9"/>
  <c r="J34" i="9"/>
  <c r="J124" i="9"/>
  <c r="J92" i="9"/>
  <c r="J56" i="9"/>
  <c r="J59" i="9"/>
  <c r="J49" i="9"/>
  <c r="J14" i="9"/>
  <c r="J74" i="9"/>
  <c r="J112" i="9"/>
  <c r="J81" i="9"/>
  <c r="J113" i="9"/>
  <c r="J25" i="9"/>
  <c r="J130" i="9"/>
  <c r="J21" i="9"/>
  <c r="J18" i="9"/>
  <c r="J97" i="9"/>
  <c r="J76" i="9"/>
  <c r="J51" i="9"/>
  <c r="J99" i="9"/>
  <c r="J78" i="9"/>
  <c r="J100" i="9"/>
  <c r="J102" i="9"/>
  <c r="J111" i="9"/>
  <c r="J126" i="9"/>
  <c r="J72" i="9"/>
  <c r="J115" i="9"/>
  <c r="J69" i="9"/>
  <c r="J38" i="9"/>
  <c r="J98" i="9"/>
  <c r="J95" i="9"/>
  <c r="J82" i="9"/>
  <c r="J45" i="9"/>
  <c r="J84" i="9"/>
  <c r="J35" i="9"/>
  <c r="J67" i="9"/>
  <c r="J83" i="9"/>
  <c r="J64" i="9"/>
  <c r="J27" i="9"/>
  <c r="J89" i="9"/>
  <c r="J13" i="9"/>
  <c r="J129" i="9"/>
  <c r="J57" i="9"/>
  <c r="J46" i="9"/>
  <c r="J128" i="9"/>
  <c r="J125" i="9"/>
  <c r="J61" i="9"/>
  <c r="J116" i="9"/>
  <c r="J108" i="9"/>
  <c r="J33" i="9"/>
  <c r="J90" i="9"/>
  <c r="J103" i="9"/>
  <c r="J36" i="9"/>
  <c r="J66" i="9"/>
  <c r="J114" i="9"/>
  <c r="J40" i="9"/>
  <c r="J79" i="9"/>
  <c r="J87" i="9"/>
  <c r="J104" i="9"/>
  <c r="J63" i="9"/>
  <c r="J44" i="9"/>
  <c r="J10" i="9"/>
  <c r="J80" i="9"/>
  <c r="J68" i="9"/>
  <c r="J17" i="9"/>
  <c r="J42" i="9"/>
  <c r="J94" i="9"/>
  <c r="J15" i="9"/>
  <c r="J48" i="9"/>
  <c r="J71" i="9"/>
  <c r="J119" i="9"/>
  <c r="J37" i="9"/>
  <c r="J30" i="9"/>
  <c r="J52" i="9"/>
  <c r="J16" i="9"/>
  <c r="J32" i="9"/>
  <c r="J47" i="9"/>
  <c r="J120" i="9"/>
  <c r="J43" i="9"/>
  <c r="J58" i="9"/>
  <c r="J91" i="9"/>
  <c r="J117" i="9"/>
  <c r="J106" i="9"/>
  <c r="J70" i="9"/>
  <c r="J121" i="9"/>
  <c r="J118" i="9"/>
  <c r="J50" i="9"/>
  <c r="J122" i="9"/>
  <c r="J65" i="9"/>
  <c r="J131" i="9"/>
  <c r="J101" i="9"/>
  <c r="J41" i="9"/>
  <c r="J109" i="9"/>
  <c r="J73" i="9"/>
  <c r="J93" i="9"/>
  <c r="J2" i="1"/>
  <c r="J3" i="1"/>
  <c r="J4" i="1"/>
  <c r="J5" i="1"/>
  <c r="J6" i="1"/>
  <c r="J7" i="1"/>
  <c r="J8" i="1"/>
  <c r="J1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0" i="1"/>
  <c r="K9" i="1"/>
  <c r="J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0" i="1"/>
  <c r="I2" i="1"/>
  <c r="I3" i="1"/>
  <c r="I4" i="1"/>
  <c r="I5" i="1"/>
  <c r="I6" i="1"/>
  <c r="I7" i="1"/>
  <c r="I8" i="1"/>
  <c r="I9" i="1"/>
  <c r="I1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0" i="1"/>
  <c r="E79" i="1"/>
  <c r="G79" i="1"/>
  <c r="J79" i="1"/>
  <c r="E76" i="1"/>
  <c r="G76" i="1"/>
  <c r="E127" i="1"/>
  <c r="G127" i="1"/>
  <c r="E123" i="1"/>
  <c r="G123" i="1"/>
  <c r="E115" i="1"/>
  <c r="G115" i="1"/>
  <c r="E107" i="1"/>
  <c r="G107" i="1"/>
  <c r="E103" i="1"/>
  <c r="G103" i="1"/>
  <c r="E91" i="1"/>
  <c r="G91" i="1"/>
  <c r="E87" i="1"/>
  <c r="G87" i="1"/>
  <c r="E83" i="1"/>
  <c r="G83" i="1"/>
  <c r="E75" i="1"/>
  <c r="G75" i="1"/>
  <c r="E71" i="1"/>
  <c r="G71" i="1"/>
  <c r="E67" i="1"/>
  <c r="G67" i="1"/>
  <c r="E63" i="1"/>
  <c r="G63" i="1"/>
  <c r="E59" i="1"/>
  <c r="G59" i="1"/>
  <c r="E55" i="1"/>
  <c r="G55" i="1"/>
  <c r="E51" i="1"/>
  <c r="G51" i="1"/>
  <c r="E47" i="1"/>
  <c r="G47" i="1"/>
  <c r="E43" i="1"/>
  <c r="G43" i="1"/>
  <c r="E35" i="1"/>
  <c r="G35" i="1"/>
  <c r="E23" i="1"/>
  <c r="G23" i="1"/>
  <c r="J23" i="1"/>
  <c r="E19" i="1"/>
  <c r="G19" i="1"/>
  <c r="E15" i="1"/>
  <c r="G15" i="1"/>
  <c r="E128" i="1"/>
  <c r="G128" i="1"/>
  <c r="E124" i="1"/>
  <c r="G124" i="1"/>
  <c r="E120" i="1"/>
  <c r="G120" i="1"/>
  <c r="E112" i="1"/>
  <c r="G112" i="1"/>
  <c r="J112" i="1"/>
  <c r="E108" i="1"/>
  <c r="G108" i="1"/>
  <c r="E104" i="1"/>
  <c r="G104" i="1"/>
  <c r="E100" i="1"/>
  <c r="G100" i="1"/>
  <c r="E96" i="1"/>
  <c r="G96" i="1"/>
  <c r="E92" i="1"/>
  <c r="G92" i="1"/>
  <c r="E84" i="1"/>
  <c r="G84" i="1"/>
  <c r="J84" i="1"/>
  <c r="E80" i="1"/>
  <c r="G80" i="1"/>
  <c r="J80" i="1"/>
  <c r="E72" i="1"/>
  <c r="G72" i="1"/>
  <c r="E68" i="1"/>
  <c r="G68" i="1"/>
  <c r="E64" i="1"/>
  <c r="G64" i="1"/>
  <c r="E56" i="1"/>
  <c r="G56" i="1"/>
  <c r="E52" i="1"/>
  <c r="G52" i="1"/>
  <c r="J52" i="1"/>
  <c r="E48" i="1"/>
  <c r="G48" i="1"/>
  <c r="E40" i="1"/>
  <c r="G40" i="1"/>
  <c r="E36" i="1"/>
  <c r="G36" i="1"/>
  <c r="E32" i="1"/>
  <c r="G32" i="1"/>
  <c r="E28" i="1"/>
  <c r="G28" i="1"/>
  <c r="E24" i="1"/>
  <c r="G24" i="1"/>
  <c r="E20" i="1"/>
  <c r="G20" i="1"/>
  <c r="J20" i="1"/>
  <c r="E16" i="1"/>
  <c r="G16" i="1"/>
  <c r="E12" i="1"/>
  <c r="G12" i="1"/>
  <c r="E118" i="1"/>
  <c r="G118" i="1"/>
  <c r="E82" i="1"/>
  <c r="G82" i="1"/>
  <c r="E66" i="1"/>
  <c r="G66" i="1"/>
  <c r="E50" i="1"/>
  <c r="G50" i="1"/>
  <c r="E102" i="1"/>
  <c r="G102" i="1"/>
  <c r="E18" i="1"/>
  <c r="G18" i="1"/>
  <c r="E109" i="1"/>
  <c r="G109" i="1"/>
  <c r="E57" i="1"/>
  <c r="G57" i="1"/>
  <c r="J57" i="1"/>
  <c r="E13" i="1"/>
  <c r="G13" i="1"/>
  <c r="E69" i="1"/>
  <c r="G69" i="1"/>
  <c r="J69" i="1"/>
  <c r="E70" i="1"/>
  <c r="G70" i="1"/>
  <c r="E30" i="1"/>
  <c r="G30" i="1"/>
  <c r="J30" i="1"/>
  <c r="E29" i="1"/>
  <c r="G29" i="1"/>
  <c r="J29" i="1"/>
  <c r="E58" i="1"/>
  <c r="G58" i="1"/>
  <c r="E49" i="1"/>
  <c r="G49" i="1"/>
  <c r="E22" i="1"/>
  <c r="G22" i="1"/>
  <c r="E21" i="1"/>
  <c r="G21" i="1"/>
  <c r="E116" i="1"/>
  <c r="G116" i="1"/>
  <c r="E88" i="1"/>
  <c r="G88" i="1"/>
  <c r="E60" i="1"/>
  <c r="G60" i="1"/>
  <c r="E44" i="1"/>
  <c r="G44" i="1"/>
  <c r="E130" i="1"/>
  <c r="G130" i="1"/>
  <c r="E129" i="1"/>
  <c r="G129" i="1"/>
  <c r="E122" i="1"/>
  <c r="G122" i="1"/>
  <c r="E121" i="1"/>
  <c r="G121" i="1"/>
  <c r="E114" i="1"/>
  <c r="G114" i="1"/>
  <c r="E113" i="1"/>
  <c r="G113" i="1"/>
  <c r="E105" i="1"/>
  <c r="G105" i="1"/>
  <c r="E106" i="1"/>
  <c r="G106" i="1"/>
  <c r="E78" i="1"/>
  <c r="G78" i="1"/>
  <c r="E77" i="1"/>
  <c r="G77" i="1"/>
  <c r="E73" i="1"/>
  <c r="G73" i="1"/>
  <c r="E74" i="1"/>
  <c r="G74" i="1"/>
  <c r="E61" i="1"/>
  <c r="G61" i="1"/>
  <c r="E62" i="1"/>
  <c r="G62" i="1"/>
  <c r="E53" i="1"/>
  <c r="G53" i="1"/>
  <c r="J53" i="1"/>
  <c r="E54" i="1"/>
  <c r="G54" i="1"/>
  <c r="E117" i="1"/>
  <c r="G117" i="1"/>
  <c r="J117" i="1"/>
  <c r="E14" i="1"/>
  <c r="G14" i="1"/>
  <c r="E110" i="1"/>
  <c r="G110" i="1"/>
  <c r="E81" i="1"/>
  <c r="G81" i="1"/>
  <c r="E125" i="1"/>
  <c r="G125" i="1"/>
  <c r="E126" i="1"/>
  <c r="G126" i="1"/>
  <c r="E98" i="1"/>
  <c r="G98" i="1"/>
  <c r="J98" i="1"/>
  <c r="E97" i="1"/>
  <c r="G97" i="1"/>
  <c r="E94" i="1"/>
  <c r="G94" i="1"/>
  <c r="E93" i="1"/>
  <c r="G93" i="1"/>
  <c r="J93" i="1"/>
  <c r="E90" i="1"/>
  <c r="G90" i="1"/>
  <c r="E89" i="1"/>
  <c r="G89" i="1"/>
  <c r="J89" i="1"/>
  <c r="E85" i="1"/>
  <c r="G85" i="1"/>
  <c r="E86" i="1"/>
  <c r="G86" i="1"/>
  <c r="E45" i="1"/>
  <c r="G45" i="1"/>
  <c r="E46" i="1"/>
  <c r="G46" i="1"/>
  <c r="E42" i="1"/>
  <c r="G42" i="1"/>
  <c r="E41" i="1"/>
  <c r="G41" i="1"/>
  <c r="E38" i="1"/>
  <c r="G38" i="1"/>
  <c r="E37" i="1"/>
  <c r="G37" i="1"/>
  <c r="E33" i="1"/>
  <c r="G33" i="1"/>
  <c r="E34" i="1"/>
  <c r="G34" i="1"/>
  <c r="E26" i="1"/>
  <c r="G26" i="1"/>
  <c r="E25" i="1"/>
  <c r="G25" i="1"/>
  <c r="E10" i="1"/>
  <c r="G10" i="1"/>
  <c r="E119" i="1"/>
  <c r="G119" i="1"/>
  <c r="E111" i="1"/>
  <c r="G111" i="1"/>
  <c r="E99" i="1"/>
  <c r="G99" i="1"/>
  <c r="E95" i="1"/>
  <c r="G95" i="1"/>
  <c r="E39" i="1"/>
  <c r="G39" i="1"/>
  <c r="E31" i="1"/>
  <c r="G31" i="1"/>
  <c r="E27" i="1"/>
  <c r="G27" i="1"/>
  <c r="E11" i="1"/>
  <c r="G11" i="1"/>
  <c r="E101" i="1"/>
  <c r="G101" i="1"/>
  <c r="E65" i="1"/>
  <c r="G65" i="1"/>
  <c r="E17" i="1"/>
  <c r="G17" i="1"/>
  <c r="J40" i="1"/>
  <c r="J11" i="1"/>
  <c r="J21" i="1"/>
  <c r="J15" i="1"/>
  <c r="J96" i="1"/>
  <c r="J55" i="1"/>
  <c r="J56" i="1"/>
  <c r="J16" i="1"/>
  <c r="J59" i="1"/>
  <c r="J75" i="1"/>
  <c r="J127" i="1"/>
  <c r="J36" i="1"/>
  <c r="J107" i="1"/>
  <c r="J31" i="1"/>
  <c r="J63" i="1"/>
  <c r="J32" i="1"/>
  <c r="J72" i="1"/>
  <c r="J43" i="1"/>
  <c r="J39" i="1"/>
  <c r="J13" i="1"/>
  <c r="J103" i="1"/>
  <c r="J66" i="1"/>
  <c r="J76" i="1"/>
  <c r="J62" i="1"/>
  <c r="J123" i="1"/>
  <c r="J28" i="1"/>
  <c r="J128" i="1"/>
  <c r="J14" i="1"/>
  <c r="J68" i="1"/>
  <c r="J118" i="1"/>
  <c r="J100" i="1"/>
  <c r="J19" i="1"/>
  <c r="J47" i="1"/>
  <c r="J83" i="1"/>
  <c r="J58" i="1"/>
  <c r="J67" i="1"/>
  <c r="J24" i="1"/>
  <c r="J87" i="1"/>
  <c r="J82" i="1"/>
  <c r="J64" i="1"/>
  <c r="J124" i="1"/>
  <c r="J115" i="1"/>
  <c r="J12" i="1"/>
  <c r="J48" i="1"/>
  <c r="J92" i="1"/>
  <c r="J108" i="1"/>
  <c r="J35" i="1"/>
  <c r="J71" i="1"/>
  <c r="J91" i="1"/>
  <c r="J50" i="1"/>
  <c r="J49" i="1"/>
  <c r="J18" i="1"/>
  <c r="J104" i="1"/>
  <c r="J51" i="1"/>
  <c r="J120" i="1"/>
  <c r="J122" i="1"/>
  <c r="J102" i="1"/>
  <c r="J116" i="1"/>
  <c r="J70" i="1"/>
  <c r="J121" i="1"/>
  <c r="J22" i="1"/>
  <c r="J130" i="1"/>
  <c r="J109" i="1"/>
  <c r="J114" i="1"/>
  <c r="J88" i="1"/>
  <c r="J110" i="1"/>
  <c r="J60" i="1"/>
  <c r="J44" i="1"/>
  <c r="J126" i="1"/>
  <c r="J95" i="1"/>
  <c r="J10" i="1"/>
  <c r="J26" i="1"/>
  <c r="J38" i="1"/>
  <c r="J45" i="1"/>
  <c r="J90" i="1"/>
  <c r="J77" i="1"/>
  <c r="J113" i="1"/>
  <c r="J129" i="1"/>
  <c r="J99" i="1"/>
  <c r="J41" i="1"/>
  <c r="J61" i="1"/>
  <c r="G131" i="1"/>
  <c r="J111" i="1"/>
  <c r="J33" i="1"/>
  <c r="J42" i="1"/>
  <c r="J85" i="1"/>
  <c r="J94" i="1"/>
  <c r="J125" i="1"/>
  <c r="J54" i="1"/>
  <c r="J74" i="1"/>
  <c r="J106" i="1"/>
  <c r="J27" i="1"/>
  <c r="J34" i="1"/>
  <c r="J86" i="1"/>
  <c r="J81" i="1"/>
  <c r="J78" i="1"/>
  <c r="J119" i="1"/>
  <c r="J25" i="1"/>
  <c r="J37" i="1"/>
  <c r="J46" i="1"/>
  <c r="J97" i="1"/>
  <c r="J73" i="1"/>
  <c r="J105" i="1"/>
  <c r="J17" i="1"/>
  <c r="J65" i="1"/>
  <c r="J101" i="1"/>
  <c r="J131" i="1"/>
  <c r="K131" i="11"/>
  <c r="I131" i="11"/>
  <c r="D131" i="11"/>
  <c r="K130" i="11"/>
  <c r="I130" i="11"/>
  <c r="F130" i="11"/>
  <c r="D130" i="11"/>
  <c r="K129" i="11"/>
  <c r="I129" i="11"/>
  <c r="F129" i="11"/>
  <c r="D129" i="11"/>
  <c r="K128" i="11"/>
  <c r="I128" i="11"/>
  <c r="F128" i="11"/>
  <c r="D128" i="11"/>
  <c r="K127" i="11"/>
  <c r="I127" i="11"/>
  <c r="F127" i="11"/>
  <c r="D127" i="11"/>
  <c r="K126" i="11"/>
  <c r="I126" i="11"/>
  <c r="F126" i="11"/>
  <c r="D126" i="11"/>
  <c r="K125" i="11"/>
  <c r="I125" i="11"/>
  <c r="F125" i="11"/>
  <c r="D125" i="11"/>
  <c r="K124" i="11"/>
  <c r="I124" i="11"/>
  <c r="F124" i="11"/>
  <c r="D124" i="11"/>
  <c r="K123" i="11"/>
  <c r="I123" i="11"/>
  <c r="F123" i="11"/>
  <c r="D123" i="11"/>
  <c r="K122" i="11"/>
  <c r="I122" i="11"/>
  <c r="F122" i="11"/>
  <c r="D122" i="11"/>
  <c r="K121" i="11"/>
  <c r="I121" i="11"/>
  <c r="F121" i="11"/>
  <c r="D121" i="11"/>
  <c r="K120" i="11"/>
  <c r="I120" i="11"/>
  <c r="F120" i="11"/>
  <c r="D120" i="11"/>
  <c r="K119" i="11"/>
  <c r="I119" i="11"/>
  <c r="F119" i="11"/>
  <c r="D119" i="11"/>
  <c r="K118" i="11"/>
  <c r="I118" i="11"/>
  <c r="F118" i="11"/>
  <c r="D118" i="11"/>
  <c r="K117" i="11"/>
  <c r="I117" i="11"/>
  <c r="F117" i="11"/>
  <c r="D117" i="11"/>
  <c r="K116" i="11"/>
  <c r="I116" i="11"/>
  <c r="F116" i="11"/>
  <c r="D116" i="11"/>
  <c r="K115" i="11"/>
  <c r="I115" i="11"/>
  <c r="F115" i="11"/>
  <c r="D115" i="11"/>
  <c r="K114" i="11"/>
  <c r="I114" i="11"/>
  <c r="F114" i="11"/>
  <c r="D114" i="11"/>
  <c r="K113" i="11"/>
  <c r="I113" i="11"/>
  <c r="F113" i="11"/>
  <c r="D113" i="11"/>
  <c r="K112" i="11"/>
  <c r="I112" i="11"/>
  <c r="F112" i="11"/>
  <c r="D112" i="11"/>
  <c r="K111" i="11"/>
  <c r="I111" i="11"/>
  <c r="F111" i="11"/>
  <c r="D111" i="11"/>
  <c r="K110" i="11"/>
  <c r="I110" i="11"/>
  <c r="F110" i="11"/>
  <c r="D110" i="11"/>
  <c r="K109" i="11"/>
  <c r="I109" i="11"/>
  <c r="F109" i="11"/>
  <c r="D109" i="11"/>
  <c r="K108" i="11"/>
  <c r="I108" i="11"/>
  <c r="F108" i="11"/>
  <c r="D108" i="11"/>
  <c r="K107" i="11"/>
  <c r="I107" i="11"/>
  <c r="F107" i="11"/>
  <c r="D107" i="11"/>
  <c r="K106" i="11"/>
  <c r="I106" i="11"/>
  <c r="F106" i="11"/>
  <c r="D106" i="11"/>
  <c r="K105" i="11"/>
  <c r="I105" i="11"/>
  <c r="F105" i="11"/>
  <c r="D105" i="11"/>
  <c r="K104" i="11"/>
  <c r="I104" i="11"/>
  <c r="F104" i="11"/>
  <c r="D104" i="11"/>
  <c r="K103" i="11"/>
  <c r="I103" i="11"/>
  <c r="F103" i="11"/>
  <c r="D103" i="11"/>
  <c r="K102" i="11"/>
  <c r="I102" i="11"/>
  <c r="F102" i="11"/>
  <c r="D102" i="11"/>
  <c r="K101" i="11"/>
  <c r="I101" i="11"/>
  <c r="F101" i="11"/>
  <c r="D101" i="11"/>
  <c r="K100" i="11"/>
  <c r="I100" i="11"/>
  <c r="F100" i="11"/>
  <c r="D100" i="11"/>
  <c r="K99" i="11"/>
  <c r="I99" i="11"/>
  <c r="F99" i="11"/>
  <c r="D99" i="11"/>
  <c r="K98" i="11"/>
  <c r="I98" i="11"/>
  <c r="F98" i="11"/>
  <c r="D98" i="11"/>
  <c r="K97" i="11"/>
  <c r="I97" i="11"/>
  <c r="F97" i="11"/>
  <c r="D97" i="11"/>
  <c r="K96" i="11"/>
  <c r="I96" i="11"/>
  <c r="F96" i="11"/>
  <c r="D96" i="11"/>
  <c r="K95" i="11"/>
  <c r="I95" i="11"/>
  <c r="F95" i="11"/>
  <c r="D95" i="11"/>
  <c r="K94" i="11"/>
  <c r="I94" i="11"/>
  <c r="F94" i="11"/>
  <c r="D94" i="11"/>
  <c r="K93" i="11"/>
  <c r="I93" i="11"/>
  <c r="F93" i="11"/>
  <c r="D93" i="11"/>
  <c r="K92" i="11"/>
  <c r="I92" i="11"/>
  <c r="F92" i="11"/>
  <c r="D92" i="11"/>
  <c r="K91" i="11"/>
  <c r="I91" i="11"/>
  <c r="F91" i="11"/>
  <c r="D91" i="11"/>
  <c r="K90" i="11"/>
  <c r="I90" i="11"/>
  <c r="F90" i="11"/>
  <c r="D90" i="11"/>
  <c r="K89" i="11"/>
  <c r="I89" i="11"/>
  <c r="F89" i="11"/>
  <c r="D89" i="11"/>
  <c r="K88" i="11"/>
  <c r="I88" i="11"/>
  <c r="F88" i="11"/>
  <c r="D88" i="11"/>
  <c r="K87" i="11"/>
  <c r="I87" i="11"/>
  <c r="F87" i="11"/>
  <c r="D87" i="11"/>
  <c r="K86" i="11"/>
  <c r="I86" i="11"/>
  <c r="F86" i="11"/>
  <c r="D86" i="11"/>
  <c r="K85" i="11"/>
  <c r="I85" i="11"/>
  <c r="F85" i="11"/>
  <c r="D85" i="11"/>
  <c r="K84" i="11"/>
  <c r="I84" i="11"/>
  <c r="F84" i="11"/>
  <c r="D84" i="11"/>
  <c r="K83" i="11"/>
  <c r="I83" i="11"/>
  <c r="F83" i="11"/>
  <c r="D83" i="11"/>
  <c r="K82" i="11"/>
  <c r="I82" i="11"/>
  <c r="F82" i="11"/>
  <c r="D82" i="11"/>
  <c r="K81" i="11"/>
  <c r="I81" i="11"/>
  <c r="F81" i="11"/>
  <c r="D81" i="11"/>
  <c r="K80" i="11"/>
  <c r="I80" i="11"/>
  <c r="F80" i="11"/>
  <c r="D80" i="11"/>
  <c r="K79" i="11"/>
  <c r="I79" i="11"/>
  <c r="F79" i="11"/>
  <c r="D79" i="11"/>
  <c r="K78" i="11"/>
  <c r="I78" i="11"/>
  <c r="F78" i="11"/>
  <c r="D78" i="11"/>
  <c r="K77" i="11"/>
  <c r="I77" i="11"/>
  <c r="F77" i="11"/>
  <c r="D77" i="11"/>
  <c r="K76" i="11"/>
  <c r="I76" i="11"/>
  <c r="F76" i="11"/>
  <c r="D76" i="11"/>
  <c r="K75" i="11"/>
  <c r="I75" i="11"/>
  <c r="F75" i="11"/>
  <c r="D75" i="11"/>
  <c r="K74" i="11"/>
  <c r="I74" i="11"/>
  <c r="F74" i="11"/>
  <c r="D74" i="11"/>
  <c r="K73" i="11"/>
  <c r="I73" i="11"/>
  <c r="F73" i="11"/>
  <c r="D73" i="11"/>
  <c r="K72" i="11"/>
  <c r="I72" i="11"/>
  <c r="F72" i="11"/>
  <c r="D72" i="11"/>
  <c r="K71" i="11"/>
  <c r="I71" i="11"/>
  <c r="F71" i="11"/>
  <c r="D71" i="11"/>
  <c r="K70" i="11"/>
  <c r="I70" i="11"/>
  <c r="F70" i="11"/>
  <c r="D70" i="11"/>
  <c r="K69" i="11"/>
  <c r="I69" i="11"/>
  <c r="F69" i="11"/>
  <c r="D69" i="11"/>
  <c r="K68" i="11"/>
  <c r="I68" i="11"/>
  <c r="F68" i="11"/>
  <c r="D68" i="11"/>
  <c r="K67" i="11"/>
  <c r="I67" i="11"/>
  <c r="F67" i="11"/>
  <c r="D67" i="11"/>
  <c r="K66" i="11"/>
  <c r="I66" i="11"/>
  <c r="F66" i="11"/>
  <c r="D66" i="11"/>
  <c r="K65" i="11"/>
  <c r="I65" i="11"/>
  <c r="F65" i="11"/>
  <c r="D65" i="11"/>
  <c r="K64" i="11"/>
  <c r="I64" i="11"/>
  <c r="F64" i="11"/>
  <c r="D64" i="11"/>
  <c r="K63" i="11"/>
  <c r="I63" i="11"/>
  <c r="F63" i="11"/>
  <c r="D63" i="11"/>
  <c r="K62" i="11"/>
  <c r="I62" i="11"/>
  <c r="F62" i="11"/>
  <c r="D62" i="11"/>
  <c r="K61" i="11"/>
  <c r="I61" i="11"/>
  <c r="F61" i="11"/>
  <c r="D61" i="11"/>
  <c r="K60" i="11"/>
  <c r="I60" i="11"/>
  <c r="F60" i="11"/>
  <c r="D60" i="11"/>
  <c r="K59" i="11"/>
  <c r="I59" i="11"/>
  <c r="F59" i="11"/>
  <c r="D59" i="11"/>
  <c r="K58" i="11"/>
  <c r="I58" i="11"/>
  <c r="F58" i="11"/>
  <c r="D58" i="11"/>
  <c r="K57" i="11"/>
  <c r="I57" i="11"/>
  <c r="F57" i="11"/>
  <c r="D57" i="11"/>
  <c r="K56" i="11"/>
  <c r="I56" i="11"/>
  <c r="F56" i="11"/>
  <c r="D56" i="11"/>
  <c r="K55" i="11"/>
  <c r="I55" i="11"/>
  <c r="F55" i="11"/>
  <c r="D55" i="11"/>
  <c r="K54" i="11"/>
  <c r="I54" i="11"/>
  <c r="F54" i="11"/>
  <c r="D54" i="11"/>
  <c r="K53" i="11"/>
  <c r="I53" i="11"/>
  <c r="F53" i="11"/>
  <c r="D53" i="11"/>
  <c r="K52" i="11"/>
  <c r="I52" i="11"/>
  <c r="F52" i="11"/>
  <c r="D52" i="11"/>
  <c r="K51" i="11"/>
  <c r="I51" i="11"/>
  <c r="F51" i="11"/>
  <c r="D51" i="11"/>
  <c r="K50" i="11"/>
  <c r="I50" i="11"/>
  <c r="F50" i="11"/>
  <c r="D50" i="11"/>
  <c r="K49" i="11"/>
  <c r="I49" i="11"/>
  <c r="F49" i="11"/>
  <c r="D49" i="11"/>
  <c r="K48" i="11"/>
  <c r="I48" i="11"/>
  <c r="F48" i="11"/>
  <c r="D48" i="11"/>
  <c r="K47" i="11"/>
  <c r="I47" i="11"/>
  <c r="F47" i="11"/>
  <c r="D47" i="11"/>
  <c r="K46" i="11"/>
  <c r="I46" i="11"/>
  <c r="F46" i="11"/>
  <c r="D46" i="11"/>
  <c r="K45" i="11"/>
  <c r="I45" i="11"/>
  <c r="F45" i="11"/>
  <c r="D45" i="11"/>
  <c r="K44" i="11"/>
  <c r="I44" i="11"/>
  <c r="F44" i="11"/>
  <c r="D44" i="11"/>
  <c r="K43" i="11"/>
  <c r="I43" i="11"/>
  <c r="F43" i="11"/>
  <c r="D43" i="11"/>
  <c r="K42" i="11"/>
  <c r="I42" i="11"/>
  <c r="F42" i="11"/>
  <c r="D42" i="11"/>
  <c r="K41" i="11"/>
  <c r="I41" i="11"/>
  <c r="F41" i="11"/>
  <c r="D41" i="11"/>
  <c r="K40" i="11"/>
  <c r="I40" i="11"/>
  <c r="F40" i="11"/>
  <c r="D40" i="11"/>
  <c r="K39" i="11"/>
  <c r="I39" i="11"/>
  <c r="F39" i="11"/>
  <c r="D39" i="11"/>
  <c r="K38" i="11"/>
  <c r="I38" i="11"/>
  <c r="F38" i="11"/>
  <c r="D38" i="11"/>
  <c r="K37" i="11"/>
  <c r="I37" i="11"/>
  <c r="F37" i="11"/>
  <c r="D37" i="11"/>
  <c r="K36" i="11"/>
  <c r="I36" i="11"/>
  <c r="F36" i="11"/>
  <c r="D36" i="11"/>
  <c r="K35" i="11"/>
  <c r="I35" i="11"/>
  <c r="F35" i="11"/>
  <c r="D35" i="11"/>
  <c r="K34" i="11"/>
  <c r="I34" i="11"/>
  <c r="F34" i="11"/>
  <c r="D34" i="11"/>
  <c r="K33" i="11"/>
  <c r="I33" i="11"/>
  <c r="F33" i="11"/>
  <c r="D33" i="11"/>
  <c r="K32" i="11"/>
  <c r="I32" i="11"/>
  <c r="F32" i="11"/>
  <c r="D32" i="11"/>
  <c r="K31" i="11"/>
  <c r="I31" i="11"/>
  <c r="F31" i="11"/>
  <c r="D31" i="11"/>
  <c r="K30" i="11"/>
  <c r="I30" i="11"/>
  <c r="F30" i="11"/>
  <c r="D30" i="11"/>
  <c r="K29" i="11"/>
  <c r="I29" i="11"/>
  <c r="F29" i="11"/>
  <c r="D29" i="11"/>
  <c r="K28" i="11"/>
  <c r="I28" i="11"/>
  <c r="F28" i="11"/>
  <c r="D28" i="11"/>
  <c r="K27" i="11"/>
  <c r="I27" i="11"/>
  <c r="F27" i="11"/>
  <c r="D27" i="11"/>
  <c r="K26" i="11"/>
  <c r="I26" i="11"/>
  <c r="F26" i="11"/>
  <c r="D26" i="11"/>
  <c r="K25" i="11"/>
  <c r="I25" i="11"/>
  <c r="F25" i="11"/>
  <c r="D25" i="11"/>
  <c r="K24" i="11"/>
  <c r="I24" i="11"/>
  <c r="F24" i="11"/>
  <c r="D24" i="11"/>
  <c r="K23" i="11"/>
  <c r="I23" i="11"/>
  <c r="F23" i="11"/>
  <c r="D23" i="11"/>
  <c r="K22" i="11"/>
  <c r="I22" i="11"/>
  <c r="F22" i="11"/>
  <c r="D22" i="11"/>
  <c r="K21" i="11"/>
  <c r="I21" i="11"/>
  <c r="F21" i="11"/>
  <c r="D21" i="11"/>
  <c r="K20" i="11"/>
  <c r="I20" i="11"/>
  <c r="F20" i="11"/>
  <c r="D20" i="11"/>
  <c r="K19" i="11"/>
  <c r="I19" i="11"/>
  <c r="F19" i="11"/>
  <c r="D19" i="11"/>
  <c r="K18" i="11"/>
  <c r="I18" i="11"/>
  <c r="F18" i="11"/>
  <c r="D18" i="11"/>
  <c r="K17" i="11"/>
  <c r="I17" i="11"/>
  <c r="F17" i="11"/>
  <c r="D17" i="11"/>
  <c r="K16" i="11"/>
  <c r="I16" i="11"/>
  <c r="F16" i="11"/>
  <c r="D16" i="11"/>
  <c r="K15" i="11"/>
  <c r="I15" i="11"/>
  <c r="F15" i="11"/>
  <c r="D15" i="11"/>
  <c r="K14" i="11"/>
  <c r="I14" i="11"/>
  <c r="F14" i="11"/>
  <c r="D14" i="11"/>
  <c r="K13" i="11"/>
  <c r="I13" i="11"/>
  <c r="F13" i="11"/>
  <c r="D13" i="11"/>
  <c r="K12" i="11"/>
  <c r="I12" i="11"/>
  <c r="F12" i="11"/>
  <c r="D12" i="11"/>
  <c r="K11" i="11"/>
  <c r="I11" i="11"/>
  <c r="F11" i="11"/>
  <c r="D11" i="11"/>
  <c r="K10" i="11"/>
  <c r="I10" i="11"/>
  <c r="F10" i="11"/>
  <c r="D10" i="11"/>
  <c r="K9" i="11"/>
  <c r="J9" i="11"/>
  <c r="I9" i="11"/>
  <c r="J8" i="11"/>
  <c r="I8" i="11"/>
  <c r="J7" i="11"/>
  <c r="I7" i="11"/>
  <c r="J6" i="11"/>
  <c r="I6" i="11"/>
  <c r="J5" i="11"/>
  <c r="I5" i="11"/>
  <c r="J4" i="11"/>
  <c r="I4" i="11"/>
  <c r="J3" i="11"/>
  <c r="I3" i="11"/>
  <c r="J2" i="11"/>
  <c r="I2" i="11"/>
  <c r="J1" i="11"/>
  <c r="I1" i="11"/>
  <c r="E19" i="11"/>
  <c r="G19" i="11"/>
  <c r="E94" i="11"/>
  <c r="G94" i="11"/>
  <c r="E124" i="11"/>
  <c r="G124" i="11"/>
  <c r="E100" i="11"/>
  <c r="G100" i="11"/>
  <c r="E99" i="11"/>
  <c r="G99" i="11"/>
  <c r="E90" i="11"/>
  <c r="G90" i="11"/>
  <c r="E10" i="11"/>
  <c r="G10" i="11"/>
  <c r="E14" i="11"/>
  <c r="G14" i="11"/>
  <c r="E35" i="11"/>
  <c r="G35" i="11"/>
  <c r="E36" i="11"/>
  <c r="G36" i="11"/>
  <c r="E85" i="11"/>
  <c r="G85" i="11"/>
  <c r="E86" i="11"/>
  <c r="G86" i="11"/>
  <c r="E106" i="11"/>
  <c r="G106" i="11"/>
  <c r="E114" i="11"/>
  <c r="G114" i="11"/>
  <c r="J114" i="11"/>
  <c r="E12" i="11"/>
  <c r="G12" i="11"/>
  <c r="E13" i="11"/>
  <c r="G13" i="11"/>
  <c r="E15" i="11"/>
  <c r="G15" i="11"/>
  <c r="E17" i="11"/>
  <c r="G17" i="11"/>
  <c r="E21" i="11"/>
  <c r="G21" i="11"/>
  <c r="E24" i="11"/>
  <c r="G24" i="11"/>
  <c r="J24" i="11"/>
  <c r="E25" i="11"/>
  <c r="G25" i="11"/>
  <c r="E26" i="11"/>
  <c r="G26" i="11"/>
  <c r="E27" i="11"/>
  <c r="G27" i="11"/>
  <c r="E28" i="11"/>
  <c r="G28" i="11"/>
  <c r="E29" i="11"/>
  <c r="G29" i="11"/>
  <c r="E30" i="11"/>
  <c r="G30" i="11"/>
  <c r="E32" i="11"/>
  <c r="G32" i="11"/>
  <c r="E33" i="11"/>
  <c r="G33" i="11"/>
  <c r="E34" i="11"/>
  <c r="G34" i="11"/>
  <c r="E37" i="11"/>
  <c r="G37" i="11"/>
  <c r="E38" i="11"/>
  <c r="G38" i="11"/>
  <c r="E39" i="11"/>
  <c r="G39" i="11"/>
  <c r="E41" i="11"/>
  <c r="G41" i="11"/>
  <c r="J41" i="11"/>
  <c r="E42" i="11"/>
  <c r="G42" i="11"/>
  <c r="E43" i="11"/>
  <c r="G43" i="11"/>
  <c r="J43" i="11"/>
  <c r="E44" i="11"/>
  <c r="G44" i="11"/>
  <c r="J44" i="11"/>
  <c r="E45" i="11"/>
  <c r="G45" i="11"/>
  <c r="E46" i="11"/>
  <c r="G46" i="11"/>
  <c r="E47" i="11"/>
  <c r="G47" i="11"/>
  <c r="J47" i="11"/>
  <c r="E48" i="11"/>
  <c r="G48" i="11"/>
  <c r="E49" i="11"/>
  <c r="G49" i="11"/>
  <c r="E50" i="11"/>
  <c r="G50" i="11"/>
  <c r="E53" i="11"/>
  <c r="G53" i="11"/>
  <c r="E54" i="11"/>
  <c r="G54" i="11"/>
  <c r="E55" i="11"/>
  <c r="G55" i="11"/>
  <c r="E68" i="11"/>
  <c r="G68" i="11"/>
  <c r="E69" i="11"/>
  <c r="G69" i="11"/>
  <c r="E70" i="11"/>
  <c r="G70" i="11"/>
  <c r="E73" i="11"/>
  <c r="G73" i="11"/>
  <c r="E74" i="11"/>
  <c r="G74" i="11"/>
  <c r="E75" i="11"/>
  <c r="G75" i="11"/>
  <c r="E76" i="11"/>
  <c r="G76" i="11"/>
  <c r="E77" i="11"/>
  <c r="G77" i="11"/>
  <c r="J77" i="11"/>
  <c r="E78" i="11"/>
  <c r="G78" i="11"/>
  <c r="E79" i="11"/>
  <c r="G79" i="11"/>
  <c r="E80" i="11"/>
  <c r="G80" i="11"/>
  <c r="E81" i="11"/>
  <c r="G81" i="11"/>
  <c r="E82" i="11"/>
  <c r="G82" i="11"/>
  <c r="E83" i="11"/>
  <c r="G83" i="11"/>
  <c r="E84" i="11"/>
  <c r="G84" i="11"/>
  <c r="E87" i="11"/>
  <c r="G87" i="11"/>
  <c r="E88" i="11"/>
  <c r="G88" i="11"/>
  <c r="E89" i="11"/>
  <c r="G89" i="11"/>
  <c r="E91" i="11"/>
  <c r="G91" i="11"/>
  <c r="E92" i="11"/>
  <c r="G92" i="11"/>
  <c r="E93" i="11"/>
  <c r="G93" i="11"/>
  <c r="E95" i="11"/>
  <c r="G95" i="11"/>
  <c r="E96" i="11"/>
  <c r="G96" i="11"/>
  <c r="E97" i="11"/>
  <c r="G97" i="11"/>
  <c r="E98" i="11"/>
  <c r="G98" i="11"/>
  <c r="E101" i="11"/>
  <c r="G101" i="11"/>
  <c r="J101" i="11"/>
  <c r="E102" i="11"/>
  <c r="G102" i="11"/>
  <c r="E105" i="11"/>
  <c r="G105" i="11"/>
  <c r="E107" i="11"/>
  <c r="G107" i="11"/>
  <c r="E108" i="11"/>
  <c r="G108" i="11"/>
  <c r="E109" i="11"/>
  <c r="G109" i="11"/>
  <c r="E110" i="11"/>
  <c r="G110" i="11"/>
  <c r="E111" i="11"/>
  <c r="G111" i="11"/>
  <c r="E112" i="11"/>
  <c r="G112" i="11"/>
  <c r="E113" i="11"/>
  <c r="G113" i="11"/>
  <c r="E115" i="11"/>
  <c r="G115" i="11"/>
  <c r="E116" i="11"/>
  <c r="G116" i="11"/>
  <c r="E117" i="11"/>
  <c r="G117" i="11"/>
  <c r="E118" i="11"/>
  <c r="G118" i="11"/>
  <c r="E120" i="11"/>
  <c r="G120" i="11"/>
  <c r="E121" i="11"/>
  <c r="G121" i="11"/>
  <c r="E122" i="11"/>
  <c r="G122" i="11"/>
  <c r="J122" i="11"/>
  <c r="E123" i="11"/>
  <c r="G123" i="11"/>
  <c r="E125" i="11"/>
  <c r="G125" i="11"/>
  <c r="E126" i="11"/>
  <c r="G126" i="11"/>
  <c r="E127" i="11"/>
  <c r="G127" i="11"/>
  <c r="E128" i="11"/>
  <c r="G128" i="11"/>
  <c r="J128" i="11"/>
  <c r="E129" i="11"/>
  <c r="G129" i="11"/>
  <c r="E130" i="11"/>
  <c r="G130" i="11"/>
  <c r="E67" i="11"/>
  <c r="G67" i="11"/>
  <c r="E40" i="11"/>
  <c r="G40" i="11"/>
  <c r="E57" i="11"/>
  <c r="G57" i="11"/>
  <c r="E60" i="11"/>
  <c r="G60" i="11"/>
  <c r="E23" i="11"/>
  <c r="G23" i="11"/>
  <c r="E22" i="11"/>
  <c r="G22" i="11"/>
  <c r="E56" i="11"/>
  <c r="G56" i="11"/>
  <c r="E58" i="11"/>
  <c r="G58" i="11"/>
  <c r="E59" i="11"/>
  <c r="G59" i="11"/>
  <c r="E61" i="11"/>
  <c r="G61" i="11"/>
  <c r="E62" i="11"/>
  <c r="G62" i="11"/>
  <c r="E64" i="11"/>
  <c r="G64" i="11"/>
  <c r="E66" i="11"/>
  <c r="G66" i="11"/>
  <c r="E65" i="11"/>
  <c r="G65" i="11"/>
  <c r="E63" i="11"/>
  <c r="G63" i="11"/>
  <c r="E11" i="11"/>
  <c r="G11" i="11"/>
  <c r="E16" i="11"/>
  <c r="G16" i="11"/>
  <c r="E18" i="11"/>
  <c r="G18" i="11"/>
  <c r="E20" i="11"/>
  <c r="G20" i="11"/>
  <c r="E72" i="11"/>
  <c r="G72" i="11"/>
  <c r="E119" i="11"/>
  <c r="G119" i="11"/>
  <c r="E51" i="11"/>
  <c r="G51" i="11"/>
  <c r="E52" i="11"/>
  <c r="G52" i="11"/>
  <c r="E103" i="11"/>
  <c r="G103" i="11"/>
  <c r="E104" i="11"/>
  <c r="G104" i="11"/>
  <c r="E31" i="11"/>
  <c r="G31" i="11"/>
  <c r="E71" i="11"/>
  <c r="G71" i="11"/>
  <c r="J12" i="11"/>
  <c r="J124" i="11"/>
  <c r="J62" i="11"/>
  <c r="J102" i="11"/>
  <c r="J123" i="11"/>
  <c r="J10" i="11"/>
  <c r="J60" i="11"/>
  <c r="J70" i="11"/>
  <c r="J99" i="11"/>
  <c r="J35" i="11"/>
  <c r="J94" i="11"/>
  <c r="J126" i="11"/>
  <c r="J116" i="11"/>
  <c r="J111" i="11"/>
  <c r="J98" i="11"/>
  <c r="J88" i="11"/>
  <c r="J74" i="11"/>
  <c r="J68" i="11"/>
  <c r="J130" i="11"/>
  <c r="G131" i="11"/>
  <c r="J107" i="11"/>
  <c r="J17" i="11"/>
  <c r="J86" i="11"/>
  <c r="J100" i="11"/>
  <c r="J19" i="11"/>
  <c r="J14" i="11"/>
  <c r="J84" i="11"/>
  <c r="J64" i="11"/>
  <c r="J90" i="11"/>
  <c r="J73" i="11"/>
  <c r="J92" i="11"/>
  <c r="J110" i="11"/>
  <c r="J115" i="11"/>
  <c r="J87" i="11"/>
  <c r="J55" i="11"/>
  <c r="J29" i="11"/>
  <c r="J15" i="11"/>
  <c r="J118" i="11"/>
  <c r="J63" i="11"/>
  <c r="J36" i="11"/>
  <c r="J39" i="11"/>
  <c r="J85" i="11"/>
  <c r="J106" i="11"/>
  <c r="J117" i="11"/>
  <c r="J112" i="11"/>
  <c r="J89" i="11"/>
  <c r="J75" i="11"/>
  <c r="J53" i="11"/>
  <c r="J38" i="11"/>
  <c r="J32" i="11"/>
  <c r="J108" i="11"/>
  <c r="J95" i="11"/>
  <c r="J79" i="11"/>
  <c r="J27" i="11"/>
  <c r="J127" i="11"/>
  <c r="J83" i="11"/>
  <c r="J69" i="11"/>
  <c r="J21" i="11"/>
  <c r="J57" i="11"/>
  <c r="J113" i="11"/>
  <c r="J109" i="11"/>
  <c r="J96" i="11"/>
  <c r="J91" i="11"/>
  <c r="J80" i="11"/>
  <c r="J76" i="11"/>
  <c r="J54" i="11"/>
  <c r="J48" i="11"/>
  <c r="J33" i="11"/>
  <c r="J28" i="11"/>
  <c r="J13" i="11"/>
  <c r="J121" i="11"/>
  <c r="J93" i="11"/>
  <c r="J82" i="11"/>
  <c r="J78" i="11"/>
  <c r="J50" i="11"/>
  <c r="J46" i="11"/>
  <c r="J42" i="11"/>
  <c r="J37" i="11"/>
  <c r="J30" i="11"/>
  <c r="J26" i="11"/>
  <c r="J129" i="11"/>
  <c r="J125" i="11"/>
  <c r="J120" i="11"/>
  <c r="J105" i="11"/>
  <c r="J97" i="11"/>
  <c r="J81" i="11"/>
  <c r="J49" i="11"/>
  <c r="J45" i="11"/>
  <c r="J34" i="11"/>
  <c r="J25" i="11"/>
  <c r="J67" i="11"/>
  <c r="J22" i="11"/>
  <c r="J40" i="11"/>
  <c r="J23" i="11"/>
  <c r="J20" i="11"/>
  <c r="J56" i="11"/>
  <c r="J18" i="11"/>
  <c r="J61" i="11"/>
  <c r="J16" i="11"/>
  <c r="J66" i="11"/>
  <c r="J59" i="11"/>
  <c r="J65" i="11"/>
  <c r="J11" i="11"/>
  <c r="J58" i="11"/>
  <c r="J72" i="11"/>
  <c r="J52" i="11"/>
  <c r="J31" i="11"/>
  <c r="J104" i="11"/>
  <c r="J51" i="11"/>
  <c r="J119" i="11"/>
  <c r="J71" i="11"/>
  <c r="J103" i="11"/>
  <c r="J131" i="11"/>
  <c r="K131" i="45"/>
  <c r="I131" i="45"/>
  <c r="D131" i="45"/>
  <c r="K130" i="45"/>
  <c r="I130" i="45"/>
  <c r="F130" i="45"/>
  <c r="D130" i="45"/>
  <c r="E130" i="45"/>
  <c r="K129" i="45"/>
  <c r="I129" i="45"/>
  <c r="F129" i="45"/>
  <c r="D129" i="45"/>
  <c r="K128" i="45"/>
  <c r="I128" i="45"/>
  <c r="F128" i="45"/>
  <c r="D128" i="45"/>
  <c r="K127" i="45"/>
  <c r="I127" i="45"/>
  <c r="F127" i="45"/>
  <c r="D127" i="45"/>
  <c r="K126" i="45"/>
  <c r="I126" i="45"/>
  <c r="F126" i="45"/>
  <c r="D126" i="45"/>
  <c r="E126" i="45"/>
  <c r="K125" i="45"/>
  <c r="I125" i="45"/>
  <c r="F125" i="45"/>
  <c r="D125" i="45"/>
  <c r="E125" i="45"/>
  <c r="K124" i="45"/>
  <c r="I124" i="45"/>
  <c r="F124" i="45"/>
  <c r="D124" i="45"/>
  <c r="K123" i="45"/>
  <c r="I123" i="45"/>
  <c r="F123" i="45"/>
  <c r="D123" i="45"/>
  <c r="K122" i="45"/>
  <c r="I122" i="45"/>
  <c r="F122" i="45"/>
  <c r="D122" i="45"/>
  <c r="E122" i="45"/>
  <c r="K121" i="45"/>
  <c r="I121" i="45"/>
  <c r="F121" i="45"/>
  <c r="D121" i="45"/>
  <c r="K120" i="45"/>
  <c r="I120" i="45"/>
  <c r="F120" i="45"/>
  <c r="D120" i="45"/>
  <c r="K119" i="45"/>
  <c r="I119" i="45"/>
  <c r="F119" i="45"/>
  <c r="D119" i="45"/>
  <c r="K118" i="45"/>
  <c r="I118" i="45"/>
  <c r="F118" i="45"/>
  <c r="D118" i="45"/>
  <c r="E118" i="45"/>
  <c r="K117" i="45"/>
  <c r="I117" i="45"/>
  <c r="F117" i="45"/>
  <c r="D117" i="45"/>
  <c r="E117" i="45"/>
  <c r="K116" i="45"/>
  <c r="I116" i="45"/>
  <c r="F116" i="45"/>
  <c r="D116" i="45"/>
  <c r="K115" i="45"/>
  <c r="I115" i="45"/>
  <c r="F115" i="45"/>
  <c r="D115" i="45"/>
  <c r="K114" i="45"/>
  <c r="I114" i="45"/>
  <c r="F114" i="45"/>
  <c r="D114" i="45"/>
  <c r="E114" i="45"/>
  <c r="K113" i="45"/>
  <c r="I113" i="45"/>
  <c r="F113" i="45"/>
  <c r="D113" i="45"/>
  <c r="K112" i="45"/>
  <c r="I112" i="45"/>
  <c r="F112" i="45"/>
  <c r="D112" i="45"/>
  <c r="K111" i="45"/>
  <c r="I111" i="45"/>
  <c r="F111" i="45"/>
  <c r="D111" i="45"/>
  <c r="K110" i="45"/>
  <c r="I110" i="45"/>
  <c r="F110" i="45"/>
  <c r="D110" i="45"/>
  <c r="E110" i="45"/>
  <c r="K109" i="45"/>
  <c r="I109" i="45"/>
  <c r="F109" i="45"/>
  <c r="D109" i="45"/>
  <c r="E109" i="45"/>
  <c r="K108" i="45"/>
  <c r="I108" i="45"/>
  <c r="F108" i="45"/>
  <c r="D108" i="45"/>
  <c r="K107" i="45"/>
  <c r="I107" i="45"/>
  <c r="F107" i="45"/>
  <c r="D107" i="45"/>
  <c r="K106" i="45"/>
  <c r="I106" i="45"/>
  <c r="F106" i="45"/>
  <c r="D106" i="45"/>
  <c r="E106" i="45"/>
  <c r="K105" i="45"/>
  <c r="I105" i="45"/>
  <c r="F105" i="45"/>
  <c r="D105" i="45"/>
  <c r="K104" i="45"/>
  <c r="I104" i="45"/>
  <c r="F104" i="45"/>
  <c r="D104" i="45"/>
  <c r="K103" i="45"/>
  <c r="I103" i="45"/>
  <c r="F103" i="45"/>
  <c r="D103" i="45"/>
  <c r="K102" i="45"/>
  <c r="I102" i="45"/>
  <c r="F102" i="45"/>
  <c r="D102" i="45"/>
  <c r="E102" i="45"/>
  <c r="K101" i="45"/>
  <c r="I101" i="45"/>
  <c r="F101" i="45"/>
  <c r="D101" i="45"/>
  <c r="E101" i="45"/>
  <c r="K100" i="45"/>
  <c r="I100" i="45"/>
  <c r="F100" i="45"/>
  <c r="D100" i="45"/>
  <c r="K99" i="45"/>
  <c r="I99" i="45"/>
  <c r="F99" i="45"/>
  <c r="D99" i="45"/>
  <c r="K98" i="45"/>
  <c r="I98" i="45"/>
  <c r="F98" i="45"/>
  <c r="D98" i="45"/>
  <c r="E98" i="45"/>
  <c r="K97" i="45"/>
  <c r="I97" i="45"/>
  <c r="F97" i="45"/>
  <c r="D97" i="45"/>
  <c r="K96" i="45"/>
  <c r="I96" i="45"/>
  <c r="F96" i="45"/>
  <c r="D96" i="45"/>
  <c r="K95" i="45"/>
  <c r="I95" i="45"/>
  <c r="F95" i="45"/>
  <c r="D95" i="45"/>
  <c r="K94" i="45"/>
  <c r="I94" i="45"/>
  <c r="F94" i="45"/>
  <c r="D94" i="45"/>
  <c r="E94" i="45"/>
  <c r="K93" i="45"/>
  <c r="I93" i="45"/>
  <c r="F93" i="45"/>
  <c r="D93" i="45"/>
  <c r="E93" i="45"/>
  <c r="K92" i="45"/>
  <c r="I92" i="45"/>
  <c r="F92" i="45"/>
  <c r="D92" i="45"/>
  <c r="K91" i="45"/>
  <c r="I91" i="45"/>
  <c r="F91" i="45"/>
  <c r="D91" i="45"/>
  <c r="K90" i="45"/>
  <c r="I90" i="45"/>
  <c r="F90" i="45"/>
  <c r="D90" i="45"/>
  <c r="E90" i="45"/>
  <c r="K89" i="45"/>
  <c r="I89" i="45"/>
  <c r="F89" i="45"/>
  <c r="D89" i="45"/>
  <c r="K88" i="45"/>
  <c r="I88" i="45"/>
  <c r="F88" i="45"/>
  <c r="D88" i="45"/>
  <c r="K87" i="45"/>
  <c r="I87" i="45"/>
  <c r="F87" i="45"/>
  <c r="D87" i="45"/>
  <c r="K86" i="45"/>
  <c r="I86" i="45"/>
  <c r="F86" i="45"/>
  <c r="D86" i="45"/>
  <c r="E86" i="45"/>
  <c r="K85" i="45"/>
  <c r="I85" i="45"/>
  <c r="F85" i="45"/>
  <c r="D85" i="45"/>
  <c r="E85" i="45"/>
  <c r="K84" i="45"/>
  <c r="I84" i="45"/>
  <c r="F84" i="45"/>
  <c r="D84" i="45"/>
  <c r="K83" i="45"/>
  <c r="I83" i="45"/>
  <c r="F83" i="45"/>
  <c r="D83" i="45"/>
  <c r="K82" i="45"/>
  <c r="I82" i="45"/>
  <c r="F82" i="45"/>
  <c r="D82" i="45"/>
  <c r="E82" i="45"/>
  <c r="K81" i="45"/>
  <c r="I81" i="45"/>
  <c r="F81" i="45"/>
  <c r="D81" i="45"/>
  <c r="K80" i="45"/>
  <c r="I80" i="45"/>
  <c r="F80" i="45"/>
  <c r="D80" i="45"/>
  <c r="K79" i="45"/>
  <c r="I79" i="45"/>
  <c r="F79" i="45"/>
  <c r="D79" i="45"/>
  <c r="K78" i="45"/>
  <c r="I78" i="45"/>
  <c r="F78" i="45"/>
  <c r="D78" i="45"/>
  <c r="E78" i="45"/>
  <c r="K77" i="45"/>
  <c r="I77" i="45"/>
  <c r="F77" i="45"/>
  <c r="D77" i="45"/>
  <c r="E77" i="45"/>
  <c r="K76" i="45"/>
  <c r="I76" i="45"/>
  <c r="F76" i="45"/>
  <c r="D76" i="45"/>
  <c r="K75" i="45"/>
  <c r="I75" i="45"/>
  <c r="F75" i="45"/>
  <c r="D75" i="45"/>
  <c r="K74" i="45"/>
  <c r="I74" i="45"/>
  <c r="F74" i="45"/>
  <c r="D74" i="45"/>
  <c r="E74" i="45"/>
  <c r="K73" i="45"/>
  <c r="I73" i="45"/>
  <c r="F73" i="45"/>
  <c r="D73" i="45"/>
  <c r="K72" i="45"/>
  <c r="I72" i="45"/>
  <c r="F72" i="45"/>
  <c r="D72" i="45"/>
  <c r="K71" i="45"/>
  <c r="I71" i="45"/>
  <c r="F71" i="45"/>
  <c r="D71" i="45"/>
  <c r="K70" i="45"/>
  <c r="I70" i="45"/>
  <c r="F70" i="45"/>
  <c r="D70" i="45"/>
  <c r="E70" i="45"/>
  <c r="K69" i="45"/>
  <c r="I69" i="45"/>
  <c r="F69" i="45"/>
  <c r="D69" i="45"/>
  <c r="E69" i="45"/>
  <c r="K68" i="45"/>
  <c r="I68" i="45"/>
  <c r="F68" i="45"/>
  <c r="D68" i="45"/>
  <c r="K67" i="45"/>
  <c r="I67" i="45"/>
  <c r="F67" i="45"/>
  <c r="D67" i="45"/>
  <c r="K66" i="45"/>
  <c r="I66" i="45"/>
  <c r="F66" i="45"/>
  <c r="D66" i="45"/>
  <c r="E66" i="45"/>
  <c r="K65" i="45"/>
  <c r="I65" i="45"/>
  <c r="F65" i="45"/>
  <c r="D65" i="45"/>
  <c r="K64" i="45"/>
  <c r="I64" i="45"/>
  <c r="F64" i="45"/>
  <c r="D64" i="45"/>
  <c r="K63" i="45"/>
  <c r="I63" i="45"/>
  <c r="F63" i="45"/>
  <c r="D63" i="45"/>
  <c r="K62" i="45"/>
  <c r="I62" i="45"/>
  <c r="F62" i="45"/>
  <c r="D62" i="45"/>
  <c r="E62" i="45"/>
  <c r="K61" i="45"/>
  <c r="I61" i="45"/>
  <c r="F61" i="45"/>
  <c r="D61" i="45"/>
  <c r="E61" i="45"/>
  <c r="K60" i="45"/>
  <c r="I60" i="45"/>
  <c r="F60" i="45"/>
  <c r="D60" i="45"/>
  <c r="K59" i="45"/>
  <c r="I59" i="45"/>
  <c r="F59" i="45"/>
  <c r="D59" i="45"/>
  <c r="K58" i="45"/>
  <c r="I58" i="45"/>
  <c r="F58" i="45"/>
  <c r="D58" i="45"/>
  <c r="E58" i="45"/>
  <c r="K57" i="45"/>
  <c r="I57" i="45"/>
  <c r="F57" i="45"/>
  <c r="D57" i="45"/>
  <c r="K56" i="45"/>
  <c r="I56" i="45"/>
  <c r="F56" i="45"/>
  <c r="D56" i="45"/>
  <c r="K55" i="45"/>
  <c r="I55" i="45"/>
  <c r="F55" i="45"/>
  <c r="D55" i="45"/>
  <c r="K54" i="45"/>
  <c r="I54" i="45"/>
  <c r="F54" i="45"/>
  <c r="D54" i="45"/>
  <c r="K53" i="45"/>
  <c r="I53" i="45"/>
  <c r="F53" i="45"/>
  <c r="D53" i="45"/>
  <c r="E53" i="45"/>
  <c r="K52" i="45"/>
  <c r="I52" i="45"/>
  <c r="F52" i="45"/>
  <c r="D52" i="45"/>
  <c r="K51" i="45"/>
  <c r="I51" i="45"/>
  <c r="F51" i="45"/>
  <c r="D51" i="45"/>
  <c r="K50" i="45"/>
  <c r="I50" i="45"/>
  <c r="F50" i="45"/>
  <c r="D50" i="45"/>
  <c r="E50" i="45"/>
  <c r="K49" i="45"/>
  <c r="I49" i="45"/>
  <c r="F49" i="45"/>
  <c r="D49" i="45"/>
  <c r="K48" i="45"/>
  <c r="I48" i="45"/>
  <c r="F48" i="45"/>
  <c r="D48" i="45"/>
  <c r="K47" i="45"/>
  <c r="I47" i="45"/>
  <c r="F47" i="45"/>
  <c r="D47" i="45"/>
  <c r="K46" i="45"/>
  <c r="I46" i="45"/>
  <c r="F46" i="45"/>
  <c r="D46" i="45"/>
  <c r="E46" i="45"/>
  <c r="K45" i="45"/>
  <c r="I45" i="45"/>
  <c r="F45" i="45"/>
  <c r="D45" i="45"/>
  <c r="E45" i="45"/>
  <c r="K44" i="45"/>
  <c r="I44" i="45"/>
  <c r="F44" i="45"/>
  <c r="D44" i="45"/>
  <c r="K43" i="45"/>
  <c r="I43" i="45"/>
  <c r="F43" i="45"/>
  <c r="D43" i="45"/>
  <c r="K42" i="45"/>
  <c r="I42" i="45"/>
  <c r="F42" i="45"/>
  <c r="D42" i="45"/>
  <c r="E42" i="45"/>
  <c r="K41" i="45"/>
  <c r="I41" i="45"/>
  <c r="F41" i="45"/>
  <c r="D41" i="45"/>
  <c r="K40" i="45"/>
  <c r="I40" i="45"/>
  <c r="F40" i="45"/>
  <c r="D40" i="45"/>
  <c r="K39" i="45"/>
  <c r="I39" i="45"/>
  <c r="F39" i="45"/>
  <c r="D39" i="45"/>
  <c r="K38" i="45"/>
  <c r="I38" i="45"/>
  <c r="F38" i="45"/>
  <c r="D38" i="45"/>
  <c r="K37" i="45"/>
  <c r="I37" i="45"/>
  <c r="F37" i="45"/>
  <c r="D37" i="45"/>
  <c r="E37" i="45"/>
  <c r="K36" i="45"/>
  <c r="I36" i="45"/>
  <c r="F36" i="45"/>
  <c r="D36" i="45"/>
  <c r="K35" i="45"/>
  <c r="I35" i="45"/>
  <c r="F35" i="45"/>
  <c r="D35" i="45"/>
  <c r="K34" i="45"/>
  <c r="I34" i="45"/>
  <c r="F34" i="45"/>
  <c r="D34" i="45"/>
  <c r="E34" i="45"/>
  <c r="K33" i="45"/>
  <c r="I33" i="45"/>
  <c r="F33" i="45"/>
  <c r="D33" i="45"/>
  <c r="K32" i="45"/>
  <c r="I32" i="45"/>
  <c r="F32" i="45"/>
  <c r="D32" i="45"/>
  <c r="K31" i="45"/>
  <c r="I31" i="45"/>
  <c r="F31" i="45"/>
  <c r="D31" i="45"/>
  <c r="K30" i="45"/>
  <c r="I30" i="45"/>
  <c r="F30" i="45"/>
  <c r="D30" i="45"/>
  <c r="E30" i="45"/>
  <c r="K29" i="45"/>
  <c r="I29" i="45"/>
  <c r="F29" i="45"/>
  <c r="D29" i="45"/>
  <c r="E29" i="45"/>
  <c r="K28" i="45"/>
  <c r="I28" i="45"/>
  <c r="F28" i="45"/>
  <c r="D28" i="45"/>
  <c r="K27" i="45"/>
  <c r="I27" i="45"/>
  <c r="F27" i="45"/>
  <c r="D27" i="45"/>
  <c r="K26" i="45"/>
  <c r="I26" i="45"/>
  <c r="F26" i="45"/>
  <c r="D26" i="45"/>
  <c r="E26" i="45"/>
  <c r="K25" i="45"/>
  <c r="I25" i="45"/>
  <c r="F25" i="45"/>
  <c r="D25" i="45"/>
  <c r="K24" i="45"/>
  <c r="I24" i="45"/>
  <c r="F24" i="45"/>
  <c r="D24" i="45"/>
  <c r="K23" i="45"/>
  <c r="I23" i="45"/>
  <c r="F23" i="45"/>
  <c r="D23" i="45"/>
  <c r="K22" i="45"/>
  <c r="I22" i="45"/>
  <c r="F22" i="45"/>
  <c r="D22" i="45"/>
  <c r="K21" i="45"/>
  <c r="I21" i="45"/>
  <c r="F21" i="45"/>
  <c r="D21" i="45"/>
  <c r="E21" i="45"/>
  <c r="K20" i="45"/>
  <c r="I20" i="45"/>
  <c r="F20" i="45"/>
  <c r="D20" i="45"/>
  <c r="K19" i="45"/>
  <c r="I19" i="45"/>
  <c r="F19" i="45"/>
  <c r="D19" i="45"/>
  <c r="K18" i="45"/>
  <c r="I18" i="45"/>
  <c r="F18" i="45"/>
  <c r="D18" i="45"/>
  <c r="E18" i="45"/>
  <c r="K17" i="45"/>
  <c r="I17" i="45"/>
  <c r="F17" i="45"/>
  <c r="D17" i="45"/>
  <c r="E17" i="45"/>
  <c r="K16" i="45"/>
  <c r="I16" i="45"/>
  <c r="F16" i="45"/>
  <c r="D16" i="45"/>
  <c r="E16" i="45"/>
  <c r="K15" i="45"/>
  <c r="I15" i="45"/>
  <c r="F15" i="45"/>
  <c r="D15" i="45"/>
  <c r="K14" i="45"/>
  <c r="I14" i="45"/>
  <c r="F14" i="45"/>
  <c r="D14" i="45"/>
  <c r="K13" i="45"/>
  <c r="I13" i="45"/>
  <c r="F13" i="45"/>
  <c r="D13" i="45"/>
  <c r="E13" i="45"/>
  <c r="K12" i="45"/>
  <c r="I12" i="45"/>
  <c r="F12" i="45"/>
  <c r="D12" i="45"/>
  <c r="K11" i="45"/>
  <c r="I11" i="45"/>
  <c r="F11" i="45"/>
  <c r="D11" i="45"/>
  <c r="K10" i="45"/>
  <c r="I10" i="45"/>
  <c r="F10" i="45"/>
  <c r="D10" i="45"/>
  <c r="K9" i="45"/>
  <c r="J9" i="45"/>
  <c r="I9" i="45"/>
  <c r="J8" i="45"/>
  <c r="I8" i="45"/>
  <c r="J7" i="45"/>
  <c r="I7" i="45"/>
  <c r="J6" i="45"/>
  <c r="I6" i="45"/>
  <c r="J5" i="45"/>
  <c r="I5" i="45"/>
  <c r="J4" i="45"/>
  <c r="I4" i="45"/>
  <c r="J3" i="45"/>
  <c r="I3" i="45"/>
  <c r="J2" i="45"/>
  <c r="I2" i="45"/>
  <c r="J1" i="45"/>
  <c r="I1" i="45"/>
  <c r="G13" i="45"/>
  <c r="J13" i="45"/>
  <c r="G16" i="45"/>
  <c r="J16" i="45"/>
  <c r="G21" i="45"/>
  <c r="J21" i="45"/>
  <c r="G29" i="45"/>
  <c r="J29" i="45"/>
  <c r="G46" i="45"/>
  <c r="G53" i="45"/>
  <c r="J53" i="45"/>
  <c r="G61" i="45"/>
  <c r="G78" i="45"/>
  <c r="J78" i="45"/>
  <c r="G85" i="45"/>
  <c r="J85" i="45"/>
  <c r="G86" i="45"/>
  <c r="G93" i="45"/>
  <c r="J93" i="45"/>
  <c r="G110" i="45"/>
  <c r="G117" i="45"/>
  <c r="J117" i="45"/>
  <c r="G118" i="45"/>
  <c r="J118" i="45"/>
  <c r="G125" i="45"/>
  <c r="J125" i="45"/>
  <c r="E38" i="45"/>
  <c r="G38" i="45"/>
  <c r="E55" i="45"/>
  <c r="G55" i="45"/>
  <c r="J55" i="45"/>
  <c r="E22" i="45"/>
  <c r="G22" i="45"/>
  <c r="E54" i="45"/>
  <c r="G54" i="45"/>
  <c r="J46" i="45"/>
  <c r="E19" i="45"/>
  <c r="G19" i="45"/>
  <c r="E23" i="45"/>
  <c r="G23" i="45"/>
  <c r="E24" i="45"/>
  <c r="G24" i="45"/>
  <c r="E43" i="45"/>
  <c r="G43" i="45"/>
  <c r="E67" i="45"/>
  <c r="G67" i="45"/>
  <c r="E91" i="45"/>
  <c r="G91" i="45"/>
  <c r="E111" i="45"/>
  <c r="G111" i="45"/>
  <c r="E112" i="45"/>
  <c r="G112" i="45"/>
  <c r="E31" i="45"/>
  <c r="G31" i="45"/>
  <c r="E32" i="45"/>
  <c r="G32" i="45"/>
  <c r="E56" i="45"/>
  <c r="G56" i="45"/>
  <c r="E35" i="45"/>
  <c r="G35" i="45"/>
  <c r="E51" i="45"/>
  <c r="G51" i="45"/>
  <c r="E59" i="45"/>
  <c r="G59" i="45"/>
  <c r="E103" i="45"/>
  <c r="G103" i="45"/>
  <c r="E104" i="45"/>
  <c r="G104" i="45"/>
  <c r="E127" i="45"/>
  <c r="E128" i="45"/>
  <c r="G128" i="45"/>
  <c r="E10" i="45"/>
  <c r="G10" i="45"/>
  <c r="E11" i="45"/>
  <c r="G11" i="45"/>
  <c r="E27" i="45"/>
  <c r="G27" i="45"/>
  <c r="E71" i="45"/>
  <c r="G71" i="45"/>
  <c r="E72" i="45"/>
  <c r="G72" i="45"/>
  <c r="E79" i="45"/>
  <c r="G79" i="45"/>
  <c r="E80" i="45"/>
  <c r="G80" i="45"/>
  <c r="E95" i="45"/>
  <c r="G95" i="45"/>
  <c r="E96" i="45"/>
  <c r="G96" i="45"/>
  <c r="E107" i="45"/>
  <c r="G107" i="45"/>
  <c r="E115" i="45"/>
  <c r="G115" i="45"/>
  <c r="E119" i="45"/>
  <c r="G119" i="45"/>
  <c r="E120" i="45"/>
  <c r="G120" i="45"/>
  <c r="G127" i="45"/>
  <c r="E14" i="45"/>
  <c r="G14" i="45"/>
  <c r="E39" i="45"/>
  <c r="G39" i="45"/>
  <c r="E40" i="45"/>
  <c r="G40" i="45"/>
  <c r="E47" i="45"/>
  <c r="G47" i="45"/>
  <c r="E48" i="45"/>
  <c r="G48" i="45"/>
  <c r="E63" i="45"/>
  <c r="G63" i="45"/>
  <c r="E64" i="45"/>
  <c r="G64" i="45"/>
  <c r="E75" i="45"/>
  <c r="G75" i="45"/>
  <c r="E83" i="45"/>
  <c r="G83" i="45"/>
  <c r="E87" i="45"/>
  <c r="G87" i="45"/>
  <c r="E88" i="45"/>
  <c r="G88" i="45"/>
  <c r="E99" i="45"/>
  <c r="G99" i="45"/>
  <c r="E123" i="45"/>
  <c r="G123" i="45"/>
  <c r="G17" i="45"/>
  <c r="G30" i="45"/>
  <c r="G37" i="45"/>
  <c r="G62" i="45"/>
  <c r="G69" i="45"/>
  <c r="G94" i="45"/>
  <c r="G101" i="45"/>
  <c r="G126" i="45"/>
  <c r="G45" i="45"/>
  <c r="G70" i="45"/>
  <c r="G77" i="45"/>
  <c r="G102" i="45"/>
  <c r="G109" i="45"/>
  <c r="E12" i="45"/>
  <c r="G12" i="45"/>
  <c r="E49" i="45"/>
  <c r="G49" i="45"/>
  <c r="E57" i="45"/>
  <c r="G57" i="45"/>
  <c r="E65" i="45"/>
  <c r="G65" i="45"/>
  <c r="E73" i="45"/>
  <c r="G73" i="45"/>
  <c r="E81" i="45"/>
  <c r="G81" i="45"/>
  <c r="E97" i="45"/>
  <c r="G97" i="45"/>
  <c r="E105" i="45"/>
  <c r="G105" i="45"/>
  <c r="E113" i="45"/>
  <c r="G113" i="45"/>
  <c r="E15" i="45"/>
  <c r="G15" i="45"/>
  <c r="E20" i="45"/>
  <c r="G20" i="45"/>
  <c r="E28" i="45"/>
  <c r="G28" i="45"/>
  <c r="E36" i="45"/>
  <c r="G36" i="45"/>
  <c r="E44" i="45"/>
  <c r="G44" i="45"/>
  <c r="E52" i="45"/>
  <c r="G52" i="45"/>
  <c r="E60" i="45"/>
  <c r="G60" i="45"/>
  <c r="E68" i="45"/>
  <c r="G68" i="45"/>
  <c r="E76" i="45"/>
  <c r="G76" i="45"/>
  <c r="E84" i="45"/>
  <c r="G84" i="45"/>
  <c r="E92" i="45"/>
  <c r="G92" i="45"/>
  <c r="E100" i="45"/>
  <c r="G100" i="45"/>
  <c r="E108" i="45"/>
  <c r="G108" i="45"/>
  <c r="E116" i="45"/>
  <c r="G116" i="45"/>
  <c r="E124" i="45"/>
  <c r="G124" i="45"/>
  <c r="E25" i="45"/>
  <c r="G25" i="45"/>
  <c r="E33" i="45"/>
  <c r="G33" i="45"/>
  <c r="E41" i="45"/>
  <c r="G41" i="45"/>
  <c r="E89" i="45"/>
  <c r="G89" i="45"/>
  <c r="E121" i="45"/>
  <c r="G121" i="45"/>
  <c r="E129" i="45"/>
  <c r="G129" i="45"/>
  <c r="G18" i="45"/>
  <c r="G26" i="45"/>
  <c r="G34" i="45"/>
  <c r="G42" i="45"/>
  <c r="G50" i="45"/>
  <c r="G58" i="45"/>
  <c r="G66" i="45"/>
  <c r="G74" i="45"/>
  <c r="G82" i="45"/>
  <c r="G90" i="45"/>
  <c r="G98" i="45"/>
  <c r="G106" i="45"/>
  <c r="G114" i="45"/>
  <c r="G122" i="45"/>
  <c r="G130" i="45"/>
  <c r="J86" i="45"/>
  <c r="J61" i="45"/>
  <c r="J110" i="45"/>
  <c r="J22" i="45"/>
  <c r="J54" i="45"/>
  <c r="J24" i="45"/>
  <c r="J75" i="45"/>
  <c r="J103" i="45"/>
  <c r="J51" i="45"/>
  <c r="J107" i="45"/>
  <c r="J39" i="45"/>
  <c r="J98" i="45"/>
  <c r="J34" i="45"/>
  <c r="J36" i="45"/>
  <c r="J12" i="45"/>
  <c r="J38" i="45"/>
  <c r="J80" i="45"/>
  <c r="J32" i="45"/>
  <c r="J106" i="45"/>
  <c r="J74" i="45"/>
  <c r="J42" i="45"/>
  <c r="J129" i="45"/>
  <c r="J33" i="45"/>
  <c r="J108" i="45"/>
  <c r="J76" i="45"/>
  <c r="J44" i="45"/>
  <c r="J15" i="45"/>
  <c r="J81" i="45"/>
  <c r="J49" i="45"/>
  <c r="J109" i="45"/>
  <c r="J77" i="45"/>
  <c r="J45" i="45"/>
  <c r="J126" i="45"/>
  <c r="J94" i="45"/>
  <c r="J62" i="45"/>
  <c r="J30" i="45"/>
  <c r="J99" i="45"/>
  <c r="J104" i="45"/>
  <c r="J59" i="45"/>
  <c r="J67" i="45"/>
  <c r="J121" i="45"/>
  <c r="J100" i="45"/>
  <c r="J73" i="45"/>
  <c r="J70" i="45"/>
  <c r="J48" i="45"/>
  <c r="J14" i="45"/>
  <c r="J27" i="45"/>
  <c r="J122" i="45"/>
  <c r="J90" i="45"/>
  <c r="J58" i="45"/>
  <c r="J26" i="45"/>
  <c r="J89" i="45"/>
  <c r="J124" i="45"/>
  <c r="J92" i="45"/>
  <c r="J60" i="45"/>
  <c r="J28" i="45"/>
  <c r="J105" i="45"/>
  <c r="J65" i="45"/>
  <c r="J120" i="45"/>
  <c r="J88" i="45"/>
  <c r="J56" i="45"/>
  <c r="J43" i="45"/>
  <c r="J71" i="45"/>
  <c r="J47" i="45"/>
  <c r="J79" i="45"/>
  <c r="J11" i="45"/>
  <c r="J128" i="45"/>
  <c r="J35" i="45"/>
  <c r="J111" i="45"/>
  <c r="J23" i="45"/>
  <c r="J66" i="45"/>
  <c r="J25" i="45"/>
  <c r="J68" i="45"/>
  <c r="J113" i="45"/>
  <c r="J102" i="45"/>
  <c r="J112" i="45"/>
  <c r="J17" i="45"/>
  <c r="J95" i="45"/>
  <c r="J127" i="45"/>
  <c r="J91" i="45"/>
  <c r="J63" i="45"/>
  <c r="J114" i="45"/>
  <c r="J82" i="45"/>
  <c r="J50" i="45"/>
  <c r="J18" i="45"/>
  <c r="J41" i="45"/>
  <c r="J116" i="45"/>
  <c r="J84" i="45"/>
  <c r="J52" i="45"/>
  <c r="J20" i="45"/>
  <c r="J97" i="45"/>
  <c r="J57" i="45"/>
  <c r="J115" i="45"/>
  <c r="J83" i="45"/>
  <c r="J19" i="45"/>
  <c r="J101" i="45"/>
  <c r="J69" i="45"/>
  <c r="J37" i="45"/>
  <c r="J123" i="45"/>
  <c r="J87" i="45"/>
  <c r="J64" i="45"/>
  <c r="J40" i="45"/>
  <c r="J119" i="45"/>
  <c r="J96" i="45"/>
  <c r="J72" i="45"/>
  <c r="J10" i="45"/>
  <c r="J31" i="45"/>
  <c r="G131" i="45"/>
  <c r="J130" i="45"/>
  <c r="J131" i="45"/>
  <c r="K131" i="30"/>
  <c r="I131" i="30"/>
  <c r="D131" i="30"/>
  <c r="K130" i="30"/>
  <c r="I130" i="30"/>
  <c r="F130" i="30"/>
  <c r="D130" i="30"/>
  <c r="K129" i="30"/>
  <c r="I129" i="30"/>
  <c r="F129" i="30"/>
  <c r="D129" i="30"/>
  <c r="K128" i="30"/>
  <c r="I128" i="30"/>
  <c r="F128" i="30"/>
  <c r="D128" i="30"/>
  <c r="K127" i="30"/>
  <c r="I127" i="30"/>
  <c r="F127" i="30"/>
  <c r="D127" i="30"/>
  <c r="K126" i="30"/>
  <c r="I126" i="30"/>
  <c r="F126" i="30"/>
  <c r="D126" i="30"/>
  <c r="K125" i="30"/>
  <c r="I125" i="30"/>
  <c r="F125" i="30"/>
  <c r="D125" i="30"/>
  <c r="K124" i="30"/>
  <c r="I124" i="30"/>
  <c r="F124" i="30"/>
  <c r="D124" i="30"/>
  <c r="K123" i="30"/>
  <c r="I123" i="30"/>
  <c r="F123" i="30"/>
  <c r="D123" i="30"/>
  <c r="K122" i="30"/>
  <c r="I122" i="30"/>
  <c r="F122" i="30"/>
  <c r="D122" i="30"/>
  <c r="K121" i="30"/>
  <c r="I121" i="30"/>
  <c r="F121" i="30"/>
  <c r="D121" i="30"/>
  <c r="K120" i="30"/>
  <c r="I120" i="30"/>
  <c r="F120" i="30"/>
  <c r="D120" i="30"/>
  <c r="K119" i="30"/>
  <c r="I119" i="30"/>
  <c r="F119" i="30"/>
  <c r="D119" i="30"/>
  <c r="K118" i="30"/>
  <c r="I118" i="30"/>
  <c r="F118" i="30"/>
  <c r="D118" i="30"/>
  <c r="K117" i="30"/>
  <c r="I117" i="30"/>
  <c r="F117" i="30"/>
  <c r="D117" i="30"/>
  <c r="K116" i="30"/>
  <c r="I116" i="30"/>
  <c r="F116" i="30"/>
  <c r="D116" i="30"/>
  <c r="K115" i="30"/>
  <c r="I115" i="30"/>
  <c r="F115" i="30"/>
  <c r="D115" i="30"/>
  <c r="K114" i="30"/>
  <c r="I114" i="30"/>
  <c r="F114" i="30"/>
  <c r="D114" i="30"/>
  <c r="K113" i="30"/>
  <c r="I113" i="30"/>
  <c r="F113" i="30"/>
  <c r="D113" i="30"/>
  <c r="K112" i="30"/>
  <c r="I112" i="30"/>
  <c r="F112" i="30"/>
  <c r="D112" i="30"/>
  <c r="K111" i="30"/>
  <c r="I111" i="30"/>
  <c r="F111" i="30"/>
  <c r="D111" i="30"/>
  <c r="K110" i="30"/>
  <c r="I110" i="30"/>
  <c r="F110" i="30"/>
  <c r="D110" i="30"/>
  <c r="K109" i="30"/>
  <c r="I109" i="30"/>
  <c r="F109" i="30"/>
  <c r="D109" i="30"/>
  <c r="K108" i="30"/>
  <c r="I108" i="30"/>
  <c r="F108" i="30"/>
  <c r="D108" i="30"/>
  <c r="K107" i="30"/>
  <c r="I107" i="30"/>
  <c r="F107" i="30"/>
  <c r="D107" i="30"/>
  <c r="K106" i="30"/>
  <c r="I106" i="30"/>
  <c r="F106" i="30"/>
  <c r="D106" i="30"/>
  <c r="K105" i="30"/>
  <c r="I105" i="30"/>
  <c r="F105" i="30"/>
  <c r="D105" i="30"/>
  <c r="K104" i="30"/>
  <c r="I104" i="30"/>
  <c r="F104" i="30"/>
  <c r="D104" i="30"/>
  <c r="K103" i="30"/>
  <c r="I103" i="30"/>
  <c r="F103" i="30"/>
  <c r="D103" i="30"/>
  <c r="K102" i="30"/>
  <c r="I102" i="30"/>
  <c r="F102" i="30"/>
  <c r="D102" i="30"/>
  <c r="K101" i="30"/>
  <c r="I101" i="30"/>
  <c r="F101" i="30"/>
  <c r="D101" i="30"/>
  <c r="K100" i="30"/>
  <c r="I100" i="30"/>
  <c r="F100" i="30"/>
  <c r="D100" i="30"/>
  <c r="K99" i="30"/>
  <c r="I99" i="30"/>
  <c r="F99" i="30"/>
  <c r="D99" i="30"/>
  <c r="K98" i="30"/>
  <c r="I98" i="30"/>
  <c r="F98" i="30"/>
  <c r="D98" i="30"/>
  <c r="K97" i="30"/>
  <c r="I97" i="30"/>
  <c r="F97" i="30"/>
  <c r="D97" i="30"/>
  <c r="K96" i="30"/>
  <c r="I96" i="30"/>
  <c r="F96" i="30"/>
  <c r="D96" i="30"/>
  <c r="K95" i="30"/>
  <c r="I95" i="30"/>
  <c r="F95" i="30"/>
  <c r="D95" i="30"/>
  <c r="K94" i="30"/>
  <c r="I94" i="30"/>
  <c r="F94" i="30"/>
  <c r="D94" i="30"/>
  <c r="K93" i="30"/>
  <c r="I93" i="30"/>
  <c r="F93" i="30"/>
  <c r="D93" i="30"/>
  <c r="K92" i="30"/>
  <c r="I92" i="30"/>
  <c r="F92" i="30"/>
  <c r="D92" i="30"/>
  <c r="K91" i="30"/>
  <c r="I91" i="30"/>
  <c r="F91" i="30"/>
  <c r="D91" i="30"/>
  <c r="K90" i="30"/>
  <c r="I90" i="30"/>
  <c r="F90" i="30"/>
  <c r="D90" i="30"/>
  <c r="K89" i="30"/>
  <c r="I89" i="30"/>
  <c r="F89" i="30"/>
  <c r="D89" i="30"/>
  <c r="K88" i="30"/>
  <c r="I88" i="30"/>
  <c r="F88" i="30"/>
  <c r="D88" i="30"/>
  <c r="K87" i="30"/>
  <c r="I87" i="30"/>
  <c r="F87" i="30"/>
  <c r="D87" i="30"/>
  <c r="K86" i="30"/>
  <c r="I86" i="30"/>
  <c r="F86" i="30"/>
  <c r="D86" i="30"/>
  <c r="K85" i="30"/>
  <c r="I85" i="30"/>
  <c r="F85" i="30"/>
  <c r="D85" i="30"/>
  <c r="K84" i="30"/>
  <c r="I84" i="30"/>
  <c r="F84" i="30"/>
  <c r="D84" i="30"/>
  <c r="K83" i="30"/>
  <c r="I83" i="30"/>
  <c r="F83" i="30"/>
  <c r="D83" i="30"/>
  <c r="K82" i="30"/>
  <c r="I82" i="30"/>
  <c r="F82" i="30"/>
  <c r="D82" i="30"/>
  <c r="K81" i="30"/>
  <c r="I81" i="30"/>
  <c r="F81" i="30"/>
  <c r="D81" i="30"/>
  <c r="K80" i="30"/>
  <c r="I80" i="30"/>
  <c r="F80" i="30"/>
  <c r="D80" i="30"/>
  <c r="K79" i="30"/>
  <c r="I79" i="30"/>
  <c r="F79" i="30"/>
  <c r="D79" i="30"/>
  <c r="K78" i="30"/>
  <c r="I78" i="30"/>
  <c r="F78" i="30"/>
  <c r="D78" i="30"/>
  <c r="K77" i="30"/>
  <c r="I77" i="30"/>
  <c r="F77" i="30"/>
  <c r="D77" i="30"/>
  <c r="K76" i="30"/>
  <c r="I76" i="30"/>
  <c r="F76" i="30"/>
  <c r="D76" i="30"/>
  <c r="K75" i="30"/>
  <c r="I75" i="30"/>
  <c r="F75" i="30"/>
  <c r="D75" i="30"/>
  <c r="K74" i="30"/>
  <c r="I74" i="30"/>
  <c r="F74" i="30"/>
  <c r="D74" i="30"/>
  <c r="K73" i="30"/>
  <c r="I73" i="30"/>
  <c r="F73" i="30"/>
  <c r="D73" i="30"/>
  <c r="K72" i="30"/>
  <c r="I72" i="30"/>
  <c r="F72" i="30"/>
  <c r="D72" i="30"/>
  <c r="K71" i="30"/>
  <c r="I71" i="30"/>
  <c r="F71" i="30"/>
  <c r="D71" i="30"/>
  <c r="K70" i="30"/>
  <c r="I70" i="30"/>
  <c r="F70" i="30"/>
  <c r="D70" i="30"/>
  <c r="K69" i="30"/>
  <c r="I69" i="30"/>
  <c r="F69" i="30"/>
  <c r="D69" i="30"/>
  <c r="K68" i="30"/>
  <c r="I68" i="30"/>
  <c r="F68" i="30"/>
  <c r="D68" i="30"/>
  <c r="K67" i="30"/>
  <c r="I67" i="30"/>
  <c r="F67" i="30"/>
  <c r="D67" i="30"/>
  <c r="K66" i="30"/>
  <c r="I66" i="30"/>
  <c r="F66" i="30"/>
  <c r="D66" i="30"/>
  <c r="K65" i="30"/>
  <c r="I65" i="30"/>
  <c r="F65" i="30"/>
  <c r="D65" i="30"/>
  <c r="K64" i="30"/>
  <c r="I64" i="30"/>
  <c r="F64" i="30"/>
  <c r="D64" i="30"/>
  <c r="K63" i="30"/>
  <c r="I63" i="30"/>
  <c r="F63" i="30"/>
  <c r="D63" i="30"/>
  <c r="K62" i="30"/>
  <c r="I62" i="30"/>
  <c r="F62" i="30"/>
  <c r="D62" i="30"/>
  <c r="K61" i="30"/>
  <c r="I61" i="30"/>
  <c r="F61" i="30"/>
  <c r="D61" i="30"/>
  <c r="K60" i="30"/>
  <c r="I60" i="30"/>
  <c r="F60" i="30"/>
  <c r="D60" i="30"/>
  <c r="K59" i="30"/>
  <c r="I59" i="30"/>
  <c r="F59" i="30"/>
  <c r="D59" i="30"/>
  <c r="K58" i="30"/>
  <c r="I58" i="30"/>
  <c r="F58" i="30"/>
  <c r="D58" i="30"/>
  <c r="K57" i="30"/>
  <c r="I57" i="30"/>
  <c r="F57" i="30"/>
  <c r="D57" i="30"/>
  <c r="K56" i="30"/>
  <c r="I56" i="30"/>
  <c r="F56" i="30"/>
  <c r="D56" i="30"/>
  <c r="K55" i="30"/>
  <c r="I55" i="30"/>
  <c r="F55" i="30"/>
  <c r="D55" i="30"/>
  <c r="K54" i="30"/>
  <c r="I54" i="30"/>
  <c r="F54" i="30"/>
  <c r="D54" i="30"/>
  <c r="K53" i="30"/>
  <c r="I53" i="30"/>
  <c r="F53" i="30"/>
  <c r="D53" i="30"/>
  <c r="K52" i="30"/>
  <c r="I52" i="30"/>
  <c r="F52" i="30"/>
  <c r="D52" i="30"/>
  <c r="K51" i="30"/>
  <c r="I51" i="30"/>
  <c r="F51" i="30"/>
  <c r="D51" i="30"/>
  <c r="K50" i="30"/>
  <c r="I50" i="30"/>
  <c r="F50" i="30"/>
  <c r="D50" i="30"/>
  <c r="K49" i="30"/>
  <c r="I49" i="30"/>
  <c r="F49" i="30"/>
  <c r="D49" i="30"/>
  <c r="K48" i="30"/>
  <c r="I48" i="30"/>
  <c r="F48" i="30"/>
  <c r="D48" i="30"/>
  <c r="K47" i="30"/>
  <c r="I47" i="30"/>
  <c r="F47" i="30"/>
  <c r="D47" i="30"/>
  <c r="K46" i="30"/>
  <c r="I46" i="30"/>
  <c r="F46" i="30"/>
  <c r="D46" i="30"/>
  <c r="K45" i="30"/>
  <c r="I45" i="30"/>
  <c r="F45" i="30"/>
  <c r="D45" i="30"/>
  <c r="K44" i="30"/>
  <c r="I44" i="30"/>
  <c r="F44" i="30"/>
  <c r="D44" i="30"/>
  <c r="K43" i="30"/>
  <c r="I43" i="30"/>
  <c r="F43" i="30"/>
  <c r="D43" i="30"/>
  <c r="K42" i="30"/>
  <c r="I42" i="30"/>
  <c r="F42" i="30"/>
  <c r="D42" i="30"/>
  <c r="K41" i="30"/>
  <c r="I41" i="30"/>
  <c r="F41" i="30"/>
  <c r="D41" i="30"/>
  <c r="K40" i="30"/>
  <c r="I40" i="30"/>
  <c r="F40" i="30"/>
  <c r="D40" i="30"/>
  <c r="K39" i="30"/>
  <c r="I39" i="30"/>
  <c r="F39" i="30"/>
  <c r="D39" i="30"/>
  <c r="K38" i="30"/>
  <c r="I38" i="30"/>
  <c r="F38" i="30"/>
  <c r="D38" i="30"/>
  <c r="K37" i="30"/>
  <c r="I37" i="30"/>
  <c r="F37" i="30"/>
  <c r="D37" i="30"/>
  <c r="K36" i="30"/>
  <c r="I36" i="30"/>
  <c r="F36" i="30"/>
  <c r="D36" i="30"/>
  <c r="K35" i="30"/>
  <c r="I35" i="30"/>
  <c r="F35" i="30"/>
  <c r="D35" i="30"/>
  <c r="K34" i="30"/>
  <c r="I34" i="30"/>
  <c r="F34" i="30"/>
  <c r="D34" i="30"/>
  <c r="K33" i="30"/>
  <c r="I33" i="30"/>
  <c r="F33" i="30"/>
  <c r="D33" i="30"/>
  <c r="K32" i="30"/>
  <c r="I32" i="30"/>
  <c r="F32" i="30"/>
  <c r="D32" i="30"/>
  <c r="K31" i="30"/>
  <c r="I31" i="30"/>
  <c r="F31" i="30"/>
  <c r="D31" i="30"/>
  <c r="K30" i="30"/>
  <c r="I30" i="30"/>
  <c r="F30" i="30"/>
  <c r="D30" i="30"/>
  <c r="K29" i="30"/>
  <c r="I29" i="30"/>
  <c r="F29" i="30"/>
  <c r="D29" i="30"/>
  <c r="K28" i="30"/>
  <c r="I28" i="30"/>
  <c r="F28" i="30"/>
  <c r="D28" i="30"/>
  <c r="K27" i="30"/>
  <c r="I27" i="30"/>
  <c r="F27" i="30"/>
  <c r="D27" i="30"/>
  <c r="K26" i="30"/>
  <c r="I26" i="30"/>
  <c r="F26" i="30"/>
  <c r="D26" i="30"/>
  <c r="K25" i="30"/>
  <c r="I25" i="30"/>
  <c r="F25" i="30"/>
  <c r="D25" i="30"/>
  <c r="K24" i="30"/>
  <c r="I24" i="30"/>
  <c r="F24" i="30"/>
  <c r="D24" i="30"/>
  <c r="K23" i="30"/>
  <c r="I23" i="30"/>
  <c r="F23" i="30"/>
  <c r="D23" i="30"/>
  <c r="K22" i="30"/>
  <c r="I22" i="30"/>
  <c r="F22" i="30"/>
  <c r="D22" i="30"/>
  <c r="K21" i="30"/>
  <c r="I21" i="30"/>
  <c r="F21" i="30"/>
  <c r="D21" i="30"/>
  <c r="K20" i="30"/>
  <c r="I20" i="30"/>
  <c r="F20" i="30"/>
  <c r="D20" i="30"/>
  <c r="K19" i="30"/>
  <c r="I19" i="30"/>
  <c r="F19" i="30"/>
  <c r="D19" i="30"/>
  <c r="K18" i="30"/>
  <c r="I18" i="30"/>
  <c r="F18" i="30"/>
  <c r="D18" i="30"/>
  <c r="K17" i="30"/>
  <c r="I17" i="30"/>
  <c r="F17" i="30"/>
  <c r="D17" i="30"/>
  <c r="K16" i="30"/>
  <c r="I16" i="30"/>
  <c r="F16" i="30"/>
  <c r="D16" i="30"/>
  <c r="K15" i="30"/>
  <c r="I15" i="30"/>
  <c r="F15" i="30"/>
  <c r="D15" i="30"/>
  <c r="K14" i="30"/>
  <c r="I14" i="30"/>
  <c r="F14" i="30"/>
  <c r="D14" i="30"/>
  <c r="K13" i="30"/>
  <c r="I13" i="30"/>
  <c r="F13" i="30"/>
  <c r="D13" i="30"/>
  <c r="K12" i="30"/>
  <c r="I12" i="30"/>
  <c r="F12" i="30"/>
  <c r="D12" i="30"/>
  <c r="K11" i="30"/>
  <c r="I11" i="30"/>
  <c r="F11" i="30"/>
  <c r="D11" i="30"/>
  <c r="K10" i="30"/>
  <c r="I10" i="30"/>
  <c r="F10" i="30"/>
  <c r="D10" i="30"/>
  <c r="K9" i="30"/>
  <c r="J9" i="30"/>
  <c r="I9" i="30"/>
  <c r="J8" i="30"/>
  <c r="I8" i="30"/>
  <c r="J7" i="30"/>
  <c r="I7" i="30"/>
  <c r="J6" i="30"/>
  <c r="I6" i="30"/>
  <c r="J5" i="30"/>
  <c r="I5" i="30"/>
  <c r="J4" i="30"/>
  <c r="I4" i="30"/>
  <c r="J3" i="30"/>
  <c r="I3" i="30"/>
  <c r="J2" i="30"/>
  <c r="I2" i="30"/>
  <c r="J1" i="30"/>
  <c r="I1" i="30"/>
  <c r="E90" i="30"/>
  <c r="G90" i="30"/>
  <c r="E16" i="30"/>
  <c r="G16" i="30"/>
  <c r="E30" i="30"/>
  <c r="G30" i="30"/>
  <c r="E67" i="30"/>
  <c r="G67" i="30"/>
  <c r="J67" i="30"/>
  <c r="E81" i="30"/>
  <c r="G81" i="30"/>
  <c r="E117" i="30"/>
  <c r="G117" i="30"/>
  <c r="E53" i="30"/>
  <c r="G53" i="30"/>
  <c r="E80" i="30"/>
  <c r="G80" i="30"/>
  <c r="J80" i="30"/>
  <c r="E78" i="30"/>
  <c r="G78" i="30"/>
  <c r="E15" i="30"/>
  <c r="G15" i="30"/>
  <c r="E51" i="30"/>
  <c r="G51" i="30"/>
  <c r="E11" i="30"/>
  <c r="G11" i="30"/>
  <c r="E14" i="30"/>
  <c r="G14" i="30"/>
  <c r="E19" i="30"/>
  <c r="G19" i="30"/>
  <c r="E21" i="30"/>
  <c r="G21" i="30"/>
  <c r="E25" i="30"/>
  <c r="G25" i="30"/>
  <c r="E33" i="30"/>
  <c r="G33" i="30"/>
  <c r="E34" i="30"/>
  <c r="G34" i="30"/>
  <c r="E41" i="30"/>
  <c r="G41" i="30"/>
  <c r="E42" i="30"/>
  <c r="G42" i="30"/>
  <c r="E49" i="30"/>
  <c r="G49" i="30"/>
  <c r="J49" i="30"/>
  <c r="E57" i="30"/>
  <c r="G57" i="30"/>
  <c r="E66" i="30"/>
  <c r="G66" i="30"/>
  <c r="E82" i="30"/>
  <c r="G82" i="30"/>
  <c r="E89" i="30"/>
  <c r="G89" i="30"/>
  <c r="E93" i="30"/>
  <c r="G93" i="30"/>
  <c r="E98" i="30"/>
  <c r="G98" i="30"/>
  <c r="E106" i="30"/>
  <c r="G106" i="30"/>
  <c r="E112" i="30"/>
  <c r="G112" i="30"/>
  <c r="E121" i="30"/>
  <c r="G121" i="30"/>
  <c r="J121" i="30"/>
  <c r="E124" i="30"/>
  <c r="G124" i="30"/>
  <c r="E126" i="30"/>
  <c r="G126" i="30"/>
  <c r="J126" i="30"/>
  <c r="E127" i="30"/>
  <c r="G127" i="30"/>
  <c r="E128" i="30"/>
  <c r="G128" i="30"/>
  <c r="E129" i="30"/>
  <c r="G129" i="30"/>
  <c r="E10" i="30"/>
  <c r="G10" i="30"/>
  <c r="E12" i="30"/>
  <c r="G12" i="30"/>
  <c r="E18" i="30"/>
  <c r="G18" i="30"/>
  <c r="E32" i="30"/>
  <c r="G32" i="30"/>
  <c r="E44" i="30"/>
  <c r="G44" i="30"/>
  <c r="E45" i="30"/>
  <c r="G45" i="30"/>
  <c r="E46" i="30"/>
  <c r="G46" i="30"/>
  <c r="E48" i="30"/>
  <c r="G48" i="30"/>
  <c r="E50" i="30"/>
  <c r="G50" i="30"/>
  <c r="E58" i="30"/>
  <c r="G58" i="30"/>
  <c r="E60" i="30"/>
  <c r="G60" i="30"/>
  <c r="J60" i="30"/>
  <c r="E61" i="30"/>
  <c r="G61" i="30"/>
  <c r="E62" i="30"/>
  <c r="G62" i="30"/>
  <c r="E64" i="30"/>
  <c r="G64" i="30"/>
  <c r="E65" i="30"/>
  <c r="G65" i="30"/>
  <c r="E69" i="30"/>
  <c r="G69" i="30"/>
  <c r="E76" i="30"/>
  <c r="G76" i="30"/>
  <c r="E83" i="30"/>
  <c r="G83" i="30"/>
  <c r="E85" i="30"/>
  <c r="G85" i="30"/>
  <c r="E92" i="30"/>
  <c r="G92" i="30"/>
  <c r="J92" i="30"/>
  <c r="E94" i="30"/>
  <c r="G94" i="30"/>
  <c r="J94" i="30"/>
  <c r="E95" i="30"/>
  <c r="G95" i="30"/>
  <c r="E96" i="30"/>
  <c r="G96" i="30"/>
  <c r="E97" i="30"/>
  <c r="G97" i="30"/>
  <c r="E105" i="30"/>
  <c r="G105" i="30"/>
  <c r="E111" i="30"/>
  <c r="G111" i="30"/>
  <c r="E122" i="30"/>
  <c r="G122" i="30"/>
  <c r="E125" i="30"/>
  <c r="G125" i="30"/>
  <c r="E130" i="30"/>
  <c r="G130" i="30"/>
  <c r="E22" i="30"/>
  <c r="G22" i="30"/>
  <c r="E120" i="30"/>
  <c r="G120" i="30"/>
  <c r="E123" i="30"/>
  <c r="G123" i="30"/>
  <c r="E79" i="30"/>
  <c r="G79" i="30"/>
  <c r="E102" i="30"/>
  <c r="G102" i="30"/>
  <c r="E104" i="30"/>
  <c r="G104" i="30"/>
  <c r="E54" i="30"/>
  <c r="G54" i="30"/>
  <c r="E55" i="30"/>
  <c r="G55" i="30"/>
  <c r="E71" i="30"/>
  <c r="G71" i="30"/>
  <c r="E73" i="30"/>
  <c r="G73" i="30"/>
  <c r="E74" i="30"/>
  <c r="G74" i="30"/>
  <c r="E77" i="30"/>
  <c r="G77" i="30"/>
  <c r="E20" i="30"/>
  <c r="G20" i="30"/>
  <c r="E118" i="30"/>
  <c r="G118" i="30"/>
  <c r="E70" i="30"/>
  <c r="G70" i="30"/>
  <c r="E38" i="30"/>
  <c r="G38" i="30"/>
  <c r="E87" i="30"/>
  <c r="G87" i="30"/>
  <c r="E88" i="30"/>
  <c r="G88" i="30"/>
  <c r="E107" i="30"/>
  <c r="G107" i="30"/>
  <c r="E108" i="30"/>
  <c r="G108" i="30"/>
  <c r="E109" i="30"/>
  <c r="G109" i="30"/>
  <c r="E110" i="30"/>
  <c r="G110" i="30"/>
  <c r="E113" i="30"/>
  <c r="G113" i="30"/>
  <c r="E114" i="30"/>
  <c r="G114" i="30"/>
  <c r="E115" i="30"/>
  <c r="G115" i="30"/>
  <c r="E47" i="30"/>
  <c r="G47" i="30"/>
  <c r="E52" i="30"/>
  <c r="G52" i="30"/>
  <c r="E39" i="30"/>
  <c r="G39" i="30"/>
  <c r="E13" i="30"/>
  <c r="G13" i="30"/>
  <c r="E63" i="30"/>
  <c r="G63" i="30"/>
  <c r="E68" i="30"/>
  <c r="G68" i="30"/>
  <c r="E91" i="30"/>
  <c r="G91" i="30"/>
  <c r="E99" i="30"/>
  <c r="G99" i="30"/>
  <c r="E23" i="30"/>
  <c r="G23" i="30"/>
  <c r="E26" i="30"/>
  <c r="G26" i="30"/>
  <c r="E29" i="30"/>
  <c r="G29" i="30"/>
  <c r="E31" i="30"/>
  <c r="G31" i="30"/>
  <c r="E35" i="30"/>
  <c r="G35" i="30"/>
  <c r="E72" i="30"/>
  <c r="G72" i="30"/>
  <c r="E119" i="30"/>
  <c r="G119" i="30"/>
  <c r="E84" i="30"/>
  <c r="G84" i="30"/>
  <c r="E103" i="30"/>
  <c r="G103" i="30"/>
  <c r="E36" i="30"/>
  <c r="G36" i="30"/>
  <c r="E37" i="30"/>
  <c r="G37" i="30"/>
  <c r="E27" i="30"/>
  <c r="G27" i="30"/>
  <c r="E28" i="30"/>
  <c r="G28" i="30"/>
  <c r="E100" i="30"/>
  <c r="G100" i="30"/>
  <c r="E101" i="30"/>
  <c r="G101" i="30"/>
  <c r="E17" i="30"/>
  <c r="G17" i="30"/>
  <c r="E59" i="30"/>
  <c r="G59" i="30"/>
  <c r="E43" i="30"/>
  <c r="G43" i="30"/>
  <c r="E24" i="30"/>
  <c r="G24" i="30"/>
  <c r="E40" i="30"/>
  <c r="G40" i="30"/>
  <c r="E56" i="30"/>
  <c r="G56" i="30"/>
  <c r="E75" i="30"/>
  <c r="G75" i="30"/>
  <c r="E116" i="30"/>
  <c r="G116" i="30"/>
  <c r="E86" i="30"/>
  <c r="G86" i="30"/>
  <c r="J33" i="30"/>
  <c r="J53" i="30"/>
  <c r="J82" i="30"/>
  <c r="J90" i="30"/>
  <c r="J34" i="30"/>
  <c r="J57" i="30"/>
  <c r="J19" i="30"/>
  <c r="J30" i="30"/>
  <c r="J117" i="30"/>
  <c r="J70" i="30"/>
  <c r="J16" i="30"/>
  <c r="J81" i="30"/>
  <c r="J76" i="30"/>
  <c r="J89" i="30"/>
  <c r="J51" i="30"/>
  <c r="J111" i="30"/>
  <c r="J78" i="30"/>
  <c r="J128" i="30"/>
  <c r="J15" i="30"/>
  <c r="J58" i="30"/>
  <c r="J104" i="30"/>
  <c r="J79" i="30"/>
  <c r="J122" i="30"/>
  <c r="J46" i="30"/>
  <c r="J25" i="30"/>
  <c r="J11" i="30"/>
  <c r="J10" i="30"/>
  <c r="J62" i="30"/>
  <c r="J44" i="30"/>
  <c r="J106" i="30"/>
  <c r="J45" i="30"/>
  <c r="J93" i="30"/>
  <c r="J127" i="30"/>
  <c r="J95" i="30"/>
  <c r="J83" i="30"/>
  <c r="J120" i="30"/>
  <c r="J96" i="30"/>
  <c r="J42" i="30"/>
  <c r="J129" i="30"/>
  <c r="J124" i="30"/>
  <c r="J98" i="30"/>
  <c r="J14" i="30"/>
  <c r="J22" i="30"/>
  <c r="J64" i="30"/>
  <c r="J12" i="30"/>
  <c r="J112" i="30"/>
  <c r="J21" i="30"/>
  <c r="J41" i="30"/>
  <c r="J65" i="30"/>
  <c r="J66" i="30"/>
  <c r="J125" i="30"/>
  <c r="J32" i="30"/>
  <c r="J61" i="30"/>
  <c r="J97" i="30"/>
  <c r="J48" i="30"/>
  <c r="J113" i="30"/>
  <c r="J69" i="30"/>
  <c r="J130" i="30"/>
  <c r="G131" i="30"/>
  <c r="J105" i="30"/>
  <c r="J50" i="30"/>
  <c r="J85" i="30"/>
  <c r="J18" i="30"/>
  <c r="J20" i="30"/>
  <c r="J31" i="30"/>
  <c r="J54" i="30"/>
  <c r="J71" i="30"/>
  <c r="J55" i="30"/>
  <c r="J102" i="30"/>
  <c r="J123" i="30"/>
  <c r="J88" i="30"/>
  <c r="J118" i="30"/>
  <c r="J74" i="30"/>
  <c r="J87" i="30"/>
  <c r="J73" i="30"/>
  <c r="J29" i="30"/>
  <c r="J38" i="30"/>
  <c r="J77" i="30"/>
  <c r="J35" i="30"/>
  <c r="J72" i="30"/>
  <c r="J26" i="30"/>
  <c r="J91" i="30"/>
  <c r="J107" i="30"/>
  <c r="J23" i="30"/>
  <c r="J68" i="30"/>
  <c r="J39" i="30"/>
  <c r="J110" i="30"/>
  <c r="J103" i="30"/>
  <c r="J63" i="30"/>
  <c r="J13" i="30"/>
  <c r="J47" i="30"/>
  <c r="J115" i="30"/>
  <c r="J109" i="30"/>
  <c r="J52" i="30"/>
  <c r="J84" i="30"/>
  <c r="J119" i="30"/>
  <c r="J99" i="30"/>
  <c r="J114" i="30"/>
  <c r="J108" i="30"/>
  <c r="J101" i="30"/>
  <c r="J28" i="30"/>
  <c r="J116" i="30"/>
  <c r="J24" i="30"/>
  <c r="J59" i="30"/>
  <c r="J100" i="30"/>
  <c r="J75" i="30"/>
  <c r="J37" i="30"/>
  <c r="J56" i="30"/>
  <c r="J27" i="30"/>
  <c r="J36" i="30"/>
  <c r="J17" i="30"/>
  <c r="J86" i="30"/>
  <c r="J40" i="30"/>
  <c r="J43" i="30"/>
  <c r="J131" i="30"/>
  <c r="K131" i="31"/>
  <c r="I131" i="31"/>
  <c r="D131" i="31"/>
  <c r="K130" i="31"/>
  <c r="I130" i="31"/>
  <c r="F130" i="31"/>
  <c r="D130" i="31"/>
  <c r="K129" i="31"/>
  <c r="I129" i="31"/>
  <c r="F129" i="31"/>
  <c r="D129" i="31"/>
  <c r="K128" i="31"/>
  <c r="I128" i="31"/>
  <c r="F128" i="31"/>
  <c r="D128" i="31"/>
  <c r="K127" i="31"/>
  <c r="I127" i="31"/>
  <c r="F127" i="31"/>
  <c r="D127" i="31"/>
  <c r="K126" i="31"/>
  <c r="I126" i="31"/>
  <c r="F126" i="31"/>
  <c r="D126" i="31"/>
  <c r="K125" i="31"/>
  <c r="I125" i="31"/>
  <c r="F125" i="31"/>
  <c r="D125" i="31"/>
  <c r="K124" i="31"/>
  <c r="I124" i="31"/>
  <c r="F124" i="31"/>
  <c r="D124" i="31"/>
  <c r="K123" i="31"/>
  <c r="I123" i="31"/>
  <c r="F123" i="31"/>
  <c r="D123" i="31"/>
  <c r="K122" i="31"/>
  <c r="I122" i="31"/>
  <c r="F122" i="31"/>
  <c r="D122" i="31"/>
  <c r="K121" i="31"/>
  <c r="I121" i="31"/>
  <c r="F121" i="31"/>
  <c r="D121" i="31"/>
  <c r="K120" i="31"/>
  <c r="I120" i="31"/>
  <c r="F120" i="31"/>
  <c r="D120" i="31"/>
  <c r="K119" i="31"/>
  <c r="I119" i="31"/>
  <c r="F119" i="31"/>
  <c r="D119" i="31"/>
  <c r="K118" i="31"/>
  <c r="I118" i="31"/>
  <c r="F118" i="31"/>
  <c r="D118" i="31"/>
  <c r="K117" i="31"/>
  <c r="I117" i="31"/>
  <c r="F117" i="31"/>
  <c r="D117" i="31"/>
  <c r="K116" i="31"/>
  <c r="I116" i="31"/>
  <c r="F116" i="31"/>
  <c r="D116" i="31"/>
  <c r="K115" i="31"/>
  <c r="I115" i="31"/>
  <c r="F115" i="31"/>
  <c r="D115" i="31"/>
  <c r="K114" i="31"/>
  <c r="I114" i="31"/>
  <c r="F114" i="31"/>
  <c r="D114" i="31"/>
  <c r="K113" i="31"/>
  <c r="I113" i="31"/>
  <c r="F113" i="31"/>
  <c r="D113" i="31"/>
  <c r="K112" i="31"/>
  <c r="I112" i="31"/>
  <c r="F112" i="31"/>
  <c r="D112" i="31"/>
  <c r="E112" i="31"/>
  <c r="G112" i="31"/>
  <c r="J112" i="31"/>
  <c r="K111" i="31"/>
  <c r="I111" i="31"/>
  <c r="F111" i="31"/>
  <c r="D111" i="31"/>
  <c r="K110" i="31"/>
  <c r="I110" i="31"/>
  <c r="F110" i="31"/>
  <c r="D110" i="31"/>
  <c r="K109" i="31"/>
  <c r="I109" i="31"/>
  <c r="F109" i="31"/>
  <c r="D109" i="31"/>
  <c r="K108" i="31"/>
  <c r="I108" i="31"/>
  <c r="F108" i="31"/>
  <c r="D108" i="31"/>
  <c r="K107" i="31"/>
  <c r="I107" i="31"/>
  <c r="F107" i="31"/>
  <c r="D107" i="31"/>
  <c r="K106" i="31"/>
  <c r="I106" i="31"/>
  <c r="F106" i="31"/>
  <c r="D106" i="31"/>
  <c r="K105" i="31"/>
  <c r="I105" i="31"/>
  <c r="F105" i="31"/>
  <c r="D105" i="31"/>
  <c r="K104" i="31"/>
  <c r="I104" i="31"/>
  <c r="F104" i="31"/>
  <c r="D104" i="31"/>
  <c r="K103" i="31"/>
  <c r="I103" i="31"/>
  <c r="F103" i="31"/>
  <c r="D103" i="31"/>
  <c r="K102" i="31"/>
  <c r="I102" i="31"/>
  <c r="F102" i="31"/>
  <c r="D102" i="31"/>
  <c r="K101" i="31"/>
  <c r="I101" i="31"/>
  <c r="F101" i="31"/>
  <c r="D101" i="31"/>
  <c r="K100" i="31"/>
  <c r="I100" i="31"/>
  <c r="F100" i="31"/>
  <c r="D100" i="31"/>
  <c r="K99" i="31"/>
  <c r="I99" i="31"/>
  <c r="F99" i="31"/>
  <c r="D99" i="31"/>
  <c r="K98" i="31"/>
  <c r="I98" i="31"/>
  <c r="F98" i="31"/>
  <c r="D98" i="31"/>
  <c r="K97" i="31"/>
  <c r="I97" i="31"/>
  <c r="F97" i="31"/>
  <c r="D97" i="31"/>
  <c r="K96" i="31"/>
  <c r="I96" i="31"/>
  <c r="F96" i="31"/>
  <c r="D96" i="31"/>
  <c r="K95" i="31"/>
  <c r="I95" i="31"/>
  <c r="F95" i="31"/>
  <c r="D95" i="31"/>
  <c r="E95" i="31"/>
  <c r="G95" i="31"/>
  <c r="K94" i="31"/>
  <c r="I94" i="31"/>
  <c r="F94" i="31"/>
  <c r="D94" i="31"/>
  <c r="K93" i="31"/>
  <c r="I93" i="31"/>
  <c r="F93" i="31"/>
  <c r="D93" i="31"/>
  <c r="K92" i="31"/>
  <c r="I92" i="31"/>
  <c r="F92" i="31"/>
  <c r="D92" i="31"/>
  <c r="K91" i="31"/>
  <c r="I91" i="31"/>
  <c r="F91" i="31"/>
  <c r="D91" i="31"/>
  <c r="K90" i="31"/>
  <c r="I90" i="31"/>
  <c r="F90" i="31"/>
  <c r="D90" i="31"/>
  <c r="K89" i="31"/>
  <c r="I89" i="31"/>
  <c r="F89" i="31"/>
  <c r="D89" i="31"/>
  <c r="K88" i="31"/>
  <c r="I88" i="31"/>
  <c r="F88" i="31"/>
  <c r="D88" i="31"/>
  <c r="K87" i="31"/>
  <c r="I87" i="31"/>
  <c r="F87" i="31"/>
  <c r="D87" i="31"/>
  <c r="K86" i="31"/>
  <c r="I86" i="31"/>
  <c r="F86" i="31"/>
  <c r="D86" i="31"/>
  <c r="K85" i="31"/>
  <c r="I85" i="31"/>
  <c r="F85" i="31"/>
  <c r="D85" i="31"/>
  <c r="K84" i="31"/>
  <c r="I84" i="31"/>
  <c r="F84" i="31"/>
  <c r="D84" i="31"/>
  <c r="K83" i="31"/>
  <c r="I83" i="31"/>
  <c r="F83" i="31"/>
  <c r="D83" i="31"/>
  <c r="K82" i="31"/>
  <c r="I82" i="31"/>
  <c r="F82" i="31"/>
  <c r="D82" i="31"/>
  <c r="K81" i="31"/>
  <c r="I81" i="31"/>
  <c r="F81" i="31"/>
  <c r="D81" i="31"/>
  <c r="K80" i="31"/>
  <c r="I80" i="31"/>
  <c r="F80" i="31"/>
  <c r="D80" i="31"/>
  <c r="K79" i="31"/>
  <c r="I79" i="31"/>
  <c r="F79" i="31"/>
  <c r="D79" i="31"/>
  <c r="K78" i="31"/>
  <c r="I78" i="31"/>
  <c r="F78" i="31"/>
  <c r="D78" i="31"/>
  <c r="K77" i="31"/>
  <c r="I77" i="31"/>
  <c r="F77" i="31"/>
  <c r="D77" i="31"/>
  <c r="K76" i="31"/>
  <c r="I76" i="31"/>
  <c r="F76" i="31"/>
  <c r="D76" i="31"/>
  <c r="K75" i="31"/>
  <c r="I75" i="31"/>
  <c r="F75" i="31"/>
  <c r="D75" i="31"/>
  <c r="K74" i="31"/>
  <c r="I74" i="31"/>
  <c r="F74" i="31"/>
  <c r="D74" i="31"/>
  <c r="K73" i="31"/>
  <c r="I73" i="31"/>
  <c r="F73" i="31"/>
  <c r="D73" i="31"/>
  <c r="K72" i="31"/>
  <c r="I72" i="31"/>
  <c r="F72" i="31"/>
  <c r="D72" i="31"/>
  <c r="K71" i="31"/>
  <c r="I71" i="31"/>
  <c r="F71" i="31"/>
  <c r="D71" i="31"/>
  <c r="K70" i="31"/>
  <c r="I70" i="31"/>
  <c r="F70" i="31"/>
  <c r="D70" i="31"/>
  <c r="K69" i="31"/>
  <c r="I69" i="31"/>
  <c r="F69" i="31"/>
  <c r="D69" i="31"/>
  <c r="K68" i="31"/>
  <c r="I68" i="31"/>
  <c r="F68" i="31"/>
  <c r="D68" i="31"/>
  <c r="K67" i="31"/>
  <c r="I67" i="31"/>
  <c r="F67" i="31"/>
  <c r="D67" i="31"/>
  <c r="K66" i="31"/>
  <c r="I66" i="31"/>
  <c r="F66" i="31"/>
  <c r="D66" i="31"/>
  <c r="K65" i="31"/>
  <c r="I65" i="31"/>
  <c r="F65" i="31"/>
  <c r="D65" i="31"/>
  <c r="K64" i="31"/>
  <c r="I64" i="31"/>
  <c r="F64" i="31"/>
  <c r="D64" i="31"/>
  <c r="K63" i="31"/>
  <c r="I63" i="31"/>
  <c r="F63" i="31"/>
  <c r="D63" i="31"/>
  <c r="K62" i="31"/>
  <c r="I62" i="31"/>
  <c r="F62" i="31"/>
  <c r="D62" i="31"/>
  <c r="K61" i="31"/>
  <c r="I61" i="31"/>
  <c r="F61" i="31"/>
  <c r="D61" i="31"/>
  <c r="K60" i="31"/>
  <c r="I60" i="31"/>
  <c r="F60" i="31"/>
  <c r="D60" i="31"/>
  <c r="K59" i="31"/>
  <c r="I59" i="31"/>
  <c r="F59" i="31"/>
  <c r="D59" i="31"/>
  <c r="K58" i="31"/>
  <c r="I58" i="31"/>
  <c r="F58" i="31"/>
  <c r="D58" i="31"/>
  <c r="K57" i="31"/>
  <c r="I57" i="31"/>
  <c r="F57" i="31"/>
  <c r="D57" i="31"/>
  <c r="K56" i="31"/>
  <c r="I56" i="31"/>
  <c r="F56" i="31"/>
  <c r="D56" i="31"/>
  <c r="K55" i="31"/>
  <c r="I55" i="31"/>
  <c r="F55" i="31"/>
  <c r="D55" i="31"/>
  <c r="K54" i="31"/>
  <c r="I54" i="31"/>
  <c r="F54" i="31"/>
  <c r="D54" i="31"/>
  <c r="K53" i="31"/>
  <c r="I53" i="31"/>
  <c r="F53" i="31"/>
  <c r="D53" i="31"/>
  <c r="K52" i="31"/>
  <c r="I52" i="31"/>
  <c r="F52" i="31"/>
  <c r="D52" i="31"/>
  <c r="K51" i="31"/>
  <c r="I51" i="31"/>
  <c r="F51" i="31"/>
  <c r="D51" i="31"/>
  <c r="K50" i="31"/>
  <c r="I50" i="31"/>
  <c r="F50" i="31"/>
  <c r="D50" i="31"/>
  <c r="K49" i="31"/>
  <c r="I49" i="31"/>
  <c r="F49" i="31"/>
  <c r="D49" i="31"/>
  <c r="K48" i="31"/>
  <c r="I48" i="31"/>
  <c r="F48" i="31"/>
  <c r="D48" i="31"/>
  <c r="K47" i="31"/>
  <c r="I47" i="31"/>
  <c r="F47" i="31"/>
  <c r="D47" i="31"/>
  <c r="K46" i="31"/>
  <c r="I46" i="31"/>
  <c r="F46" i="31"/>
  <c r="D46" i="31"/>
  <c r="K45" i="31"/>
  <c r="I45" i="31"/>
  <c r="F45" i="31"/>
  <c r="D45" i="31"/>
  <c r="K44" i="31"/>
  <c r="I44" i="31"/>
  <c r="F44" i="31"/>
  <c r="D44" i="31"/>
  <c r="K43" i="31"/>
  <c r="I43" i="31"/>
  <c r="F43" i="31"/>
  <c r="D43" i="31"/>
  <c r="K42" i="31"/>
  <c r="I42" i="31"/>
  <c r="F42" i="31"/>
  <c r="D42" i="31"/>
  <c r="K41" i="31"/>
  <c r="I41" i="31"/>
  <c r="F41" i="31"/>
  <c r="D41" i="31"/>
  <c r="K40" i="31"/>
  <c r="I40" i="31"/>
  <c r="F40" i="31"/>
  <c r="D40" i="31"/>
  <c r="K39" i="31"/>
  <c r="I39" i="31"/>
  <c r="F39" i="31"/>
  <c r="D39" i="31"/>
  <c r="K38" i="31"/>
  <c r="I38" i="31"/>
  <c r="F38" i="31"/>
  <c r="D38" i="31"/>
  <c r="K37" i="31"/>
  <c r="I37" i="31"/>
  <c r="F37" i="31"/>
  <c r="D37" i="31"/>
  <c r="K36" i="31"/>
  <c r="I36" i="31"/>
  <c r="F36" i="31"/>
  <c r="D36" i="31"/>
  <c r="K35" i="31"/>
  <c r="I35" i="31"/>
  <c r="F35" i="31"/>
  <c r="D35" i="31"/>
  <c r="K34" i="31"/>
  <c r="I34" i="31"/>
  <c r="F34" i="31"/>
  <c r="D34" i="31"/>
  <c r="K33" i="31"/>
  <c r="I33" i="31"/>
  <c r="F33" i="31"/>
  <c r="D33" i="31"/>
  <c r="K32" i="31"/>
  <c r="I32" i="31"/>
  <c r="F32" i="31"/>
  <c r="D32" i="31"/>
  <c r="K31" i="31"/>
  <c r="I31" i="31"/>
  <c r="F31" i="31"/>
  <c r="D31" i="31"/>
  <c r="K30" i="31"/>
  <c r="I30" i="31"/>
  <c r="F30" i="31"/>
  <c r="D30" i="31"/>
  <c r="K29" i="31"/>
  <c r="I29" i="31"/>
  <c r="F29" i="31"/>
  <c r="D29" i="31"/>
  <c r="K28" i="31"/>
  <c r="I28" i="31"/>
  <c r="F28" i="31"/>
  <c r="D28" i="31"/>
  <c r="K27" i="31"/>
  <c r="I27" i="31"/>
  <c r="F27" i="31"/>
  <c r="D27" i="31"/>
  <c r="K26" i="31"/>
  <c r="I26" i="31"/>
  <c r="F26" i="31"/>
  <c r="D26" i="31"/>
  <c r="K25" i="31"/>
  <c r="I25" i="31"/>
  <c r="F25" i="31"/>
  <c r="D25" i="31"/>
  <c r="K24" i="31"/>
  <c r="I24" i="31"/>
  <c r="F24" i="31"/>
  <c r="D24" i="31"/>
  <c r="K23" i="31"/>
  <c r="I23" i="31"/>
  <c r="F23" i="31"/>
  <c r="D23" i="31"/>
  <c r="K22" i="31"/>
  <c r="I22" i="31"/>
  <c r="F22" i="31"/>
  <c r="D22" i="31"/>
  <c r="K21" i="31"/>
  <c r="I21" i="31"/>
  <c r="F21" i="31"/>
  <c r="D21" i="31"/>
  <c r="K20" i="31"/>
  <c r="I20" i="31"/>
  <c r="F20" i="31"/>
  <c r="D20" i="31"/>
  <c r="K19" i="31"/>
  <c r="I19" i="31"/>
  <c r="F19" i="31"/>
  <c r="D19" i="31"/>
  <c r="K18" i="31"/>
  <c r="I18" i="31"/>
  <c r="F18" i="31"/>
  <c r="D18" i="31"/>
  <c r="K17" i="31"/>
  <c r="I17" i="31"/>
  <c r="F17" i="31"/>
  <c r="D17" i="31"/>
  <c r="K16" i="31"/>
  <c r="I16" i="31"/>
  <c r="F16" i="31"/>
  <c r="D16" i="31"/>
  <c r="K15" i="31"/>
  <c r="I15" i="31"/>
  <c r="F15" i="31"/>
  <c r="D15" i="31"/>
  <c r="K14" i="31"/>
  <c r="I14" i="31"/>
  <c r="F14" i="31"/>
  <c r="D14" i="31"/>
  <c r="K13" i="31"/>
  <c r="I13" i="31"/>
  <c r="F13" i="31"/>
  <c r="D13" i="31"/>
  <c r="K12" i="31"/>
  <c r="I12" i="31"/>
  <c r="F12" i="31"/>
  <c r="D12" i="31"/>
  <c r="K11" i="31"/>
  <c r="I11" i="31"/>
  <c r="F11" i="31"/>
  <c r="D11" i="31"/>
  <c r="K10" i="31"/>
  <c r="I10" i="31"/>
  <c r="F10" i="31"/>
  <c r="D10" i="31"/>
  <c r="K9" i="31"/>
  <c r="J9" i="31"/>
  <c r="I9" i="31"/>
  <c r="J8" i="31"/>
  <c r="I8" i="31"/>
  <c r="J7" i="31"/>
  <c r="I7" i="31"/>
  <c r="J6" i="31"/>
  <c r="I6" i="31"/>
  <c r="J5" i="31"/>
  <c r="I5" i="31"/>
  <c r="J4" i="31"/>
  <c r="I4" i="31"/>
  <c r="J3" i="31"/>
  <c r="I3" i="31"/>
  <c r="J2" i="31"/>
  <c r="I2" i="31"/>
  <c r="J1" i="31"/>
  <c r="I1" i="31"/>
  <c r="E123" i="31"/>
  <c r="G123" i="31"/>
  <c r="E129" i="31"/>
  <c r="G129" i="31"/>
  <c r="E98" i="31"/>
  <c r="G98" i="31"/>
  <c r="E115" i="31"/>
  <c r="G115" i="31"/>
  <c r="E93" i="31"/>
  <c r="G93" i="31"/>
  <c r="E110" i="31"/>
  <c r="G110" i="31"/>
  <c r="E73" i="31"/>
  <c r="G73" i="31"/>
  <c r="E81" i="31"/>
  <c r="G81" i="31"/>
  <c r="J81" i="31"/>
  <c r="E107" i="31"/>
  <c r="G107" i="31"/>
  <c r="E113" i="31"/>
  <c r="G113" i="31"/>
  <c r="J113" i="31"/>
  <c r="E118" i="31"/>
  <c r="G118" i="31"/>
  <c r="J118" i="31"/>
  <c r="E122" i="31"/>
  <c r="G122" i="31"/>
  <c r="J122" i="31"/>
  <c r="E127" i="31"/>
  <c r="G127" i="31"/>
  <c r="J127" i="31"/>
  <c r="E85" i="31"/>
  <c r="G85" i="31"/>
  <c r="E86" i="31"/>
  <c r="G86" i="31"/>
  <c r="E91" i="31"/>
  <c r="G91" i="31"/>
  <c r="E97" i="31"/>
  <c r="G97" i="31"/>
  <c r="E104" i="31"/>
  <c r="G104" i="31"/>
  <c r="J104" i="31"/>
  <c r="E109" i="31"/>
  <c r="G109" i="31"/>
  <c r="J109" i="31"/>
  <c r="E117" i="31"/>
  <c r="G117" i="31"/>
  <c r="J117" i="31"/>
  <c r="E125" i="31"/>
  <c r="G125" i="31"/>
  <c r="E126" i="31"/>
  <c r="G126" i="31"/>
  <c r="J126" i="31"/>
  <c r="E130" i="31"/>
  <c r="G130" i="31"/>
  <c r="E94" i="31"/>
  <c r="G94" i="31"/>
  <c r="E82" i="31"/>
  <c r="G82" i="31"/>
  <c r="E83" i="31"/>
  <c r="G83" i="31"/>
  <c r="E89" i="31"/>
  <c r="G89" i="31"/>
  <c r="E90" i="31"/>
  <c r="G90" i="31"/>
  <c r="J90" i="31"/>
  <c r="E99" i="31"/>
  <c r="G99" i="31"/>
  <c r="E101" i="31"/>
  <c r="G101" i="31"/>
  <c r="E102" i="31"/>
  <c r="G102" i="31"/>
  <c r="E105" i="31"/>
  <c r="G105" i="31"/>
  <c r="E106" i="31"/>
  <c r="G106" i="31"/>
  <c r="E114" i="31"/>
  <c r="G114" i="31"/>
  <c r="E116" i="31"/>
  <c r="G116" i="31"/>
  <c r="E121" i="31"/>
  <c r="G121" i="31"/>
  <c r="E80" i="31"/>
  <c r="G80" i="31"/>
  <c r="J80" i="31"/>
  <c r="E108" i="31"/>
  <c r="G108" i="31"/>
  <c r="E128" i="31"/>
  <c r="G128" i="31"/>
  <c r="E10" i="31"/>
  <c r="G10" i="31"/>
  <c r="E50" i="31"/>
  <c r="G50" i="31"/>
  <c r="J95" i="31"/>
  <c r="E119" i="31"/>
  <c r="G119" i="31"/>
  <c r="E11" i="31"/>
  <c r="G11" i="31"/>
  <c r="E15" i="31"/>
  <c r="G15" i="31"/>
  <c r="E22" i="31"/>
  <c r="G22" i="31"/>
  <c r="E24" i="31"/>
  <c r="G24" i="31"/>
  <c r="E25" i="31"/>
  <c r="G25" i="31"/>
  <c r="E27" i="31"/>
  <c r="G27" i="31"/>
  <c r="E33" i="31"/>
  <c r="G33" i="31"/>
  <c r="J33" i="31"/>
  <c r="E38" i="31"/>
  <c r="G38" i="31"/>
  <c r="E42" i="31"/>
  <c r="G42" i="31"/>
  <c r="E43" i="31"/>
  <c r="G43" i="31"/>
  <c r="E46" i="31"/>
  <c r="G46" i="31"/>
  <c r="E49" i="31"/>
  <c r="G49" i="31"/>
  <c r="E51" i="31"/>
  <c r="G51" i="31"/>
  <c r="E53" i="31"/>
  <c r="G53" i="31"/>
  <c r="J53" i="31"/>
  <c r="E59" i="31"/>
  <c r="G59" i="31"/>
  <c r="E65" i="31"/>
  <c r="G65" i="31"/>
  <c r="E67" i="31"/>
  <c r="G67" i="31"/>
  <c r="J67" i="31"/>
  <c r="E69" i="31"/>
  <c r="G69" i="31"/>
  <c r="E74" i="31"/>
  <c r="G74" i="31"/>
  <c r="E78" i="31"/>
  <c r="G78" i="31"/>
  <c r="E13" i="31"/>
  <c r="G13" i="31"/>
  <c r="E14" i="31"/>
  <c r="G14" i="31"/>
  <c r="E17" i="31"/>
  <c r="G17" i="31"/>
  <c r="J17" i="31"/>
  <c r="E26" i="31"/>
  <c r="G26" i="31"/>
  <c r="E61" i="31"/>
  <c r="G61" i="31"/>
  <c r="J61" i="31"/>
  <c r="E77" i="31"/>
  <c r="G77" i="31"/>
  <c r="E12" i="31"/>
  <c r="G12" i="31"/>
  <c r="E18" i="31"/>
  <c r="G18" i="31"/>
  <c r="E21" i="31"/>
  <c r="G21" i="31"/>
  <c r="E29" i="31"/>
  <c r="G29" i="31"/>
  <c r="J29" i="31"/>
  <c r="E31" i="31"/>
  <c r="G31" i="31"/>
  <c r="E30" i="31"/>
  <c r="G30" i="31"/>
  <c r="E34" i="31"/>
  <c r="G34" i="31"/>
  <c r="E35" i="31"/>
  <c r="G35" i="31"/>
  <c r="E37" i="31"/>
  <c r="G37" i="31"/>
  <c r="E41" i="31"/>
  <c r="G41" i="31"/>
  <c r="E45" i="31"/>
  <c r="G45" i="31"/>
  <c r="E55" i="31"/>
  <c r="G55" i="31"/>
  <c r="E54" i="31"/>
  <c r="G54" i="31"/>
  <c r="E56" i="31"/>
  <c r="G56" i="31"/>
  <c r="E57" i="31"/>
  <c r="G57" i="31"/>
  <c r="E58" i="31"/>
  <c r="G58" i="31"/>
  <c r="E62" i="31"/>
  <c r="G62" i="31"/>
  <c r="E66" i="31"/>
  <c r="G66" i="31"/>
  <c r="E70" i="31"/>
  <c r="G70" i="31"/>
  <c r="E72" i="31"/>
  <c r="G72" i="31"/>
  <c r="E75" i="31"/>
  <c r="G75" i="31"/>
  <c r="E79" i="31"/>
  <c r="G79" i="31"/>
  <c r="E23" i="31"/>
  <c r="G23" i="31"/>
  <c r="E48" i="31"/>
  <c r="G48" i="31"/>
  <c r="E76" i="31"/>
  <c r="G76" i="31"/>
  <c r="E19" i="31"/>
  <c r="G19" i="31"/>
  <c r="E20" i="31"/>
  <c r="G20" i="31"/>
  <c r="E64" i="31"/>
  <c r="G64" i="31"/>
  <c r="E68" i="31"/>
  <c r="G68" i="31"/>
  <c r="E120" i="31"/>
  <c r="G120" i="31"/>
  <c r="E52" i="31"/>
  <c r="G52" i="31"/>
  <c r="E92" i="31"/>
  <c r="G92" i="31"/>
  <c r="E96" i="31"/>
  <c r="G96" i="31"/>
  <c r="E100" i="31"/>
  <c r="G100" i="31"/>
  <c r="E111" i="31"/>
  <c r="G111" i="31"/>
  <c r="E28" i="31"/>
  <c r="G28" i="31"/>
  <c r="E60" i="31"/>
  <c r="G60" i="31"/>
  <c r="E63" i="31"/>
  <c r="G63" i="31"/>
  <c r="E32" i="31"/>
  <c r="G32" i="31"/>
  <c r="E39" i="31"/>
  <c r="G39" i="31"/>
  <c r="E47" i="31"/>
  <c r="G47" i="31"/>
  <c r="E84" i="31"/>
  <c r="G84" i="31"/>
  <c r="E87" i="31"/>
  <c r="G87" i="31"/>
  <c r="J123" i="31"/>
  <c r="E88" i="31"/>
  <c r="G88" i="31"/>
  <c r="E71" i="31"/>
  <c r="G71" i="31"/>
  <c r="E36" i="31"/>
  <c r="G36" i="31"/>
  <c r="E44" i="31"/>
  <c r="G44" i="31"/>
  <c r="E103" i="31"/>
  <c r="G103" i="31"/>
  <c r="E16" i="31"/>
  <c r="G16" i="31"/>
  <c r="E40" i="31"/>
  <c r="G40" i="31"/>
  <c r="E124" i="31"/>
  <c r="G124" i="31"/>
  <c r="J129" i="31"/>
  <c r="J115" i="31"/>
  <c r="J98" i="31"/>
  <c r="J73" i="31"/>
  <c r="J110" i="31"/>
  <c r="J85" i="31"/>
  <c r="J93" i="31"/>
  <c r="J121" i="31"/>
  <c r="J105" i="31"/>
  <c r="J86" i="31"/>
  <c r="J107" i="31"/>
  <c r="J125" i="31"/>
  <c r="J94" i="31"/>
  <c r="J97" i="31"/>
  <c r="J130" i="31"/>
  <c r="J119" i="31"/>
  <c r="G131" i="31"/>
  <c r="J131" i="31"/>
  <c r="J91" i="31"/>
  <c r="J58" i="31"/>
  <c r="J50" i="31"/>
  <c r="J114" i="31"/>
  <c r="J101" i="31"/>
  <c r="J37" i="31"/>
  <c r="J20" i="31"/>
  <c r="J89" i="31"/>
  <c r="J27" i="31"/>
  <c r="J108" i="31"/>
  <c r="J102" i="31"/>
  <c r="J69" i="31"/>
  <c r="J99" i="31"/>
  <c r="J22" i="31"/>
  <c r="J106" i="31"/>
  <c r="J82" i="31"/>
  <c r="J54" i="31"/>
  <c r="J83" i="31"/>
  <c r="J116" i="31"/>
  <c r="J128" i="31"/>
  <c r="J49" i="31"/>
  <c r="J11" i="31"/>
  <c r="J13" i="31"/>
  <c r="J43" i="31"/>
  <c r="J15" i="31"/>
  <c r="J14" i="31"/>
  <c r="J10" i="31"/>
  <c r="J59" i="31"/>
  <c r="J46" i="31"/>
  <c r="J25" i="31"/>
  <c r="J42" i="31"/>
  <c r="J78" i="31"/>
  <c r="J65" i="31"/>
  <c r="J38" i="31"/>
  <c r="J24" i="31"/>
  <c r="J51" i="31"/>
  <c r="J74" i="31"/>
  <c r="J66" i="31"/>
  <c r="J56" i="31"/>
  <c r="J18" i="31"/>
  <c r="J30" i="31"/>
  <c r="J70" i="31"/>
  <c r="J57" i="31"/>
  <c r="J45" i="31"/>
  <c r="J34" i="31"/>
  <c r="J21" i="31"/>
  <c r="J41" i="31"/>
  <c r="J77" i="31"/>
  <c r="J75" i="31"/>
  <c r="J62" i="31"/>
  <c r="J31" i="31"/>
  <c r="J12" i="31"/>
  <c r="J26" i="31"/>
  <c r="J72" i="31"/>
  <c r="J55" i="31"/>
  <c r="J35" i="31"/>
  <c r="J23" i="31"/>
  <c r="J79" i="31"/>
  <c r="J48" i="31"/>
  <c r="J39" i="31"/>
  <c r="J63" i="31"/>
  <c r="J96" i="31"/>
  <c r="J120" i="31"/>
  <c r="J19" i="31"/>
  <c r="J87" i="31"/>
  <c r="J76" i="31"/>
  <c r="J84" i="31"/>
  <c r="J28" i="31"/>
  <c r="J111" i="31"/>
  <c r="J52" i="31"/>
  <c r="J64" i="31"/>
  <c r="J32" i="31"/>
  <c r="J60" i="31"/>
  <c r="J92" i="31"/>
  <c r="J68" i="31"/>
  <c r="J47" i="31"/>
  <c r="J100" i="31"/>
  <c r="J124" i="31"/>
  <c r="J71" i="31"/>
  <c r="J103" i="31"/>
  <c r="J88" i="31"/>
  <c r="J40" i="31"/>
  <c r="J44" i="31"/>
  <c r="J16" i="31"/>
  <c r="J36" i="31"/>
  <c r="K131" i="32"/>
  <c r="I131" i="32"/>
  <c r="D131" i="32"/>
  <c r="K130" i="32"/>
  <c r="I130" i="32"/>
  <c r="F130" i="32"/>
  <c r="D130" i="32"/>
  <c r="K129" i="32"/>
  <c r="I129" i="32"/>
  <c r="F129" i="32"/>
  <c r="D129" i="32"/>
  <c r="K128" i="32"/>
  <c r="I128" i="32"/>
  <c r="F128" i="32"/>
  <c r="D128" i="32"/>
  <c r="K127" i="32"/>
  <c r="I127" i="32"/>
  <c r="F127" i="32"/>
  <c r="D127" i="32"/>
  <c r="K126" i="32"/>
  <c r="I126" i="32"/>
  <c r="F126" i="32"/>
  <c r="D126" i="32"/>
  <c r="K125" i="32"/>
  <c r="I125" i="32"/>
  <c r="F125" i="32"/>
  <c r="D125" i="32"/>
  <c r="K124" i="32"/>
  <c r="I124" i="32"/>
  <c r="F124" i="32"/>
  <c r="D124" i="32"/>
  <c r="K123" i="32"/>
  <c r="I123" i="32"/>
  <c r="F123" i="32"/>
  <c r="D123" i="32"/>
  <c r="K122" i="32"/>
  <c r="I122" i="32"/>
  <c r="F122" i="32"/>
  <c r="D122" i="32"/>
  <c r="K121" i="32"/>
  <c r="I121" i="32"/>
  <c r="F121" i="32"/>
  <c r="D121" i="32"/>
  <c r="K120" i="32"/>
  <c r="I120" i="32"/>
  <c r="F120" i="32"/>
  <c r="D120" i="32"/>
  <c r="K119" i="32"/>
  <c r="I119" i="32"/>
  <c r="F119" i="32"/>
  <c r="D119" i="32"/>
  <c r="K118" i="32"/>
  <c r="I118" i="32"/>
  <c r="F118" i="32"/>
  <c r="D118" i="32"/>
  <c r="K117" i="32"/>
  <c r="I117" i="32"/>
  <c r="F117" i="32"/>
  <c r="D117" i="32"/>
  <c r="K116" i="32"/>
  <c r="I116" i="32"/>
  <c r="F116" i="32"/>
  <c r="D116" i="32"/>
  <c r="K115" i="32"/>
  <c r="I115" i="32"/>
  <c r="F115" i="32"/>
  <c r="D115" i="32"/>
  <c r="K114" i="32"/>
  <c r="I114" i="32"/>
  <c r="F114" i="32"/>
  <c r="D114" i="32"/>
  <c r="K113" i="32"/>
  <c r="I113" i="32"/>
  <c r="F113" i="32"/>
  <c r="D113" i="32"/>
  <c r="K112" i="32"/>
  <c r="I112" i="32"/>
  <c r="F112" i="32"/>
  <c r="D112" i="32"/>
  <c r="K111" i="32"/>
  <c r="I111" i="32"/>
  <c r="F111" i="32"/>
  <c r="D111" i="32"/>
  <c r="K110" i="32"/>
  <c r="I110" i="32"/>
  <c r="F110" i="32"/>
  <c r="D110" i="32"/>
  <c r="K109" i="32"/>
  <c r="I109" i="32"/>
  <c r="F109" i="32"/>
  <c r="D109" i="32"/>
  <c r="K108" i="32"/>
  <c r="I108" i="32"/>
  <c r="F108" i="32"/>
  <c r="D108" i="32"/>
  <c r="K107" i="32"/>
  <c r="I107" i="32"/>
  <c r="F107" i="32"/>
  <c r="D107" i="32"/>
  <c r="K106" i="32"/>
  <c r="I106" i="32"/>
  <c r="F106" i="32"/>
  <c r="D106" i="32"/>
  <c r="K105" i="32"/>
  <c r="I105" i="32"/>
  <c r="F105" i="32"/>
  <c r="D105" i="32"/>
  <c r="K104" i="32"/>
  <c r="I104" i="32"/>
  <c r="F104" i="32"/>
  <c r="D104" i="32"/>
  <c r="K103" i="32"/>
  <c r="I103" i="32"/>
  <c r="F103" i="32"/>
  <c r="D103" i="32"/>
  <c r="K102" i="32"/>
  <c r="I102" i="32"/>
  <c r="F102" i="32"/>
  <c r="D102" i="32"/>
  <c r="K101" i="32"/>
  <c r="I101" i="32"/>
  <c r="F101" i="32"/>
  <c r="D101" i="32"/>
  <c r="K100" i="32"/>
  <c r="I100" i="32"/>
  <c r="F100" i="32"/>
  <c r="D100" i="32"/>
  <c r="K99" i="32"/>
  <c r="I99" i="32"/>
  <c r="F99" i="32"/>
  <c r="D99" i="32"/>
  <c r="K98" i="32"/>
  <c r="I98" i="32"/>
  <c r="F98" i="32"/>
  <c r="D98" i="32"/>
  <c r="K97" i="32"/>
  <c r="I97" i="32"/>
  <c r="F97" i="32"/>
  <c r="D97" i="32"/>
  <c r="K96" i="32"/>
  <c r="I96" i="32"/>
  <c r="F96" i="32"/>
  <c r="D96" i="32"/>
  <c r="K95" i="32"/>
  <c r="I95" i="32"/>
  <c r="F95" i="32"/>
  <c r="D95" i="32"/>
  <c r="K94" i="32"/>
  <c r="I94" i="32"/>
  <c r="F94" i="32"/>
  <c r="D94" i="32"/>
  <c r="K93" i="32"/>
  <c r="I93" i="32"/>
  <c r="F93" i="32"/>
  <c r="D93" i="32"/>
  <c r="K92" i="32"/>
  <c r="I92" i="32"/>
  <c r="F92" i="32"/>
  <c r="D92" i="32"/>
  <c r="K91" i="32"/>
  <c r="I91" i="32"/>
  <c r="F91" i="32"/>
  <c r="D91" i="32"/>
  <c r="K90" i="32"/>
  <c r="I90" i="32"/>
  <c r="F90" i="32"/>
  <c r="D90" i="32"/>
  <c r="K89" i="32"/>
  <c r="I89" i="32"/>
  <c r="F89" i="32"/>
  <c r="D89" i="32"/>
  <c r="K88" i="32"/>
  <c r="I88" i="32"/>
  <c r="F88" i="32"/>
  <c r="D88" i="32"/>
  <c r="K87" i="32"/>
  <c r="I87" i="32"/>
  <c r="F87" i="32"/>
  <c r="D87" i="32"/>
  <c r="K86" i="32"/>
  <c r="I86" i="32"/>
  <c r="F86" i="32"/>
  <c r="D86" i="32"/>
  <c r="K85" i="32"/>
  <c r="I85" i="32"/>
  <c r="F85" i="32"/>
  <c r="D85" i="32"/>
  <c r="K84" i="32"/>
  <c r="I84" i="32"/>
  <c r="F84" i="32"/>
  <c r="D84" i="32"/>
  <c r="K83" i="32"/>
  <c r="I83" i="32"/>
  <c r="F83" i="32"/>
  <c r="D83" i="32"/>
  <c r="K82" i="32"/>
  <c r="I82" i="32"/>
  <c r="F82" i="32"/>
  <c r="D82" i="32"/>
  <c r="K81" i="32"/>
  <c r="I81" i="32"/>
  <c r="F81" i="32"/>
  <c r="D81" i="32"/>
  <c r="K80" i="32"/>
  <c r="I80" i="32"/>
  <c r="F80" i="32"/>
  <c r="D80" i="32"/>
  <c r="K79" i="32"/>
  <c r="I79" i="32"/>
  <c r="F79" i="32"/>
  <c r="D79" i="32"/>
  <c r="K78" i="32"/>
  <c r="I78" i="32"/>
  <c r="F78" i="32"/>
  <c r="D78" i="32"/>
  <c r="K77" i="32"/>
  <c r="I77" i="32"/>
  <c r="F77" i="32"/>
  <c r="D77" i="32"/>
  <c r="K76" i="32"/>
  <c r="I76" i="32"/>
  <c r="F76" i="32"/>
  <c r="D76" i="32"/>
  <c r="K75" i="32"/>
  <c r="I75" i="32"/>
  <c r="F75" i="32"/>
  <c r="D75" i="32"/>
  <c r="K74" i="32"/>
  <c r="I74" i="32"/>
  <c r="F74" i="32"/>
  <c r="D74" i="32"/>
  <c r="K73" i="32"/>
  <c r="I73" i="32"/>
  <c r="F73" i="32"/>
  <c r="D73" i="32"/>
  <c r="K72" i="32"/>
  <c r="I72" i="32"/>
  <c r="F72" i="32"/>
  <c r="D72" i="32"/>
  <c r="K71" i="32"/>
  <c r="I71" i="32"/>
  <c r="F71" i="32"/>
  <c r="D71" i="32"/>
  <c r="K70" i="32"/>
  <c r="I70" i="32"/>
  <c r="F70" i="32"/>
  <c r="D70" i="32"/>
  <c r="K69" i="32"/>
  <c r="I69" i="32"/>
  <c r="F69" i="32"/>
  <c r="D69" i="32"/>
  <c r="K68" i="32"/>
  <c r="I68" i="32"/>
  <c r="F68" i="32"/>
  <c r="D68" i="32"/>
  <c r="K67" i="32"/>
  <c r="I67" i="32"/>
  <c r="F67" i="32"/>
  <c r="D67" i="32"/>
  <c r="K66" i="32"/>
  <c r="I66" i="32"/>
  <c r="F66" i="32"/>
  <c r="D66" i="32"/>
  <c r="K65" i="32"/>
  <c r="I65" i="32"/>
  <c r="F65" i="32"/>
  <c r="D65" i="32"/>
  <c r="K64" i="32"/>
  <c r="I64" i="32"/>
  <c r="F64" i="32"/>
  <c r="D64" i="32"/>
  <c r="K63" i="32"/>
  <c r="I63" i="32"/>
  <c r="F63" i="32"/>
  <c r="D63" i="32"/>
  <c r="K62" i="32"/>
  <c r="I62" i="32"/>
  <c r="F62" i="32"/>
  <c r="D62" i="32"/>
  <c r="K61" i="32"/>
  <c r="I61" i="32"/>
  <c r="F61" i="32"/>
  <c r="D61" i="32"/>
  <c r="K60" i="32"/>
  <c r="I60" i="32"/>
  <c r="F60" i="32"/>
  <c r="D60" i="32"/>
  <c r="K59" i="32"/>
  <c r="I59" i="32"/>
  <c r="F59" i="32"/>
  <c r="D59" i="32"/>
  <c r="K58" i="32"/>
  <c r="I58" i="32"/>
  <c r="F58" i="32"/>
  <c r="D58" i="32"/>
  <c r="K57" i="32"/>
  <c r="I57" i="32"/>
  <c r="F57" i="32"/>
  <c r="D57" i="32"/>
  <c r="K56" i="32"/>
  <c r="I56" i="32"/>
  <c r="F56" i="32"/>
  <c r="D56" i="32"/>
  <c r="K55" i="32"/>
  <c r="I55" i="32"/>
  <c r="F55" i="32"/>
  <c r="D55" i="32"/>
  <c r="K54" i="32"/>
  <c r="I54" i="32"/>
  <c r="F54" i="32"/>
  <c r="D54" i="32"/>
  <c r="K53" i="32"/>
  <c r="I53" i="32"/>
  <c r="F53" i="32"/>
  <c r="D53" i="32"/>
  <c r="K52" i="32"/>
  <c r="I52" i="32"/>
  <c r="F52" i="32"/>
  <c r="D52" i="32"/>
  <c r="K51" i="32"/>
  <c r="I51" i="32"/>
  <c r="F51" i="32"/>
  <c r="D51" i="32"/>
  <c r="K50" i="32"/>
  <c r="I50" i="32"/>
  <c r="F50" i="32"/>
  <c r="D50" i="32"/>
  <c r="K49" i="32"/>
  <c r="I49" i="32"/>
  <c r="F49" i="32"/>
  <c r="D49" i="32"/>
  <c r="K48" i="32"/>
  <c r="I48" i="32"/>
  <c r="F48" i="32"/>
  <c r="D48" i="32"/>
  <c r="K47" i="32"/>
  <c r="I47" i="32"/>
  <c r="F47" i="32"/>
  <c r="D47" i="32"/>
  <c r="K46" i="32"/>
  <c r="I46" i="32"/>
  <c r="F46" i="32"/>
  <c r="D46" i="32"/>
  <c r="K45" i="32"/>
  <c r="I45" i="32"/>
  <c r="F45" i="32"/>
  <c r="D45" i="32"/>
  <c r="K44" i="32"/>
  <c r="I44" i="32"/>
  <c r="F44" i="32"/>
  <c r="D44" i="32"/>
  <c r="K43" i="32"/>
  <c r="I43" i="32"/>
  <c r="F43" i="32"/>
  <c r="D43" i="32"/>
  <c r="K42" i="32"/>
  <c r="I42" i="32"/>
  <c r="F42" i="32"/>
  <c r="D42" i="32"/>
  <c r="K41" i="32"/>
  <c r="I41" i="32"/>
  <c r="F41" i="32"/>
  <c r="D41" i="32"/>
  <c r="K40" i="32"/>
  <c r="I40" i="32"/>
  <c r="F40" i="32"/>
  <c r="D40" i="32"/>
  <c r="K39" i="32"/>
  <c r="I39" i="32"/>
  <c r="F39" i="32"/>
  <c r="D39" i="32"/>
  <c r="K38" i="32"/>
  <c r="I38" i="32"/>
  <c r="F38" i="32"/>
  <c r="D38" i="32"/>
  <c r="K37" i="32"/>
  <c r="I37" i="32"/>
  <c r="F37" i="32"/>
  <c r="D37" i="32"/>
  <c r="K36" i="32"/>
  <c r="I36" i="32"/>
  <c r="F36" i="32"/>
  <c r="D36" i="32"/>
  <c r="K35" i="32"/>
  <c r="I35" i="32"/>
  <c r="F35" i="32"/>
  <c r="D35" i="32"/>
  <c r="K34" i="32"/>
  <c r="I34" i="32"/>
  <c r="F34" i="32"/>
  <c r="D34" i="32"/>
  <c r="K33" i="32"/>
  <c r="I33" i="32"/>
  <c r="F33" i="32"/>
  <c r="D33" i="32"/>
  <c r="K32" i="32"/>
  <c r="I32" i="32"/>
  <c r="F32" i="32"/>
  <c r="D32" i="32"/>
  <c r="K31" i="32"/>
  <c r="I31" i="32"/>
  <c r="F31" i="32"/>
  <c r="D31" i="32"/>
  <c r="K30" i="32"/>
  <c r="I30" i="32"/>
  <c r="F30" i="32"/>
  <c r="D30" i="32"/>
  <c r="K29" i="32"/>
  <c r="I29" i="32"/>
  <c r="F29" i="32"/>
  <c r="D29" i="32"/>
  <c r="K28" i="32"/>
  <c r="I28" i="32"/>
  <c r="F28" i="32"/>
  <c r="D28" i="32"/>
  <c r="K27" i="32"/>
  <c r="I27" i="32"/>
  <c r="F27" i="32"/>
  <c r="D27" i="32"/>
  <c r="K26" i="32"/>
  <c r="I26" i="32"/>
  <c r="F26" i="32"/>
  <c r="D26" i="32"/>
  <c r="K25" i="32"/>
  <c r="I25" i="32"/>
  <c r="F25" i="32"/>
  <c r="D25" i="32"/>
  <c r="K24" i="32"/>
  <c r="I24" i="32"/>
  <c r="F24" i="32"/>
  <c r="D24" i="32"/>
  <c r="K23" i="32"/>
  <c r="I23" i="32"/>
  <c r="F23" i="32"/>
  <c r="D23" i="32"/>
  <c r="K22" i="32"/>
  <c r="I22" i="32"/>
  <c r="F22" i="32"/>
  <c r="D22" i="32"/>
  <c r="K21" i="32"/>
  <c r="I21" i="32"/>
  <c r="F21" i="32"/>
  <c r="D21" i="32"/>
  <c r="K20" i="32"/>
  <c r="I20" i="32"/>
  <c r="F20" i="32"/>
  <c r="D20" i="32"/>
  <c r="K19" i="32"/>
  <c r="I19" i="32"/>
  <c r="F19" i="32"/>
  <c r="D19" i="32"/>
  <c r="K18" i="32"/>
  <c r="I18" i="32"/>
  <c r="F18" i="32"/>
  <c r="D18" i="32"/>
  <c r="K17" i="32"/>
  <c r="I17" i="32"/>
  <c r="F17" i="32"/>
  <c r="D17" i="32"/>
  <c r="K16" i="32"/>
  <c r="I16" i="32"/>
  <c r="F16" i="32"/>
  <c r="D16" i="32"/>
  <c r="K15" i="32"/>
  <c r="I15" i="32"/>
  <c r="F15" i="32"/>
  <c r="D15" i="32"/>
  <c r="K14" i="32"/>
  <c r="I14" i="32"/>
  <c r="F14" i="32"/>
  <c r="D14" i="32"/>
  <c r="K13" i="32"/>
  <c r="I13" i="32"/>
  <c r="F13" i="32"/>
  <c r="D13" i="32"/>
  <c r="K12" i="32"/>
  <c r="I12" i="32"/>
  <c r="F12" i="32"/>
  <c r="D12" i="32"/>
  <c r="K11" i="32"/>
  <c r="I11" i="32"/>
  <c r="F11" i="32"/>
  <c r="D11" i="32"/>
  <c r="K10" i="32"/>
  <c r="I10" i="32"/>
  <c r="F10" i="32"/>
  <c r="D10" i="32"/>
  <c r="K9" i="32"/>
  <c r="J9" i="32"/>
  <c r="I9" i="32"/>
  <c r="J8" i="32"/>
  <c r="I8" i="32"/>
  <c r="J7" i="32"/>
  <c r="I7" i="32"/>
  <c r="J6" i="32"/>
  <c r="I6" i="32"/>
  <c r="J5" i="32"/>
  <c r="I5" i="32"/>
  <c r="J4" i="32"/>
  <c r="I4" i="32"/>
  <c r="J3" i="32"/>
  <c r="I3" i="32"/>
  <c r="J2" i="32"/>
  <c r="I2" i="32"/>
  <c r="J1" i="32"/>
  <c r="I1" i="32"/>
  <c r="E97" i="32"/>
  <c r="G97" i="32"/>
  <c r="E29" i="32"/>
  <c r="G29" i="32"/>
  <c r="J29" i="32"/>
  <c r="E42" i="32"/>
  <c r="G42" i="32"/>
  <c r="E99" i="32"/>
  <c r="G99" i="32"/>
  <c r="E26" i="32"/>
  <c r="G26" i="32"/>
  <c r="J26" i="32"/>
  <c r="E94" i="32"/>
  <c r="G94" i="32"/>
  <c r="J94" i="32"/>
  <c r="E115" i="32"/>
  <c r="G115" i="32"/>
  <c r="J115" i="32"/>
  <c r="E129" i="32"/>
  <c r="G129" i="32"/>
  <c r="J129" i="32"/>
  <c r="E19" i="32"/>
  <c r="G19" i="32"/>
  <c r="E27" i="32"/>
  <c r="G27" i="32"/>
  <c r="J27" i="32"/>
  <c r="E69" i="32"/>
  <c r="G69" i="32"/>
  <c r="E70" i="32"/>
  <c r="G70" i="32"/>
  <c r="J70" i="32"/>
  <c r="E74" i="32"/>
  <c r="G74" i="32"/>
  <c r="E90" i="32"/>
  <c r="G90" i="32"/>
  <c r="J90" i="32"/>
  <c r="E118" i="32"/>
  <c r="G118" i="32"/>
  <c r="J118" i="32"/>
  <c r="E119" i="32"/>
  <c r="G119" i="32"/>
  <c r="E125" i="32"/>
  <c r="G125" i="32"/>
  <c r="E126" i="32"/>
  <c r="G126" i="32"/>
  <c r="E10" i="32"/>
  <c r="G10" i="32"/>
  <c r="J10" i="32"/>
  <c r="E11" i="32"/>
  <c r="G11" i="32"/>
  <c r="E13" i="32"/>
  <c r="G13" i="32"/>
  <c r="E14" i="32"/>
  <c r="G14" i="32"/>
  <c r="E15" i="32"/>
  <c r="G15" i="32"/>
  <c r="E16" i="32"/>
  <c r="G16" i="32"/>
  <c r="E18" i="32"/>
  <c r="G18" i="32"/>
  <c r="E21" i="32"/>
  <c r="G21" i="32"/>
  <c r="E22" i="32"/>
  <c r="G22" i="32"/>
  <c r="E23" i="32"/>
  <c r="G23" i="32"/>
  <c r="J23" i="32"/>
  <c r="E25" i="32"/>
  <c r="G25" i="32"/>
  <c r="J25" i="32"/>
  <c r="E30" i="32"/>
  <c r="G30" i="32"/>
  <c r="E33" i="32"/>
  <c r="G33" i="32"/>
  <c r="E34" i="32"/>
  <c r="G34" i="32"/>
  <c r="E37" i="32"/>
  <c r="G37" i="32"/>
  <c r="E39" i="32"/>
  <c r="G39" i="32"/>
  <c r="E38" i="32"/>
  <c r="G38" i="32"/>
  <c r="E40" i="32"/>
  <c r="G40" i="32"/>
  <c r="E41" i="32"/>
  <c r="G41" i="32"/>
  <c r="E43" i="32"/>
  <c r="G43" i="32"/>
  <c r="J43" i="32"/>
  <c r="E45" i="32"/>
  <c r="G45" i="32"/>
  <c r="E46" i="32"/>
  <c r="G46" i="32"/>
  <c r="E53" i="32"/>
  <c r="G53" i="32"/>
  <c r="E55" i="32"/>
  <c r="G55" i="32"/>
  <c r="E57" i="32"/>
  <c r="G57" i="32"/>
  <c r="E62" i="32"/>
  <c r="G62" i="32"/>
  <c r="E66" i="32"/>
  <c r="G66" i="32"/>
  <c r="J66" i="32"/>
  <c r="E73" i="32"/>
  <c r="G73" i="32"/>
  <c r="E77" i="32"/>
  <c r="G77" i="32"/>
  <c r="E78" i="32"/>
  <c r="G78" i="32"/>
  <c r="E81" i="32"/>
  <c r="G81" i="32"/>
  <c r="E82" i="32"/>
  <c r="G82" i="32"/>
  <c r="E83" i="32"/>
  <c r="G83" i="32"/>
  <c r="E85" i="32"/>
  <c r="G85" i="32"/>
  <c r="E86" i="32"/>
  <c r="G86" i="32"/>
  <c r="E87" i="32"/>
  <c r="G87" i="32"/>
  <c r="J87" i="32"/>
  <c r="E89" i="32"/>
  <c r="G89" i="32"/>
  <c r="E93" i="32"/>
  <c r="G93" i="32"/>
  <c r="E95" i="32"/>
  <c r="G95" i="32"/>
  <c r="E98" i="32"/>
  <c r="G98" i="32"/>
  <c r="E102" i="32"/>
  <c r="G102" i="32"/>
  <c r="E106" i="32"/>
  <c r="G106" i="32"/>
  <c r="E113" i="32"/>
  <c r="G113" i="32"/>
  <c r="J113" i="32"/>
  <c r="E114" i="32"/>
  <c r="G114" i="32"/>
  <c r="J114" i="32"/>
  <c r="E117" i="32"/>
  <c r="G117" i="32"/>
  <c r="E121" i="32"/>
  <c r="G121" i="32"/>
  <c r="J121" i="32"/>
  <c r="E123" i="32"/>
  <c r="G123" i="32"/>
  <c r="E122" i="32"/>
  <c r="G122" i="32"/>
  <c r="E127" i="32"/>
  <c r="G127" i="32"/>
  <c r="E130" i="32"/>
  <c r="G130" i="32"/>
  <c r="E68" i="32"/>
  <c r="G68" i="32"/>
  <c r="E76" i="32"/>
  <c r="G76" i="32"/>
  <c r="E112" i="32"/>
  <c r="G112" i="32"/>
  <c r="E48" i="32"/>
  <c r="G48" i="32"/>
  <c r="E49" i="32"/>
  <c r="G49" i="32"/>
  <c r="E50" i="32"/>
  <c r="G50" i="32"/>
  <c r="J50" i="32"/>
  <c r="E54" i="32"/>
  <c r="G54" i="32"/>
  <c r="E58" i="32"/>
  <c r="G58" i="32"/>
  <c r="E59" i="32"/>
  <c r="G59" i="32"/>
  <c r="E61" i="32"/>
  <c r="G61" i="32"/>
  <c r="E63" i="32"/>
  <c r="G63" i="32"/>
  <c r="E65" i="32"/>
  <c r="G65" i="32"/>
  <c r="E47" i="32"/>
  <c r="G47" i="32"/>
  <c r="E124" i="32"/>
  <c r="G124" i="32"/>
  <c r="E75" i="32"/>
  <c r="G75" i="32"/>
  <c r="J75" i="32"/>
  <c r="E84" i="32"/>
  <c r="G84" i="32"/>
  <c r="E100" i="32"/>
  <c r="G100" i="32"/>
  <c r="E101" i="32"/>
  <c r="G101" i="32"/>
  <c r="E103" i="32"/>
  <c r="G103" i="32"/>
  <c r="E104" i="32"/>
  <c r="G104" i="32"/>
  <c r="E105" i="32"/>
  <c r="G105" i="32"/>
  <c r="E107" i="32"/>
  <c r="G107" i="32"/>
  <c r="E109" i="32"/>
  <c r="G109" i="32"/>
  <c r="E110" i="32"/>
  <c r="G110" i="32"/>
  <c r="E111" i="32"/>
  <c r="G111" i="32"/>
  <c r="E36" i="32"/>
  <c r="G36" i="32"/>
  <c r="E67" i="32"/>
  <c r="G67" i="32"/>
  <c r="E71" i="32"/>
  <c r="G71" i="32"/>
  <c r="E28" i="32"/>
  <c r="G28" i="32"/>
  <c r="E31" i="32"/>
  <c r="G31" i="32"/>
  <c r="E35" i="32"/>
  <c r="G35" i="32"/>
  <c r="E88" i="32"/>
  <c r="G88" i="32"/>
  <c r="E91" i="32"/>
  <c r="G91" i="32"/>
  <c r="E96" i="32"/>
  <c r="G96" i="32"/>
  <c r="E51" i="32"/>
  <c r="G51" i="32"/>
  <c r="E56" i="32"/>
  <c r="G56" i="32"/>
  <c r="E79" i="32"/>
  <c r="G79" i="32"/>
  <c r="E116" i="32"/>
  <c r="G116" i="32"/>
  <c r="E17" i="32"/>
  <c r="G17" i="32"/>
  <c r="E60" i="32"/>
  <c r="G60" i="32"/>
  <c r="E128" i="32"/>
  <c r="G128" i="32"/>
  <c r="E108" i="32"/>
  <c r="G108" i="32"/>
  <c r="E80" i="32"/>
  <c r="G80" i="32"/>
  <c r="E24" i="32"/>
  <c r="G24" i="32"/>
  <c r="E64" i="32"/>
  <c r="G64" i="32"/>
  <c r="E20" i="32"/>
  <c r="G20" i="32"/>
  <c r="E44" i="32"/>
  <c r="G44" i="32"/>
  <c r="E12" i="32"/>
  <c r="G12" i="32"/>
  <c r="E32" i="32"/>
  <c r="G32" i="32"/>
  <c r="E52" i="32"/>
  <c r="G52" i="32"/>
  <c r="E72" i="32"/>
  <c r="G72" i="32"/>
  <c r="E92" i="32"/>
  <c r="G92" i="32"/>
  <c r="E120" i="32"/>
  <c r="G120" i="32"/>
  <c r="J97" i="32"/>
  <c r="J99" i="32"/>
  <c r="J42" i="32"/>
  <c r="J98" i="32"/>
  <c r="J122" i="32"/>
  <c r="J69" i="32"/>
  <c r="J119" i="32"/>
  <c r="J74" i="32"/>
  <c r="J19" i="32"/>
  <c r="J125" i="32"/>
  <c r="J126" i="32"/>
  <c r="J62" i="32"/>
  <c r="J127" i="32"/>
  <c r="J117" i="32"/>
  <c r="J130" i="32"/>
  <c r="J106" i="32"/>
  <c r="J40" i="32"/>
  <c r="J34" i="32"/>
  <c r="J55" i="32"/>
  <c r="J21" i="32"/>
  <c r="J46" i="32"/>
  <c r="J45" i="32"/>
  <c r="G131" i="32"/>
  <c r="J131" i="32"/>
  <c r="J78" i="32"/>
  <c r="J93" i="32"/>
  <c r="J123" i="32"/>
  <c r="J53" i="32"/>
  <c r="J18" i="32"/>
  <c r="J86" i="32"/>
  <c r="J37" i="32"/>
  <c r="J89" i="32"/>
  <c r="J57" i="32"/>
  <c r="J38" i="32"/>
  <c r="J22" i="32"/>
  <c r="J96" i="32"/>
  <c r="J83" i="32"/>
  <c r="J33" i="32"/>
  <c r="J102" i="32"/>
  <c r="J77" i="32"/>
  <c r="J15" i="32"/>
  <c r="J85" i="32"/>
  <c r="J16" i="32"/>
  <c r="J11" i="32"/>
  <c r="J82" i="32"/>
  <c r="J73" i="32"/>
  <c r="J39" i="32"/>
  <c r="J30" i="32"/>
  <c r="J14" i="32"/>
  <c r="J95" i="32"/>
  <c r="J81" i="32"/>
  <c r="J41" i="32"/>
  <c r="J13" i="32"/>
  <c r="J65" i="32"/>
  <c r="J76" i="32"/>
  <c r="J112" i="32"/>
  <c r="J68" i="32"/>
  <c r="J59" i="32"/>
  <c r="J84" i="32"/>
  <c r="J61" i="32"/>
  <c r="J88" i="32"/>
  <c r="J124" i="32"/>
  <c r="J58" i="32"/>
  <c r="J48" i="32"/>
  <c r="J49" i="32"/>
  <c r="J47" i="32"/>
  <c r="J63" i="32"/>
  <c r="J54" i="32"/>
  <c r="J60" i="32"/>
  <c r="J79" i="32"/>
  <c r="J91" i="32"/>
  <c r="J28" i="32"/>
  <c r="J107" i="32"/>
  <c r="J101" i="32"/>
  <c r="J36" i="32"/>
  <c r="J105" i="32"/>
  <c r="J51" i="32"/>
  <c r="J35" i="32"/>
  <c r="J71" i="32"/>
  <c r="J110" i="32"/>
  <c r="J104" i="32"/>
  <c r="J17" i="32"/>
  <c r="J56" i="32"/>
  <c r="J111" i="32"/>
  <c r="J100" i="32"/>
  <c r="J128" i="32"/>
  <c r="J116" i="32"/>
  <c r="J31" i="32"/>
  <c r="J67" i="32"/>
  <c r="J109" i="32"/>
  <c r="J103" i="32"/>
  <c r="J92" i="32"/>
  <c r="J120" i="32"/>
  <c r="J32" i="32"/>
  <c r="J108" i="32"/>
  <c r="J64" i="32"/>
  <c r="J72" i="32"/>
  <c r="J44" i="32"/>
  <c r="J24" i="32"/>
  <c r="J12" i="32"/>
  <c r="J20" i="32"/>
  <c r="J52" i="32"/>
  <c r="J80" i="32"/>
  <c r="BU125" i="14"/>
  <c r="BU109" i="14"/>
  <c r="BU93" i="14"/>
  <c r="BU77" i="14"/>
  <c r="BU61" i="14"/>
  <c r="BU45" i="14"/>
  <c r="BU29" i="14"/>
  <c r="BU13" i="14"/>
  <c r="BU119" i="14"/>
  <c r="BU31" i="14"/>
  <c r="BU3" i="14"/>
  <c r="BU6" i="14"/>
  <c r="BU112" i="14"/>
  <c r="BU96" i="14"/>
  <c r="BU80" i="14"/>
  <c r="BU64" i="14"/>
  <c r="BU48" i="14"/>
  <c r="BU32" i="14"/>
  <c r="BU16" i="14"/>
  <c r="BU123" i="14"/>
  <c r="BU103" i="14"/>
  <c r="BU87" i="14"/>
  <c r="BU71" i="14"/>
  <c r="BU51" i="14"/>
  <c r="BU19" i="14"/>
  <c r="BU110" i="14"/>
  <c r="BU94" i="14"/>
  <c r="BU78" i="14"/>
  <c r="BU62" i="14"/>
  <c r="BU46" i="14"/>
  <c r="BU30" i="14"/>
  <c r="BU2" i="14"/>
  <c r="BU121" i="14"/>
  <c r="BU105" i="14"/>
  <c r="BU89" i="14"/>
  <c r="BU73" i="14"/>
  <c r="BU57" i="14"/>
  <c r="BU41" i="14"/>
  <c r="BU25" i="14"/>
  <c r="BU9" i="14"/>
  <c r="BU59" i="14"/>
  <c r="BU23" i="14"/>
  <c r="BU118" i="14"/>
  <c r="BU124" i="14"/>
  <c r="BU108" i="14"/>
  <c r="BU92" i="14"/>
  <c r="BU76" i="14"/>
  <c r="BU60" i="14"/>
  <c r="BU44" i="14"/>
  <c r="BU28" i="14"/>
  <c r="BU12" i="14"/>
  <c r="BU115" i="14"/>
  <c r="BU99" i="14"/>
  <c r="BU83" i="14"/>
  <c r="BU67" i="14"/>
  <c r="BU43" i="14"/>
  <c r="BU11" i="14"/>
  <c r="BU106" i="14"/>
  <c r="BU90" i="14"/>
  <c r="BU74" i="14"/>
  <c r="BU58" i="14"/>
  <c r="BU42" i="14"/>
  <c r="BU22" i="14"/>
  <c r="BU117" i="14"/>
  <c r="BU101" i="14"/>
  <c r="BU85" i="14"/>
  <c r="BU69" i="14"/>
  <c r="BU53" i="14"/>
  <c r="BU37" i="14"/>
  <c r="BU21" i="14"/>
  <c r="BU5" i="14"/>
  <c r="BU47" i="14"/>
  <c r="BU15" i="14"/>
  <c r="BU26" i="14"/>
  <c r="BU120" i="14"/>
  <c r="BU104" i="14"/>
  <c r="BU88" i="14"/>
  <c r="BU72" i="14"/>
  <c r="BU56" i="14"/>
  <c r="BU40" i="14"/>
  <c r="BU24" i="14"/>
  <c r="BU8" i="14"/>
  <c r="BU111" i="14"/>
  <c r="BU95" i="14"/>
  <c r="BU79" i="14"/>
  <c r="BU63" i="14"/>
  <c r="BU35" i="14"/>
  <c r="BU122" i="14"/>
  <c r="BU102" i="14"/>
  <c r="BU86" i="14"/>
  <c r="BU70" i="14"/>
  <c r="BU54" i="14"/>
  <c r="BU38" i="14"/>
  <c r="BU18" i="14"/>
  <c r="BU65" i="14"/>
  <c r="BU1" i="14"/>
  <c r="BU116" i="14"/>
  <c r="BU52" i="14"/>
  <c r="BU107" i="14"/>
  <c r="BU27" i="14"/>
  <c r="BU66" i="14"/>
  <c r="BU113" i="14"/>
  <c r="BU49" i="14"/>
  <c r="BU39" i="14"/>
  <c r="BU100" i="14"/>
  <c r="BU36" i="14"/>
  <c r="BU91" i="14"/>
  <c r="BU114" i="14"/>
  <c r="BU50" i="14"/>
  <c r="BU81" i="14"/>
  <c r="BU17" i="14"/>
  <c r="BU14" i="14"/>
  <c r="BU68" i="14"/>
  <c r="BU4" i="14"/>
  <c r="BU55" i="14"/>
  <c r="BU82" i="14"/>
  <c r="BU10" i="14"/>
  <c r="BU33" i="14"/>
  <c r="BU75" i="14"/>
  <c r="BU7" i="14"/>
  <c r="BU98" i="14"/>
  <c r="BU97" i="14"/>
  <c r="BU20" i="14"/>
  <c r="BU84" i="14"/>
  <c r="BU34" i="14"/>
  <c r="E125" i="14"/>
  <c r="D125" i="14"/>
  <c r="C125" i="14"/>
  <c r="B125" i="14"/>
  <c r="A125" i="14"/>
  <c r="E124" i="14"/>
  <c r="D124" i="14"/>
  <c r="C124" i="14"/>
  <c r="B124" i="14"/>
  <c r="A124" i="14"/>
  <c r="E123" i="14"/>
  <c r="D123" i="14"/>
  <c r="C123" i="14"/>
  <c r="B123" i="14"/>
  <c r="A123" i="14"/>
  <c r="E122" i="14"/>
  <c r="D122" i="14"/>
  <c r="C122" i="14"/>
  <c r="B122" i="14"/>
  <c r="A122" i="14"/>
  <c r="E121" i="14"/>
  <c r="D121" i="14"/>
  <c r="C121" i="14"/>
  <c r="B121" i="14"/>
  <c r="A121" i="14"/>
  <c r="E120" i="14"/>
  <c r="D120" i="14"/>
  <c r="C120" i="14"/>
  <c r="B120" i="14"/>
  <c r="A120" i="14"/>
  <c r="E119" i="14"/>
  <c r="D119" i="14"/>
  <c r="C119" i="14"/>
  <c r="B119" i="14"/>
  <c r="A119" i="14"/>
  <c r="E118" i="14"/>
  <c r="D118" i="14"/>
  <c r="C118" i="14"/>
  <c r="B118" i="14"/>
  <c r="A118" i="14"/>
  <c r="E117" i="14"/>
  <c r="D117" i="14"/>
  <c r="C117" i="14"/>
  <c r="B117" i="14"/>
  <c r="A117" i="14"/>
  <c r="E116" i="14"/>
  <c r="D116" i="14"/>
  <c r="C116" i="14"/>
  <c r="B116" i="14"/>
  <c r="A116" i="14"/>
  <c r="E115" i="14"/>
  <c r="D115" i="14"/>
  <c r="C115" i="14"/>
  <c r="B115" i="14"/>
  <c r="A115" i="14"/>
  <c r="E114" i="14"/>
  <c r="D114" i="14"/>
  <c r="C114" i="14"/>
  <c r="B114" i="14"/>
  <c r="A114" i="14"/>
  <c r="E113" i="14"/>
  <c r="D113" i="14"/>
  <c r="C113" i="14"/>
  <c r="B113" i="14"/>
  <c r="A113" i="14"/>
  <c r="E112" i="14"/>
  <c r="D112" i="14"/>
  <c r="C112" i="14"/>
  <c r="B112" i="14"/>
  <c r="A112" i="14"/>
  <c r="E111" i="14"/>
  <c r="D111" i="14"/>
  <c r="C111" i="14"/>
  <c r="B111" i="14"/>
  <c r="A111" i="14"/>
  <c r="E110" i="14"/>
  <c r="D110" i="14"/>
  <c r="C110" i="14"/>
  <c r="B110" i="14"/>
  <c r="A110" i="14"/>
  <c r="E109" i="14"/>
  <c r="D109" i="14"/>
  <c r="C109" i="14"/>
  <c r="B109" i="14"/>
  <c r="A109" i="14"/>
  <c r="E108" i="14"/>
  <c r="D108" i="14"/>
  <c r="C108" i="14"/>
  <c r="B108" i="14"/>
  <c r="A108" i="14"/>
  <c r="E107" i="14"/>
  <c r="D107" i="14"/>
  <c r="C107" i="14"/>
  <c r="B107" i="14"/>
  <c r="A107" i="14"/>
  <c r="E106" i="14"/>
  <c r="D106" i="14"/>
  <c r="C106" i="14"/>
  <c r="B106" i="14"/>
  <c r="A106" i="14"/>
  <c r="E105" i="14"/>
  <c r="D105" i="14"/>
  <c r="C105" i="14"/>
  <c r="B105" i="14"/>
  <c r="A105" i="14"/>
  <c r="E104" i="14"/>
  <c r="D104" i="14"/>
  <c r="C104" i="14"/>
  <c r="B104" i="14"/>
  <c r="A104" i="14"/>
  <c r="E103" i="14"/>
  <c r="D103" i="14"/>
  <c r="C103" i="14"/>
  <c r="B103" i="14"/>
  <c r="A103" i="14"/>
  <c r="E102" i="14"/>
  <c r="D102" i="14"/>
  <c r="C102" i="14"/>
  <c r="B102" i="14"/>
  <c r="A102" i="14"/>
  <c r="E101" i="14"/>
  <c r="D101" i="14"/>
  <c r="C101" i="14"/>
  <c r="B101" i="14"/>
  <c r="A101" i="14"/>
  <c r="E100" i="14"/>
  <c r="D100" i="14"/>
  <c r="C100" i="14"/>
  <c r="B100" i="14"/>
  <c r="A100" i="14"/>
  <c r="E99" i="14"/>
  <c r="D99" i="14"/>
  <c r="C99" i="14"/>
  <c r="B99" i="14"/>
  <c r="A99" i="14"/>
  <c r="E98" i="14"/>
  <c r="D98" i="14"/>
  <c r="C98" i="14"/>
  <c r="B98" i="14"/>
  <c r="A98" i="14"/>
  <c r="E97" i="14"/>
  <c r="D97" i="14"/>
  <c r="C97" i="14"/>
  <c r="B97" i="14"/>
  <c r="A97" i="14"/>
  <c r="E96" i="14"/>
  <c r="D96" i="14"/>
  <c r="C96" i="14"/>
  <c r="B96" i="14"/>
  <c r="A96" i="14"/>
  <c r="E95" i="14"/>
  <c r="D95" i="14"/>
  <c r="C95" i="14"/>
  <c r="B95" i="14"/>
  <c r="A95" i="14"/>
  <c r="E94" i="14"/>
  <c r="D94" i="14"/>
  <c r="C94" i="14"/>
  <c r="B94" i="14"/>
  <c r="A94" i="14"/>
  <c r="E93" i="14"/>
  <c r="D93" i="14"/>
  <c r="C93" i="14"/>
  <c r="B93" i="14"/>
  <c r="A93" i="14"/>
  <c r="E92" i="14"/>
  <c r="D92" i="14"/>
  <c r="C92" i="14"/>
  <c r="B92" i="14"/>
  <c r="A92" i="14"/>
  <c r="E91" i="14"/>
  <c r="D91" i="14"/>
  <c r="C91" i="14"/>
  <c r="B91" i="14"/>
  <c r="A91" i="14"/>
  <c r="E90" i="14"/>
  <c r="D90" i="14"/>
  <c r="C90" i="14"/>
  <c r="B90" i="14"/>
  <c r="A90" i="14"/>
  <c r="E89" i="14"/>
  <c r="D89" i="14"/>
  <c r="C89" i="14"/>
  <c r="B89" i="14"/>
  <c r="A89" i="14"/>
  <c r="E88" i="14"/>
  <c r="D88" i="14"/>
  <c r="C88" i="14"/>
  <c r="B88" i="14"/>
  <c r="A88" i="14"/>
  <c r="E87" i="14"/>
  <c r="D87" i="14"/>
  <c r="C87" i="14"/>
  <c r="B87" i="14"/>
  <c r="A87" i="14"/>
  <c r="E86" i="14"/>
  <c r="D86" i="14"/>
  <c r="C86" i="14"/>
  <c r="B86" i="14"/>
  <c r="A86" i="14"/>
  <c r="E85" i="14"/>
  <c r="D85" i="14"/>
  <c r="C85" i="14"/>
  <c r="B85" i="14"/>
  <c r="A85" i="14"/>
  <c r="E84" i="14"/>
  <c r="D84" i="14"/>
  <c r="C84" i="14"/>
  <c r="B84" i="14"/>
  <c r="A84" i="14"/>
  <c r="E83" i="14"/>
  <c r="D83" i="14"/>
  <c r="C83" i="14"/>
  <c r="B83" i="14"/>
  <c r="A83" i="14"/>
  <c r="E82" i="14"/>
  <c r="D82" i="14"/>
  <c r="C82" i="14"/>
  <c r="B82" i="14"/>
  <c r="A82" i="14"/>
  <c r="E81" i="14"/>
  <c r="D81" i="14"/>
  <c r="C81" i="14"/>
  <c r="B81" i="14"/>
  <c r="A81" i="14"/>
  <c r="E80" i="14"/>
  <c r="D80" i="14"/>
  <c r="C80" i="14"/>
  <c r="B80" i="14"/>
  <c r="A80" i="14"/>
  <c r="E79" i="14"/>
  <c r="D79" i="14"/>
  <c r="C79" i="14"/>
  <c r="B79" i="14"/>
  <c r="A79" i="14"/>
  <c r="E78" i="14"/>
  <c r="D78" i="14"/>
  <c r="C78" i="14"/>
  <c r="B78" i="14"/>
  <c r="A78" i="14"/>
  <c r="E77" i="14"/>
  <c r="D77" i="14"/>
  <c r="C77" i="14"/>
  <c r="B77" i="14"/>
  <c r="A77" i="14"/>
  <c r="E76" i="14"/>
  <c r="D76" i="14"/>
  <c r="C76" i="14"/>
  <c r="B76" i="14"/>
  <c r="A76" i="14"/>
  <c r="E75" i="14"/>
  <c r="D75" i="14"/>
  <c r="C75" i="14"/>
  <c r="B75" i="14"/>
  <c r="A75" i="14"/>
  <c r="E74" i="14"/>
  <c r="D74" i="14"/>
  <c r="C74" i="14"/>
  <c r="B74" i="14"/>
  <c r="A74" i="14"/>
  <c r="E73" i="14"/>
  <c r="D73" i="14"/>
  <c r="C73" i="14"/>
  <c r="B73" i="14"/>
  <c r="A73" i="14"/>
  <c r="E72" i="14"/>
  <c r="D72" i="14"/>
  <c r="C72" i="14"/>
  <c r="B72" i="14"/>
  <c r="A72" i="14"/>
  <c r="E71" i="14"/>
  <c r="D71" i="14"/>
  <c r="C71" i="14"/>
  <c r="B71" i="14"/>
  <c r="A71" i="14"/>
  <c r="E70" i="14"/>
  <c r="D70" i="14"/>
  <c r="C70" i="14"/>
  <c r="B70" i="14"/>
  <c r="A70" i="14"/>
  <c r="E69" i="14"/>
  <c r="D69" i="14"/>
  <c r="C69" i="14"/>
  <c r="B69" i="14"/>
  <c r="A69" i="14"/>
  <c r="E68" i="14"/>
  <c r="D68" i="14"/>
  <c r="C68" i="14"/>
  <c r="B68" i="14"/>
  <c r="A68" i="14"/>
  <c r="E67" i="14"/>
  <c r="D67" i="14"/>
  <c r="C67" i="14"/>
  <c r="B67" i="14"/>
  <c r="A67" i="14"/>
  <c r="E66" i="14"/>
  <c r="D66" i="14"/>
  <c r="C66" i="14"/>
  <c r="B66" i="14"/>
  <c r="A66" i="14"/>
  <c r="E65" i="14"/>
  <c r="D65" i="14"/>
  <c r="C65" i="14"/>
  <c r="B65" i="14"/>
  <c r="A65" i="14"/>
  <c r="E64" i="14"/>
  <c r="D64" i="14"/>
  <c r="C64" i="14"/>
  <c r="B64" i="14"/>
  <c r="A64" i="14"/>
  <c r="E63" i="14"/>
  <c r="D63" i="14"/>
  <c r="C63" i="14"/>
  <c r="B63" i="14"/>
  <c r="A63" i="14"/>
  <c r="E62" i="14"/>
  <c r="D62" i="14"/>
  <c r="C62" i="14"/>
  <c r="B62" i="14"/>
  <c r="A62" i="14"/>
  <c r="E61" i="14"/>
  <c r="D61" i="14"/>
  <c r="C61" i="14"/>
  <c r="B61" i="14"/>
  <c r="A61" i="14"/>
  <c r="E60" i="14"/>
  <c r="D60" i="14"/>
  <c r="C60" i="14"/>
  <c r="B60" i="14"/>
  <c r="A60" i="14"/>
  <c r="E59" i="14"/>
  <c r="D59" i="14"/>
  <c r="C59" i="14"/>
  <c r="B59" i="14"/>
  <c r="A59" i="14"/>
  <c r="E58" i="14"/>
  <c r="D58" i="14"/>
  <c r="C58" i="14"/>
  <c r="B58" i="14"/>
  <c r="A58" i="14"/>
  <c r="E57" i="14"/>
  <c r="D57" i="14"/>
  <c r="C57" i="14"/>
  <c r="B57" i="14"/>
  <c r="A57" i="14"/>
  <c r="E56" i="14"/>
  <c r="D56" i="14"/>
  <c r="C56" i="14"/>
  <c r="B56" i="14"/>
  <c r="A56" i="14"/>
  <c r="E55" i="14"/>
  <c r="D55" i="14"/>
  <c r="C55" i="14"/>
  <c r="B55" i="14"/>
  <c r="A55" i="14"/>
  <c r="E54" i="14"/>
  <c r="D54" i="14"/>
  <c r="C54" i="14"/>
  <c r="B54" i="14"/>
  <c r="A54" i="14"/>
  <c r="E53" i="14"/>
  <c r="D53" i="14"/>
  <c r="C53" i="14"/>
  <c r="B53" i="14"/>
  <c r="A53" i="14"/>
  <c r="E52" i="14"/>
  <c r="D52" i="14"/>
  <c r="C52" i="14"/>
  <c r="B52" i="14"/>
  <c r="A52" i="14"/>
  <c r="E51" i="14"/>
  <c r="D51" i="14"/>
  <c r="C51" i="14"/>
  <c r="B51" i="14"/>
  <c r="A51" i="14"/>
  <c r="E50" i="14"/>
  <c r="D50" i="14"/>
  <c r="C50" i="14"/>
  <c r="B50" i="14"/>
  <c r="A50" i="14"/>
  <c r="E49" i="14"/>
  <c r="D49" i="14"/>
  <c r="C49" i="14"/>
  <c r="B49" i="14"/>
  <c r="A49" i="14"/>
  <c r="E48" i="14"/>
  <c r="D48" i="14"/>
  <c r="C48" i="14"/>
  <c r="B48" i="14"/>
  <c r="A48" i="14"/>
  <c r="E47" i="14"/>
  <c r="D47" i="14"/>
  <c r="C47" i="14"/>
  <c r="B47" i="14"/>
  <c r="A47" i="14"/>
  <c r="E46" i="14"/>
  <c r="D46" i="14"/>
  <c r="C46" i="14"/>
  <c r="B46" i="14"/>
  <c r="A46" i="14"/>
  <c r="E45" i="14"/>
  <c r="D45" i="14"/>
  <c r="C45" i="14"/>
  <c r="B45" i="14"/>
  <c r="A45" i="14"/>
  <c r="E44" i="14"/>
  <c r="D44" i="14"/>
  <c r="C44" i="14"/>
  <c r="B44" i="14"/>
  <c r="A44" i="14"/>
  <c r="E43" i="14"/>
  <c r="D43" i="14"/>
  <c r="C43" i="14"/>
  <c r="B43" i="14"/>
  <c r="A43" i="14"/>
  <c r="E42" i="14"/>
  <c r="D42" i="14"/>
  <c r="C42" i="14"/>
  <c r="B42" i="14"/>
  <c r="A42" i="14"/>
  <c r="E41" i="14"/>
  <c r="D41" i="14"/>
  <c r="C41" i="14"/>
  <c r="B41" i="14"/>
  <c r="A41" i="14"/>
  <c r="E40" i="14"/>
  <c r="D40" i="14"/>
  <c r="C40" i="14"/>
  <c r="B40" i="14"/>
  <c r="A40" i="14"/>
  <c r="E39" i="14"/>
  <c r="D39" i="14"/>
  <c r="C39" i="14"/>
  <c r="B39" i="14"/>
  <c r="A39" i="14"/>
  <c r="E38" i="14"/>
  <c r="D38" i="14"/>
  <c r="C38" i="14"/>
  <c r="B38" i="14"/>
  <c r="A38" i="14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E34" i="14"/>
  <c r="D34" i="14"/>
  <c r="C34" i="14"/>
  <c r="B34" i="14"/>
  <c r="A34" i="14"/>
  <c r="E33" i="14"/>
  <c r="D33" i="14"/>
  <c r="C33" i="14"/>
  <c r="B33" i="14"/>
  <c r="A33" i="14"/>
  <c r="E32" i="14"/>
  <c r="D32" i="14"/>
  <c r="C32" i="14"/>
  <c r="B32" i="14"/>
  <c r="A32" i="14"/>
  <c r="E31" i="14"/>
  <c r="D31" i="14"/>
  <c r="C31" i="14"/>
  <c r="B31" i="14"/>
  <c r="A31" i="14"/>
  <c r="E30" i="14"/>
  <c r="D30" i="14"/>
  <c r="C30" i="14"/>
  <c r="B30" i="14"/>
  <c r="A30" i="14"/>
  <c r="E29" i="14"/>
  <c r="D29" i="14"/>
  <c r="C29" i="14"/>
  <c r="B29" i="14"/>
  <c r="A29" i="14"/>
  <c r="E28" i="14"/>
  <c r="D28" i="14"/>
  <c r="C28" i="14"/>
  <c r="B28" i="14"/>
  <c r="A28" i="14"/>
  <c r="E27" i="14"/>
  <c r="D27" i="14"/>
  <c r="C27" i="14"/>
  <c r="B27" i="14"/>
  <c r="A27" i="14"/>
  <c r="E26" i="14"/>
  <c r="D26" i="14"/>
  <c r="C26" i="14"/>
  <c r="B26" i="14"/>
  <c r="A26" i="14"/>
  <c r="E25" i="14"/>
  <c r="D25" i="14"/>
  <c r="C25" i="14"/>
  <c r="B25" i="14"/>
  <c r="A25" i="14"/>
  <c r="E24" i="14"/>
  <c r="D24" i="14"/>
  <c r="C24" i="14"/>
  <c r="B24" i="14"/>
  <c r="A24" i="14"/>
  <c r="E23" i="14"/>
  <c r="D23" i="14"/>
  <c r="C23" i="14"/>
  <c r="B23" i="14"/>
  <c r="A23" i="14"/>
  <c r="E22" i="14"/>
  <c r="D22" i="14"/>
  <c r="C22" i="14"/>
  <c r="B22" i="14"/>
  <c r="A22" i="14"/>
  <c r="E21" i="14"/>
  <c r="D21" i="14"/>
  <c r="C21" i="14"/>
  <c r="B21" i="14"/>
  <c r="A21" i="14"/>
  <c r="E20" i="14"/>
  <c r="D20" i="14"/>
  <c r="C20" i="14"/>
  <c r="B20" i="14"/>
  <c r="A20" i="14"/>
  <c r="E19" i="14"/>
  <c r="D19" i="14"/>
  <c r="C19" i="14"/>
  <c r="B19" i="14"/>
  <c r="A19" i="14"/>
  <c r="E18" i="14"/>
  <c r="D18" i="14"/>
  <c r="C18" i="14"/>
  <c r="B18" i="14"/>
  <c r="A18" i="14"/>
  <c r="E17" i="14"/>
  <c r="D17" i="14"/>
  <c r="C17" i="14"/>
  <c r="B17" i="14"/>
  <c r="A17" i="14"/>
  <c r="E16" i="14"/>
  <c r="D16" i="14"/>
  <c r="C16" i="14"/>
  <c r="B16" i="14"/>
  <c r="A16" i="14"/>
  <c r="E15" i="14"/>
  <c r="D15" i="14"/>
  <c r="C15" i="14"/>
  <c r="B15" i="14"/>
  <c r="A15" i="14"/>
  <c r="E14" i="14"/>
  <c r="D14" i="14"/>
  <c r="C14" i="14"/>
  <c r="B14" i="14"/>
  <c r="A14" i="14"/>
  <c r="E13" i="14"/>
  <c r="D13" i="14"/>
  <c r="C13" i="14"/>
  <c r="B13" i="14"/>
  <c r="A13" i="14"/>
  <c r="E12" i="14"/>
  <c r="D12" i="14"/>
  <c r="C12" i="14"/>
  <c r="B12" i="14"/>
  <c r="A12" i="14"/>
  <c r="E11" i="14"/>
  <c r="D11" i="14"/>
  <c r="C11" i="14"/>
  <c r="B11" i="14"/>
  <c r="A11" i="14"/>
  <c r="E10" i="14"/>
  <c r="D10" i="14"/>
  <c r="C10" i="14"/>
  <c r="B10" i="14"/>
  <c r="A10" i="14"/>
  <c r="E9" i="14"/>
  <c r="D9" i="14"/>
  <c r="C9" i="14"/>
  <c r="B9" i="14"/>
  <c r="A9" i="14"/>
  <c r="E8" i="14"/>
  <c r="D8" i="14"/>
  <c r="C8" i="14"/>
  <c r="B8" i="14"/>
  <c r="A8" i="14"/>
  <c r="E7" i="14"/>
  <c r="D7" i="14"/>
  <c r="C7" i="14"/>
  <c r="B7" i="14"/>
  <c r="A7" i="14"/>
  <c r="E6" i="14"/>
  <c r="D6" i="14"/>
  <c r="C6" i="14"/>
  <c r="B6" i="14"/>
  <c r="A6" i="14"/>
  <c r="E5" i="14"/>
  <c r="D5" i="14"/>
  <c r="C5" i="14"/>
  <c r="B5" i="14"/>
  <c r="A5" i="14"/>
  <c r="E4" i="14"/>
  <c r="D4" i="14"/>
  <c r="C4" i="14"/>
  <c r="B4" i="14"/>
  <c r="A4" i="14"/>
  <c r="E3" i="14"/>
  <c r="D3" i="14"/>
  <c r="C3" i="14"/>
  <c r="B3" i="14"/>
  <c r="A3" i="14"/>
  <c r="A2" i="14"/>
  <c r="A1" i="14"/>
  <c r="EB113" i="2"/>
  <c r="BT113" i="14"/>
  <c r="EB97" i="2"/>
  <c r="BT97" i="14"/>
  <c r="EB81" i="2"/>
  <c r="BT81" i="14"/>
  <c r="EB65" i="2"/>
  <c r="BT65" i="14"/>
  <c r="EB49" i="2"/>
  <c r="BT49" i="14"/>
  <c r="EB33" i="2"/>
  <c r="BT33" i="14"/>
  <c r="EB17" i="2"/>
  <c r="BT17" i="14"/>
  <c r="EA1" i="2"/>
  <c r="BT1" i="14"/>
  <c r="EB43" i="2"/>
  <c r="BT43" i="14"/>
  <c r="EB11" i="2"/>
  <c r="BT11" i="14"/>
  <c r="EB22" i="2"/>
  <c r="BT22" i="14"/>
  <c r="EB120" i="2"/>
  <c r="BT120" i="14"/>
  <c r="EB104" i="2"/>
  <c r="BT104" i="14"/>
  <c r="EB88" i="2"/>
  <c r="BT88" i="14"/>
  <c r="EB72" i="2"/>
  <c r="BT72" i="14"/>
  <c r="EB56" i="2"/>
  <c r="BT56" i="14"/>
  <c r="EB40" i="2"/>
  <c r="BT40" i="14"/>
  <c r="EB24" i="2"/>
  <c r="BT24" i="14"/>
  <c r="EB8" i="2"/>
  <c r="BT8" i="14"/>
  <c r="EB111" i="2"/>
  <c r="BT111" i="14"/>
  <c r="EB95" i="2"/>
  <c r="BT95" i="14"/>
  <c r="EB79" i="2"/>
  <c r="BT79" i="14"/>
  <c r="EB63" i="2"/>
  <c r="BT63" i="14"/>
  <c r="EB31" i="2"/>
  <c r="BT31" i="14"/>
  <c r="EB122" i="2"/>
  <c r="BT122" i="14"/>
  <c r="EB102" i="2"/>
  <c r="BT102" i="14"/>
  <c r="EB86" i="2"/>
  <c r="BT86" i="14"/>
  <c r="EB70" i="2"/>
  <c r="BT70" i="14"/>
  <c r="EB54" i="2"/>
  <c r="BT54" i="14"/>
  <c r="EB38" i="2"/>
  <c r="BT38" i="14"/>
  <c r="EB10" i="2"/>
  <c r="BT10" i="14"/>
  <c r="DZ117" i="2"/>
  <c r="EB117" i="2"/>
  <c r="BS117" i="14"/>
  <c r="DZ101" i="2"/>
  <c r="EB101" i="2"/>
  <c r="BS101" i="14"/>
  <c r="DZ85" i="2"/>
  <c r="EB85" i="2"/>
  <c r="BS85" i="14"/>
  <c r="DZ69" i="2"/>
  <c r="EB69" i="2"/>
  <c r="BS69" i="14"/>
  <c r="DZ53" i="2"/>
  <c r="EB53" i="2"/>
  <c r="BS53" i="14"/>
  <c r="DZ37" i="2"/>
  <c r="EB37" i="2"/>
  <c r="BS37" i="14"/>
  <c r="DZ21" i="2"/>
  <c r="EB21" i="2"/>
  <c r="BS21" i="14"/>
  <c r="DZ5" i="2"/>
  <c r="EB5" i="2"/>
  <c r="BS5" i="14"/>
  <c r="DZ51" i="2"/>
  <c r="EB51" i="2"/>
  <c r="BS51" i="14"/>
  <c r="DZ19" i="2"/>
  <c r="EB19" i="2"/>
  <c r="BS19" i="14"/>
  <c r="DZ26" i="2"/>
  <c r="EB26" i="2"/>
  <c r="BS26" i="14"/>
  <c r="DZ120" i="2"/>
  <c r="BS120" i="14"/>
  <c r="DZ104" i="2"/>
  <c r="BS104" i="14"/>
  <c r="DZ88" i="2"/>
  <c r="BS88" i="14"/>
  <c r="DZ72" i="2"/>
  <c r="BS72" i="14"/>
  <c r="DZ56" i="2"/>
  <c r="BS56" i="14"/>
  <c r="DZ40" i="2"/>
  <c r="BS40" i="14"/>
  <c r="DZ24" i="2"/>
  <c r="BS24" i="14"/>
  <c r="DZ8" i="2"/>
  <c r="BS8" i="14"/>
  <c r="DZ111" i="2"/>
  <c r="BS111" i="14"/>
  <c r="DZ95" i="2"/>
  <c r="BS95" i="14"/>
  <c r="DZ79" i="2"/>
  <c r="BS79" i="14"/>
  <c r="DZ63" i="2"/>
  <c r="BS63" i="14"/>
  <c r="DZ31" i="2"/>
  <c r="BS31" i="14"/>
  <c r="DZ122" i="2"/>
  <c r="BS122" i="14"/>
  <c r="DZ102" i="2"/>
  <c r="BS102" i="14"/>
  <c r="DZ86" i="2"/>
  <c r="BS86" i="14"/>
  <c r="DZ70" i="2"/>
  <c r="BS70" i="14"/>
  <c r="DZ54" i="2"/>
  <c r="BS54" i="14"/>
  <c r="DZ38" i="2"/>
  <c r="BS38" i="14"/>
  <c r="DZ18" i="2"/>
  <c r="EB18" i="2"/>
  <c r="BS18" i="14"/>
  <c r="DX121" i="2"/>
  <c r="DZ121" i="2"/>
  <c r="EB121" i="2"/>
  <c r="BR121" i="14"/>
  <c r="DX105" i="2"/>
  <c r="DZ105" i="2"/>
  <c r="EB105" i="2"/>
  <c r="BR105" i="14"/>
  <c r="DX89" i="2"/>
  <c r="DZ89" i="2"/>
  <c r="EB89" i="2"/>
  <c r="BR89" i="14"/>
  <c r="DX73" i="2"/>
  <c r="DZ73" i="2"/>
  <c r="EB73" i="2"/>
  <c r="BR73" i="14"/>
  <c r="DX57" i="2"/>
  <c r="DZ57" i="2"/>
  <c r="EB57" i="2"/>
  <c r="BR57" i="14"/>
  <c r="DX41" i="2"/>
  <c r="DZ41" i="2"/>
  <c r="EB41" i="2"/>
  <c r="BR41" i="14"/>
  <c r="DX25" i="2"/>
  <c r="DZ25" i="2"/>
  <c r="EB25" i="2"/>
  <c r="BR25" i="14"/>
  <c r="DX9" i="2"/>
  <c r="DZ9" i="2"/>
  <c r="EB9" i="2"/>
  <c r="BR9" i="14"/>
  <c r="DX59" i="2"/>
  <c r="DZ59" i="2"/>
  <c r="EB59" i="2"/>
  <c r="BR59" i="14"/>
  <c r="DX27" i="2"/>
  <c r="DZ27" i="2"/>
  <c r="EB27" i="2"/>
  <c r="BR27" i="14"/>
  <c r="DX118" i="2"/>
  <c r="DZ118" i="2"/>
  <c r="EB118" i="2"/>
  <c r="BR118" i="14"/>
  <c r="DX42" i="2"/>
  <c r="DZ42" i="2"/>
  <c r="EB42" i="2"/>
  <c r="BR42" i="14"/>
  <c r="DX10" i="2"/>
  <c r="DZ10" i="2"/>
  <c r="BR10" i="14"/>
  <c r="EB125" i="2"/>
  <c r="BT125" i="14"/>
  <c r="EB109" i="2"/>
  <c r="BT109" i="14"/>
  <c r="EB93" i="2"/>
  <c r="BT93" i="14"/>
  <c r="EB77" i="2"/>
  <c r="BT77" i="14"/>
  <c r="EB61" i="2"/>
  <c r="BT61" i="14"/>
  <c r="EB45" i="2"/>
  <c r="BT45" i="14"/>
  <c r="EB29" i="2"/>
  <c r="BT29" i="14"/>
  <c r="EB13" i="2"/>
  <c r="BT13" i="14"/>
  <c r="EB119" i="2"/>
  <c r="BT119" i="14"/>
  <c r="EB35" i="2"/>
  <c r="BT35" i="14"/>
  <c r="EB3" i="2"/>
  <c r="BT3" i="14"/>
  <c r="EB14" i="2"/>
  <c r="BT14" i="14"/>
  <c r="EB116" i="2"/>
  <c r="BT116" i="14"/>
  <c r="EB100" i="2"/>
  <c r="BT100" i="14"/>
  <c r="EB84" i="2"/>
  <c r="BT84" i="14"/>
  <c r="EB68" i="2"/>
  <c r="BT68" i="14"/>
  <c r="EB52" i="2"/>
  <c r="BT52" i="14"/>
  <c r="EB36" i="2"/>
  <c r="BT36" i="14"/>
  <c r="EB20" i="2"/>
  <c r="BT20" i="14"/>
  <c r="EB4" i="2"/>
  <c r="BT4" i="14"/>
  <c r="EB107" i="2"/>
  <c r="BT107" i="14"/>
  <c r="EB91" i="2"/>
  <c r="BT91" i="14"/>
  <c r="EB75" i="2"/>
  <c r="BT75" i="14"/>
  <c r="EB55" i="2"/>
  <c r="BT55" i="14"/>
  <c r="EB23" i="2"/>
  <c r="BT23" i="14"/>
  <c r="EB114" i="2"/>
  <c r="BT114" i="14"/>
  <c r="EB98" i="2"/>
  <c r="BT98" i="14"/>
  <c r="EB82" i="2"/>
  <c r="BT82" i="14"/>
  <c r="EB66" i="2"/>
  <c r="BT66" i="14"/>
  <c r="EB50" i="2"/>
  <c r="BT50" i="14"/>
  <c r="EB34" i="2"/>
  <c r="BT34" i="14"/>
  <c r="EA2" i="2"/>
  <c r="BT2" i="14"/>
  <c r="DZ113" i="2"/>
  <c r="BS113" i="14"/>
  <c r="DZ97" i="2"/>
  <c r="BS97" i="14"/>
  <c r="DZ81" i="2"/>
  <c r="BS81" i="14"/>
  <c r="DZ65" i="2"/>
  <c r="BS65" i="14"/>
  <c r="DZ49" i="2"/>
  <c r="BS49" i="14"/>
  <c r="DZ33" i="2"/>
  <c r="BS33" i="14"/>
  <c r="DZ17" i="2"/>
  <c r="BS17" i="14"/>
  <c r="DY1" i="2"/>
  <c r="BS1" i="14"/>
  <c r="DZ43" i="2"/>
  <c r="BS43" i="14"/>
  <c r="DZ11" i="2"/>
  <c r="BS11" i="14"/>
  <c r="DZ14" i="2"/>
  <c r="BS14" i="14"/>
  <c r="DZ116" i="2"/>
  <c r="BS116" i="14"/>
  <c r="DZ100" i="2"/>
  <c r="BS100" i="14"/>
  <c r="DZ84" i="2"/>
  <c r="BS84" i="14"/>
  <c r="DZ68" i="2"/>
  <c r="BS68" i="14"/>
  <c r="DZ52" i="2"/>
  <c r="BS52" i="14"/>
  <c r="DZ36" i="2"/>
  <c r="BS36" i="14"/>
  <c r="DZ20" i="2"/>
  <c r="BS20" i="14"/>
  <c r="DZ4" i="2"/>
  <c r="BS4" i="14"/>
  <c r="DZ107" i="2"/>
  <c r="BS107" i="14"/>
  <c r="DZ91" i="2"/>
  <c r="BS91" i="14"/>
  <c r="DZ75" i="2"/>
  <c r="BS75" i="14"/>
  <c r="DZ55" i="2"/>
  <c r="BS55" i="14"/>
  <c r="DZ23" i="2"/>
  <c r="BS23" i="14"/>
  <c r="DZ114" i="2"/>
  <c r="BS114" i="14"/>
  <c r="DZ98" i="2"/>
  <c r="BS98" i="14"/>
  <c r="DZ82" i="2"/>
  <c r="BS82" i="14"/>
  <c r="DZ66" i="2"/>
  <c r="BS66" i="14"/>
  <c r="DZ50" i="2"/>
  <c r="BS50" i="14"/>
  <c r="DZ34" i="2"/>
  <c r="BS34" i="14"/>
  <c r="BS10" i="14"/>
  <c r="DX117" i="2"/>
  <c r="BR117" i="14"/>
  <c r="DX101" i="2"/>
  <c r="BR101" i="14"/>
  <c r="DX85" i="2"/>
  <c r="BR85" i="14"/>
  <c r="DX69" i="2"/>
  <c r="BR69" i="14"/>
  <c r="DX53" i="2"/>
  <c r="BR53" i="14"/>
  <c r="DX37" i="2"/>
  <c r="BR37" i="14"/>
  <c r="DX21" i="2"/>
  <c r="BR21" i="14"/>
  <c r="DX5" i="2"/>
  <c r="BR5" i="14"/>
  <c r="DX51" i="2"/>
  <c r="BR51" i="14"/>
  <c r="DX19" i="2"/>
  <c r="BR19" i="14"/>
  <c r="DX66" i="2"/>
  <c r="BR66" i="14"/>
  <c r="DX34" i="2"/>
  <c r="BR34" i="14"/>
  <c r="DW2" i="2"/>
  <c r="DY2" i="2"/>
  <c r="BR2" i="14"/>
  <c r="BT121" i="14"/>
  <c r="BT105" i="14"/>
  <c r="BT89" i="14"/>
  <c r="BT73" i="14"/>
  <c r="BT57" i="14"/>
  <c r="BT41" i="14"/>
  <c r="BT25" i="14"/>
  <c r="BT9" i="14"/>
  <c r="BT59" i="14"/>
  <c r="BT27" i="14"/>
  <c r="BT118" i="14"/>
  <c r="EB6" i="2"/>
  <c r="BT6" i="14"/>
  <c r="EB112" i="2"/>
  <c r="BT112" i="14"/>
  <c r="EB96" i="2"/>
  <c r="BT96" i="14"/>
  <c r="EB80" i="2"/>
  <c r="BT80" i="14"/>
  <c r="EB64" i="2"/>
  <c r="BT64" i="14"/>
  <c r="EB48" i="2"/>
  <c r="BT48" i="14"/>
  <c r="EB32" i="2"/>
  <c r="BT32" i="14"/>
  <c r="EB16" i="2"/>
  <c r="BT16" i="14"/>
  <c r="EB123" i="2"/>
  <c r="BT123" i="14"/>
  <c r="EB103" i="2"/>
  <c r="BT103" i="14"/>
  <c r="EB87" i="2"/>
  <c r="BT87" i="14"/>
  <c r="EB71" i="2"/>
  <c r="BT71" i="14"/>
  <c r="EB47" i="2"/>
  <c r="BT47" i="14"/>
  <c r="EB15" i="2"/>
  <c r="BT15" i="14"/>
  <c r="EB110" i="2"/>
  <c r="BT110" i="14"/>
  <c r="EB94" i="2"/>
  <c r="BT94" i="14"/>
  <c r="EB78" i="2"/>
  <c r="BT78" i="14"/>
  <c r="EB62" i="2"/>
  <c r="BT62" i="14"/>
  <c r="EB46" i="2"/>
  <c r="BT46" i="14"/>
  <c r="BT26" i="14"/>
  <c r="DZ125" i="2"/>
  <c r="BS125" i="14"/>
  <c r="DZ109" i="2"/>
  <c r="BS109" i="14"/>
  <c r="DZ93" i="2"/>
  <c r="BS93" i="14"/>
  <c r="DZ77" i="2"/>
  <c r="BS77" i="14"/>
  <c r="DZ61" i="2"/>
  <c r="BS61" i="14"/>
  <c r="DZ45" i="2"/>
  <c r="BS45" i="14"/>
  <c r="DZ29" i="2"/>
  <c r="BS29" i="14"/>
  <c r="DZ13" i="2"/>
  <c r="BS13" i="14"/>
  <c r="DZ119" i="2"/>
  <c r="BS119" i="14"/>
  <c r="DZ35" i="2"/>
  <c r="BS35" i="14"/>
  <c r="DZ3" i="2"/>
  <c r="BS3" i="14"/>
  <c r="DZ6" i="2"/>
  <c r="BS6" i="14"/>
  <c r="DZ112" i="2"/>
  <c r="BS112" i="14"/>
  <c r="DZ96" i="2"/>
  <c r="BS96" i="14"/>
  <c r="DZ80" i="2"/>
  <c r="BS80" i="14"/>
  <c r="DZ64" i="2"/>
  <c r="BS64" i="14"/>
  <c r="DZ48" i="2"/>
  <c r="BS48" i="14"/>
  <c r="DZ32" i="2"/>
  <c r="BS32" i="14"/>
  <c r="DZ16" i="2"/>
  <c r="BS16" i="14"/>
  <c r="DZ123" i="2"/>
  <c r="BS123" i="14"/>
  <c r="DZ103" i="2"/>
  <c r="BS103" i="14"/>
  <c r="DZ87" i="2"/>
  <c r="BS87" i="14"/>
  <c r="DZ71" i="2"/>
  <c r="BS71" i="14"/>
  <c r="DZ47" i="2"/>
  <c r="BS47" i="14"/>
  <c r="DZ15" i="2"/>
  <c r="BS15" i="14"/>
  <c r="DZ110" i="2"/>
  <c r="BS110" i="14"/>
  <c r="DZ94" i="2"/>
  <c r="BS94" i="14"/>
  <c r="DZ78" i="2"/>
  <c r="BS78" i="14"/>
  <c r="DZ62" i="2"/>
  <c r="BS62" i="14"/>
  <c r="DZ46" i="2"/>
  <c r="BS46" i="14"/>
  <c r="DZ30" i="2"/>
  <c r="EB30" i="2"/>
  <c r="BS30" i="14"/>
  <c r="BS2" i="14"/>
  <c r="DX113" i="2"/>
  <c r="BR113" i="14"/>
  <c r="DX97" i="2"/>
  <c r="BR97" i="14"/>
  <c r="DX81" i="2"/>
  <c r="BR81" i="14"/>
  <c r="DX65" i="2"/>
  <c r="BR65" i="14"/>
  <c r="DX49" i="2"/>
  <c r="BR49" i="14"/>
  <c r="DX33" i="2"/>
  <c r="BR33" i="14"/>
  <c r="DX17" i="2"/>
  <c r="BR17" i="14"/>
  <c r="DW1" i="2"/>
  <c r="BR1" i="14"/>
  <c r="DX43" i="2"/>
  <c r="BR43" i="14"/>
  <c r="DX11" i="2"/>
  <c r="BR11" i="14"/>
  <c r="DX58" i="2"/>
  <c r="DZ58" i="2"/>
  <c r="EB58" i="2"/>
  <c r="BR58" i="14"/>
  <c r="DX26" i="2"/>
  <c r="BR26" i="14"/>
  <c r="DX124" i="2"/>
  <c r="DZ124" i="2"/>
  <c r="EB124" i="2"/>
  <c r="BR124" i="14"/>
  <c r="DX108" i="2"/>
  <c r="DZ108" i="2"/>
  <c r="EB108" i="2"/>
  <c r="BR108" i="14"/>
  <c r="DX92" i="2"/>
  <c r="DZ92" i="2"/>
  <c r="EB92" i="2"/>
  <c r="BR92" i="14"/>
  <c r="DX76" i="2"/>
  <c r="DZ76" i="2"/>
  <c r="EB76" i="2"/>
  <c r="BR76" i="14"/>
  <c r="DX60" i="2"/>
  <c r="DZ60" i="2"/>
  <c r="EB60" i="2"/>
  <c r="BR60" i="14"/>
  <c r="DX44" i="2"/>
  <c r="DZ44" i="2"/>
  <c r="EB44" i="2"/>
  <c r="BR44" i="14"/>
  <c r="DX28" i="2"/>
  <c r="DZ28" i="2"/>
  <c r="EB28" i="2"/>
  <c r="BR28" i="14"/>
  <c r="DX12" i="2"/>
  <c r="DZ12" i="2"/>
  <c r="EB12" i="2"/>
  <c r="BR12" i="14"/>
  <c r="DX115" i="2"/>
  <c r="DZ115" i="2"/>
  <c r="EB115" i="2"/>
  <c r="BR115" i="14"/>
  <c r="DX99" i="2"/>
  <c r="DZ99" i="2"/>
  <c r="EB99" i="2"/>
  <c r="BR99" i="14"/>
  <c r="DX83" i="2"/>
  <c r="DZ83" i="2"/>
  <c r="EB83" i="2"/>
  <c r="BR83" i="14"/>
  <c r="DX67" i="2"/>
  <c r="DZ67" i="2"/>
  <c r="EB67" i="2"/>
  <c r="BR67" i="14"/>
  <c r="DX39" i="2"/>
  <c r="DZ39" i="2"/>
  <c r="EB39" i="2"/>
  <c r="BR39" i="14"/>
  <c r="DX7" i="2"/>
  <c r="DZ7" i="2"/>
  <c r="EB7" i="2"/>
  <c r="BR7" i="14"/>
  <c r="DX106" i="2"/>
  <c r="DZ106" i="2"/>
  <c r="EB106" i="2"/>
  <c r="BR106" i="14"/>
  <c r="DX90" i="2"/>
  <c r="DZ90" i="2"/>
  <c r="EB90" i="2"/>
  <c r="BR90" i="14"/>
  <c r="DX74" i="2"/>
  <c r="DZ74" i="2"/>
  <c r="EB74" i="2"/>
  <c r="BR74" i="14"/>
  <c r="DX46" i="2"/>
  <c r="BR46" i="14"/>
  <c r="DX14" i="2"/>
  <c r="BR14" i="14"/>
  <c r="DV117" i="2"/>
  <c r="BQ117" i="14"/>
  <c r="DV101" i="2"/>
  <c r="BQ101" i="14"/>
  <c r="BT117" i="14"/>
  <c r="BT53" i="14"/>
  <c r="BT51" i="14"/>
  <c r="BT108" i="14"/>
  <c r="BT44" i="14"/>
  <c r="BT99" i="14"/>
  <c r="BT7" i="14"/>
  <c r="BT58" i="14"/>
  <c r="BS105" i="14"/>
  <c r="BS41" i="14"/>
  <c r="BS27" i="14"/>
  <c r="BS92" i="14"/>
  <c r="BS28" i="14"/>
  <c r="BS83" i="14"/>
  <c r="BS106" i="14"/>
  <c r="BS42" i="14"/>
  <c r="DX93" i="2"/>
  <c r="BR93" i="14"/>
  <c r="DX29" i="2"/>
  <c r="BR29" i="14"/>
  <c r="DX3" i="2"/>
  <c r="BR3" i="14"/>
  <c r="DX116" i="2"/>
  <c r="BR116" i="14"/>
  <c r="DX96" i="2"/>
  <c r="BR96" i="14"/>
  <c r="DX72" i="2"/>
  <c r="BR72" i="14"/>
  <c r="DX52" i="2"/>
  <c r="BR52" i="14"/>
  <c r="DX32" i="2"/>
  <c r="BR32" i="14"/>
  <c r="DX8" i="2"/>
  <c r="BR8" i="14"/>
  <c r="DX107" i="2"/>
  <c r="BR107" i="14"/>
  <c r="DX87" i="2"/>
  <c r="BR87" i="14"/>
  <c r="DX63" i="2"/>
  <c r="BR63" i="14"/>
  <c r="DX23" i="2"/>
  <c r="BR23" i="14"/>
  <c r="DX110" i="2"/>
  <c r="BR110" i="14"/>
  <c r="DX86" i="2"/>
  <c r="BR86" i="14"/>
  <c r="DX62" i="2"/>
  <c r="BR62" i="14"/>
  <c r="DX22" i="2"/>
  <c r="DZ22" i="2"/>
  <c r="BR22" i="14"/>
  <c r="DV113" i="2"/>
  <c r="BQ113" i="14"/>
  <c r="DV93" i="2"/>
  <c r="BQ93" i="14"/>
  <c r="DV77" i="2"/>
  <c r="DX77" i="2"/>
  <c r="BQ77" i="14"/>
  <c r="DV61" i="2"/>
  <c r="DX61" i="2"/>
  <c r="BQ61" i="14"/>
  <c r="DV45" i="2"/>
  <c r="DX45" i="2"/>
  <c r="BQ45" i="14"/>
  <c r="DV29" i="2"/>
  <c r="BQ29" i="14"/>
  <c r="DV13" i="2"/>
  <c r="DX13" i="2"/>
  <c r="BQ13" i="14"/>
  <c r="DV124" i="2"/>
  <c r="BQ124" i="14"/>
  <c r="DV108" i="2"/>
  <c r="BQ108" i="14"/>
  <c r="DV92" i="2"/>
  <c r="BQ92" i="14"/>
  <c r="DV76" i="2"/>
  <c r="BQ76" i="14"/>
  <c r="DV60" i="2"/>
  <c r="BQ60" i="14"/>
  <c r="DV44" i="2"/>
  <c r="BQ44" i="14"/>
  <c r="DV28" i="2"/>
  <c r="BQ28" i="14"/>
  <c r="DV12" i="2"/>
  <c r="BQ12" i="14"/>
  <c r="DV119" i="2"/>
  <c r="DX119" i="2"/>
  <c r="BQ119" i="14"/>
  <c r="DV103" i="2"/>
  <c r="DX103" i="2"/>
  <c r="BQ103" i="14"/>
  <c r="DV87" i="2"/>
  <c r="BQ87" i="14"/>
  <c r="DV71" i="2"/>
  <c r="DX71" i="2"/>
  <c r="BQ71" i="14"/>
  <c r="DV55" i="2"/>
  <c r="DX55" i="2"/>
  <c r="BQ55" i="14"/>
  <c r="DV39" i="2"/>
  <c r="BQ39" i="14"/>
  <c r="DV23" i="2"/>
  <c r="BQ23" i="14"/>
  <c r="DV7" i="2"/>
  <c r="BQ7" i="14"/>
  <c r="DV114" i="2"/>
  <c r="DX114" i="2"/>
  <c r="BQ114" i="14"/>
  <c r="DV98" i="2"/>
  <c r="DX98" i="2"/>
  <c r="BQ98" i="14"/>
  <c r="DV82" i="2"/>
  <c r="DX82" i="2"/>
  <c r="BQ82" i="14"/>
  <c r="DV66" i="2"/>
  <c r="BQ66" i="14"/>
  <c r="DV50" i="2"/>
  <c r="DX50" i="2"/>
  <c r="BQ50" i="14"/>
  <c r="DV34" i="2"/>
  <c r="BQ34" i="14"/>
  <c r="DV18" i="2"/>
  <c r="DX18" i="2"/>
  <c r="BQ18" i="14"/>
  <c r="DU2" i="2"/>
  <c r="BQ2" i="14"/>
  <c r="DT113" i="2"/>
  <c r="BP113" i="14"/>
  <c r="DT97" i="2"/>
  <c r="DV97" i="2"/>
  <c r="BP97" i="14"/>
  <c r="DT81" i="2"/>
  <c r="DV81" i="2"/>
  <c r="BP81" i="14"/>
  <c r="DT65" i="2"/>
  <c r="DV65" i="2"/>
  <c r="BP65" i="14"/>
  <c r="DT49" i="2"/>
  <c r="DV49" i="2"/>
  <c r="BP49" i="14"/>
  <c r="DT33" i="2"/>
  <c r="DV33" i="2"/>
  <c r="BP33" i="14"/>
  <c r="DT17" i="2"/>
  <c r="DV17" i="2"/>
  <c r="BP17" i="14"/>
  <c r="DS1" i="2"/>
  <c r="DU1" i="2"/>
  <c r="BP1" i="14"/>
  <c r="DT43" i="2"/>
  <c r="DV43" i="2"/>
  <c r="BP43" i="14"/>
  <c r="DT11" i="2"/>
  <c r="DV11" i="2"/>
  <c r="BP11" i="14"/>
  <c r="DT18" i="2"/>
  <c r="BP18" i="14"/>
  <c r="DT120" i="2"/>
  <c r="DV120" i="2"/>
  <c r="DX120" i="2"/>
  <c r="BP120" i="14"/>
  <c r="DT104" i="2"/>
  <c r="DV104" i="2"/>
  <c r="DX104" i="2"/>
  <c r="BP104" i="14"/>
  <c r="DT88" i="2"/>
  <c r="DV88" i="2"/>
  <c r="DX88" i="2"/>
  <c r="BP88" i="14"/>
  <c r="DT72" i="2"/>
  <c r="DV72" i="2"/>
  <c r="BP72" i="14"/>
  <c r="DT56" i="2"/>
  <c r="DV56" i="2"/>
  <c r="DX56" i="2"/>
  <c r="BP56" i="14"/>
  <c r="DT40" i="2"/>
  <c r="DV40" i="2"/>
  <c r="DX40" i="2"/>
  <c r="BP40" i="14"/>
  <c r="DT24" i="2"/>
  <c r="DV24" i="2"/>
  <c r="DX24" i="2"/>
  <c r="BP24" i="14"/>
  <c r="DT8" i="2"/>
  <c r="DV8" i="2"/>
  <c r="BP8" i="14"/>
  <c r="DT111" i="2"/>
  <c r="DV111" i="2"/>
  <c r="DX111" i="2"/>
  <c r="BP111" i="14"/>
  <c r="DT95" i="2"/>
  <c r="DV95" i="2"/>
  <c r="DX95" i="2"/>
  <c r="BP95" i="14"/>
  <c r="DT79" i="2"/>
  <c r="DV79" i="2"/>
  <c r="DX79" i="2"/>
  <c r="BP79" i="14"/>
  <c r="DT63" i="2"/>
  <c r="DV63" i="2"/>
  <c r="BP63" i="14"/>
  <c r="DT31" i="2"/>
  <c r="DV31" i="2"/>
  <c r="DX31" i="2"/>
  <c r="BP31" i="14"/>
  <c r="DT122" i="2"/>
  <c r="DV122" i="2"/>
  <c r="DX122" i="2"/>
  <c r="BP122" i="14"/>
  <c r="DT102" i="2"/>
  <c r="DV102" i="2"/>
  <c r="DX102" i="2"/>
  <c r="BP102" i="14"/>
  <c r="DT86" i="2"/>
  <c r="DV86" i="2"/>
  <c r="BP86" i="14"/>
  <c r="DT70" i="2"/>
  <c r="DV70" i="2"/>
  <c r="DX70" i="2"/>
  <c r="BP70" i="14"/>
  <c r="DT54" i="2"/>
  <c r="DV54" i="2"/>
  <c r="DX54" i="2"/>
  <c r="BP54" i="14"/>
  <c r="DT38" i="2"/>
  <c r="DV38" i="2"/>
  <c r="DX38" i="2"/>
  <c r="BP38" i="14"/>
  <c r="DT14" i="2"/>
  <c r="DV14" i="2"/>
  <c r="BP14" i="14"/>
  <c r="DR117" i="2"/>
  <c r="DT117" i="2"/>
  <c r="BO117" i="14"/>
  <c r="DR101" i="2"/>
  <c r="DT101" i="2"/>
  <c r="BO101" i="14"/>
  <c r="DR85" i="2"/>
  <c r="DT85" i="2"/>
  <c r="DV85" i="2"/>
  <c r="BO85" i="14"/>
  <c r="DR69" i="2"/>
  <c r="DT69" i="2"/>
  <c r="DV69" i="2"/>
  <c r="BO69" i="14"/>
  <c r="DR53" i="2"/>
  <c r="DT53" i="2"/>
  <c r="DV53" i="2"/>
  <c r="BO53" i="14"/>
  <c r="DR37" i="2"/>
  <c r="DT37" i="2"/>
  <c r="DV37" i="2"/>
  <c r="BO37" i="14"/>
  <c r="DR21" i="2"/>
  <c r="DT21" i="2"/>
  <c r="DV21" i="2"/>
  <c r="BO21" i="14"/>
  <c r="DR5" i="2"/>
  <c r="DT5" i="2"/>
  <c r="DV5" i="2"/>
  <c r="BO5" i="14"/>
  <c r="DR35" i="2"/>
  <c r="DT35" i="2"/>
  <c r="DV35" i="2"/>
  <c r="DX35" i="2"/>
  <c r="BO35" i="14"/>
  <c r="DR3" i="2"/>
  <c r="DT3" i="2"/>
  <c r="DV3" i="2"/>
  <c r="BO3" i="14"/>
  <c r="DR94" i="2"/>
  <c r="DT94" i="2"/>
  <c r="DV94" i="2"/>
  <c r="DX94" i="2"/>
  <c r="BO94" i="14"/>
  <c r="DR62" i="2"/>
  <c r="DT62" i="2"/>
  <c r="DV62" i="2"/>
  <c r="BO62" i="14"/>
  <c r="DR30" i="2"/>
  <c r="DT30" i="2"/>
  <c r="DV30" i="2"/>
  <c r="DX30" i="2"/>
  <c r="BO30" i="14"/>
  <c r="DQ2" i="2"/>
  <c r="DS2" i="2"/>
  <c r="BO2" i="14"/>
  <c r="DR112" i="2"/>
  <c r="DT112" i="2"/>
  <c r="DV112" i="2"/>
  <c r="DX112" i="2"/>
  <c r="BO112" i="14"/>
  <c r="DR96" i="2"/>
  <c r="DT96" i="2"/>
  <c r="DV96" i="2"/>
  <c r="BO96" i="14"/>
  <c r="DR80" i="2"/>
  <c r="DT80" i="2"/>
  <c r="DV80" i="2"/>
  <c r="DX80" i="2"/>
  <c r="BO80" i="14"/>
  <c r="DR64" i="2"/>
  <c r="DT64" i="2"/>
  <c r="DV64" i="2"/>
  <c r="DX64" i="2"/>
  <c r="BO64" i="14"/>
  <c r="DR48" i="2"/>
  <c r="DT48" i="2"/>
  <c r="DV48" i="2"/>
  <c r="DX48" i="2"/>
  <c r="BO48" i="14"/>
  <c r="DR32" i="2"/>
  <c r="DT32" i="2"/>
  <c r="DV32" i="2"/>
  <c r="BO32" i="14"/>
  <c r="DR16" i="2"/>
  <c r="DT16" i="2"/>
  <c r="DV16" i="2"/>
  <c r="DX16" i="2"/>
  <c r="BO16" i="14"/>
  <c r="DR123" i="2"/>
  <c r="DT123" i="2"/>
  <c r="DV123" i="2"/>
  <c r="DX123" i="2"/>
  <c r="BO123" i="14"/>
  <c r="DR103" i="2"/>
  <c r="DT103" i="2"/>
  <c r="BO103" i="14"/>
  <c r="DR87" i="2"/>
  <c r="DT87" i="2"/>
  <c r="BO87" i="14"/>
  <c r="DR71" i="2"/>
  <c r="DT71" i="2"/>
  <c r="BO71" i="14"/>
  <c r="BT101" i="14"/>
  <c r="BT37" i="14"/>
  <c r="BT19" i="14"/>
  <c r="BT92" i="14"/>
  <c r="BT28" i="14"/>
  <c r="BT83" i="14"/>
  <c r="BT106" i="14"/>
  <c r="BT42" i="14"/>
  <c r="BS89" i="14"/>
  <c r="BS25" i="14"/>
  <c r="BS118" i="14"/>
  <c r="BS76" i="14"/>
  <c r="BS12" i="14"/>
  <c r="BS67" i="14"/>
  <c r="BS90" i="14"/>
  <c r="BS22" i="14"/>
  <c r="BR77" i="14"/>
  <c r="BR13" i="14"/>
  <c r="BR50" i="14"/>
  <c r="BR112" i="14"/>
  <c r="BR88" i="14"/>
  <c r="DX68" i="2"/>
  <c r="BR68" i="14"/>
  <c r="BR48" i="14"/>
  <c r="BR24" i="14"/>
  <c r="DX4" i="2"/>
  <c r="BR4" i="14"/>
  <c r="BR103" i="14"/>
  <c r="BR79" i="14"/>
  <c r="BR55" i="14"/>
  <c r="DX15" i="2"/>
  <c r="BR15" i="14"/>
  <c r="BR102" i="14"/>
  <c r="BR82" i="14"/>
  <c r="BR54" i="14"/>
  <c r="DX6" i="2"/>
  <c r="BR6" i="14"/>
  <c r="DV109" i="2"/>
  <c r="DX109" i="2"/>
  <c r="BQ109" i="14"/>
  <c r="DV89" i="2"/>
  <c r="BQ89" i="14"/>
  <c r="DV73" i="2"/>
  <c r="BQ73" i="14"/>
  <c r="DV57" i="2"/>
  <c r="BQ57" i="14"/>
  <c r="DV41" i="2"/>
  <c r="BQ41" i="14"/>
  <c r="DV25" i="2"/>
  <c r="BQ25" i="14"/>
  <c r="DV9" i="2"/>
  <c r="BQ9" i="14"/>
  <c r="BQ120" i="14"/>
  <c r="BQ104" i="14"/>
  <c r="BQ88" i="14"/>
  <c r="BQ72" i="14"/>
  <c r="BQ56" i="14"/>
  <c r="BQ40" i="14"/>
  <c r="BQ24" i="14"/>
  <c r="BQ8" i="14"/>
  <c r="DV115" i="2"/>
  <c r="BQ115" i="14"/>
  <c r="DV99" i="2"/>
  <c r="BQ99" i="14"/>
  <c r="DV83" i="2"/>
  <c r="BQ83" i="14"/>
  <c r="DV67" i="2"/>
  <c r="BQ67" i="14"/>
  <c r="DV51" i="2"/>
  <c r="BQ51" i="14"/>
  <c r="BQ35" i="14"/>
  <c r="DV19" i="2"/>
  <c r="BQ19" i="14"/>
  <c r="BQ3" i="14"/>
  <c r="DV110" i="2"/>
  <c r="BQ110" i="14"/>
  <c r="BQ94" i="14"/>
  <c r="DV78" i="2"/>
  <c r="DX78" i="2"/>
  <c r="BQ78" i="14"/>
  <c r="BQ62" i="14"/>
  <c r="DV46" i="2"/>
  <c r="BQ46" i="14"/>
  <c r="BQ30" i="14"/>
  <c r="BQ14" i="14"/>
  <c r="DT125" i="2"/>
  <c r="DV125" i="2"/>
  <c r="DX125" i="2"/>
  <c r="BP125" i="14"/>
  <c r="DT109" i="2"/>
  <c r="BP109" i="14"/>
  <c r="DT93" i="2"/>
  <c r="BP93" i="14"/>
  <c r="DT77" i="2"/>
  <c r="BP77" i="14"/>
  <c r="DT61" i="2"/>
  <c r="BP61" i="14"/>
  <c r="DT45" i="2"/>
  <c r="BP45" i="14"/>
  <c r="DT29" i="2"/>
  <c r="BP29" i="14"/>
  <c r="DT13" i="2"/>
  <c r="BP13" i="14"/>
  <c r="DT119" i="2"/>
  <c r="BP119" i="14"/>
  <c r="BP35" i="14"/>
  <c r="BP3" i="14"/>
  <c r="DT10" i="2"/>
  <c r="DV10" i="2"/>
  <c r="BP10" i="14"/>
  <c r="DT116" i="2"/>
  <c r="DV116" i="2"/>
  <c r="BP116" i="14"/>
  <c r="DT100" i="2"/>
  <c r="DV100" i="2"/>
  <c r="DX100" i="2"/>
  <c r="BP100" i="14"/>
  <c r="DT84" i="2"/>
  <c r="DV84" i="2"/>
  <c r="DX84" i="2"/>
  <c r="BP84" i="14"/>
  <c r="DT68" i="2"/>
  <c r="DV68" i="2"/>
  <c r="BP68" i="14"/>
  <c r="DT52" i="2"/>
  <c r="DV52" i="2"/>
  <c r="BP52" i="14"/>
  <c r="DT36" i="2"/>
  <c r="DV36" i="2"/>
  <c r="DX36" i="2"/>
  <c r="BP36" i="14"/>
  <c r="DT20" i="2"/>
  <c r="DV20" i="2"/>
  <c r="DX20" i="2"/>
  <c r="BP20" i="14"/>
  <c r="DT4" i="2"/>
  <c r="DV4" i="2"/>
  <c r="BP4" i="14"/>
  <c r="DT107" i="2"/>
  <c r="DV107" i="2"/>
  <c r="BP107" i="14"/>
  <c r="DT91" i="2"/>
  <c r="DV91" i="2"/>
  <c r="DX91" i="2"/>
  <c r="BP91" i="14"/>
  <c r="DT75" i="2"/>
  <c r="DV75" i="2"/>
  <c r="DX75" i="2"/>
  <c r="BP75" i="14"/>
  <c r="DT55" i="2"/>
  <c r="BP55" i="14"/>
  <c r="DT23" i="2"/>
  <c r="BP23" i="14"/>
  <c r="DT114" i="2"/>
  <c r="BP114" i="14"/>
  <c r="DT98" i="2"/>
  <c r="BP98" i="14"/>
  <c r="BT69" i="14"/>
  <c r="BT5" i="14"/>
  <c r="BT124" i="14"/>
  <c r="BT60" i="14"/>
  <c r="BT115" i="14"/>
  <c r="BT39" i="14"/>
  <c r="BT74" i="14"/>
  <c r="BS121" i="14"/>
  <c r="BS57" i="14"/>
  <c r="BS59" i="14"/>
  <c r="BS108" i="14"/>
  <c r="BS44" i="14"/>
  <c r="BS99" i="14"/>
  <c r="BS7" i="14"/>
  <c r="BS58" i="14"/>
  <c r="BR109" i="14"/>
  <c r="BR45" i="14"/>
  <c r="BR35" i="14"/>
  <c r="BR120" i="14"/>
  <c r="BR100" i="14"/>
  <c r="BR80" i="14"/>
  <c r="BR56" i="14"/>
  <c r="BR36" i="14"/>
  <c r="BR16" i="14"/>
  <c r="BR111" i="14"/>
  <c r="BR91" i="14"/>
  <c r="BR71" i="14"/>
  <c r="BR31" i="14"/>
  <c r="BR114" i="14"/>
  <c r="BR94" i="14"/>
  <c r="BR70" i="14"/>
  <c r="BR30" i="14"/>
  <c r="DV121" i="2"/>
  <c r="BQ121" i="14"/>
  <c r="BQ97" i="14"/>
  <c r="BQ81" i="14"/>
  <c r="BQ65" i="14"/>
  <c r="BQ49" i="14"/>
  <c r="BQ33" i="14"/>
  <c r="BQ17" i="14"/>
  <c r="BQ1" i="14"/>
  <c r="BQ112" i="14"/>
  <c r="BQ96" i="14"/>
  <c r="BQ80" i="14"/>
  <c r="BQ64" i="14"/>
  <c r="BQ48" i="14"/>
  <c r="BQ32" i="14"/>
  <c r="BQ16" i="14"/>
  <c r="BQ123" i="14"/>
  <c r="BQ107" i="14"/>
  <c r="BQ91" i="14"/>
  <c r="BQ75" i="14"/>
  <c r="DV59" i="2"/>
  <c r="BQ59" i="14"/>
  <c r="BQ43" i="14"/>
  <c r="DV27" i="2"/>
  <c r="BQ27" i="14"/>
  <c r="BQ11" i="14"/>
  <c r="DV118" i="2"/>
  <c r="BQ118" i="14"/>
  <c r="BQ102" i="14"/>
  <c r="BQ86" i="14"/>
  <c r="BQ70" i="14"/>
  <c r="BQ54" i="14"/>
  <c r="BQ38" i="14"/>
  <c r="DV22" i="2"/>
  <c r="BQ22" i="14"/>
  <c r="DV6" i="2"/>
  <c r="BQ6" i="14"/>
  <c r="BP117" i="14"/>
  <c r="BP101" i="14"/>
  <c r="BP85" i="14"/>
  <c r="BP69" i="14"/>
  <c r="BP53" i="14"/>
  <c r="BP37" i="14"/>
  <c r="BP21" i="14"/>
  <c r="BP5" i="14"/>
  <c r="DT51" i="2"/>
  <c r="BP51" i="14"/>
  <c r="DT19" i="2"/>
  <c r="BP19" i="14"/>
  <c r="DT26" i="2"/>
  <c r="DV26" i="2"/>
  <c r="BP26" i="14"/>
  <c r="DT124" i="2"/>
  <c r="BP124" i="14"/>
  <c r="DT108" i="2"/>
  <c r="BP108" i="14"/>
  <c r="DT92" i="2"/>
  <c r="BP92" i="14"/>
  <c r="DT76" i="2"/>
  <c r="BP76" i="14"/>
  <c r="DT60" i="2"/>
  <c r="BP60" i="14"/>
  <c r="DT44" i="2"/>
  <c r="BP44" i="14"/>
  <c r="DT28" i="2"/>
  <c r="BP28" i="14"/>
  <c r="DT12" i="2"/>
  <c r="BP12" i="14"/>
  <c r="DT115" i="2"/>
  <c r="BP115" i="14"/>
  <c r="DT99" i="2"/>
  <c r="BP99" i="14"/>
  <c r="DT83" i="2"/>
  <c r="BP83" i="14"/>
  <c r="DT67" i="2"/>
  <c r="BP67" i="14"/>
  <c r="DT39" i="2"/>
  <c r="BP39" i="14"/>
  <c r="DT7" i="2"/>
  <c r="BP7" i="14"/>
  <c r="DT106" i="2"/>
  <c r="DV106" i="2"/>
  <c r="BP106" i="14"/>
  <c r="DT90" i="2"/>
  <c r="DV90" i="2"/>
  <c r="BP90" i="14"/>
  <c r="BT21" i="14"/>
  <c r="BT67" i="14"/>
  <c r="BS9" i="14"/>
  <c r="BS39" i="14"/>
  <c r="BR119" i="14"/>
  <c r="BR64" i="14"/>
  <c r="BR95" i="14"/>
  <c r="BR98" i="14"/>
  <c r="DV105" i="2"/>
  <c r="BQ105" i="14"/>
  <c r="BQ37" i="14"/>
  <c r="BQ100" i="14"/>
  <c r="BQ36" i="14"/>
  <c r="BQ95" i="14"/>
  <c r="BQ31" i="14"/>
  <c r="BQ90" i="14"/>
  <c r="BQ26" i="14"/>
  <c r="DT89" i="2"/>
  <c r="BP89" i="14"/>
  <c r="DT25" i="2"/>
  <c r="BP25" i="14"/>
  <c r="DT118" i="2"/>
  <c r="BP118" i="14"/>
  <c r="BP80" i="14"/>
  <c r="BP16" i="14"/>
  <c r="BP71" i="14"/>
  <c r="BP94" i="14"/>
  <c r="DT66" i="2"/>
  <c r="BP66" i="14"/>
  <c r="DT46" i="2"/>
  <c r="BP46" i="14"/>
  <c r="DT22" i="2"/>
  <c r="BP22" i="14"/>
  <c r="DR113" i="2"/>
  <c r="BO113" i="14"/>
  <c r="DR93" i="2"/>
  <c r="BO93" i="14"/>
  <c r="DR73" i="2"/>
  <c r="DT73" i="2"/>
  <c r="BO73" i="14"/>
  <c r="DR49" i="2"/>
  <c r="BO49" i="14"/>
  <c r="DR29" i="2"/>
  <c r="BO29" i="14"/>
  <c r="DR9" i="2"/>
  <c r="DT9" i="2"/>
  <c r="BO9" i="14"/>
  <c r="DR27" i="2"/>
  <c r="DT27" i="2"/>
  <c r="BO27" i="14"/>
  <c r="DR110" i="2"/>
  <c r="DT110" i="2"/>
  <c r="BO110" i="14"/>
  <c r="DR70" i="2"/>
  <c r="BO70" i="14"/>
  <c r="DR22" i="2"/>
  <c r="BO22" i="14"/>
  <c r="DR120" i="2"/>
  <c r="BO120" i="14"/>
  <c r="DR100" i="2"/>
  <c r="BO100" i="14"/>
  <c r="DR76" i="2"/>
  <c r="BO76" i="14"/>
  <c r="DR56" i="2"/>
  <c r="BO56" i="14"/>
  <c r="DR36" i="2"/>
  <c r="BO36" i="14"/>
  <c r="DR12" i="2"/>
  <c r="BO12" i="14"/>
  <c r="DR111" i="2"/>
  <c r="BO111" i="14"/>
  <c r="DR91" i="2"/>
  <c r="BO91" i="14"/>
  <c r="DR67" i="2"/>
  <c r="BO67" i="14"/>
  <c r="DR51" i="2"/>
  <c r="BO51" i="14"/>
  <c r="DR23" i="2"/>
  <c r="BO23" i="14"/>
  <c r="DR114" i="2"/>
  <c r="BO114" i="14"/>
  <c r="DR82" i="2"/>
  <c r="DT82" i="2"/>
  <c r="BO82" i="14"/>
  <c r="DR50" i="2"/>
  <c r="DT50" i="2"/>
  <c r="BO50" i="14"/>
  <c r="DR14" i="2"/>
  <c r="BO14" i="14"/>
  <c r="DP117" i="2"/>
  <c r="BN117" i="14"/>
  <c r="DP101" i="2"/>
  <c r="BN101" i="14"/>
  <c r="DP85" i="2"/>
  <c r="BN85" i="14"/>
  <c r="DP69" i="2"/>
  <c r="BN69" i="14"/>
  <c r="DP53" i="2"/>
  <c r="BN53" i="14"/>
  <c r="DP37" i="2"/>
  <c r="BN37" i="14"/>
  <c r="DP21" i="2"/>
  <c r="BN21" i="14"/>
  <c r="DP5" i="2"/>
  <c r="BN5" i="14"/>
  <c r="DP51" i="2"/>
  <c r="BN51" i="14"/>
  <c r="DP7" i="2"/>
  <c r="DR7" i="2"/>
  <c r="BN7" i="14"/>
  <c r="DP94" i="2"/>
  <c r="BN94" i="14"/>
  <c r="DP62" i="2"/>
  <c r="BN62" i="14"/>
  <c r="DP30" i="2"/>
  <c r="BN30" i="14"/>
  <c r="DP124" i="2"/>
  <c r="DR124" i="2"/>
  <c r="BN124" i="14"/>
  <c r="DP108" i="2"/>
  <c r="DR108" i="2"/>
  <c r="BN108" i="14"/>
  <c r="DP92" i="2"/>
  <c r="DR92" i="2"/>
  <c r="BN92" i="14"/>
  <c r="DP76" i="2"/>
  <c r="BN76" i="14"/>
  <c r="DP60" i="2"/>
  <c r="DR60" i="2"/>
  <c r="BN60" i="14"/>
  <c r="DP44" i="2"/>
  <c r="DR44" i="2"/>
  <c r="BN44" i="14"/>
  <c r="DP28" i="2"/>
  <c r="DR28" i="2"/>
  <c r="BN28" i="14"/>
  <c r="DP12" i="2"/>
  <c r="BN12" i="14"/>
  <c r="DP115" i="2"/>
  <c r="DR115" i="2"/>
  <c r="BN115" i="14"/>
  <c r="DP99" i="2"/>
  <c r="DR99" i="2"/>
  <c r="BN99" i="14"/>
  <c r="DP83" i="2"/>
  <c r="DR83" i="2"/>
  <c r="BN83" i="14"/>
  <c r="DP67" i="2"/>
  <c r="BN67" i="14"/>
  <c r="DP43" i="2"/>
  <c r="DR43" i="2"/>
  <c r="BN43" i="14"/>
  <c r="DP19" i="2"/>
  <c r="DR19" i="2"/>
  <c r="BN19" i="14"/>
  <c r="DP114" i="2"/>
  <c r="BN114" i="14"/>
  <c r="DP82" i="2"/>
  <c r="BN82" i="14"/>
  <c r="DP50" i="2"/>
  <c r="BN50" i="14"/>
  <c r="DP18" i="2"/>
  <c r="DR18" i="2"/>
  <c r="BN18" i="14"/>
  <c r="DN121" i="2"/>
  <c r="DP121" i="2"/>
  <c r="DR121" i="2"/>
  <c r="DT121" i="2"/>
  <c r="BM121" i="14"/>
  <c r="DN105" i="2"/>
  <c r="DP105" i="2"/>
  <c r="DR105" i="2"/>
  <c r="DT105" i="2"/>
  <c r="BM105" i="14"/>
  <c r="DN89" i="2"/>
  <c r="DP89" i="2"/>
  <c r="DR89" i="2"/>
  <c r="BM89" i="14"/>
  <c r="DN73" i="2"/>
  <c r="DP73" i="2"/>
  <c r="BM73" i="14"/>
  <c r="DN57" i="2"/>
  <c r="DP57" i="2"/>
  <c r="DR57" i="2"/>
  <c r="DT57" i="2"/>
  <c r="BM57" i="14"/>
  <c r="DN41" i="2"/>
  <c r="DP41" i="2"/>
  <c r="DR41" i="2"/>
  <c r="DT41" i="2"/>
  <c r="BM41" i="14"/>
  <c r="DN25" i="2"/>
  <c r="DP25" i="2"/>
  <c r="DR25" i="2"/>
  <c r="BM25" i="14"/>
  <c r="DN9" i="2"/>
  <c r="DP9" i="2"/>
  <c r="BM9" i="14"/>
  <c r="DN59" i="2"/>
  <c r="DP59" i="2"/>
  <c r="DR59" i="2"/>
  <c r="DT59" i="2"/>
  <c r="BM59" i="14"/>
  <c r="DN27" i="2"/>
  <c r="DP27" i="2"/>
  <c r="BM27" i="14"/>
  <c r="DN118" i="2"/>
  <c r="DP118" i="2"/>
  <c r="DR118" i="2"/>
  <c r="BM118" i="14"/>
  <c r="DN6" i="2"/>
  <c r="DP6" i="2"/>
  <c r="DR6" i="2"/>
  <c r="DT6" i="2"/>
  <c r="BM6" i="14"/>
  <c r="DN112" i="2"/>
  <c r="DP112" i="2"/>
  <c r="BM112" i="14"/>
  <c r="DN96" i="2"/>
  <c r="DP96" i="2"/>
  <c r="BM96" i="14"/>
  <c r="DN80" i="2"/>
  <c r="DP80" i="2"/>
  <c r="BM80" i="14"/>
  <c r="DN64" i="2"/>
  <c r="DP64" i="2"/>
  <c r="BM64" i="14"/>
  <c r="DN48" i="2"/>
  <c r="DP48" i="2"/>
  <c r="BM48" i="14"/>
  <c r="DN32" i="2"/>
  <c r="DP32" i="2"/>
  <c r="BM32" i="14"/>
  <c r="DN16" i="2"/>
  <c r="DP16" i="2"/>
  <c r="BM16" i="14"/>
  <c r="DN123" i="2"/>
  <c r="DP123" i="2"/>
  <c r="BM123" i="14"/>
  <c r="DN103" i="2"/>
  <c r="DP103" i="2"/>
  <c r="BM103" i="14"/>
  <c r="DN87" i="2"/>
  <c r="DP87" i="2"/>
  <c r="BM87" i="14"/>
  <c r="DN71" i="2"/>
  <c r="DP71" i="2"/>
  <c r="BM71" i="14"/>
  <c r="DN47" i="2"/>
  <c r="DP47" i="2"/>
  <c r="DR47" i="2"/>
  <c r="DT47" i="2"/>
  <c r="BM47" i="14"/>
  <c r="DN15" i="2"/>
  <c r="DP15" i="2"/>
  <c r="DR15" i="2"/>
  <c r="DT15" i="2"/>
  <c r="BM15" i="14"/>
  <c r="DN110" i="2"/>
  <c r="DP110" i="2"/>
  <c r="BM110" i="14"/>
  <c r="DN94" i="2"/>
  <c r="BM94" i="14"/>
  <c r="DN78" i="2"/>
  <c r="DP78" i="2"/>
  <c r="DR78" i="2"/>
  <c r="DT78" i="2"/>
  <c r="BM78" i="14"/>
  <c r="DN62" i="2"/>
  <c r="BM62" i="14"/>
  <c r="DN46" i="2"/>
  <c r="DP46" i="2"/>
  <c r="DR46" i="2"/>
  <c r="BM46" i="14"/>
  <c r="DN26" i="2"/>
  <c r="DP26" i="2"/>
  <c r="DR26" i="2"/>
  <c r="BM26" i="14"/>
  <c r="DL125" i="2"/>
  <c r="DN125" i="2"/>
  <c r="DP125" i="2"/>
  <c r="DR125" i="2"/>
  <c r="BL125" i="14"/>
  <c r="DL109" i="2"/>
  <c r="DN109" i="2"/>
  <c r="DP109" i="2"/>
  <c r="DR109" i="2"/>
  <c r="BL109" i="14"/>
  <c r="DL93" i="2"/>
  <c r="DN93" i="2"/>
  <c r="DP93" i="2"/>
  <c r="BL93" i="14"/>
  <c r="DL77" i="2"/>
  <c r="DN77" i="2"/>
  <c r="DP77" i="2"/>
  <c r="DR77" i="2"/>
  <c r="BL77" i="14"/>
  <c r="DL61" i="2"/>
  <c r="DN61" i="2"/>
  <c r="DP61" i="2"/>
  <c r="DR61" i="2"/>
  <c r="BL61" i="14"/>
  <c r="DL45" i="2"/>
  <c r="DN45" i="2"/>
  <c r="DP45" i="2"/>
  <c r="DR45" i="2"/>
  <c r="BL45" i="14"/>
  <c r="DL29" i="2"/>
  <c r="DN29" i="2"/>
  <c r="DP29" i="2"/>
  <c r="BL29" i="14"/>
  <c r="DL13" i="2"/>
  <c r="DN13" i="2"/>
  <c r="DP13" i="2"/>
  <c r="DR13" i="2"/>
  <c r="BL13" i="14"/>
  <c r="DL119" i="2"/>
  <c r="DN119" i="2"/>
  <c r="DP119" i="2"/>
  <c r="DR119" i="2"/>
  <c r="BL119" i="14"/>
  <c r="DL31" i="2"/>
  <c r="DN31" i="2"/>
  <c r="DP31" i="2"/>
  <c r="DR31" i="2"/>
  <c r="BL31" i="14"/>
  <c r="DL118" i="2"/>
  <c r="BL118" i="14"/>
  <c r="DK2" i="2"/>
  <c r="DM2" i="2"/>
  <c r="DO2" i="2"/>
  <c r="BL2" i="14"/>
  <c r="DL112" i="2"/>
  <c r="BL112" i="14"/>
  <c r="DL96" i="2"/>
  <c r="BL96" i="14"/>
  <c r="DL80" i="2"/>
  <c r="BL80" i="14"/>
  <c r="DL64" i="2"/>
  <c r="BL64" i="14"/>
  <c r="DL48" i="2"/>
  <c r="BL48" i="14"/>
  <c r="DL32" i="2"/>
  <c r="BL32" i="14"/>
  <c r="DL16" i="2"/>
  <c r="BL16" i="14"/>
  <c r="DL123" i="2"/>
  <c r="BL123" i="14"/>
  <c r="DL103" i="2"/>
  <c r="BL103" i="14"/>
  <c r="DL87" i="2"/>
  <c r="BL87" i="14"/>
  <c r="DL71" i="2"/>
  <c r="BL71" i="14"/>
  <c r="DL51" i="2"/>
  <c r="DN51" i="2"/>
  <c r="BL51" i="14"/>
  <c r="DL19" i="2"/>
  <c r="DN19" i="2"/>
  <c r="BL19" i="14"/>
  <c r="DL114" i="2"/>
  <c r="DN114" i="2"/>
  <c r="BL114" i="14"/>
  <c r="DL98" i="2"/>
  <c r="DN98" i="2"/>
  <c r="DP98" i="2"/>
  <c r="DR98" i="2"/>
  <c r="BL98" i="14"/>
  <c r="DL82" i="2"/>
  <c r="DN82" i="2"/>
  <c r="BL82" i="14"/>
  <c r="DL66" i="2"/>
  <c r="DN66" i="2"/>
  <c r="DP66" i="2"/>
  <c r="DR66" i="2"/>
  <c r="BL66" i="14"/>
  <c r="DL50" i="2"/>
  <c r="DN50" i="2"/>
  <c r="BL50" i="14"/>
  <c r="DL34" i="2"/>
  <c r="DN34" i="2"/>
  <c r="DP34" i="2"/>
  <c r="DR34" i="2"/>
  <c r="BL34" i="14"/>
  <c r="DL6" i="2"/>
  <c r="BL6" i="14"/>
  <c r="DL105" i="2"/>
  <c r="BL105" i="14"/>
  <c r="DL73" i="2"/>
  <c r="BL73" i="14"/>
  <c r="DL57" i="2"/>
  <c r="BL57" i="14"/>
  <c r="DL25" i="2"/>
  <c r="BL25" i="14"/>
  <c r="DL9" i="2"/>
  <c r="BL9" i="14"/>
  <c r="DL23" i="2"/>
  <c r="DN23" i="2"/>
  <c r="DP23" i="2"/>
  <c r="BL23" i="14"/>
  <c r="DL124" i="2"/>
  <c r="DN124" i="2"/>
  <c r="BL124" i="14"/>
  <c r="DL108" i="2"/>
  <c r="DN108" i="2"/>
  <c r="BL108" i="14"/>
  <c r="DL76" i="2"/>
  <c r="DN76" i="2"/>
  <c r="BL76" i="14"/>
  <c r="DL60" i="2"/>
  <c r="DN60" i="2"/>
  <c r="BL60" i="14"/>
  <c r="DL28" i="2"/>
  <c r="DN28" i="2"/>
  <c r="BL28" i="14"/>
  <c r="DL115" i="2"/>
  <c r="DN115" i="2"/>
  <c r="BL115" i="14"/>
  <c r="DL99" i="2"/>
  <c r="DN99" i="2"/>
  <c r="BL99" i="14"/>
  <c r="DL67" i="2"/>
  <c r="DN67" i="2"/>
  <c r="BL67" i="14"/>
  <c r="DL43" i="2"/>
  <c r="DN43" i="2"/>
  <c r="BL43" i="14"/>
  <c r="DL110" i="2"/>
  <c r="BL110" i="14"/>
  <c r="BT30" i="14"/>
  <c r="BT90" i="14"/>
  <c r="BS124" i="14"/>
  <c r="BS74" i="14"/>
  <c r="BR18" i="14"/>
  <c r="BR40" i="14"/>
  <c r="BR75" i="14"/>
  <c r="BR78" i="14"/>
  <c r="BQ85" i="14"/>
  <c r="BQ21" i="14"/>
  <c r="BQ84" i="14"/>
  <c r="BQ20" i="14"/>
  <c r="BQ79" i="14"/>
  <c r="DV15" i="2"/>
  <c r="BQ15" i="14"/>
  <c r="DV74" i="2"/>
  <c r="BQ74" i="14"/>
  <c r="BQ10" i="14"/>
  <c r="BP73" i="14"/>
  <c r="BP9" i="14"/>
  <c r="BP2" i="14"/>
  <c r="BP64" i="14"/>
  <c r="BP123" i="14"/>
  <c r="DV47" i="2"/>
  <c r="DX47" i="2"/>
  <c r="BP47" i="14"/>
  <c r="BP82" i="14"/>
  <c r="BP62" i="14"/>
  <c r="DT42" i="2"/>
  <c r="DV42" i="2"/>
  <c r="BP42" i="14"/>
  <c r="BP6" i="14"/>
  <c r="BO109" i="14"/>
  <c r="BO89" i="14"/>
  <c r="DR65" i="2"/>
  <c r="BO65" i="14"/>
  <c r="BO45" i="14"/>
  <c r="BO25" i="14"/>
  <c r="DQ1" i="2"/>
  <c r="BO1" i="14"/>
  <c r="BO19" i="14"/>
  <c r="DR102" i="2"/>
  <c r="BO102" i="14"/>
  <c r="DR54" i="2"/>
  <c r="BO54" i="14"/>
  <c r="BO18" i="14"/>
  <c r="DR116" i="2"/>
  <c r="BO116" i="14"/>
  <c r="BO92" i="14"/>
  <c r="DR72" i="2"/>
  <c r="BO72" i="14"/>
  <c r="DR52" i="2"/>
  <c r="BO52" i="14"/>
  <c r="BO28" i="14"/>
  <c r="DR8" i="2"/>
  <c r="BO8" i="14"/>
  <c r="DR107" i="2"/>
  <c r="BO107" i="14"/>
  <c r="BO83" i="14"/>
  <c r="DR63" i="2"/>
  <c r="BO63" i="14"/>
  <c r="BO47" i="14"/>
  <c r="BO15" i="14"/>
  <c r="DR106" i="2"/>
  <c r="BO106" i="14"/>
  <c r="DR74" i="2"/>
  <c r="DT74" i="2"/>
  <c r="BO74" i="14"/>
  <c r="DR42" i="2"/>
  <c r="BO42" i="14"/>
  <c r="BO6" i="14"/>
  <c r="DP113" i="2"/>
  <c r="BN113" i="14"/>
  <c r="DP97" i="2"/>
  <c r="DR97" i="2"/>
  <c r="BN97" i="14"/>
  <c r="DP81" i="2"/>
  <c r="DR81" i="2"/>
  <c r="BN81" i="14"/>
  <c r="DP65" i="2"/>
  <c r="BN65" i="14"/>
  <c r="DP49" i="2"/>
  <c r="BN49" i="14"/>
  <c r="DP33" i="2"/>
  <c r="DR33" i="2"/>
  <c r="BN33" i="14"/>
  <c r="DP17" i="2"/>
  <c r="DR17" i="2"/>
  <c r="BN17" i="14"/>
  <c r="DO1" i="2"/>
  <c r="BN1" i="14"/>
  <c r="BN31" i="14"/>
  <c r="DP122" i="2"/>
  <c r="DR122" i="2"/>
  <c r="BN122" i="14"/>
  <c r="DP86" i="2"/>
  <c r="DR86" i="2"/>
  <c r="BN86" i="14"/>
  <c r="DP54" i="2"/>
  <c r="BN54" i="14"/>
  <c r="DP22" i="2"/>
  <c r="BN22" i="14"/>
  <c r="DP120" i="2"/>
  <c r="BN120" i="14"/>
  <c r="DP104" i="2"/>
  <c r="DR104" i="2"/>
  <c r="BN104" i="14"/>
  <c r="DP88" i="2"/>
  <c r="DR88" i="2"/>
  <c r="BN88" i="14"/>
  <c r="DP72" i="2"/>
  <c r="BN72" i="14"/>
  <c r="DP56" i="2"/>
  <c r="BN56" i="14"/>
  <c r="DP40" i="2"/>
  <c r="DR40" i="2"/>
  <c r="BN40" i="14"/>
  <c r="DP24" i="2"/>
  <c r="DR24" i="2"/>
  <c r="BN24" i="14"/>
  <c r="DP8" i="2"/>
  <c r="BN8" i="14"/>
  <c r="DP111" i="2"/>
  <c r="BN111" i="14"/>
  <c r="DP95" i="2"/>
  <c r="DR95" i="2"/>
  <c r="BN95" i="14"/>
  <c r="DP79" i="2"/>
  <c r="DR79" i="2"/>
  <c r="BN79" i="14"/>
  <c r="DP63" i="2"/>
  <c r="BN63" i="14"/>
  <c r="DP39" i="2"/>
  <c r="DR39" i="2"/>
  <c r="BN39" i="14"/>
  <c r="DP11" i="2"/>
  <c r="DR11" i="2"/>
  <c r="BN11" i="14"/>
  <c r="DP106" i="2"/>
  <c r="BN106" i="14"/>
  <c r="DP74" i="2"/>
  <c r="BN74" i="14"/>
  <c r="DP42" i="2"/>
  <c r="BN42" i="14"/>
  <c r="DP10" i="2"/>
  <c r="DR10" i="2"/>
  <c r="BN10" i="14"/>
  <c r="DN117" i="2"/>
  <c r="BM117" i="14"/>
  <c r="DN101" i="2"/>
  <c r="BM101" i="14"/>
  <c r="DN85" i="2"/>
  <c r="BM85" i="14"/>
  <c r="DN69" i="2"/>
  <c r="BM69" i="14"/>
  <c r="DN53" i="2"/>
  <c r="BM53" i="14"/>
  <c r="DN37" i="2"/>
  <c r="BM37" i="14"/>
  <c r="DN21" i="2"/>
  <c r="BM21" i="14"/>
  <c r="DN5" i="2"/>
  <c r="BM5" i="14"/>
  <c r="BM51" i="14"/>
  <c r="BM19" i="14"/>
  <c r="DN30" i="2"/>
  <c r="BM30" i="14"/>
  <c r="BM124" i="14"/>
  <c r="BM108" i="14"/>
  <c r="DN92" i="2"/>
  <c r="BM92" i="14"/>
  <c r="BM76" i="14"/>
  <c r="BM60" i="14"/>
  <c r="DN44" i="2"/>
  <c r="BM44" i="14"/>
  <c r="BM28" i="14"/>
  <c r="DN12" i="2"/>
  <c r="BM12" i="14"/>
  <c r="BM115" i="14"/>
  <c r="BM99" i="14"/>
  <c r="DN83" i="2"/>
  <c r="BM83" i="14"/>
  <c r="BM67" i="14"/>
  <c r="DN39" i="2"/>
  <c r="BM39" i="14"/>
  <c r="DN7" i="2"/>
  <c r="BM7" i="14"/>
  <c r="DN106" i="2"/>
  <c r="BM106" i="14"/>
  <c r="DN90" i="2"/>
  <c r="DP90" i="2"/>
  <c r="DR90" i="2"/>
  <c r="BM90" i="14"/>
  <c r="DN74" i="2"/>
  <c r="BM74" i="14"/>
  <c r="DN58" i="2"/>
  <c r="DP58" i="2"/>
  <c r="DR58" i="2"/>
  <c r="DT58" i="2"/>
  <c r="BM58" i="14"/>
  <c r="DN42" i="2"/>
  <c r="BM42" i="14"/>
  <c r="DN18" i="2"/>
  <c r="BM18" i="14"/>
  <c r="DL121" i="2"/>
  <c r="BL121" i="14"/>
  <c r="DL89" i="2"/>
  <c r="BL89" i="14"/>
  <c r="DL41" i="2"/>
  <c r="BL41" i="14"/>
  <c r="DL59" i="2"/>
  <c r="BL59" i="14"/>
  <c r="DL26" i="2"/>
  <c r="BL26" i="14"/>
  <c r="DL92" i="2"/>
  <c r="BL92" i="14"/>
  <c r="DL44" i="2"/>
  <c r="BL44" i="14"/>
  <c r="DL12" i="2"/>
  <c r="BL12" i="14"/>
  <c r="DL83" i="2"/>
  <c r="BL83" i="14"/>
  <c r="DL11" i="2"/>
  <c r="DN11" i="2"/>
  <c r="BL11" i="14"/>
  <c r="BT85" i="14"/>
  <c r="BT12" i="14"/>
  <c r="BS73" i="14"/>
  <c r="BS115" i="14"/>
  <c r="BR61" i="14"/>
  <c r="BR84" i="14"/>
  <c r="BR123" i="14"/>
  <c r="BR122" i="14"/>
  <c r="BQ125" i="14"/>
  <c r="BQ53" i="14"/>
  <c r="BQ116" i="14"/>
  <c r="BQ52" i="14"/>
  <c r="BQ111" i="14"/>
  <c r="BQ47" i="14"/>
  <c r="BQ106" i="14"/>
  <c r="BQ42" i="14"/>
  <c r="BP105" i="14"/>
  <c r="BP41" i="14"/>
  <c r="BP27" i="14"/>
  <c r="BP96" i="14"/>
  <c r="BP32" i="14"/>
  <c r="BP87" i="14"/>
  <c r="BP110" i="14"/>
  <c r="BP74" i="14"/>
  <c r="BP50" i="14"/>
  <c r="BP30" i="14"/>
  <c r="BO121" i="14"/>
  <c r="BO97" i="14"/>
  <c r="BO77" i="14"/>
  <c r="BO57" i="14"/>
  <c r="BO33" i="14"/>
  <c r="BO13" i="14"/>
  <c r="BO43" i="14"/>
  <c r="BO118" i="14"/>
  <c r="BO78" i="14"/>
  <c r="DR38" i="2"/>
  <c r="BO38" i="14"/>
  <c r="BO124" i="14"/>
  <c r="BO104" i="14"/>
  <c r="DR84" i="2"/>
  <c r="BO84" i="14"/>
  <c r="BO60" i="14"/>
  <c r="BO40" i="14"/>
  <c r="DR20" i="2"/>
  <c r="BO20" i="14"/>
  <c r="BO115" i="14"/>
  <c r="BO95" i="14"/>
  <c r="DR75" i="2"/>
  <c r="BO75" i="14"/>
  <c r="DR55" i="2"/>
  <c r="BO55" i="14"/>
  <c r="BO31" i="14"/>
  <c r="BO122" i="14"/>
  <c r="BO90" i="14"/>
  <c r="DV58" i="2"/>
  <c r="BO58" i="14"/>
  <c r="BO26" i="14"/>
  <c r="BN121" i="14"/>
  <c r="BN105" i="14"/>
  <c r="BN89" i="14"/>
  <c r="BN73" i="14"/>
  <c r="BN57" i="14"/>
  <c r="BN41" i="14"/>
  <c r="BN25" i="14"/>
  <c r="BN9" i="14"/>
  <c r="BN59" i="14"/>
  <c r="BN15" i="14"/>
  <c r="DP102" i="2"/>
  <c r="BN102" i="14"/>
  <c r="DP70" i="2"/>
  <c r="BN70" i="14"/>
  <c r="DP38" i="2"/>
  <c r="BN38" i="14"/>
  <c r="BN6" i="14"/>
  <c r="BN112" i="14"/>
  <c r="BN96" i="14"/>
  <c r="BN80" i="14"/>
  <c r="BN64" i="14"/>
  <c r="BN48" i="14"/>
  <c r="BN32" i="14"/>
  <c r="BN16" i="14"/>
  <c r="BN123" i="14"/>
  <c r="BN103" i="14"/>
  <c r="BN87" i="14"/>
  <c r="BN71" i="14"/>
  <c r="BN47" i="14"/>
  <c r="BN27" i="14"/>
  <c r="BN118" i="14"/>
  <c r="BN90" i="14"/>
  <c r="BN58" i="14"/>
  <c r="BN26" i="14"/>
  <c r="BM125" i="14"/>
  <c r="BM109" i="14"/>
  <c r="BM93" i="14"/>
  <c r="BM77" i="14"/>
  <c r="BM61" i="14"/>
  <c r="BM45" i="14"/>
  <c r="BM29" i="14"/>
  <c r="BM13" i="14"/>
  <c r="BM119" i="14"/>
  <c r="DN35" i="2"/>
  <c r="DP35" i="2"/>
  <c r="BM35" i="14"/>
  <c r="DN3" i="2"/>
  <c r="DP3" i="2"/>
  <c r="BM3" i="14"/>
  <c r="DN14" i="2"/>
  <c r="DP14" i="2"/>
  <c r="BM14" i="14"/>
  <c r="DN116" i="2"/>
  <c r="DP116" i="2"/>
  <c r="BM116" i="14"/>
  <c r="DN100" i="2"/>
  <c r="DP100" i="2"/>
  <c r="BM100" i="14"/>
  <c r="DN84" i="2"/>
  <c r="DP84" i="2"/>
  <c r="BM84" i="14"/>
  <c r="DN68" i="2"/>
  <c r="DP68" i="2"/>
  <c r="DR68" i="2"/>
  <c r="BM68" i="14"/>
  <c r="DN52" i="2"/>
  <c r="DP52" i="2"/>
  <c r="BM52" i="14"/>
  <c r="DN36" i="2"/>
  <c r="DP36" i="2"/>
  <c r="BM36" i="14"/>
  <c r="DN20" i="2"/>
  <c r="DP20" i="2"/>
  <c r="BM20" i="14"/>
  <c r="DN4" i="2"/>
  <c r="DP4" i="2"/>
  <c r="DR4" i="2"/>
  <c r="BM4" i="14"/>
  <c r="DN107" i="2"/>
  <c r="DP107" i="2"/>
  <c r="BM107" i="14"/>
  <c r="DN91" i="2"/>
  <c r="DP91" i="2"/>
  <c r="BM91" i="14"/>
  <c r="DN75" i="2"/>
  <c r="DP75" i="2"/>
  <c r="BM75" i="14"/>
  <c r="DN55" i="2"/>
  <c r="DP55" i="2"/>
  <c r="BM55" i="14"/>
  <c r="BM23" i="14"/>
  <c r="BM114" i="14"/>
  <c r="BM98" i="14"/>
  <c r="BM82" i="14"/>
  <c r="BM66" i="14"/>
  <c r="BM50" i="14"/>
  <c r="DT34" i="2"/>
  <c r="BM34" i="14"/>
  <c r="BM2" i="14"/>
  <c r="DL113" i="2"/>
  <c r="DN113" i="2"/>
  <c r="BL113" i="14"/>
  <c r="DL97" i="2"/>
  <c r="DN97" i="2"/>
  <c r="BL97" i="14"/>
  <c r="DL81" i="2"/>
  <c r="DN81" i="2"/>
  <c r="BL81" i="14"/>
  <c r="DL65" i="2"/>
  <c r="DN65" i="2"/>
  <c r="BL65" i="14"/>
  <c r="DL49" i="2"/>
  <c r="DN49" i="2"/>
  <c r="BL49" i="14"/>
  <c r="DL33" i="2"/>
  <c r="DN33" i="2"/>
  <c r="BL33" i="14"/>
  <c r="DL17" i="2"/>
  <c r="DN17" i="2"/>
  <c r="BL17" i="14"/>
  <c r="DK1" i="2"/>
  <c r="DM1" i="2"/>
  <c r="BL1" i="14"/>
  <c r="DL39" i="2"/>
  <c r="BL39" i="14"/>
  <c r="DL7" i="2"/>
  <c r="BL7" i="14"/>
  <c r="DL10" i="2"/>
  <c r="DN10" i="2"/>
  <c r="BL10" i="14"/>
  <c r="BT18" i="14"/>
  <c r="BR20" i="14"/>
  <c r="BQ5" i="14"/>
  <c r="BQ122" i="14"/>
  <c r="BP59" i="14"/>
  <c r="BP15" i="14"/>
  <c r="BO125" i="14"/>
  <c r="BO41" i="14"/>
  <c r="BO86" i="14"/>
  <c r="BO88" i="14"/>
  <c r="BO4" i="14"/>
  <c r="BO39" i="14"/>
  <c r="BO34" i="14"/>
  <c r="BN77" i="14"/>
  <c r="BN13" i="14"/>
  <c r="BN78" i="14"/>
  <c r="BN100" i="14"/>
  <c r="BN36" i="14"/>
  <c r="BN91" i="14"/>
  <c r="BN3" i="14"/>
  <c r="BN2" i="14"/>
  <c r="BM65" i="14"/>
  <c r="BM1" i="14"/>
  <c r="DN120" i="2"/>
  <c r="BM120" i="14"/>
  <c r="DN56" i="2"/>
  <c r="BM56" i="14"/>
  <c r="DN111" i="2"/>
  <c r="BM111" i="14"/>
  <c r="BM31" i="14"/>
  <c r="DN70" i="2"/>
  <c r="BM70" i="14"/>
  <c r="DL117" i="2"/>
  <c r="BL117" i="14"/>
  <c r="DL53" i="2"/>
  <c r="BL53" i="14"/>
  <c r="DL47" i="2"/>
  <c r="BL47" i="14"/>
  <c r="DL116" i="2"/>
  <c r="BL116" i="14"/>
  <c r="DL84" i="2"/>
  <c r="BL84" i="14"/>
  <c r="DL52" i="2"/>
  <c r="BL52" i="14"/>
  <c r="DL20" i="2"/>
  <c r="BL20" i="14"/>
  <c r="DL107" i="2"/>
  <c r="BL107" i="14"/>
  <c r="DL75" i="2"/>
  <c r="BL75" i="14"/>
  <c r="DL27" i="2"/>
  <c r="BL27" i="14"/>
  <c r="DL102" i="2"/>
  <c r="DN102" i="2"/>
  <c r="BL102" i="14"/>
  <c r="DL78" i="2"/>
  <c r="BL78" i="14"/>
  <c r="DL58" i="2"/>
  <c r="BL58" i="14"/>
  <c r="DL38" i="2"/>
  <c r="DN38" i="2"/>
  <c r="BL38" i="14"/>
  <c r="BP103" i="14"/>
  <c r="BN52" i="14"/>
  <c r="BM81" i="14"/>
  <c r="DN72" i="2"/>
  <c r="BM72" i="14"/>
  <c r="BM10" i="14"/>
  <c r="DL88" i="2"/>
  <c r="DN88" i="2"/>
  <c r="BL88" i="14"/>
  <c r="DL24" i="2"/>
  <c r="DN24" i="2"/>
  <c r="BL24" i="14"/>
  <c r="DL106" i="2"/>
  <c r="BL106" i="14"/>
  <c r="DL14" i="2"/>
  <c r="BL14" i="14"/>
  <c r="BS60" i="14"/>
  <c r="BR47" i="14"/>
  <c r="BQ68" i="14"/>
  <c r="BQ58" i="14"/>
  <c r="BP112" i="14"/>
  <c r="BP78" i="14"/>
  <c r="BO105" i="14"/>
  <c r="BO17" i="14"/>
  <c r="BO46" i="14"/>
  <c r="BO68" i="14"/>
  <c r="BO99" i="14"/>
  <c r="BO7" i="14"/>
  <c r="BN125" i="14"/>
  <c r="BN61" i="14"/>
  <c r="BN119" i="14"/>
  <c r="BN46" i="14"/>
  <c r="BN84" i="14"/>
  <c r="BN20" i="14"/>
  <c r="BN75" i="14"/>
  <c r="BN98" i="14"/>
  <c r="BM113" i="14"/>
  <c r="BM49" i="14"/>
  <c r="BM43" i="14"/>
  <c r="DN104" i="2"/>
  <c r="BM104" i="14"/>
  <c r="DN40" i="2"/>
  <c r="BM40" i="14"/>
  <c r="DN95" i="2"/>
  <c r="BM95" i="14"/>
  <c r="DN122" i="2"/>
  <c r="BM122" i="14"/>
  <c r="DN54" i="2"/>
  <c r="BM54" i="14"/>
  <c r="DL101" i="2"/>
  <c r="BL101" i="14"/>
  <c r="DL37" i="2"/>
  <c r="BL37" i="14"/>
  <c r="DL15" i="2"/>
  <c r="BL15" i="14"/>
  <c r="DL104" i="2"/>
  <c r="BL104" i="14"/>
  <c r="DL72" i="2"/>
  <c r="BL72" i="14"/>
  <c r="DL40" i="2"/>
  <c r="BL40" i="14"/>
  <c r="DL8" i="2"/>
  <c r="DN8" i="2"/>
  <c r="BL8" i="14"/>
  <c r="DL95" i="2"/>
  <c r="BL95" i="14"/>
  <c r="DL63" i="2"/>
  <c r="DN63" i="2"/>
  <c r="BL63" i="14"/>
  <c r="DL3" i="2"/>
  <c r="BL3" i="14"/>
  <c r="DL94" i="2"/>
  <c r="BL94" i="14"/>
  <c r="DL74" i="2"/>
  <c r="BL74" i="14"/>
  <c r="DL54" i="2"/>
  <c r="BL54" i="14"/>
  <c r="DL30" i="2"/>
  <c r="BL30" i="14"/>
  <c r="BP57" i="14"/>
  <c r="BN116" i="14"/>
  <c r="BN34" i="14"/>
  <c r="BM8" i="14"/>
  <c r="DN86" i="2"/>
  <c r="BM86" i="14"/>
  <c r="DL120" i="2"/>
  <c r="BL120" i="14"/>
  <c r="DL111" i="2"/>
  <c r="BL111" i="14"/>
  <c r="DL86" i="2"/>
  <c r="BL86" i="14"/>
  <c r="DL42" i="2"/>
  <c r="BL42" i="14"/>
  <c r="BR125" i="14"/>
  <c r="BR38" i="14"/>
  <c r="BQ4" i="14"/>
  <c r="BP121" i="14"/>
  <c r="BP48" i="14"/>
  <c r="BP58" i="14"/>
  <c r="BO81" i="14"/>
  <c r="BO119" i="14"/>
  <c r="BO10" i="14"/>
  <c r="BO44" i="14"/>
  <c r="BO79" i="14"/>
  <c r="BO98" i="14"/>
  <c r="BN109" i="14"/>
  <c r="BN45" i="14"/>
  <c r="BN23" i="14"/>
  <c r="BN14" i="14"/>
  <c r="BN68" i="14"/>
  <c r="BN4" i="14"/>
  <c r="BN55" i="14"/>
  <c r="BN66" i="14"/>
  <c r="BM97" i="14"/>
  <c r="BM33" i="14"/>
  <c r="BM11" i="14"/>
  <c r="BM88" i="14"/>
  <c r="BM24" i="14"/>
  <c r="DN79" i="2"/>
  <c r="BM79" i="14"/>
  <c r="BM102" i="14"/>
  <c r="BM38" i="14"/>
  <c r="DL85" i="2"/>
  <c r="BL85" i="14"/>
  <c r="DL21" i="2"/>
  <c r="BL21" i="14"/>
  <c r="DL18" i="2"/>
  <c r="BL18" i="14"/>
  <c r="DL100" i="2"/>
  <c r="BL100" i="14"/>
  <c r="DL68" i="2"/>
  <c r="BL68" i="14"/>
  <c r="DL36" i="2"/>
  <c r="BL36" i="14"/>
  <c r="DL4" i="2"/>
  <c r="BL4" i="14"/>
  <c r="DL91" i="2"/>
  <c r="BL91" i="14"/>
  <c r="DL55" i="2"/>
  <c r="BL55" i="14"/>
  <c r="DL122" i="2"/>
  <c r="BL122" i="14"/>
  <c r="DL90" i="2"/>
  <c r="BL90" i="14"/>
  <c r="DL70" i="2"/>
  <c r="BL70" i="14"/>
  <c r="DL46" i="2"/>
  <c r="BL46" i="14"/>
  <c r="DL22" i="2"/>
  <c r="DN22" i="2"/>
  <c r="BL22" i="14"/>
  <c r="BT76" i="14"/>
  <c r="BR104" i="14"/>
  <c r="BQ69" i="14"/>
  <c r="BQ63" i="14"/>
  <c r="BP34" i="14"/>
  <c r="BO61" i="14"/>
  <c r="BO11" i="14"/>
  <c r="BO108" i="14"/>
  <c r="BO24" i="14"/>
  <c r="BO59" i="14"/>
  <c r="BO66" i="14"/>
  <c r="BN93" i="14"/>
  <c r="BN29" i="14"/>
  <c r="BN110" i="14"/>
  <c r="BN107" i="14"/>
  <c r="BN35" i="14"/>
  <c r="BM17" i="14"/>
  <c r="BM22" i="14"/>
  <c r="BM63" i="14"/>
  <c r="DL69" i="2"/>
  <c r="BL69" i="14"/>
  <c r="DL5" i="2"/>
  <c r="BL5" i="14"/>
  <c r="DL56" i="2"/>
  <c r="BL56" i="14"/>
  <c r="DL79" i="2"/>
  <c r="BL79" i="14"/>
  <c r="DL35" i="2"/>
  <c r="BL35" i="14"/>
  <c r="DL62" i="2"/>
  <c r="BL62" i="14"/>
  <c r="DG2" i="2"/>
  <c r="DI2" i="2"/>
  <c r="BJ2" i="14"/>
  <c r="CU1" i="2"/>
  <c r="CW1" i="2"/>
  <c r="CY1" i="2"/>
  <c r="DA1" i="2"/>
  <c r="BD1" i="14"/>
  <c r="CI2" i="2"/>
  <c r="CK2" i="2"/>
  <c r="CM2" i="2"/>
  <c r="CO2" i="2"/>
  <c r="AX2" i="14"/>
  <c r="BT3" i="2"/>
  <c r="BV3" i="2"/>
  <c r="BX3" i="2"/>
  <c r="BZ3" i="2"/>
  <c r="AP3" i="14"/>
  <c r="CD3" i="2"/>
  <c r="CF3" i="2"/>
  <c r="CH3" i="2"/>
  <c r="CJ3" i="2"/>
  <c r="AU3" i="14"/>
  <c r="AV3" i="2"/>
  <c r="AX3" i="2"/>
  <c r="AZ3" i="2"/>
  <c r="AC3" i="14"/>
  <c r="BY1" i="2"/>
  <c r="CA1" i="2"/>
  <c r="CC1" i="2"/>
  <c r="CE1" i="2"/>
  <c r="AS1" i="14"/>
  <c r="BG2" i="2"/>
  <c r="BI2" i="2"/>
  <c r="BK2" i="2"/>
  <c r="AI2" i="14"/>
  <c r="P77" i="2"/>
  <c r="K77" i="14"/>
  <c r="L85" i="2"/>
  <c r="I85" i="14"/>
  <c r="N41" i="2"/>
  <c r="J41" i="14"/>
  <c r="L49" i="2"/>
  <c r="I49" i="14"/>
  <c r="N14" i="2"/>
  <c r="J14" i="14"/>
  <c r="R114" i="2"/>
  <c r="T114" i="2"/>
  <c r="M114" i="14"/>
  <c r="L79" i="2"/>
  <c r="I79" i="14"/>
  <c r="CQ1" i="2"/>
  <c r="CS1" i="2"/>
  <c r="BB1" i="14"/>
  <c r="DC1" i="2"/>
  <c r="DE1" i="2"/>
  <c r="DG1" i="2"/>
  <c r="BG1" i="14"/>
  <c r="BB3" i="2"/>
  <c r="BD3" i="2"/>
  <c r="BF3" i="2"/>
  <c r="AF3" i="14"/>
  <c r="BK1" i="2"/>
  <c r="BM1" i="2"/>
  <c r="BO1" i="2"/>
  <c r="AK1" i="14"/>
  <c r="CL3" i="2"/>
  <c r="CN3" i="2"/>
  <c r="CP3" i="2"/>
  <c r="CR3" i="2"/>
  <c r="AY3" i="14"/>
  <c r="L29" i="2"/>
  <c r="I29" i="14"/>
  <c r="P44" i="2"/>
  <c r="K44" i="14"/>
  <c r="N26" i="2"/>
  <c r="J26" i="14"/>
  <c r="L81" i="2"/>
  <c r="I81" i="14"/>
  <c r="CB3" i="2"/>
  <c r="AT3" i="14"/>
  <c r="R11" i="2"/>
  <c r="L11" i="14"/>
  <c r="R112" i="2"/>
  <c r="L112" i="14"/>
  <c r="N73" i="2"/>
  <c r="J73" i="14"/>
  <c r="DA2" i="2"/>
  <c r="DC2" i="2"/>
  <c r="DE2" i="2"/>
  <c r="BG2" i="14"/>
  <c r="DI1" i="2"/>
  <c r="BH1" i="14"/>
  <c r="CT3" i="2"/>
  <c r="AZ3" i="14"/>
  <c r="CG1" i="2"/>
  <c r="CI1" i="2"/>
  <c r="AU1" i="14"/>
  <c r="AT1" i="14"/>
  <c r="L17" i="2"/>
  <c r="I17" i="14"/>
  <c r="R56" i="2"/>
  <c r="T56" i="2"/>
  <c r="M56" i="14"/>
  <c r="R29" i="2"/>
  <c r="T29" i="2"/>
  <c r="M29" i="14"/>
  <c r="R70" i="2"/>
  <c r="L70" i="14"/>
  <c r="N9" i="2"/>
  <c r="J9" i="14"/>
  <c r="L41" i="2"/>
  <c r="I41" i="14"/>
  <c r="BI1" i="14"/>
  <c r="BK1" i="14"/>
  <c r="AY2" i="2"/>
  <c r="BA2" i="2"/>
  <c r="BC2" i="2"/>
  <c r="AE2" i="14"/>
  <c r="BJ3" i="2"/>
  <c r="BL3" i="2"/>
  <c r="BN3" i="2"/>
  <c r="AJ3" i="14"/>
  <c r="AW2" i="2"/>
  <c r="AD2" i="14"/>
  <c r="BW2" i="2"/>
  <c r="BY2" i="2"/>
  <c r="CA2" i="2"/>
  <c r="CC2" i="2"/>
  <c r="AR2" i="14"/>
  <c r="BO2" i="2"/>
  <c r="BQ2" i="2"/>
  <c r="BS2" i="2"/>
  <c r="AM2" i="14"/>
  <c r="L69" i="2"/>
  <c r="I69" i="14"/>
  <c r="L124" i="2"/>
  <c r="I124" i="14"/>
  <c r="P17" i="2"/>
  <c r="K17" i="14"/>
  <c r="BE1" i="14"/>
  <c r="AW1" i="2"/>
  <c r="AY1" i="2"/>
  <c r="BA1" i="2"/>
  <c r="AD1" i="14"/>
  <c r="CE2" i="2"/>
  <c r="CG2" i="2"/>
  <c r="AT2" i="14"/>
  <c r="P53" i="2"/>
  <c r="K53" i="14"/>
  <c r="N6" i="2"/>
  <c r="J6" i="14"/>
  <c r="CQ2" i="2"/>
  <c r="CS2" i="2"/>
  <c r="CU2" i="2"/>
  <c r="BA2" i="14"/>
  <c r="CK1" i="2"/>
  <c r="CM1" i="2"/>
  <c r="AW1" i="14"/>
  <c r="BC1" i="2"/>
  <c r="BE1" i="2"/>
  <c r="AF1" i="14"/>
  <c r="N106" i="2"/>
  <c r="J106" i="14"/>
  <c r="R59" i="2"/>
  <c r="T59" i="2"/>
  <c r="M59" i="14"/>
  <c r="L32" i="2"/>
  <c r="I32" i="14"/>
  <c r="R36" i="2"/>
  <c r="L36" i="14"/>
  <c r="N60" i="2"/>
  <c r="J60" i="14"/>
  <c r="P74" i="2"/>
  <c r="K74" i="14"/>
  <c r="N69" i="2"/>
  <c r="J69" i="14"/>
  <c r="R13" i="2"/>
  <c r="L13" i="14"/>
  <c r="BI2" i="14"/>
  <c r="BH3" i="2"/>
  <c r="AI3" i="14"/>
  <c r="BE2" i="2"/>
  <c r="AH2" i="14"/>
  <c r="R39" i="2"/>
  <c r="T39" i="2"/>
  <c r="M39" i="14"/>
  <c r="R93" i="2"/>
  <c r="L93" i="14"/>
  <c r="R18" i="2"/>
  <c r="T18" i="2"/>
  <c r="M18" i="14"/>
  <c r="R87" i="2"/>
  <c r="L87" i="14"/>
  <c r="R60" i="2"/>
  <c r="L60" i="14"/>
  <c r="P87" i="2"/>
  <c r="K87" i="14"/>
  <c r="P63" i="2"/>
  <c r="K63" i="14"/>
  <c r="R101" i="2"/>
  <c r="L101" i="14"/>
  <c r="L121" i="2"/>
  <c r="I121" i="14"/>
  <c r="BP3" i="2"/>
  <c r="AK3" i="14"/>
  <c r="N38" i="2"/>
  <c r="J38" i="14"/>
  <c r="R24" i="2"/>
  <c r="T24" i="2"/>
  <c r="M24" i="14"/>
  <c r="N109" i="2"/>
  <c r="J109" i="14"/>
  <c r="N118" i="2"/>
  <c r="J118" i="14"/>
  <c r="R22" i="2"/>
  <c r="T22" i="2"/>
  <c r="M22" i="14"/>
  <c r="N40" i="2"/>
  <c r="J40" i="14"/>
  <c r="L15" i="2"/>
  <c r="I15" i="14"/>
  <c r="R94" i="2"/>
  <c r="T94" i="2"/>
  <c r="M94" i="14"/>
  <c r="R48" i="2"/>
  <c r="T48" i="2"/>
  <c r="M48" i="14"/>
  <c r="L123" i="2"/>
  <c r="I123" i="14"/>
  <c r="L109" i="2"/>
  <c r="I109" i="14"/>
  <c r="AD3" i="2"/>
  <c r="AF3" i="2"/>
  <c r="AH3" i="2"/>
  <c r="T3" i="14"/>
  <c r="P8" i="2"/>
  <c r="K8" i="14"/>
  <c r="R97" i="2"/>
  <c r="L97" i="14"/>
  <c r="P119" i="2"/>
  <c r="K119" i="14"/>
  <c r="N124" i="2"/>
  <c r="J124" i="14"/>
  <c r="R77" i="2"/>
  <c r="T77" i="2"/>
  <c r="M77" i="14"/>
  <c r="P104" i="2"/>
  <c r="K104" i="14"/>
  <c r="L125" i="2"/>
  <c r="I125" i="14"/>
  <c r="N65" i="2"/>
  <c r="J65" i="14"/>
  <c r="N29" i="2"/>
  <c r="J29" i="14"/>
  <c r="P30" i="2"/>
  <c r="K30" i="14"/>
  <c r="R15" i="2"/>
  <c r="T15" i="2"/>
  <c r="M15" i="14"/>
  <c r="L56" i="14"/>
  <c r="R50" i="2"/>
  <c r="L50" i="14"/>
  <c r="R54" i="2"/>
  <c r="L54" i="14"/>
  <c r="P118" i="2"/>
  <c r="K118" i="14"/>
  <c r="L10" i="2"/>
  <c r="I10" i="14"/>
  <c r="R73" i="2"/>
  <c r="L73" i="14"/>
  <c r="P79" i="2"/>
  <c r="K79" i="14"/>
  <c r="R55" i="2"/>
  <c r="L55" i="14"/>
  <c r="N87" i="2"/>
  <c r="J87" i="14"/>
  <c r="CZ3" i="2"/>
  <c r="DB3" i="2"/>
  <c r="DD3" i="2"/>
  <c r="DF3" i="2"/>
  <c r="BF3" i="14"/>
  <c r="BW1" i="2"/>
  <c r="AR1" i="14"/>
  <c r="AX3" i="14"/>
  <c r="R10" i="2"/>
  <c r="L10" i="14"/>
  <c r="P99" i="2"/>
  <c r="K99" i="14"/>
  <c r="L31" i="2"/>
  <c r="I31" i="14"/>
  <c r="N48" i="2"/>
  <c r="J48" i="14"/>
  <c r="T11" i="2"/>
  <c r="M11" i="14"/>
  <c r="R64" i="2"/>
  <c r="T64" i="2"/>
  <c r="M64" i="14"/>
  <c r="L63" i="2"/>
  <c r="I63" i="14"/>
  <c r="R118" i="2"/>
  <c r="L118" i="14"/>
  <c r="P25" i="2"/>
  <c r="K25" i="14"/>
  <c r="R62" i="2"/>
  <c r="T62" i="2"/>
  <c r="M62" i="14"/>
  <c r="N37" i="2"/>
  <c r="J37" i="14"/>
  <c r="P109" i="2"/>
  <c r="K109" i="14"/>
  <c r="R40" i="2"/>
  <c r="L40" i="14"/>
  <c r="R51" i="2"/>
  <c r="L51" i="14"/>
  <c r="R90" i="2"/>
  <c r="L90" i="14"/>
  <c r="AA2" i="2"/>
  <c r="AC2" i="2"/>
  <c r="AE2" i="2"/>
  <c r="S2" i="14"/>
  <c r="I2" i="2"/>
  <c r="H2" i="14"/>
  <c r="L8" i="2"/>
  <c r="I8" i="14"/>
  <c r="R119" i="2"/>
  <c r="T119" i="2"/>
  <c r="M119" i="14"/>
  <c r="R96" i="2"/>
  <c r="L96" i="14"/>
  <c r="L56" i="2"/>
  <c r="I56" i="14"/>
  <c r="K1" i="2"/>
  <c r="I1" i="14"/>
  <c r="R8" i="2"/>
  <c r="L8" i="14"/>
  <c r="BQ1" i="2"/>
  <c r="BS1" i="2"/>
  <c r="BU1" i="2"/>
  <c r="AO1" i="14"/>
  <c r="P9" i="2"/>
  <c r="K9" i="14"/>
  <c r="N33" i="2"/>
  <c r="J33" i="14"/>
  <c r="BF1" i="14"/>
  <c r="CV3" i="2"/>
  <c r="CX3" i="2"/>
  <c r="BB3" i="14"/>
  <c r="AV1" i="14"/>
  <c r="AU2" i="14"/>
  <c r="BU2" i="2"/>
  <c r="AQ2" i="14"/>
  <c r="L71" i="2"/>
  <c r="I71" i="14"/>
  <c r="R42" i="2"/>
  <c r="L42" i="14"/>
  <c r="P64" i="2"/>
  <c r="K64" i="14"/>
  <c r="AZ2" i="14"/>
  <c r="T10" i="2"/>
  <c r="M10" i="14"/>
  <c r="P75" i="2"/>
  <c r="K75" i="14"/>
  <c r="P18" i="2"/>
  <c r="K18" i="14"/>
  <c r="L64" i="2"/>
  <c r="I64" i="14"/>
  <c r="R35" i="2"/>
  <c r="L35" i="14"/>
  <c r="DH3" i="2"/>
  <c r="BG3" i="14"/>
  <c r="AO2" i="14"/>
  <c r="AR3" i="2"/>
  <c r="AB3" i="14"/>
  <c r="P26" i="2"/>
  <c r="K26" i="14"/>
  <c r="N21" i="2"/>
  <c r="J21" i="14"/>
  <c r="CO1" i="2"/>
  <c r="AZ1" i="14"/>
  <c r="L59" i="2"/>
  <c r="I59" i="14"/>
  <c r="L94" i="2"/>
  <c r="I94" i="14"/>
  <c r="P12" i="2"/>
  <c r="K12" i="14"/>
  <c r="T35" i="2"/>
  <c r="M35" i="14"/>
  <c r="N63" i="2"/>
  <c r="J63" i="14"/>
  <c r="R83" i="2"/>
  <c r="L83" i="14"/>
  <c r="R4" i="2"/>
  <c r="T4" i="2"/>
  <c r="M4" i="14"/>
  <c r="T51" i="2"/>
  <c r="M51" i="14"/>
  <c r="P91" i="2"/>
  <c r="K91" i="14"/>
  <c r="R113" i="2"/>
  <c r="L113" i="14"/>
  <c r="N120" i="2"/>
  <c r="J120" i="14"/>
  <c r="R99" i="2"/>
  <c r="L99" i="14"/>
  <c r="R28" i="2"/>
  <c r="L28" i="14"/>
  <c r="N121" i="2"/>
  <c r="J121" i="14"/>
  <c r="L55" i="2"/>
  <c r="I55" i="14"/>
  <c r="AC1" i="2"/>
  <c r="AE1" i="2"/>
  <c r="AG1" i="2"/>
  <c r="T1" i="14"/>
  <c r="P69" i="2"/>
  <c r="K69" i="14"/>
  <c r="N93" i="2"/>
  <c r="J93" i="14"/>
  <c r="P93" i="2"/>
  <c r="K93" i="14"/>
  <c r="N66" i="2"/>
  <c r="J66" i="14"/>
  <c r="AP3" i="2"/>
  <c r="AT3" i="2"/>
  <c r="Z3" i="14"/>
  <c r="R3" i="2"/>
  <c r="L3" i="14"/>
  <c r="P85" i="2"/>
  <c r="K85" i="14"/>
  <c r="AN3" i="2"/>
  <c r="Y3" i="14"/>
  <c r="R58" i="2"/>
  <c r="L58" i="14"/>
  <c r="R103" i="2"/>
  <c r="L103" i="14"/>
  <c r="R61" i="2"/>
  <c r="T61" i="2"/>
  <c r="M61" i="14"/>
  <c r="N115" i="2"/>
  <c r="J115" i="14"/>
  <c r="N99" i="2"/>
  <c r="J99" i="14"/>
  <c r="L89" i="2"/>
  <c r="I89" i="14"/>
  <c r="R122" i="2"/>
  <c r="T122" i="2"/>
  <c r="M122" i="14"/>
  <c r="K2" i="2"/>
  <c r="I2" i="14"/>
  <c r="DJ3" i="2"/>
  <c r="BK3" i="14"/>
  <c r="AE1" i="14"/>
  <c r="AP1" i="14"/>
  <c r="R14" i="2"/>
  <c r="T14" i="2"/>
  <c r="M14" i="14"/>
  <c r="L13" i="2"/>
  <c r="I13" i="14"/>
  <c r="AU1" i="2"/>
  <c r="AC1" i="14"/>
  <c r="L48" i="2"/>
  <c r="I48" i="14"/>
  <c r="T101" i="2"/>
  <c r="M101" i="14"/>
  <c r="P76" i="2"/>
  <c r="K76" i="14"/>
  <c r="L95" i="2"/>
  <c r="I95" i="14"/>
  <c r="R72" i="2"/>
  <c r="L72" i="14"/>
  <c r="N43" i="2"/>
  <c r="J43" i="14"/>
  <c r="BM2" i="2"/>
  <c r="AK2" i="14"/>
  <c r="P105" i="2"/>
  <c r="K105" i="14"/>
  <c r="S1" i="2"/>
  <c r="U1" i="2"/>
  <c r="W1" i="2"/>
  <c r="O1" i="14"/>
  <c r="N54" i="2"/>
  <c r="J54" i="14"/>
  <c r="N32" i="2"/>
  <c r="J32" i="14"/>
  <c r="L105" i="2"/>
  <c r="I105" i="14"/>
  <c r="R34" i="2"/>
  <c r="L34" i="14"/>
  <c r="N110" i="2"/>
  <c r="J110" i="14"/>
  <c r="AK2" i="2"/>
  <c r="AM2" i="2"/>
  <c r="AO2" i="2"/>
  <c r="X2" i="14"/>
  <c r="P48" i="2"/>
  <c r="K48" i="14"/>
  <c r="R98" i="2"/>
  <c r="T98" i="2"/>
  <c r="M98" i="14"/>
  <c r="AQ1" i="2"/>
  <c r="AB1" i="14"/>
  <c r="R49" i="2"/>
  <c r="T49" i="2"/>
  <c r="M49" i="14"/>
  <c r="V3" i="2"/>
  <c r="X3" i="2"/>
  <c r="Z3" i="2"/>
  <c r="P3" i="14"/>
  <c r="R20" i="2"/>
  <c r="T20" i="2"/>
  <c r="M20" i="14"/>
  <c r="U2" i="2"/>
  <c r="W2" i="2"/>
  <c r="Y2" i="2"/>
  <c r="P2" i="14"/>
  <c r="N64" i="2"/>
  <c r="J64" i="14"/>
  <c r="N59" i="2"/>
  <c r="J59" i="14"/>
  <c r="N78" i="2"/>
  <c r="J78" i="14"/>
  <c r="R38" i="2"/>
  <c r="T38" i="2"/>
  <c r="M38" i="14"/>
  <c r="R100" i="2"/>
  <c r="T100" i="2"/>
  <c r="M100" i="14"/>
  <c r="AA1" i="2"/>
  <c r="S1" i="14"/>
  <c r="T90" i="2"/>
  <c r="M90" i="14"/>
  <c r="P56" i="2"/>
  <c r="K56" i="14"/>
  <c r="R117" i="2"/>
  <c r="L117" i="14"/>
  <c r="R16" i="2"/>
  <c r="L16" i="14"/>
  <c r="L84" i="2"/>
  <c r="I84" i="14"/>
  <c r="L34" i="2"/>
  <c r="I34" i="14"/>
  <c r="L61" i="14"/>
  <c r="BJ3" i="14"/>
  <c r="AW2" i="14"/>
  <c r="P4" i="2"/>
  <c r="K4" i="14"/>
  <c r="N80" i="2"/>
  <c r="J80" i="14"/>
  <c r="L50" i="2"/>
  <c r="I50" i="14"/>
  <c r="L118" i="2"/>
  <c r="I118" i="14"/>
  <c r="T113" i="2"/>
  <c r="M113" i="14"/>
  <c r="P59" i="2"/>
  <c r="K59" i="14"/>
  <c r="L11" i="2"/>
  <c r="I11" i="14"/>
  <c r="L53" i="2"/>
  <c r="I53" i="14"/>
  <c r="R78" i="2"/>
  <c r="L78" i="14"/>
  <c r="R81" i="2"/>
  <c r="L81" i="14"/>
  <c r="N72" i="2"/>
  <c r="J72" i="14"/>
  <c r="R84" i="2"/>
  <c r="T84" i="2"/>
  <c r="M84" i="14"/>
  <c r="P39" i="2"/>
  <c r="K39" i="14"/>
  <c r="T70" i="2"/>
  <c r="M70" i="14"/>
  <c r="L73" i="2"/>
  <c r="I73" i="14"/>
  <c r="N19" i="2"/>
  <c r="J19" i="14"/>
  <c r="R69" i="2"/>
  <c r="T69" i="2"/>
  <c r="M69" i="14"/>
  <c r="T42" i="2"/>
  <c r="M42" i="14"/>
  <c r="P43" i="2"/>
  <c r="K43" i="14"/>
  <c r="BK2" i="14"/>
  <c r="AQ1" i="14"/>
  <c r="AD3" i="14"/>
  <c r="AG2" i="14"/>
  <c r="P35" i="2"/>
  <c r="K35" i="14"/>
  <c r="L78" i="2"/>
  <c r="I78" i="14"/>
  <c r="L76" i="2"/>
  <c r="I76" i="14"/>
  <c r="R9" i="2"/>
  <c r="T9" i="2"/>
  <c r="M9" i="14"/>
  <c r="L21" i="2"/>
  <c r="I21" i="14"/>
  <c r="L58" i="2"/>
  <c r="I58" i="14"/>
  <c r="R43" i="2"/>
  <c r="T43" i="2"/>
  <c r="M43" i="14"/>
  <c r="L101" i="2"/>
  <c r="I101" i="14"/>
  <c r="P27" i="2"/>
  <c r="K27" i="14"/>
  <c r="BD3" i="14"/>
  <c r="AV2" i="14"/>
  <c r="T73" i="2"/>
  <c r="M73" i="14"/>
  <c r="P84" i="2"/>
  <c r="K84" i="14"/>
  <c r="L12" i="2"/>
  <c r="I12" i="14"/>
  <c r="T83" i="2"/>
  <c r="M83" i="14"/>
  <c r="R6" i="2"/>
  <c r="T6" i="2"/>
  <c r="M6" i="14"/>
  <c r="R76" i="2"/>
  <c r="L76" i="14"/>
  <c r="R47" i="2"/>
  <c r="T47" i="2"/>
  <c r="M47" i="14"/>
  <c r="R66" i="2"/>
  <c r="L66" i="14"/>
  <c r="P23" i="2"/>
  <c r="K23" i="14"/>
  <c r="N24" i="2"/>
  <c r="J24" i="14"/>
  <c r="T36" i="2"/>
  <c r="M36" i="14"/>
  <c r="L16" i="2"/>
  <c r="I16" i="14"/>
  <c r="R88" i="2"/>
  <c r="L88" i="14"/>
  <c r="M1" i="2"/>
  <c r="J1" i="14"/>
  <c r="BG1" i="2"/>
  <c r="AG1" i="14"/>
  <c r="L38" i="14"/>
  <c r="L68" i="2"/>
  <c r="I68" i="14"/>
  <c r="R74" i="2"/>
  <c r="T74" i="2"/>
  <c r="M74" i="14"/>
  <c r="R109" i="2"/>
  <c r="T109" i="2"/>
  <c r="M109" i="14"/>
  <c r="R71" i="2"/>
  <c r="L71" i="14"/>
  <c r="R89" i="2"/>
  <c r="T89" i="2"/>
  <c r="M89" i="14"/>
  <c r="R121" i="2"/>
  <c r="T121" i="2"/>
  <c r="M121" i="14"/>
  <c r="N16" i="2"/>
  <c r="J16" i="14"/>
  <c r="N94" i="2"/>
  <c r="J94" i="14"/>
  <c r="R37" i="2"/>
  <c r="T37" i="2"/>
  <c r="M37" i="14"/>
  <c r="P37" i="2"/>
  <c r="K37" i="14"/>
  <c r="L7" i="2"/>
  <c r="I7" i="14"/>
  <c r="R123" i="2"/>
  <c r="T123" i="2"/>
  <c r="M123" i="14"/>
  <c r="L44" i="2"/>
  <c r="I44" i="14"/>
  <c r="N55" i="2"/>
  <c r="J55" i="14"/>
  <c r="R67" i="2"/>
  <c r="T67" i="2"/>
  <c r="M67" i="14"/>
  <c r="R30" i="2"/>
  <c r="T30" i="2"/>
  <c r="M30" i="14"/>
  <c r="L39" i="14"/>
  <c r="N104" i="2"/>
  <c r="J104" i="14"/>
  <c r="P110" i="2"/>
  <c r="K110" i="14"/>
  <c r="L123" i="14"/>
  <c r="P3" i="2"/>
  <c r="K3" i="14"/>
  <c r="BH3" i="14"/>
  <c r="AP2" i="14"/>
  <c r="P45" i="2"/>
  <c r="K45" i="14"/>
  <c r="R21" i="2"/>
  <c r="T21" i="2"/>
  <c r="M21" i="14"/>
  <c r="P32" i="2"/>
  <c r="K32" i="14"/>
  <c r="R45" i="2"/>
  <c r="L45" i="14"/>
  <c r="R95" i="2"/>
  <c r="T95" i="2"/>
  <c r="M95" i="14"/>
  <c r="R52" i="2"/>
  <c r="L52" i="14"/>
  <c r="BR3" i="2"/>
  <c r="AL3" i="14"/>
  <c r="R19" i="2"/>
  <c r="L19" i="14"/>
  <c r="L6" i="14"/>
  <c r="N15" i="2"/>
  <c r="J15" i="14"/>
  <c r="T60" i="2"/>
  <c r="M60" i="14"/>
  <c r="P10" i="2"/>
  <c r="K10" i="14"/>
  <c r="T54" i="2"/>
  <c r="M54" i="14"/>
  <c r="P71" i="2"/>
  <c r="K71" i="14"/>
  <c r="L46" i="2"/>
  <c r="I46" i="14"/>
  <c r="L69" i="14"/>
  <c r="L74" i="2"/>
  <c r="I74" i="14"/>
  <c r="Q1" i="2"/>
  <c r="L1" i="14"/>
  <c r="L3" i="2"/>
  <c r="I3" i="14"/>
  <c r="N91" i="2"/>
  <c r="J91" i="14"/>
  <c r="N113" i="2"/>
  <c r="J113" i="14"/>
  <c r="N75" i="2"/>
  <c r="J75" i="14"/>
  <c r="L67" i="14"/>
  <c r="BC1" i="14"/>
  <c r="R32" i="2"/>
  <c r="L32" i="14"/>
  <c r="AQ2" i="2"/>
  <c r="AU2" i="2"/>
  <c r="AB2" i="14"/>
  <c r="R5" i="2"/>
  <c r="L5" i="14"/>
  <c r="R53" i="2"/>
  <c r="T53" i="2"/>
  <c r="M53" i="14"/>
  <c r="AN3" i="14"/>
  <c r="R31" i="2"/>
  <c r="T31" i="2"/>
  <c r="M31" i="14"/>
  <c r="R79" i="2"/>
  <c r="T79" i="2"/>
  <c r="M79" i="14"/>
  <c r="N18" i="2"/>
  <c r="J18" i="14"/>
  <c r="R2" i="14"/>
  <c r="L40" i="2"/>
  <c r="I40" i="14"/>
  <c r="L9" i="14"/>
  <c r="AI1" i="2"/>
  <c r="AK1" i="2"/>
  <c r="AM1" i="2"/>
  <c r="W1" i="14"/>
  <c r="N62" i="2"/>
  <c r="J62" i="14"/>
  <c r="N31" i="2"/>
  <c r="J31" i="14"/>
  <c r="R125" i="2"/>
  <c r="L125" i="14"/>
  <c r="L119" i="2"/>
  <c r="I119" i="14"/>
  <c r="AL2" i="14"/>
  <c r="N119" i="2"/>
  <c r="J119" i="14"/>
  <c r="L39" i="2"/>
  <c r="I39" i="14"/>
  <c r="P100" i="2"/>
  <c r="K100" i="14"/>
  <c r="N13" i="2"/>
  <c r="J13" i="14"/>
  <c r="P98" i="2"/>
  <c r="K98" i="14"/>
  <c r="AB3" i="2"/>
  <c r="Q3" i="14"/>
  <c r="P81" i="2"/>
  <c r="K81" i="14"/>
  <c r="L6" i="2"/>
  <c r="I6" i="14"/>
  <c r="R108" i="2"/>
  <c r="T108" i="2"/>
  <c r="M108" i="14"/>
  <c r="L64" i="14"/>
  <c r="L96" i="2"/>
  <c r="I96" i="14"/>
  <c r="N58" i="2"/>
  <c r="J58" i="14"/>
  <c r="N36" i="2"/>
  <c r="J36" i="14"/>
  <c r="L43" i="2"/>
  <c r="I43" i="14"/>
  <c r="T81" i="2"/>
  <c r="M81" i="14"/>
  <c r="AN1" i="14"/>
  <c r="L45" i="2"/>
  <c r="I45" i="14"/>
  <c r="L15" i="14"/>
  <c r="N85" i="2"/>
  <c r="J85" i="14"/>
  <c r="N123" i="2"/>
  <c r="J123" i="14"/>
  <c r="N79" i="2"/>
  <c r="J79" i="14"/>
  <c r="R82" i="2"/>
  <c r="L82" i="14"/>
  <c r="P94" i="2"/>
  <c r="K94" i="14"/>
  <c r="L90" i="2"/>
  <c r="I90" i="14"/>
  <c r="N47" i="2"/>
  <c r="J47" i="14"/>
  <c r="L5" i="2"/>
  <c r="I5" i="14"/>
  <c r="N7" i="2"/>
  <c r="J7" i="14"/>
  <c r="AV3" i="14"/>
  <c r="T34" i="2"/>
  <c r="M34" i="14"/>
  <c r="L28" i="2"/>
  <c r="I28" i="14"/>
  <c r="P116" i="2"/>
  <c r="K116" i="14"/>
  <c r="N122" i="2"/>
  <c r="J122" i="14"/>
  <c r="P60" i="2"/>
  <c r="K60" i="14"/>
  <c r="L92" i="2"/>
  <c r="I92" i="14"/>
  <c r="R68" i="2"/>
  <c r="T68" i="2"/>
  <c r="M68" i="14"/>
  <c r="L22" i="14"/>
  <c r="L100" i="14"/>
  <c r="L82" i="2"/>
  <c r="I82" i="14"/>
  <c r="L97" i="2"/>
  <c r="I97" i="14"/>
  <c r="P95" i="2"/>
  <c r="K95" i="14"/>
  <c r="R26" i="2"/>
  <c r="T26" i="2"/>
  <c r="M26" i="14"/>
  <c r="V1" i="14"/>
  <c r="L110" i="2"/>
  <c r="I110" i="14"/>
  <c r="T71" i="2"/>
  <c r="M71" i="14"/>
  <c r="P108" i="2"/>
  <c r="K108" i="14"/>
  <c r="AH3" i="14"/>
  <c r="L77" i="14"/>
  <c r="L20" i="2"/>
  <c r="I20" i="14"/>
  <c r="N125" i="2"/>
  <c r="J125" i="14"/>
  <c r="L14" i="2"/>
  <c r="I14" i="14"/>
  <c r="L21" i="14"/>
  <c r="N98" i="2"/>
  <c r="J98" i="14"/>
  <c r="P66" i="2"/>
  <c r="K66" i="14"/>
  <c r="R111" i="2"/>
  <c r="T111" i="2"/>
  <c r="M111" i="14"/>
  <c r="T103" i="2"/>
  <c r="M103" i="14"/>
  <c r="P123" i="2"/>
  <c r="K123" i="14"/>
  <c r="R46" i="2"/>
  <c r="T46" i="2"/>
  <c r="M46" i="14"/>
  <c r="P112" i="2"/>
  <c r="K112" i="14"/>
  <c r="N23" i="2"/>
  <c r="J23" i="14"/>
  <c r="P22" i="2"/>
  <c r="K22" i="14"/>
  <c r="R85" i="2"/>
  <c r="T85" i="2"/>
  <c r="M85" i="14"/>
  <c r="T5" i="2"/>
  <c r="M5" i="14"/>
  <c r="L94" i="14"/>
  <c r="R92" i="2"/>
  <c r="T92" i="2"/>
  <c r="M92" i="14"/>
  <c r="L91" i="2"/>
  <c r="I91" i="14"/>
  <c r="AN2" i="14"/>
  <c r="L68" i="14"/>
  <c r="L115" i="2"/>
  <c r="I115" i="14"/>
  <c r="R115" i="2"/>
  <c r="L115" i="14"/>
  <c r="R12" i="2"/>
  <c r="T12" i="2"/>
  <c r="M12" i="14"/>
  <c r="L88" i="2"/>
  <c r="I88" i="14"/>
  <c r="L98" i="2"/>
  <c r="I98" i="14"/>
  <c r="R63" i="2"/>
  <c r="L63" i="14"/>
  <c r="BC3" i="14"/>
  <c r="P83" i="2"/>
  <c r="K83" i="14"/>
  <c r="L43" i="14"/>
  <c r="P86" i="2"/>
  <c r="K86" i="14"/>
  <c r="T58" i="2"/>
  <c r="M58" i="14"/>
  <c r="P6" i="2"/>
  <c r="K6" i="14"/>
  <c r="L102" i="2"/>
  <c r="I102" i="14"/>
  <c r="P33" i="2"/>
  <c r="K33" i="14"/>
  <c r="AS2" i="2"/>
  <c r="Z2" i="14"/>
  <c r="P41" i="2"/>
  <c r="K41" i="14"/>
  <c r="AA2" i="14"/>
  <c r="N76" i="2"/>
  <c r="J76" i="14"/>
  <c r="P49" i="2"/>
  <c r="K49" i="14"/>
  <c r="R7" i="2"/>
  <c r="L7" i="14"/>
  <c r="P50" i="2"/>
  <c r="K50" i="14"/>
  <c r="T72" i="2"/>
  <c r="M72" i="14"/>
  <c r="AY1" i="14"/>
  <c r="T3" i="2"/>
  <c r="M3" i="14"/>
  <c r="N50" i="2"/>
  <c r="J50" i="14"/>
  <c r="L61" i="2"/>
  <c r="I61" i="14"/>
  <c r="N114" i="2"/>
  <c r="J114" i="14"/>
  <c r="N17" i="2"/>
  <c r="J17" i="14"/>
  <c r="P97" i="2"/>
  <c r="K97" i="14"/>
  <c r="P62" i="2"/>
  <c r="K62" i="14"/>
  <c r="L53" i="14"/>
  <c r="N49" i="2"/>
  <c r="J49" i="14"/>
  <c r="L111" i="2"/>
  <c r="I111" i="14"/>
  <c r="L121" i="14"/>
  <c r="M2" i="2"/>
  <c r="J2" i="14"/>
  <c r="T97" i="2"/>
  <c r="M97" i="14"/>
  <c r="P68" i="2"/>
  <c r="K68" i="14"/>
  <c r="AO1" i="2"/>
  <c r="AS1" i="2"/>
  <c r="Z1" i="14"/>
  <c r="P103" i="2"/>
  <c r="K103" i="14"/>
  <c r="AM1" i="14"/>
  <c r="BA3" i="14"/>
  <c r="T78" i="2"/>
  <c r="M78" i="14"/>
  <c r="AC2" i="14"/>
  <c r="N83" i="2"/>
  <c r="J83" i="14"/>
  <c r="L27" i="2"/>
  <c r="I27" i="14"/>
  <c r="AI2" i="2"/>
  <c r="W2" i="14"/>
  <c r="R102" i="2"/>
  <c r="L102" i="14"/>
  <c r="L100" i="2"/>
  <c r="I100" i="14"/>
  <c r="P55" i="2"/>
  <c r="K55" i="14"/>
  <c r="R33" i="2"/>
  <c r="T33" i="2"/>
  <c r="M33" i="14"/>
  <c r="R110" i="2"/>
  <c r="T110" i="2"/>
  <c r="M110" i="14"/>
  <c r="N11" i="2"/>
  <c r="J11" i="14"/>
  <c r="R44" i="2"/>
  <c r="L44" i="14"/>
  <c r="T112" i="2"/>
  <c r="M112" i="14"/>
  <c r="BA1" i="14"/>
  <c r="P5" i="2"/>
  <c r="K5" i="14"/>
  <c r="N108" i="2"/>
  <c r="J108" i="14"/>
  <c r="T96" i="2"/>
  <c r="M96" i="14"/>
  <c r="R3" i="14"/>
  <c r="T44" i="2"/>
  <c r="M44" i="14"/>
  <c r="L18" i="2"/>
  <c r="I18" i="14"/>
  <c r="L114" i="2"/>
  <c r="I114" i="14"/>
  <c r="S2" i="2"/>
  <c r="O2" i="14"/>
  <c r="AG2" i="2"/>
  <c r="V2" i="14"/>
  <c r="R104" i="2"/>
  <c r="T104" i="2"/>
  <c r="M104" i="14"/>
  <c r="Y1" i="2"/>
  <c r="Q1" i="14"/>
  <c r="R65" i="2"/>
  <c r="L65" i="14"/>
  <c r="U2" i="14"/>
  <c r="N46" i="2"/>
  <c r="J46" i="14"/>
  <c r="N44" i="2"/>
  <c r="J44" i="14"/>
  <c r="T66" i="2"/>
  <c r="M66" i="14"/>
  <c r="CW2" i="2"/>
  <c r="CY2" i="2"/>
  <c r="BC2" i="14"/>
  <c r="N70" i="2"/>
  <c r="J70" i="14"/>
  <c r="L23" i="2"/>
  <c r="I23" i="14"/>
  <c r="R91" i="2"/>
  <c r="T91" i="2"/>
  <c r="M91" i="14"/>
  <c r="P46" i="2"/>
  <c r="K46" i="14"/>
  <c r="L37" i="14"/>
  <c r="P88" i="2"/>
  <c r="K88" i="14"/>
  <c r="L46" i="14"/>
  <c r="T88" i="2"/>
  <c r="M88" i="14"/>
  <c r="N97" i="2"/>
  <c r="J97" i="14"/>
  <c r="L120" i="2"/>
  <c r="I120" i="14"/>
  <c r="Q2" i="2"/>
  <c r="M2" i="14"/>
  <c r="L122" i="14"/>
  <c r="P15" i="2"/>
  <c r="K15" i="14"/>
  <c r="L74" i="14"/>
  <c r="BH2" i="14"/>
  <c r="AA1" i="14"/>
  <c r="AE3" i="14"/>
  <c r="N77" i="2"/>
  <c r="J77" i="14"/>
  <c r="T93" i="2"/>
  <c r="M93" i="14"/>
  <c r="L85" i="14"/>
  <c r="L25" i="2"/>
  <c r="I25" i="14"/>
  <c r="N81" i="2"/>
  <c r="J81" i="14"/>
  <c r="L108" i="2"/>
  <c r="I108" i="14"/>
  <c r="S3" i="14"/>
  <c r="L83" i="2"/>
  <c r="I83" i="14"/>
  <c r="L108" i="14"/>
  <c r="N20" i="2"/>
  <c r="J20" i="14"/>
  <c r="L38" i="2"/>
  <c r="I38" i="14"/>
  <c r="AJ3" i="2"/>
  <c r="AL3" i="2"/>
  <c r="V3" i="14"/>
  <c r="R75" i="2"/>
  <c r="T75" i="2"/>
  <c r="M75" i="14"/>
  <c r="N8" i="2"/>
  <c r="J8" i="14"/>
  <c r="R86" i="2"/>
  <c r="T86" i="2"/>
  <c r="M86" i="14"/>
  <c r="L106" i="2"/>
  <c r="I106" i="14"/>
  <c r="N88" i="2"/>
  <c r="J88" i="14"/>
  <c r="BE3" i="14"/>
  <c r="BI1" i="2"/>
  <c r="AH1" i="14"/>
  <c r="AM3" i="14"/>
  <c r="N68" i="2"/>
  <c r="J68" i="14"/>
  <c r="AF2" i="14"/>
  <c r="L72" i="2"/>
  <c r="I72" i="14"/>
  <c r="L4" i="2"/>
  <c r="I4" i="14"/>
  <c r="L26" i="2"/>
  <c r="I26" i="14"/>
  <c r="L79" i="14"/>
  <c r="L92" i="14"/>
  <c r="L93" i="2"/>
  <c r="I93" i="14"/>
  <c r="O1" i="2"/>
  <c r="K1" i="14"/>
  <c r="L104" i="2"/>
  <c r="I104" i="14"/>
  <c r="L91" i="14"/>
  <c r="L70" i="2"/>
  <c r="I70" i="14"/>
  <c r="L51" i="2"/>
  <c r="I51" i="14"/>
  <c r="N102" i="2"/>
  <c r="J102" i="14"/>
  <c r="N84" i="2"/>
  <c r="J84" i="14"/>
  <c r="N42" i="2"/>
  <c r="J42" i="14"/>
  <c r="P52" i="2"/>
  <c r="K52" i="14"/>
  <c r="L19" i="2"/>
  <c r="I19" i="14"/>
  <c r="N34" i="2"/>
  <c r="J34" i="14"/>
  <c r="L36" i="2"/>
  <c r="I36" i="14"/>
  <c r="T115" i="2"/>
  <c r="M115" i="14"/>
  <c r="L84" i="14"/>
  <c r="AS2" i="14"/>
  <c r="AW3" i="14"/>
  <c r="L31" i="14"/>
  <c r="L107" i="2"/>
  <c r="I107" i="14"/>
  <c r="N27" i="2"/>
  <c r="J27" i="14"/>
  <c r="L112" i="2"/>
  <c r="I112" i="14"/>
  <c r="T7" i="2"/>
  <c r="M7" i="14"/>
  <c r="N116" i="2"/>
  <c r="J116" i="14"/>
  <c r="P7" i="2"/>
  <c r="K7" i="14"/>
  <c r="T63" i="2"/>
  <c r="M63" i="14"/>
  <c r="P51" i="2"/>
  <c r="K51" i="14"/>
  <c r="N56" i="2"/>
  <c r="J56" i="14"/>
  <c r="L59" i="14"/>
  <c r="Y2" i="14"/>
  <c r="O2" i="2"/>
  <c r="K2" i="14"/>
  <c r="L66" i="2"/>
  <c r="I66" i="14"/>
  <c r="W3" i="14"/>
  <c r="AB89" i="2"/>
  <c r="AD89" i="2"/>
  <c r="AF89" i="2"/>
  <c r="S89" i="14"/>
  <c r="L122" i="2"/>
  <c r="I122" i="14"/>
  <c r="P31" i="2"/>
  <c r="K31" i="14"/>
  <c r="T82" i="2"/>
  <c r="M82" i="14"/>
  <c r="N101" i="2"/>
  <c r="J101" i="14"/>
  <c r="P38" i="2"/>
  <c r="K38" i="14"/>
  <c r="BJ1" i="14"/>
  <c r="P72" i="2"/>
  <c r="K72" i="14"/>
  <c r="L103" i="2"/>
  <c r="I103" i="14"/>
  <c r="L87" i="2"/>
  <c r="I87" i="14"/>
  <c r="P21" i="2"/>
  <c r="K21" i="14"/>
  <c r="L2" i="14"/>
  <c r="P125" i="2"/>
  <c r="K125" i="14"/>
  <c r="L116" i="2"/>
  <c r="I116" i="14"/>
  <c r="N28" i="2"/>
  <c r="J28" i="14"/>
  <c r="P115" i="2"/>
  <c r="K115" i="14"/>
  <c r="N67" i="2"/>
  <c r="J67" i="14"/>
  <c r="I1" i="2"/>
  <c r="H1" i="14"/>
  <c r="N22" i="2"/>
  <c r="J22" i="14"/>
  <c r="L37" i="2"/>
  <c r="I37" i="14"/>
  <c r="N90" i="2"/>
  <c r="J90" i="14"/>
  <c r="N30" i="2"/>
  <c r="J30" i="14"/>
  <c r="L95" i="14"/>
  <c r="P120" i="2"/>
  <c r="K120" i="14"/>
  <c r="N52" i="2"/>
  <c r="J52" i="14"/>
  <c r="P28" i="2"/>
  <c r="K28" i="14"/>
  <c r="N2" i="14"/>
  <c r="AJ2" i="14"/>
  <c r="N57" i="2"/>
  <c r="J57" i="14"/>
  <c r="L4" i="14"/>
  <c r="L67" i="2"/>
  <c r="I67" i="14"/>
  <c r="R116" i="2"/>
  <c r="T116" i="2"/>
  <c r="M116" i="14"/>
  <c r="L62" i="14"/>
  <c r="R120" i="2"/>
  <c r="L120" i="14"/>
  <c r="P65" i="2"/>
  <c r="K65" i="14"/>
  <c r="T50" i="2"/>
  <c r="M50" i="14"/>
  <c r="L42" i="2"/>
  <c r="I42" i="14"/>
  <c r="P57" i="2"/>
  <c r="K57" i="14"/>
  <c r="O3" i="14"/>
  <c r="R107" i="2"/>
  <c r="T107" i="2"/>
  <c r="M107" i="14"/>
  <c r="T45" i="2"/>
  <c r="M45" i="14"/>
  <c r="P47" i="2"/>
  <c r="K47" i="14"/>
  <c r="L75" i="2"/>
  <c r="I75" i="14"/>
  <c r="N1" i="14"/>
  <c r="P124" i="2"/>
  <c r="K124" i="14"/>
  <c r="L62" i="2"/>
  <c r="I62" i="14"/>
  <c r="AQ3" i="14"/>
  <c r="T52" i="2"/>
  <c r="M52" i="14"/>
  <c r="L48" i="14"/>
  <c r="N100" i="2"/>
  <c r="J100" i="14"/>
  <c r="N82" i="2"/>
  <c r="J82" i="14"/>
  <c r="P78" i="2"/>
  <c r="K78" i="14"/>
  <c r="L24" i="2"/>
  <c r="I24" i="14"/>
  <c r="P117" i="2"/>
  <c r="K117" i="14"/>
  <c r="P113" i="2"/>
  <c r="K113" i="14"/>
  <c r="X3" i="14"/>
  <c r="L47" i="14"/>
  <c r="BF2" i="14"/>
  <c r="AR3" i="14"/>
  <c r="R57" i="2"/>
  <c r="T57" i="2"/>
  <c r="M57" i="14"/>
  <c r="N111" i="2"/>
  <c r="J111" i="14"/>
  <c r="L20" i="14"/>
  <c r="T117" i="2"/>
  <c r="M117" i="14"/>
  <c r="P111" i="2"/>
  <c r="K111" i="14"/>
  <c r="R25" i="2"/>
  <c r="L25" i="14"/>
  <c r="P80" i="2"/>
  <c r="K80" i="14"/>
  <c r="R106" i="2"/>
  <c r="L106" i="14"/>
  <c r="T65" i="2"/>
  <c r="M65" i="14"/>
  <c r="N45" i="2"/>
  <c r="J45" i="14"/>
  <c r="N96" i="2"/>
  <c r="J96" i="14"/>
  <c r="R1" i="14"/>
  <c r="L14" i="14"/>
  <c r="U1" i="14"/>
  <c r="L75" i="14"/>
  <c r="T99" i="2"/>
  <c r="M99" i="14"/>
  <c r="AA3" i="14"/>
  <c r="L107" i="14"/>
  <c r="AJ1" i="14"/>
  <c r="R105" i="2"/>
  <c r="L105" i="14"/>
  <c r="R27" i="2"/>
  <c r="T27" i="2"/>
  <c r="M27" i="14"/>
  <c r="T32" i="2"/>
  <c r="M32" i="14"/>
  <c r="L30" i="2"/>
  <c r="I30" i="14"/>
  <c r="L117" i="2"/>
  <c r="I117" i="14"/>
  <c r="T55" i="2"/>
  <c r="M55" i="14"/>
  <c r="L22" i="2"/>
  <c r="I22" i="14"/>
  <c r="P67" i="2"/>
  <c r="K67" i="14"/>
  <c r="L119" i="14"/>
  <c r="P121" i="2"/>
  <c r="K121" i="14"/>
  <c r="BE2" i="14"/>
  <c r="R41" i="2"/>
  <c r="L41" i="14"/>
  <c r="L86" i="2"/>
  <c r="I86" i="14"/>
  <c r="R17" i="2"/>
  <c r="T17" i="2"/>
  <c r="M17" i="14"/>
  <c r="T102" i="2"/>
  <c r="M102" i="14"/>
  <c r="P89" i="2"/>
  <c r="K89" i="14"/>
  <c r="P13" i="2"/>
  <c r="K13" i="14"/>
  <c r="P16" i="2"/>
  <c r="K16" i="14"/>
  <c r="L116" i="14"/>
  <c r="P61" i="2"/>
  <c r="K61" i="14"/>
  <c r="L33" i="14"/>
  <c r="N12" i="2"/>
  <c r="J12" i="14"/>
  <c r="L104" i="14"/>
  <c r="N103" i="2"/>
  <c r="J103" i="14"/>
  <c r="N105" i="2"/>
  <c r="J105" i="14"/>
  <c r="T13" i="2"/>
  <c r="M13" i="14"/>
  <c r="N61" i="2"/>
  <c r="J61" i="14"/>
  <c r="L9" i="2"/>
  <c r="I9" i="14"/>
  <c r="R23" i="2"/>
  <c r="T23" i="2"/>
  <c r="M23" i="14"/>
  <c r="L18" i="14"/>
  <c r="L54" i="2"/>
  <c r="I54" i="14"/>
  <c r="T120" i="2"/>
  <c r="M120" i="14"/>
  <c r="L52" i="2"/>
  <c r="I52" i="14"/>
  <c r="R80" i="2"/>
  <c r="T80" i="2"/>
  <c r="M80" i="14"/>
  <c r="N53" i="2"/>
  <c r="J53" i="14"/>
  <c r="L27" i="14"/>
  <c r="P101" i="2"/>
  <c r="K101" i="14"/>
  <c r="L49" i="14"/>
  <c r="AY2" i="14"/>
  <c r="L23" i="14"/>
  <c r="N3" i="14"/>
  <c r="P96" i="2"/>
  <c r="K96" i="14"/>
  <c r="L26" i="14"/>
  <c r="T19" i="2"/>
  <c r="M19" i="14"/>
  <c r="P36" i="2"/>
  <c r="K36" i="14"/>
  <c r="P1" i="14"/>
  <c r="P106" i="2"/>
  <c r="K106" i="14"/>
  <c r="T40" i="2"/>
  <c r="M40" i="14"/>
  <c r="N35" i="2"/>
  <c r="J35" i="14"/>
  <c r="P107" i="2"/>
  <c r="K107" i="14"/>
  <c r="L65" i="2"/>
  <c r="I65" i="14"/>
  <c r="L17" i="14"/>
  <c r="L60" i="2"/>
  <c r="I60" i="14"/>
  <c r="T16" i="2"/>
  <c r="M16" i="14"/>
  <c r="L57" i="14"/>
  <c r="P29" i="2"/>
  <c r="K29" i="14"/>
  <c r="T41" i="2"/>
  <c r="M41" i="14"/>
  <c r="L86" i="14"/>
  <c r="AL1" i="14"/>
  <c r="L109" i="14"/>
  <c r="N95" i="2"/>
  <c r="J95" i="14"/>
  <c r="T2" i="14"/>
  <c r="P34" i="2"/>
  <c r="K34" i="14"/>
  <c r="T28" i="2"/>
  <c r="M28" i="14"/>
  <c r="R124" i="2"/>
  <c r="T124" i="2"/>
  <c r="M124" i="14"/>
  <c r="P58" i="2"/>
  <c r="K58" i="14"/>
  <c r="P92" i="2"/>
  <c r="K92" i="14"/>
  <c r="N89" i="2"/>
  <c r="J89" i="14"/>
  <c r="L113" i="2"/>
  <c r="I113" i="14"/>
  <c r="T125" i="2"/>
  <c r="M125" i="14"/>
  <c r="N4" i="2"/>
  <c r="J4" i="14"/>
  <c r="P40" i="2"/>
  <c r="K40" i="14"/>
  <c r="P24" i="2"/>
  <c r="K24" i="14"/>
  <c r="N10" i="2"/>
  <c r="J10" i="14"/>
  <c r="P122" i="2"/>
  <c r="K122" i="14"/>
  <c r="L80" i="2"/>
  <c r="I80" i="14"/>
  <c r="N5" i="2"/>
  <c r="J5" i="14"/>
  <c r="AI1" i="14"/>
  <c r="N92" i="2"/>
  <c r="J92" i="14"/>
  <c r="T87" i="2"/>
  <c r="M87" i="14"/>
  <c r="P82" i="2"/>
  <c r="K82" i="14"/>
  <c r="T105" i="2"/>
  <c r="M105" i="14"/>
  <c r="L80" i="14"/>
  <c r="L33" i="2"/>
  <c r="I33" i="14"/>
  <c r="N51" i="2"/>
  <c r="J51" i="14"/>
  <c r="T76" i="2"/>
  <c r="M76" i="14"/>
  <c r="Q2" i="14"/>
  <c r="BI3" i="14"/>
  <c r="P102" i="2"/>
  <c r="K102" i="14"/>
  <c r="L12" i="14"/>
  <c r="L98" i="14"/>
  <c r="X1" i="14"/>
  <c r="P114" i="2"/>
  <c r="K114" i="14"/>
  <c r="U3" i="14"/>
  <c r="Y1" i="14"/>
  <c r="AX1" i="14"/>
  <c r="L57" i="2"/>
  <c r="I57" i="14"/>
  <c r="BD2" i="14"/>
  <c r="P90" i="2"/>
  <c r="K90" i="14"/>
  <c r="T118" i="2"/>
  <c r="M118" i="14"/>
  <c r="P42" i="2"/>
  <c r="K42" i="14"/>
  <c r="T8" i="2"/>
  <c r="M8" i="14"/>
  <c r="AO3" i="14"/>
  <c r="T25" i="2"/>
  <c r="M25" i="14"/>
  <c r="P54" i="2"/>
  <c r="K54" i="14"/>
  <c r="J3" i="2"/>
  <c r="H3" i="14"/>
  <c r="L111" i="14"/>
  <c r="AS3" i="14"/>
  <c r="N117" i="2"/>
  <c r="J117" i="14"/>
  <c r="P70" i="2"/>
  <c r="K70" i="14"/>
  <c r="N71" i="2"/>
  <c r="J71" i="14"/>
  <c r="P20" i="2"/>
  <c r="K20" i="14"/>
  <c r="L77" i="2"/>
  <c r="I77" i="14"/>
  <c r="L124" i="14"/>
  <c r="P11" i="2"/>
  <c r="K11" i="14"/>
  <c r="L99" i="2"/>
  <c r="I99" i="14"/>
  <c r="BB2" i="14"/>
  <c r="N39" i="2"/>
  <c r="J39" i="14"/>
  <c r="N107" i="2"/>
  <c r="J107" i="14"/>
  <c r="L114" i="14"/>
  <c r="P73" i="2"/>
  <c r="K73" i="14"/>
  <c r="P19" i="2"/>
  <c r="K19" i="14"/>
  <c r="N86" i="2"/>
  <c r="J86" i="14"/>
  <c r="AG3" i="14"/>
  <c r="N112" i="2"/>
  <c r="J112" i="14"/>
  <c r="L47" i="2"/>
  <c r="I47" i="14"/>
  <c r="L30" i="14"/>
  <c r="T106" i="2"/>
  <c r="M106" i="14"/>
  <c r="L24" i="14"/>
  <c r="L35" i="2"/>
  <c r="I35" i="14"/>
  <c r="N74" i="2"/>
  <c r="J74" i="14"/>
  <c r="N25" i="2"/>
  <c r="J25" i="14"/>
  <c r="P14" i="2"/>
  <c r="K14" i="14"/>
  <c r="L110" i="14"/>
  <c r="L89" i="14"/>
  <c r="N3" i="2"/>
  <c r="J3" i="14"/>
  <c r="M1" i="14"/>
  <c r="L29" i="14"/>
  <c r="AD93" i="2"/>
  <c r="AF93" i="2"/>
  <c r="AH93" i="2"/>
  <c r="T93" i="14"/>
  <c r="AB85" i="2"/>
  <c r="AD85" i="2"/>
  <c r="AF85" i="2"/>
  <c r="S85" i="14"/>
  <c r="AB88" i="2"/>
  <c r="AD88" i="2"/>
  <c r="AF88" i="2"/>
  <c r="S88" i="14"/>
  <c r="AL111" i="2"/>
  <c r="AN111" i="2"/>
  <c r="AP111" i="2"/>
  <c r="X111" i="14"/>
  <c r="AB96" i="2"/>
  <c r="AD96" i="2"/>
  <c r="AF96" i="2"/>
  <c r="S96" i="14"/>
  <c r="AH23" i="2"/>
  <c r="AJ23" i="2"/>
  <c r="AL23" i="2"/>
  <c r="V23" i="14"/>
  <c r="V49" i="2"/>
  <c r="X49" i="2"/>
  <c r="O49" i="14"/>
  <c r="V96" i="2"/>
  <c r="X96" i="2"/>
  <c r="Z96" i="2"/>
  <c r="P96" i="14"/>
  <c r="AB21" i="2"/>
  <c r="AD21" i="2"/>
  <c r="AF21" i="2"/>
  <c r="S21" i="14"/>
  <c r="V72" i="2"/>
  <c r="X72" i="2"/>
  <c r="O72" i="14"/>
  <c r="AB106" i="2"/>
  <c r="AD106" i="2"/>
  <c r="AF106" i="2"/>
  <c r="S106" i="14"/>
  <c r="V91" i="2"/>
  <c r="N91" i="14"/>
  <c r="Z37" i="2"/>
  <c r="AB37" i="2"/>
  <c r="AD37" i="2"/>
  <c r="R37" i="14"/>
  <c r="AF97" i="2"/>
  <c r="AH97" i="2"/>
  <c r="AJ97" i="2"/>
  <c r="U97" i="14"/>
  <c r="V103" i="2"/>
  <c r="X103" i="2"/>
  <c r="O103" i="14"/>
  <c r="Z102" i="2"/>
  <c r="AB102" i="2"/>
  <c r="AD102" i="2"/>
  <c r="R102" i="14"/>
  <c r="Z95" i="2"/>
  <c r="AB95" i="2"/>
  <c r="AD95" i="2"/>
  <c r="R95" i="14"/>
  <c r="AB104" i="2"/>
  <c r="AD104" i="2"/>
  <c r="AF104" i="2"/>
  <c r="S104" i="14"/>
  <c r="AD120" i="2"/>
  <c r="AF120" i="2"/>
  <c r="AH120" i="2"/>
  <c r="T120" i="14"/>
  <c r="AH96" i="2"/>
  <c r="AJ96" i="2"/>
  <c r="AL96" i="2"/>
  <c r="V96" i="14"/>
  <c r="AB115" i="2"/>
  <c r="AD115" i="2"/>
  <c r="AF115" i="2"/>
  <c r="S115" i="14"/>
  <c r="AH5" i="2"/>
  <c r="AJ5" i="2"/>
  <c r="AL5" i="2"/>
  <c r="V5" i="14"/>
  <c r="Z8" i="2"/>
  <c r="AB8" i="2"/>
  <c r="AD8" i="2"/>
  <c r="R8" i="14"/>
  <c r="AJ75" i="2"/>
  <c r="AL75" i="2"/>
  <c r="AN75" i="2"/>
  <c r="W75" i="14"/>
  <c r="V81" i="2"/>
  <c r="X81" i="2"/>
  <c r="O81" i="14"/>
  <c r="V53" i="2"/>
  <c r="N53" i="14"/>
  <c r="V50" i="2"/>
  <c r="N50" i="14"/>
  <c r="V77" i="2"/>
  <c r="N77" i="14"/>
  <c r="AJ61" i="2"/>
  <c r="AL61" i="2"/>
  <c r="AN61" i="2"/>
  <c r="W61" i="14"/>
  <c r="V107" i="2"/>
  <c r="N107" i="14"/>
  <c r="Z31" i="2"/>
  <c r="AB31" i="2"/>
  <c r="AD31" i="2"/>
  <c r="R31" i="14"/>
  <c r="AF35" i="2"/>
  <c r="AH35" i="2"/>
  <c r="AJ35" i="2"/>
  <c r="U35" i="14"/>
  <c r="Z77" i="2"/>
  <c r="AB77" i="2"/>
  <c r="AD77" i="2"/>
  <c r="R77" i="14"/>
  <c r="V17" i="2"/>
  <c r="N17" i="14"/>
  <c r="Z53" i="2"/>
  <c r="AB53" i="2"/>
  <c r="AD53" i="2"/>
  <c r="R53" i="14"/>
  <c r="AF105" i="2"/>
  <c r="AH105" i="2"/>
  <c r="AJ105" i="2"/>
  <c r="U105" i="14"/>
  <c r="AL39" i="2"/>
  <c r="AN39" i="2"/>
  <c r="AP39" i="2"/>
  <c r="X39" i="14"/>
  <c r="AF59" i="2"/>
  <c r="AH59" i="2"/>
  <c r="AJ59" i="2"/>
  <c r="U59" i="14"/>
  <c r="AJ74" i="2"/>
  <c r="AL74" i="2"/>
  <c r="AN74" i="2"/>
  <c r="W74" i="14"/>
  <c r="Z51" i="2"/>
  <c r="AB51" i="2"/>
  <c r="AD51" i="2"/>
  <c r="R51" i="14"/>
  <c r="Z70" i="2"/>
  <c r="AB70" i="2"/>
  <c r="AD70" i="2"/>
  <c r="R70" i="14"/>
  <c r="AH22" i="2"/>
  <c r="AJ22" i="2"/>
  <c r="AL22" i="2"/>
  <c r="V22" i="14"/>
  <c r="AB52" i="2"/>
  <c r="AD52" i="2"/>
  <c r="AF52" i="2"/>
  <c r="S52" i="14"/>
  <c r="Z107" i="2"/>
  <c r="AB107" i="2"/>
  <c r="AD107" i="2"/>
  <c r="R107" i="14"/>
  <c r="Z57" i="2"/>
  <c r="AB57" i="2"/>
  <c r="AD57" i="2"/>
  <c r="R57" i="14"/>
  <c r="AD91" i="2"/>
  <c r="AF91" i="2"/>
  <c r="AH91" i="2"/>
  <c r="T91" i="14"/>
  <c r="AD72" i="2"/>
  <c r="AF72" i="2"/>
  <c r="AH72" i="2"/>
  <c r="T72" i="14"/>
  <c r="V9" i="2"/>
  <c r="X9" i="2"/>
  <c r="O9" i="14"/>
  <c r="Z114" i="2"/>
  <c r="AB114" i="2"/>
  <c r="AD114" i="2"/>
  <c r="R114" i="14"/>
  <c r="Z108" i="2"/>
  <c r="AB108" i="2"/>
  <c r="AD108" i="2"/>
  <c r="R108" i="14"/>
  <c r="AP72" i="2"/>
  <c r="AT72" i="2"/>
  <c r="AR72" i="2"/>
  <c r="Z72" i="14"/>
  <c r="AL119" i="2"/>
  <c r="AN119" i="2"/>
  <c r="AP119" i="2"/>
  <c r="X119" i="14"/>
  <c r="AD59" i="2"/>
  <c r="T59" i="14"/>
  <c r="AL26" i="2"/>
  <c r="AN26" i="2"/>
  <c r="AP26" i="2"/>
  <c r="X26" i="14"/>
  <c r="AJ54" i="2"/>
  <c r="AL54" i="2"/>
  <c r="AN54" i="2"/>
  <c r="W54" i="14"/>
  <c r="AL50" i="2"/>
  <c r="AN50" i="2"/>
  <c r="AP50" i="2"/>
  <c r="X50" i="14"/>
  <c r="AL110" i="2"/>
  <c r="AN110" i="2"/>
  <c r="AP110" i="2"/>
  <c r="X110" i="14"/>
  <c r="AL118" i="2"/>
  <c r="AN118" i="2"/>
  <c r="AP118" i="2"/>
  <c r="X118" i="14"/>
  <c r="AB100" i="2"/>
  <c r="AD100" i="2"/>
  <c r="AF100" i="2"/>
  <c r="S100" i="14"/>
  <c r="AR110" i="2"/>
  <c r="AV110" i="2"/>
  <c r="AX110" i="2"/>
  <c r="AB110" i="14"/>
  <c r="BL66" i="2"/>
  <c r="BN66" i="2"/>
  <c r="BP66" i="2"/>
  <c r="AK66" i="14"/>
  <c r="AF22" i="2"/>
  <c r="U22" i="14"/>
  <c r="AH24" i="2"/>
  <c r="AJ24" i="2"/>
  <c r="AL24" i="2"/>
  <c r="V24" i="14"/>
  <c r="V64" i="2"/>
  <c r="X64" i="2"/>
  <c r="Z64" i="2"/>
  <c r="P64" i="14"/>
  <c r="AJ120" i="2"/>
  <c r="AL120" i="2"/>
  <c r="V120" i="14"/>
  <c r="V121" i="2"/>
  <c r="N121" i="14"/>
  <c r="AF5" i="2"/>
  <c r="U5" i="14"/>
  <c r="AB99" i="2"/>
  <c r="AD99" i="2"/>
  <c r="AF99" i="2"/>
  <c r="S99" i="14"/>
  <c r="V118" i="2"/>
  <c r="X118" i="2"/>
  <c r="Z118" i="2"/>
  <c r="P118" i="14"/>
  <c r="V5" i="2"/>
  <c r="N5" i="14"/>
  <c r="AJ91" i="2"/>
  <c r="U91" i="14"/>
  <c r="Z62" i="2"/>
  <c r="AB62" i="2"/>
  <c r="AD62" i="2"/>
  <c r="R62" i="14"/>
  <c r="AL105" i="2"/>
  <c r="V105" i="14"/>
  <c r="V124" i="2"/>
  <c r="X124" i="2"/>
  <c r="Z124" i="2"/>
  <c r="P124" i="14"/>
  <c r="AB80" i="2"/>
  <c r="AD80" i="2"/>
  <c r="AF80" i="2"/>
  <c r="S80" i="14"/>
  <c r="AB45" i="2"/>
  <c r="AD45" i="2"/>
  <c r="AF45" i="2"/>
  <c r="S45" i="14"/>
  <c r="AJ15" i="2"/>
  <c r="AL15" i="2"/>
  <c r="AN15" i="2"/>
  <c r="W15" i="14"/>
  <c r="AB123" i="2"/>
  <c r="AD123" i="2"/>
  <c r="AF123" i="2"/>
  <c r="S123" i="14"/>
  <c r="AJ34" i="2"/>
  <c r="AL34" i="2"/>
  <c r="AN34" i="2"/>
  <c r="W34" i="14"/>
  <c r="AF48" i="2"/>
  <c r="AH48" i="2"/>
  <c r="AJ48" i="2"/>
  <c r="U48" i="14"/>
  <c r="AD13" i="2"/>
  <c r="AF13" i="2"/>
  <c r="AH13" i="2"/>
  <c r="T13" i="14"/>
  <c r="AJ42" i="2"/>
  <c r="AL42" i="2"/>
  <c r="AN42" i="2"/>
  <c r="W42" i="14"/>
  <c r="AL55" i="2"/>
  <c r="AN55" i="2"/>
  <c r="AP55" i="2"/>
  <c r="X55" i="14"/>
  <c r="AD12" i="2"/>
  <c r="AF12" i="2"/>
  <c r="AH12" i="2"/>
  <c r="T12" i="14"/>
  <c r="AJ113" i="2"/>
  <c r="AL113" i="2"/>
  <c r="AN113" i="2"/>
  <c r="W113" i="14"/>
  <c r="V62" i="2"/>
  <c r="X62" i="2"/>
  <c r="O62" i="14"/>
  <c r="V23" i="2"/>
  <c r="N23" i="14"/>
  <c r="AB63" i="2"/>
  <c r="AD63" i="2"/>
  <c r="AF63" i="2"/>
  <c r="S63" i="14"/>
  <c r="AB24" i="2"/>
  <c r="AD24" i="2"/>
  <c r="AF24" i="2"/>
  <c r="S24" i="14"/>
  <c r="Z103" i="2"/>
  <c r="AB103" i="2"/>
  <c r="AD103" i="2"/>
  <c r="R103" i="14"/>
  <c r="Z85" i="2"/>
  <c r="R85" i="14"/>
  <c r="AD113" i="2"/>
  <c r="AF113" i="2"/>
  <c r="AH113" i="2"/>
  <c r="T113" i="14"/>
  <c r="Z83" i="2"/>
  <c r="AB83" i="2"/>
  <c r="AD83" i="2"/>
  <c r="R83" i="14"/>
  <c r="V25" i="2"/>
  <c r="N25" i="14"/>
  <c r="Z33" i="2"/>
  <c r="AB33" i="2"/>
  <c r="AD33" i="2"/>
  <c r="R33" i="14"/>
  <c r="Z18" i="2"/>
  <c r="AB18" i="2"/>
  <c r="AD18" i="2"/>
  <c r="R18" i="14"/>
  <c r="AB67" i="2"/>
  <c r="AD67" i="2"/>
  <c r="AF67" i="2"/>
  <c r="S67" i="14"/>
  <c r="AH80" i="2"/>
  <c r="AJ80" i="2"/>
  <c r="U80" i="14"/>
  <c r="AL47" i="2"/>
  <c r="AN47" i="2"/>
  <c r="AP47" i="2"/>
  <c r="X47" i="14"/>
  <c r="AD92" i="2"/>
  <c r="AF92" i="2"/>
  <c r="AH92" i="2"/>
  <c r="T92" i="14"/>
  <c r="AH34" i="2"/>
  <c r="V34" i="14"/>
  <c r="Z27" i="2"/>
  <c r="AB27" i="2"/>
  <c r="AD27" i="2"/>
  <c r="R27" i="14"/>
  <c r="Z55" i="2"/>
  <c r="AB55" i="2"/>
  <c r="AD55" i="2"/>
  <c r="R55" i="14"/>
  <c r="V61" i="2"/>
  <c r="X61" i="2"/>
  <c r="O61" i="14"/>
  <c r="AH9" i="2"/>
  <c r="AJ9" i="2"/>
  <c r="AL9" i="2"/>
  <c r="V9" i="14"/>
  <c r="V52" i="2"/>
  <c r="X52" i="2"/>
  <c r="O52" i="14"/>
  <c r="X25" i="2"/>
  <c r="O25" i="14"/>
  <c r="X7" i="2"/>
  <c r="Z7" i="2"/>
  <c r="AB7" i="2"/>
  <c r="Q7" i="14"/>
  <c r="Z93" i="2"/>
  <c r="AB93" i="2"/>
  <c r="R93" i="14"/>
  <c r="Z21" i="2"/>
  <c r="R21" i="14"/>
  <c r="Z47" i="2"/>
  <c r="AB47" i="2"/>
  <c r="AD47" i="2"/>
  <c r="R47" i="14"/>
  <c r="V97" i="2"/>
  <c r="X97" i="2"/>
  <c r="O97" i="14"/>
  <c r="V8" i="2"/>
  <c r="X8" i="2"/>
  <c r="O8" i="14"/>
  <c r="Z110" i="2"/>
  <c r="AB110" i="2"/>
  <c r="AD110" i="2"/>
  <c r="R110" i="14"/>
  <c r="AJ90" i="2"/>
  <c r="AL90" i="2"/>
  <c r="AN90" i="2"/>
  <c r="W90" i="14"/>
  <c r="AL86" i="2"/>
  <c r="AN86" i="2"/>
  <c r="AP86" i="2"/>
  <c r="X86" i="14"/>
  <c r="AL48" i="2"/>
  <c r="V48" i="14"/>
  <c r="AJ104" i="2"/>
  <c r="AL104" i="2"/>
  <c r="AN104" i="2"/>
  <c r="W104" i="14"/>
  <c r="Z76" i="2"/>
  <c r="AB76" i="2"/>
  <c r="AD76" i="2"/>
  <c r="R76" i="14"/>
  <c r="V57" i="2"/>
  <c r="X57" i="2"/>
  <c r="O57" i="14"/>
  <c r="AJ39" i="2"/>
  <c r="W39" i="14"/>
  <c r="V63" i="2"/>
  <c r="N63" i="14"/>
  <c r="Z41" i="2"/>
  <c r="AB41" i="2"/>
  <c r="AD41" i="2"/>
  <c r="R41" i="14"/>
  <c r="Z25" i="2"/>
  <c r="AB25" i="2"/>
  <c r="AD25" i="2"/>
  <c r="R25" i="14"/>
  <c r="AD36" i="2"/>
  <c r="AF36" i="2"/>
  <c r="AH36" i="2"/>
  <c r="T36" i="14"/>
  <c r="AJ66" i="2"/>
  <c r="AL66" i="2"/>
  <c r="AN66" i="2"/>
  <c r="W66" i="14"/>
  <c r="AJ114" i="2"/>
  <c r="AL114" i="2"/>
  <c r="AN114" i="2"/>
  <c r="W114" i="14"/>
  <c r="V56" i="2"/>
  <c r="X56" i="2"/>
  <c r="Z56" i="2"/>
  <c r="P56" i="14"/>
  <c r="Z46" i="2"/>
  <c r="AB46" i="2"/>
  <c r="AD46" i="2"/>
  <c r="R46" i="14"/>
  <c r="AP67" i="2"/>
  <c r="AT67" i="2"/>
  <c r="AR67" i="2"/>
  <c r="Z67" i="14"/>
  <c r="AB92" i="2"/>
  <c r="S92" i="14"/>
  <c r="AP28" i="2"/>
  <c r="AT28" i="2"/>
  <c r="AR28" i="2"/>
  <c r="Z28" i="14"/>
  <c r="AP88" i="2"/>
  <c r="AT88" i="2"/>
  <c r="AR88" i="2"/>
  <c r="Z88" i="14"/>
  <c r="AT36" i="2"/>
  <c r="AR36" i="2"/>
  <c r="AV36" i="2"/>
  <c r="AA36" i="14"/>
  <c r="BP26" i="2"/>
  <c r="BR26" i="2"/>
  <c r="BT26" i="2"/>
  <c r="AM26" i="14"/>
  <c r="AP40" i="2"/>
  <c r="AT40" i="2"/>
  <c r="AR40" i="2"/>
  <c r="Z40" i="14"/>
  <c r="AL78" i="2"/>
  <c r="AN78" i="2"/>
  <c r="AP78" i="2"/>
  <c r="X78" i="14"/>
  <c r="BL47" i="2"/>
  <c r="BN47" i="2"/>
  <c r="BP47" i="2"/>
  <c r="AK47" i="14"/>
  <c r="AH83" i="2"/>
  <c r="AJ83" i="2"/>
  <c r="AL83" i="2"/>
  <c r="V83" i="14"/>
  <c r="AH86" i="2"/>
  <c r="AJ86" i="2"/>
  <c r="V86" i="14"/>
  <c r="AL122" i="2"/>
  <c r="AN122" i="2"/>
  <c r="AP122" i="2"/>
  <c r="X122" i="14"/>
  <c r="AH57" i="2"/>
  <c r="AJ57" i="2"/>
  <c r="AL57" i="2"/>
  <c r="V57" i="14"/>
  <c r="AN40" i="2"/>
  <c r="Y40" i="14"/>
  <c r="AB124" i="2"/>
  <c r="AD124" i="2"/>
  <c r="AF124" i="2"/>
  <c r="S124" i="14"/>
  <c r="AH124" i="2"/>
  <c r="AJ124" i="2"/>
  <c r="U124" i="14"/>
  <c r="AL46" i="2"/>
  <c r="AN46" i="2"/>
  <c r="AP46" i="2"/>
  <c r="X46" i="14"/>
  <c r="V15" i="2"/>
  <c r="X15" i="2"/>
  <c r="O15" i="14"/>
  <c r="AJ25" i="2"/>
  <c r="AL25" i="2"/>
  <c r="AN25" i="2"/>
  <c r="W25" i="14"/>
  <c r="X5" i="2"/>
  <c r="O5" i="14"/>
  <c r="AB119" i="2"/>
  <c r="AD119" i="2"/>
  <c r="AF119" i="2"/>
  <c r="S119" i="14"/>
  <c r="AF8" i="2"/>
  <c r="AH8" i="2"/>
  <c r="AJ8" i="2"/>
  <c r="U8" i="14"/>
  <c r="V20" i="2"/>
  <c r="N20" i="14"/>
  <c r="Z104" i="2"/>
  <c r="R104" i="14"/>
  <c r="Z80" i="2"/>
  <c r="R80" i="14"/>
  <c r="AH63" i="2"/>
  <c r="T63" i="14"/>
  <c r="Z28" i="2"/>
  <c r="AB28" i="2"/>
  <c r="AD28" i="2"/>
  <c r="R28" i="14"/>
  <c r="V12" i="2"/>
  <c r="N12" i="14"/>
  <c r="Z69" i="2"/>
  <c r="AB69" i="2"/>
  <c r="AD69" i="2"/>
  <c r="R69" i="14"/>
  <c r="V40" i="2"/>
  <c r="N40" i="14"/>
  <c r="AL103" i="2"/>
  <c r="AN103" i="2"/>
  <c r="AP103" i="2"/>
  <c r="X103" i="14"/>
  <c r="AP54" i="2"/>
  <c r="X54" i="14"/>
  <c r="AP56" i="2"/>
  <c r="AT56" i="2"/>
  <c r="AR56" i="2"/>
  <c r="Z56" i="14"/>
  <c r="AB117" i="2"/>
  <c r="AD117" i="2"/>
  <c r="AF117" i="2"/>
  <c r="S117" i="14"/>
  <c r="AB87" i="2"/>
  <c r="AD87" i="2"/>
  <c r="AF87" i="2"/>
  <c r="S87" i="14"/>
  <c r="AD68" i="2"/>
  <c r="AF68" i="2"/>
  <c r="AH68" i="2"/>
  <c r="T68" i="14"/>
  <c r="Z24" i="2"/>
  <c r="R24" i="14"/>
  <c r="AL11" i="2"/>
  <c r="AN11" i="2"/>
  <c r="AP11" i="2"/>
  <c r="X11" i="14"/>
  <c r="AF31" i="2"/>
  <c r="AH31" i="2"/>
  <c r="T31" i="14"/>
  <c r="Z36" i="2"/>
  <c r="AB36" i="2"/>
  <c r="R36" i="14"/>
  <c r="V33" i="2"/>
  <c r="X33" i="2"/>
  <c r="P33" i="14"/>
  <c r="AB113" i="2"/>
  <c r="S113" i="14"/>
  <c r="Z16" i="2"/>
  <c r="AB16" i="2"/>
  <c r="AD16" i="2"/>
  <c r="R16" i="14"/>
  <c r="V48" i="2"/>
  <c r="N48" i="14"/>
  <c r="Z109" i="2"/>
  <c r="AB109" i="2"/>
  <c r="AD109" i="2"/>
  <c r="R109" i="14"/>
  <c r="Z20" i="2"/>
  <c r="AB20" i="2"/>
  <c r="AD20" i="2"/>
  <c r="R20" i="14"/>
  <c r="Z111" i="2"/>
  <c r="AB111" i="2"/>
  <c r="AD111" i="2"/>
  <c r="R111" i="14"/>
  <c r="AJ43" i="2"/>
  <c r="AL43" i="2"/>
  <c r="AN43" i="2"/>
  <c r="W43" i="14"/>
  <c r="AB48" i="2"/>
  <c r="AD48" i="2"/>
  <c r="S48" i="14"/>
  <c r="Z29" i="2"/>
  <c r="AB29" i="2"/>
  <c r="AD29" i="2"/>
  <c r="R29" i="14"/>
  <c r="AF109" i="2"/>
  <c r="S109" i="14"/>
  <c r="AF47" i="2"/>
  <c r="AH47" i="2"/>
  <c r="AJ47" i="2"/>
  <c r="U47" i="14"/>
  <c r="AH38" i="2"/>
  <c r="AJ38" i="2"/>
  <c r="AL38" i="2"/>
  <c r="V38" i="14"/>
  <c r="AL94" i="2"/>
  <c r="AN94" i="2"/>
  <c r="AP94" i="2"/>
  <c r="X94" i="14"/>
  <c r="AD116" i="2"/>
  <c r="AF116" i="2"/>
  <c r="AH116" i="2"/>
  <c r="T116" i="14"/>
  <c r="AH101" i="2"/>
  <c r="AJ101" i="2"/>
  <c r="AL101" i="2"/>
  <c r="V101" i="14"/>
  <c r="AJ20" i="2"/>
  <c r="AL20" i="2"/>
  <c r="AN20" i="2"/>
  <c r="W20" i="14"/>
  <c r="Z63" i="2"/>
  <c r="R63" i="14"/>
  <c r="V34" i="2"/>
  <c r="X34" i="2"/>
  <c r="O34" i="14"/>
  <c r="V86" i="2"/>
  <c r="X86" i="2"/>
  <c r="Z86" i="2"/>
  <c r="P86" i="14"/>
  <c r="AF16" i="2"/>
  <c r="S16" i="14"/>
  <c r="Z98" i="2"/>
  <c r="AB98" i="2"/>
  <c r="AD98" i="2"/>
  <c r="R98" i="14"/>
  <c r="AL124" i="2"/>
  <c r="AN124" i="2"/>
  <c r="AP124" i="2"/>
  <c r="X124" i="14"/>
  <c r="Z113" i="2"/>
  <c r="R113" i="14"/>
  <c r="Z50" i="2"/>
  <c r="AB50" i="2"/>
  <c r="AD50" i="2"/>
  <c r="R50" i="14"/>
  <c r="AH87" i="2"/>
  <c r="T87" i="14"/>
  <c r="V90" i="2"/>
  <c r="X90" i="2"/>
  <c r="O90" i="14"/>
  <c r="S31" i="14"/>
  <c r="AB79" i="2"/>
  <c r="AD79" i="2"/>
  <c r="AF79" i="2"/>
  <c r="S79" i="14"/>
  <c r="Z75" i="2"/>
  <c r="AB75" i="2"/>
  <c r="AD75" i="2"/>
  <c r="R75" i="14"/>
  <c r="AP83" i="2"/>
  <c r="AT83" i="2"/>
  <c r="AR83" i="2"/>
  <c r="Z83" i="14"/>
  <c r="AH66" i="2"/>
  <c r="V66" i="14"/>
  <c r="Z13" i="2"/>
  <c r="AB13" i="2"/>
  <c r="R13" i="14"/>
  <c r="AH82" i="2"/>
  <c r="AJ82" i="2"/>
  <c r="AL82" i="2"/>
  <c r="V82" i="14"/>
  <c r="X50" i="2"/>
  <c r="O50" i="14"/>
  <c r="P62" i="14"/>
  <c r="AB64" i="2"/>
  <c r="AD64" i="2"/>
  <c r="R64" i="14"/>
  <c r="AD7" i="2"/>
  <c r="R7" i="14"/>
  <c r="Z22" i="2"/>
  <c r="AB22" i="2"/>
  <c r="AD22" i="2"/>
  <c r="R22" i="14"/>
  <c r="AB101" i="2"/>
  <c r="AD101" i="2"/>
  <c r="AF101" i="2"/>
  <c r="S101" i="14"/>
  <c r="AJ121" i="2"/>
  <c r="AL121" i="2"/>
  <c r="AN121" i="2"/>
  <c r="W121" i="14"/>
  <c r="V6" i="2"/>
  <c r="X6" i="2"/>
  <c r="Z6" i="2"/>
  <c r="P6" i="14"/>
  <c r="AJ30" i="2"/>
  <c r="AL30" i="2"/>
  <c r="AN30" i="2"/>
  <c r="W30" i="14"/>
  <c r="Z17" i="2"/>
  <c r="AB17" i="2"/>
  <c r="AD17" i="2"/>
  <c r="R17" i="14"/>
  <c r="AP36" i="2"/>
  <c r="Z36" i="14"/>
  <c r="AL58" i="2"/>
  <c r="AN58" i="2"/>
  <c r="AP58" i="2"/>
  <c r="X58" i="14"/>
  <c r="AH85" i="2"/>
  <c r="AJ85" i="2"/>
  <c r="U85" i="14"/>
  <c r="AP27" i="2"/>
  <c r="AT27" i="2"/>
  <c r="AR27" i="2"/>
  <c r="Z27" i="14"/>
  <c r="Z11" i="2"/>
  <c r="AB11" i="2"/>
  <c r="AD11" i="2"/>
  <c r="R11" i="14"/>
  <c r="AJ58" i="2"/>
  <c r="W58" i="14"/>
  <c r="AJ50" i="2"/>
  <c r="W50" i="14"/>
  <c r="AP15" i="2"/>
  <c r="X15" i="14"/>
  <c r="AB91" i="2"/>
  <c r="S91" i="14"/>
  <c r="Z84" i="2"/>
  <c r="AB84" i="2"/>
  <c r="AD84" i="2"/>
  <c r="R84" i="14"/>
  <c r="AF71" i="2"/>
  <c r="AH71" i="2"/>
  <c r="AJ71" i="2"/>
  <c r="U71" i="14"/>
  <c r="Z87" i="2"/>
  <c r="R87" i="14"/>
  <c r="O124" i="14"/>
  <c r="Z66" i="2"/>
  <c r="AB66" i="2"/>
  <c r="AD66" i="2"/>
  <c r="R66" i="14"/>
  <c r="Z45" i="2"/>
  <c r="R45" i="14"/>
  <c r="Z94" i="2"/>
  <c r="AB94" i="2"/>
  <c r="AD94" i="2"/>
  <c r="R94" i="14"/>
  <c r="Z72" i="2"/>
  <c r="AB72" i="2"/>
  <c r="R72" i="14"/>
  <c r="AL8" i="2"/>
  <c r="AN8" i="2"/>
  <c r="W8" i="14"/>
  <c r="AJ55" i="2"/>
  <c r="W55" i="14"/>
  <c r="V104" i="2"/>
  <c r="X104" i="2"/>
  <c r="P104" i="14"/>
  <c r="V51" i="2"/>
  <c r="N51" i="14"/>
  <c r="Z78" i="2"/>
  <c r="AB78" i="2"/>
  <c r="AD78" i="2"/>
  <c r="R78" i="14"/>
  <c r="S36" i="14"/>
  <c r="AL87" i="2"/>
  <c r="AN87" i="2"/>
  <c r="AP87" i="2"/>
  <c r="X87" i="14"/>
  <c r="AF43" i="2"/>
  <c r="AH43" i="2"/>
  <c r="U43" i="14"/>
  <c r="AB56" i="2"/>
  <c r="AD56" i="2"/>
  <c r="R56" i="14"/>
  <c r="Z101" i="2"/>
  <c r="R101" i="14"/>
  <c r="V71" i="2"/>
  <c r="N71" i="14"/>
  <c r="Z52" i="2"/>
  <c r="R52" i="14"/>
  <c r="AP16" i="2"/>
  <c r="AT16" i="2"/>
  <c r="AR16" i="2"/>
  <c r="Z16" i="14"/>
  <c r="AH119" i="2"/>
  <c r="T119" i="14"/>
  <c r="BN23" i="2"/>
  <c r="BP23" i="2"/>
  <c r="BR23" i="2"/>
  <c r="AL23" i="14"/>
  <c r="BJ47" i="2"/>
  <c r="AJ47" i="14"/>
  <c r="BN48" i="2"/>
  <c r="BP48" i="2"/>
  <c r="BR48" i="2"/>
  <c r="AL48" i="14"/>
  <c r="AH115" i="2"/>
  <c r="AJ115" i="2"/>
  <c r="AL115" i="2"/>
  <c r="V115" i="14"/>
  <c r="BL88" i="2"/>
  <c r="BN88" i="2"/>
  <c r="BP88" i="2"/>
  <c r="AK88" i="14"/>
  <c r="W86" i="14"/>
  <c r="N90" i="14"/>
  <c r="AJ94" i="2"/>
  <c r="W94" i="14"/>
  <c r="AH55" i="2"/>
  <c r="V55" i="14"/>
  <c r="CH28" i="2"/>
  <c r="CJ28" i="2"/>
  <c r="CL28" i="2"/>
  <c r="CN28" i="2"/>
  <c r="AW28" i="14"/>
  <c r="AH6" i="2"/>
  <c r="AJ6" i="2"/>
  <c r="AL6" i="2"/>
  <c r="V6" i="14"/>
  <c r="N104" i="14"/>
  <c r="T124" i="14"/>
  <c r="AL35" i="2"/>
  <c r="V35" i="14"/>
  <c r="AH74" i="2"/>
  <c r="V74" i="14"/>
  <c r="AT110" i="2"/>
  <c r="AA110" i="14"/>
  <c r="AN23" i="2"/>
  <c r="AP23" i="2"/>
  <c r="X23" i="14"/>
  <c r="V122" i="2"/>
  <c r="X122" i="2"/>
  <c r="O122" i="14"/>
  <c r="V68" i="2"/>
  <c r="X68" i="2"/>
  <c r="Z68" i="2"/>
  <c r="P68" i="14"/>
  <c r="AJ63" i="2"/>
  <c r="U63" i="14"/>
  <c r="X77" i="2"/>
  <c r="O77" i="14"/>
  <c r="BN15" i="2"/>
  <c r="BP15" i="2"/>
  <c r="BR15" i="2"/>
  <c r="AL15" i="14"/>
  <c r="BN26" i="2"/>
  <c r="AL26" i="14"/>
  <c r="BJ66" i="2"/>
  <c r="AJ66" i="14"/>
  <c r="AD23" i="2"/>
  <c r="AF23" i="2"/>
  <c r="T23" i="14"/>
  <c r="AF84" i="2"/>
  <c r="S84" i="14"/>
  <c r="AJ12" i="2"/>
  <c r="U12" i="14"/>
  <c r="Z61" i="2"/>
  <c r="AB61" i="2"/>
  <c r="AD61" i="2"/>
  <c r="R61" i="14"/>
  <c r="AJ70" i="2"/>
  <c r="AL70" i="2"/>
  <c r="AN70" i="2"/>
  <c r="W70" i="14"/>
  <c r="AN57" i="2"/>
  <c r="W57" i="14"/>
  <c r="V16" i="2"/>
  <c r="N16" i="14"/>
  <c r="V117" i="2"/>
  <c r="N117" i="14"/>
  <c r="V47" i="14"/>
  <c r="O56" i="14"/>
  <c r="AH109" i="2"/>
  <c r="AJ109" i="2"/>
  <c r="U109" i="14"/>
  <c r="AH123" i="2"/>
  <c r="AJ123" i="2"/>
  <c r="U123" i="14"/>
  <c r="N8" i="14"/>
  <c r="BN42" i="2"/>
  <c r="BP42" i="2"/>
  <c r="BR42" i="2"/>
  <c r="AL42" i="14"/>
  <c r="BL40" i="2"/>
  <c r="BN40" i="2"/>
  <c r="BP40" i="2"/>
  <c r="AK40" i="14"/>
  <c r="CD82" i="2"/>
  <c r="CF82" i="2"/>
  <c r="CH82" i="2"/>
  <c r="CJ82" i="2"/>
  <c r="AU82" i="14"/>
  <c r="AJ119" i="2"/>
  <c r="U119" i="14"/>
  <c r="AH98" i="2"/>
  <c r="AJ98" i="2"/>
  <c r="AL98" i="2"/>
  <c r="V98" i="14"/>
  <c r="AF125" i="2"/>
  <c r="AH125" i="2"/>
  <c r="AJ125" i="2"/>
  <c r="U125" i="14"/>
  <c r="AN120" i="2"/>
  <c r="W120" i="14"/>
  <c r="AB116" i="2"/>
  <c r="S116" i="14"/>
  <c r="BP72" i="2"/>
  <c r="BR72" i="2"/>
  <c r="BT72" i="2"/>
  <c r="AM72" i="14"/>
  <c r="AJ76" i="2"/>
  <c r="AL76" i="2"/>
  <c r="AN76" i="2"/>
  <c r="W76" i="14"/>
  <c r="V111" i="2"/>
  <c r="X111" i="2"/>
  <c r="O111" i="14"/>
  <c r="Z122" i="2"/>
  <c r="AB122" i="2"/>
  <c r="AD122" i="2"/>
  <c r="R122" i="14"/>
  <c r="Z5" i="2"/>
  <c r="AB5" i="2"/>
  <c r="AD5" i="2"/>
  <c r="R5" i="14"/>
  <c r="AJ13" i="2"/>
  <c r="AL13" i="2"/>
  <c r="AN13" i="2"/>
  <c r="W13" i="14"/>
  <c r="AD15" i="2"/>
  <c r="AF15" i="2"/>
  <c r="AH15" i="2"/>
  <c r="T15" i="14"/>
  <c r="AF17" i="2"/>
  <c r="AH17" i="2"/>
  <c r="T17" i="14"/>
  <c r="AL99" i="2"/>
  <c r="AN99" i="2"/>
  <c r="AP99" i="2"/>
  <c r="X99" i="14"/>
  <c r="AT70" i="2"/>
  <c r="AR70" i="2"/>
  <c r="AV70" i="2"/>
  <c r="AA70" i="14"/>
  <c r="U24" i="14"/>
  <c r="DH39" i="2"/>
  <c r="DJ39" i="2"/>
  <c r="BJ39" i="14"/>
  <c r="AH81" i="2"/>
  <c r="AJ81" i="2"/>
  <c r="AL81" i="2"/>
  <c r="V81" i="14"/>
  <c r="BK39" i="14"/>
  <c r="AB120" i="2"/>
  <c r="S120" i="14"/>
  <c r="BN79" i="2"/>
  <c r="BP79" i="2"/>
  <c r="BR79" i="2"/>
  <c r="AL79" i="14"/>
  <c r="AH67" i="2"/>
  <c r="AJ67" i="2"/>
  <c r="U67" i="14"/>
  <c r="AF64" i="2"/>
  <c r="AH64" i="2"/>
  <c r="T64" i="14"/>
  <c r="X17" i="2"/>
  <c r="O17" i="14"/>
  <c r="AF83" i="2"/>
  <c r="U83" i="14"/>
  <c r="BV26" i="2"/>
  <c r="AN26" i="14"/>
  <c r="V69" i="2"/>
  <c r="N69" i="14"/>
  <c r="BJ67" i="2"/>
  <c r="BL67" i="2"/>
  <c r="BN67" i="2"/>
  <c r="AJ67" i="14"/>
  <c r="Z116" i="2"/>
  <c r="R116" i="14"/>
  <c r="V28" i="2"/>
  <c r="N28" i="14"/>
  <c r="AJ10" i="2"/>
  <c r="AL10" i="2"/>
  <c r="AN10" i="2"/>
  <c r="W10" i="14"/>
  <c r="AP120" i="2"/>
  <c r="AT120" i="2"/>
  <c r="AR120" i="2"/>
  <c r="Y120" i="14"/>
  <c r="AP114" i="2"/>
  <c r="X114" i="14"/>
  <c r="AF95" i="2"/>
  <c r="S95" i="14"/>
  <c r="V29" i="2"/>
  <c r="X29" i="2"/>
  <c r="P29" i="14"/>
  <c r="AH112" i="2"/>
  <c r="AJ112" i="2"/>
  <c r="AL112" i="2"/>
  <c r="V112" i="14"/>
  <c r="Y110" i="14"/>
  <c r="AX36" i="2"/>
  <c r="AB36" i="14"/>
  <c r="AL56" i="2"/>
  <c r="AN56" i="2"/>
  <c r="X56" i="14"/>
  <c r="AN83" i="2"/>
  <c r="X83" i="14"/>
  <c r="AL80" i="2"/>
  <c r="AN80" i="2"/>
  <c r="AP80" i="2"/>
  <c r="X80" i="14"/>
  <c r="AL53" i="2"/>
  <c r="AN53" i="2"/>
  <c r="AP53" i="2"/>
  <c r="X53" i="14"/>
  <c r="AT11" i="2"/>
  <c r="AR11" i="2"/>
  <c r="Y11" i="14"/>
  <c r="AP70" i="2"/>
  <c r="X70" i="14"/>
  <c r="AL33" i="2"/>
  <c r="AN33" i="2"/>
  <c r="AP33" i="2"/>
  <c r="X33" i="14"/>
  <c r="AL106" i="2"/>
  <c r="AN106" i="2"/>
  <c r="AP106" i="2"/>
  <c r="X106" i="14"/>
  <c r="AH65" i="2"/>
  <c r="AJ65" i="2"/>
  <c r="AL65" i="2"/>
  <c r="V65" i="14"/>
  <c r="AD19" i="2"/>
  <c r="AF19" i="2"/>
  <c r="AH19" i="2"/>
  <c r="T19" i="14"/>
  <c r="V80" i="2"/>
  <c r="X80" i="2"/>
  <c r="P80" i="14"/>
  <c r="Z106" i="2"/>
  <c r="R106" i="14"/>
  <c r="AD60" i="2"/>
  <c r="AF60" i="2"/>
  <c r="AH60" i="2"/>
  <c r="T60" i="14"/>
  <c r="AH56" i="2"/>
  <c r="AJ56" i="2"/>
  <c r="V56" i="14"/>
  <c r="V22" i="2"/>
  <c r="N22" i="14"/>
  <c r="AL85" i="2"/>
  <c r="V85" i="14"/>
  <c r="BR25" i="2"/>
  <c r="BT25" i="2"/>
  <c r="BV25" i="2"/>
  <c r="AN25" i="14"/>
  <c r="V30" i="2"/>
  <c r="X30" i="2"/>
  <c r="O30" i="14"/>
  <c r="AD121" i="2"/>
  <c r="AF121" i="2"/>
  <c r="AH121" i="2"/>
  <c r="T121" i="14"/>
  <c r="AH75" i="2"/>
  <c r="V75" i="14"/>
  <c r="AN9" i="2"/>
  <c r="W9" i="14"/>
  <c r="BN22" i="2"/>
  <c r="BP22" i="2"/>
  <c r="BR22" i="2"/>
  <c r="AL22" i="14"/>
  <c r="AT94" i="2"/>
  <c r="AR94" i="2"/>
  <c r="Y94" i="14"/>
  <c r="AN98" i="2"/>
  <c r="AP98" i="2"/>
  <c r="X98" i="14"/>
  <c r="AJ68" i="2"/>
  <c r="AL68" i="2"/>
  <c r="AN68" i="2"/>
  <c r="W68" i="14"/>
  <c r="AD39" i="2"/>
  <c r="AF39" i="2"/>
  <c r="AH39" i="2"/>
  <c r="T39" i="14"/>
  <c r="AP43" i="2"/>
  <c r="X43" i="14"/>
  <c r="BD96" i="2"/>
  <c r="BF96" i="2"/>
  <c r="BH96" i="2"/>
  <c r="AG96" i="14"/>
  <c r="V83" i="2"/>
  <c r="X83" i="2"/>
  <c r="O83" i="14"/>
  <c r="V46" i="2"/>
  <c r="X46" i="2"/>
  <c r="O46" i="14"/>
  <c r="Z39" i="2"/>
  <c r="AB39" i="2"/>
  <c r="R39" i="14"/>
  <c r="AN81" i="2"/>
  <c r="AP81" i="2"/>
  <c r="X81" i="14"/>
  <c r="AN38" i="2"/>
  <c r="W38" i="14"/>
  <c r="U23" i="14"/>
  <c r="W83" i="14"/>
  <c r="AF75" i="2"/>
  <c r="S75" i="14"/>
  <c r="AF111" i="2"/>
  <c r="AH111" i="2"/>
  <c r="AJ111" i="2"/>
  <c r="U111" i="14"/>
  <c r="V79" i="2"/>
  <c r="N79" i="14"/>
  <c r="P122" i="14"/>
  <c r="AF56" i="2"/>
  <c r="T56" i="14"/>
  <c r="Z73" i="2"/>
  <c r="AB73" i="2"/>
  <c r="AD73" i="2"/>
  <c r="R73" i="14"/>
  <c r="U75" i="14"/>
  <c r="U15" i="14"/>
  <c r="AP76" i="2"/>
  <c r="X76" i="14"/>
  <c r="AD40" i="2"/>
  <c r="AF40" i="2"/>
  <c r="AH40" i="2"/>
  <c r="T40" i="14"/>
  <c r="Z89" i="2"/>
  <c r="R89" i="14"/>
  <c r="AP75" i="2"/>
  <c r="X75" i="14"/>
  <c r="AT98" i="2"/>
  <c r="AR98" i="2"/>
  <c r="Y98" i="14"/>
  <c r="AL16" i="2"/>
  <c r="AN16" i="2"/>
  <c r="X16" i="14"/>
  <c r="Y16" i="14"/>
  <c r="AL17" i="2"/>
  <c r="AN17" i="2"/>
  <c r="AP17" i="2"/>
  <c r="X17" i="14"/>
  <c r="AP22" i="2"/>
  <c r="AT22" i="2"/>
  <c r="AR22" i="2"/>
  <c r="Z22" i="14"/>
  <c r="AP104" i="2"/>
  <c r="X104" i="14"/>
  <c r="AP113" i="2"/>
  <c r="X113" i="14"/>
  <c r="S83" i="14"/>
  <c r="AH84" i="2"/>
  <c r="AJ84" i="2"/>
  <c r="U84" i="14"/>
  <c r="Z58" i="2"/>
  <c r="AB58" i="2"/>
  <c r="AD58" i="2"/>
  <c r="R58" i="14"/>
  <c r="AF98" i="2"/>
  <c r="S98" i="14"/>
  <c r="AL59" i="2"/>
  <c r="AN59" i="2"/>
  <c r="W59" i="14"/>
  <c r="AJ36" i="2"/>
  <c r="AL36" i="2"/>
  <c r="AN36" i="2"/>
  <c r="W36" i="14"/>
  <c r="V38" i="2"/>
  <c r="X38" i="2"/>
  <c r="Z38" i="2"/>
  <c r="P38" i="14"/>
  <c r="V66" i="2"/>
  <c r="X66" i="2"/>
  <c r="O66" i="14"/>
  <c r="AJ100" i="2"/>
  <c r="AL100" i="2"/>
  <c r="AN100" i="2"/>
  <c r="W100" i="14"/>
  <c r="Z88" i="2"/>
  <c r="R88" i="14"/>
  <c r="AL93" i="2"/>
  <c r="AN93" i="2"/>
  <c r="AP93" i="2"/>
  <c r="X93" i="14"/>
  <c r="Z110" i="14"/>
  <c r="V43" i="2"/>
  <c r="N43" i="14"/>
  <c r="AF53" i="2"/>
  <c r="AH53" i="2"/>
  <c r="AJ53" i="2"/>
  <c r="U53" i="14"/>
  <c r="AT106" i="2"/>
  <c r="AR106" i="2"/>
  <c r="Y106" i="14"/>
  <c r="AT78" i="2"/>
  <c r="AR78" i="2"/>
  <c r="Z78" i="14"/>
  <c r="AP42" i="2"/>
  <c r="X42" i="14"/>
  <c r="AF107" i="2"/>
  <c r="AH107" i="2"/>
  <c r="AJ107" i="2"/>
  <c r="U107" i="14"/>
  <c r="AL51" i="2"/>
  <c r="AN51" i="2"/>
  <c r="AP51" i="2"/>
  <c r="X51" i="14"/>
  <c r="AN22" i="2"/>
  <c r="Y22" i="14"/>
  <c r="AN31" i="2"/>
  <c r="AP31" i="2"/>
  <c r="AT31" i="2"/>
  <c r="AR31" i="2"/>
  <c r="Y31" i="14"/>
  <c r="AL92" i="2"/>
  <c r="AN92" i="2"/>
  <c r="AP92" i="2"/>
  <c r="X92" i="14"/>
  <c r="AL44" i="2"/>
  <c r="AN44" i="2"/>
  <c r="AP44" i="2"/>
  <c r="X44" i="14"/>
  <c r="Y78" i="14"/>
  <c r="Y70" i="14"/>
  <c r="AL116" i="2"/>
  <c r="AN116" i="2"/>
  <c r="AP116" i="2"/>
  <c r="X116" i="14"/>
  <c r="AL18" i="2"/>
  <c r="AN18" i="2"/>
  <c r="AP18" i="2"/>
  <c r="X18" i="14"/>
  <c r="V11" i="2"/>
  <c r="X11" i="2"/>
  <c r="P11" i="14"/>
  <c r="V75" i="2"/>
  <c r="N75" i="14"/>
  <c r="U13" i="14"/>
  <c r="AL109" i="2"/>
  <c r="AN109" i="2"/>
  <c r="W109" i="14"/>
  <c r="AF51" i="2"/>
  <c r="AH51" i="2"/>
  <c r="T51" i="14"/>
  <c r="V14" i="2"/>
  <c r="N14" i="14"/>
  <c r="AF81" i="2"/>
  <c r="U81" i="14"/>
  <c r="U56" i="14"/>
  <c r="T75" i="14"/>
  <c r="N124" i="14"/>
  <c r="W81" i="14"/>
  <c r="V92" i="2"/>
  <c r="X92" i="2"/>
  <c r="O92" i="14"/>
  <c r="AH10" i="2"/>
  <c r="V10" i="14"/>
  <c r="Z81" i="2"/>
  <c r="P81" i="14"/>
  <c r="V15" i="14"/>
  <c r="Z30" i="2"/>
  <c r="P30" i="14"/>
  <c r="AJ72" i="2"/>
  <c r="AL72" i="2"/>
  <c r="V72" i="14"/>
  <c r="V100" i="2"/>
  <c r="X100" i="2"/>
  <c r="Z100" i="2"/>
  <c r="P100" i="14"/>
  <c r="V89" i="2"/>
  <c r="X89" i="2"/>
  <c r="P89" i="14"/>
  <c r="Z90" i="2"/>
  <c r="P90" i="14"/>
  <c r="AN6" i="2"/>
  <c r="W6" i="14"/>
  <c r="V123" i="2"/>
  <c r="N123" i="14"/>
  <c r="AF61" i="2"/>
  <c r="S61" i="14"/>
  <c r="V39" i="2"/>
  <c r="X39" i="2"/>
  <c r="O39" i="14"/>
  <c r="V65" i="2"/>
  <c r="N65" i="14"/>
  <c r="AV59" i="2"/>
  <c r="AX59" i="2"/>
  <c r="AZ59" i="2"/>
  <c r="AC59" i="14"/>
  <c r="AF29" i="2"/>
  <c r="S29" i="14"/>
  <c r="V99" i="2"/>
  <c r="X99" i="2"/>
  <c r="O99" i="14"/>
  <c r="AF78" i="2"/>
  <c r="AH78" i="2"/>
  <c r="T78" i="14"/>
  <c r="N100" i="14"/>
  <c r="AJ45" i="2"/>
  <c r="AL45" i="2"/>
  <c r="AN45" i="2"/>
  <c r="W45" i="14"/>
  <c r="V112" i="2"/>
  <c r="N112" i="14"/>
  <c r="AF77" i="2"/>
  <c r="AH77" i="2"/>
  <c r="AJ77" i="2"/>
  <c r="U77" i="14"/>
  <c r="V125" i="2"/>
  <c r="N125" i="14"/>
  <c r="AD30" i="2"/>
  <c r="AF30" i="2"/>
  <c r="AH30" i="2"/>
  <c r="T30" i="14"/>
  <c r="AH52" i="2"/>
  <c r="AJ52" i="2"/>
  <c r="U52" i="14"/>
  <c r="AV83" i="2"/>
  <c r="AX83" i="2"/>
  <c r="AZ83" i="2"/>
  <c r="AC83" i="14"/>
  <c r="T67" i="14"/>
  <c r="AF7" i="2"/>
  <c r="AH7" i="2"/>
  <c r="T7" i="14"/>
  <c r="R124" i="14"/>
  <c r="V42" i="2"/>
  <c r="X42" i="2"/>
  <c r="O42" i="14"/>
  <c r="V98" i="2"/>
  <c r="X98" i="2"/>
  <c r="O98" i="14"/>
  <c r="V109" i="2"/>
  <c r="N109" i="14"/>
  <c r="AH33" i="2"/>
  <c r="AJ33" i="2"/>
  <c r="V33" i="14"/>
  <c r="N29" i="14"/>
  <c r="AJ31" i="2"/>
  <c r="AL31" i="2"/>
  <c r="V31" i="14"/>
  <c r="V106" i="2"/>
  <c r="X106" i="2"/>
  <c r="P106" i="14"/>
  <c r="V21" i="2"/>
  <c r="X21" i="2"/>
  <c r="P21" i="14"/>
  <c r="AL91" i="2"/>
  <c r="AN91" i="2"/>
  <c r="W91" i="14"/>
  <c r="V31" i="2"/>
  <c r="X31" i="2"/>
  <c r="P31" i="14"/>
  <c r="V24" i="2"/>
  <c r="X24" i="2"/>
  <c r="O24" i="14"/>
  <c r="V55" i="2"/>
  <c r="N55" i="14"/>
  <c r="V102" i="2"/>
  <c r="N102" i="14"/>
  <c r="N97" i="14"/>
  <c r="O89" i="14"/>
  <c r="V84" i="2"/>
  <c r="X84" i="2"/>
  <c r="O84" i="14"/>
  <c r="V35" i="2"/>
  <c r="X35" i="2"/>
  <c r="O35" i="14"/>
  <c r="V88" i="2"/>
  <c r="N88" i="14"/>
  <c r="V26" i="2"/>
  <c r="N26" i="14"/>
  <c r="AJ60" i="2"/>
  <c r="AL60" i="2"/>
  <c r="V60" i="14"/>
  <c r="W124" i="14"/>
  <c r="P50" i="14"/>
  <c r="AF14" i="2"/>
  <c r="AH14" i="2"/>
  <c r="AJ14" i="2"/>
  <c r="U14" i="14"/>
  <c r="AD43" i="2"/>
  <c r="T43" i="14"/>
  <c r="Z32" i="2"/>
  <c r="AB32" i="2"/>
  <c r="AD32" i="2"/>
  <c r="R32" i="14"/>
  <c r="AJ92" i="2"/>
  <c r="W92" i="14"/>
  <c r="AF73" i="2"/>
  <c r="AH73" i="2"/>
  <c r="T73" i="14"/>
  <c r="AB90" i="2"/>
  <c r="AD90" i="2"/>
  <c r="AF90" i="2"/>
  <c r="S90" i="14"/>
  <c r="AH29" i="2"/>
  <c r="T29" i="14"/>
  <c r="V68" i="14"/>
  <c r="AH95" i="2"/>
  <c r="AJ95" i="2"/>
  <c r="U95" i="14"/>
  <c r="AB121" i="2"/>
  <c r="S121" i="14"/>
  <c r="O106" i="14"/>
  <c r="CF102" i="2"/>
  <c r="CH102" i="2"/>
  <c r="CJ102" i="2"/>
  <c r="CL102" i="2"/>
  <c r="AV102" i="14"/>
  <c r="BJ59" i="2"/>
  <c r="BL59" i="2"/>
  <c r="BN59" i="2"/>
  <c r="AJ59" i="14"/>
  <c r="AF25" i="2"/>
  <c r="AH25" i="2"/>
  <c r="T25" i="14"/>
  <c r="P46" i="14"/>
  <c r="AH100" i="2"/>
  <c r="V100" i="14"/>
  <c r="AB10" i="2"/>
  <c r="AD10" i="2"/>
  <c r="AF10" i="2"/>
  <c r="S10" i="14"/>
  <c r="U30" i="14"/>
  <c r="AH45" i="2"/>
  <c r="V45" i="14"/>
  <c r="V113" i="2"/>
  <c r="X113" i="2"/>
  <c r="P113" i="14"/>
  <c r="AF102" i="2"/>
  <c r="AH102" i="2"/>
  <c r="AJ102" i="2"/>
  <c r="U102" i="14"/>
  <c r="AH32" i="2"/>
  <c r="AJ32" i="2"/>
  <c r="AL32" i="2"/>
  <c r="V32" i="14"/>
  <c r="W33" i="14"/>
  <c r="Z35" i="2"/>
  <c r="P35" i="14"/>
  <c r="V111" i="14"/>
  <c r="V76" i="2"/>
  <c r="X76" i="2"/>
  <c r="P76" i="14"/>
  <c r="AH106" i="2"/>
  <c r="AJ106" i="2"/>
  <c r="U106" i="14"/>
  <c r="N11" i="14"/>
  <c r="X48" i="2"/>
  <c r="O48" i="14"/>
  <c r="O31" i="14"/>
  <c r="Z112" i="2"/>
  <c r="AB112" i="2"/>
  <c r="AD112" i="2"/>
  <c r="R112" i="14"/>
  <c r="AD118" i="2"/>
  <c r="AF118" i="2"/>
  <c r="AH118" i="2"/>
  <c r="T118" i="14"/>
  <c r="V124" i="14"/>
  <c r="T95" i="14"/>
  <c r="AH104" i="2"/>
  <c r="T104" i="14"/>
  <c r="AJ118" i="2"/>
  <c r="U118" i="14"/>
  <c r="AD14" i="2"/>
  <c r="T14" i="14"/>
  <c r="Z71" i="2"/>
  <c r="AB71" i="2"/>
  <c r="AD71" i="2"/>
  <c r="R71" i="14"/>
  <c r="AJ17" i="2"/>
  <c r="U17" i="14"/>
  <c r="AH28" i="2"/>
  <c r="AJ28" i="2"/>
  <c r="AL28" i="2"/>
  <c r="V28" i="14"/>
  <c r="V116" i="2"/>
  <c r="X116" i="2"/>
  <c r="P116" i="14"/>
  <c r="Z105" i="2"/>
  <c r="AB105" i="2"/>
  <c r="AD105" i="2"/>
  <c r="R105" i="14"/>
  <c r="X26" i="2"/>
  <c r="O26" i="14"/>
  <c r="T111" i="14"/>
  <c r="N118" i="14"/>
  <c r="AD49" i="2"/>
  <c r="AF49" i="2"/>
  <c r="AH49" i="2"/>
  <c r="T49" i="14"/>
  <c r="AJ7" i="2"/>
  <c r="AL7" i="2"/>
  <c r="AN7" i="2"/>
  <c r="W7" i="14"/>
  <c r="AP34" i="2"/>
  <c r="AT34" i="2"/>
  <c r="AR34" i="2"/>
  <c r="Z34" i="14"/>
  <c r="AP38" i="2"/>
  <c r="AT38" i="2"/>
  <c r="AR38" i="2"/>
  <c r="Y38" i="14"/>
  <c r="AJ51" i="2"/>
  <c r="W51" i="14"/>
  <c r="AF76" i="2"/>
  <c r="AH76" i="2"/>
  <c r="U76" i="14"/>
  <c r="V7" i="14"/>
  <c r="T83" i="14"/>
  <c r="V18" i="2"/>
  <c r="X18" i="2"/>
  <c r="O18" i="14"/>
  <c r="V78" i="2"/>
  <c r="X78" i="2"/>
  <c r="P78" i="14"/>
  <c r="AJ29" i="2"/>
  <c r="AL29" i="2"/>
  <c r="V29" i="14"/>
  <c r="U120" i="14"/>
  <c r="O76" i="14"/>
  <c r="AJ44" i="2"/>
  <c r="W44" i="14"/>
  <c r="Z49" i="2"/>
  <c r="P49" i="14"/>
  <c r="AJ37" i="2"/>
  <c r="AL37" i="2"/>
  <c r="AN37" i="2"/>
  <c r="W37" i="14"/>
  <c r="V115" i="2"/>
  <c r="X115" i="2"/>
  <c r="Z115" i="2"/>
  <c r="P115" i="14"/>
  <c r="V19" i="2"/>
  <c r="X19" i="2"/>
  <c r="Z19" i="2"/>
  <c r="P19" i="14"/>
  <c r="V119" i="2"/>
  <c r="N119" i="14"/>
  <c r="AB35" i="2"/>
  <c r="AD35" i="2"/>
  <c r="S35" i="14"/>
  <c r="O100" i="14"/>
  <c r="W118" i="14"/>
  <c r="N116" i="14"/>
  <c r="AF103" i="2"/>
  <c r="AH103" i="2"/>
  <c r="T103" i="14"/>
  <c r="Q8" i="14"/>
  <c r="V59" i="2"/>
  <c r="X59" i="2"/>
  <c r="O59" i="14"/>
  <c r="AF54" i="2"/>
  <c r="AH54" i="2"/>
  <c r="U54" i="14"/>
  <c r="AH89" i="2"/>
  <c r="AJ89" i="2"/>
  <c r="U89" i="14"/>
  <c r="AD4" i="2"/>
  <c r="AF4" i="2"/>
  <c r="AH4" i="2"/>
  <c r="T4" i="14"/>
  <c r="AD9" i="2"/>
  <c r="AF9" i="2"/>
  <c r="T9" i="14"/>
  <c r="AL71" i="2"/>
  <c r="AN71" i="2"/>
  <c r="W71" i="14"/>
  <c r="AH79" i="2"/>
  <c r="T79" i="14"/>
  <c r="U39" i="14"/>
  <c r="AJ64" i="2"/>
  <c r="AL64" i="2"/>
  <c r="AN64" i="2"/>
  <c r="W64" i="14"/>
  <c r="Z91" i="2"/>
  <c r="R91" i="14"/>
  <c r="O86" i="14"/>
  <c r="V45" i="2"/>
  <c r="X45" i="2"/>
  <c r="O45" i="14"/>
  <c r="AF57" i="2"/>
  <c r="U57" i="14"/>
  <c r="X112" i="2"/>
  <c r="P112" i="14"/>
  <c r="P57" i="14"/>
  <c r="V54" i="14"/>
  <c r="AB19" i="2"/>
  <c r="S19" i="14"/>
  <c r="P103" i="14"/>
  <c r="V114" i="2"/>
  <c r="X114" i="2"/>
  <c r="P114" i="14"/>
  <c r="AF11" i="2"/>
  <c r="S11" i="14"/>
  <c r="V82" i="2"/>
  <c r="X82" i="2"/>
  <c r="O82" i="14"/>
  <c r="V54" i="2"/>
  <c r="X54" i="2"/>
  <c r="O54" i="14"/>
  <c r="V27" i="2"/>
  <c r="N27" i="14"/>
  <c r="V60" i="2"/>
  <c r="N60" i="14"/>
  <c r="AB15" i="2"/>
  <c r="S15" i="14"/>
  <c r="X123" i="2"/>
  <c r="O123" i="14"/>
  <c r="V101" i="2"/>
  <c r="N101" i="14"/>
  <c r="X79" i="2"/>
  <c r="O79" i="14"/>
  <c r="AF66" i="2"/>
  <c r="U66" i="14"/>
  <c r="N46" i="14"/>
  <c r="AF58" i="2"/>
  <c r="AH58" i="2"/>
  <c r="U58" i="14"/>
  <c r="CB82" i="2"/>
  <c r="AT82" i="14"/>
  <c r="AL84" i="2"/>
  <c r="V84" i="14"/>
  <c r="V67" i="2"/>
  <c r="N67" i="14"/>
  <c r="AH117" i="2"/>
  <c r="AJ117" i="2"/>
  <c r="AL117" i="2"/>
  <c r="V117" i="14"/>
  <c r="AL12" i="2"/>
  <c r="AN12" i="2"/>
  <c r="W12" i="14"/>
  <c r="AH11" i="2"/>
  <c r="T11" i="14"/>
  <c r="W80" i="14"/>
  <c r="T22" i="14"/>
  <c r="AF18" i="2"/>
  <c r="AH18" i="2"/>
  <c r="AJ18" i="2"/>
  <c r="U18" i="14"/>
  <c r="P25" i="14"/>
  <c r="AB30" i="2"/>
  <c r="S30" i="14"/>
  <c r="AF50" i="2"/>
  <c r="AH50" i="2"/>
  <c r="T50" i="14"/>
  <c r="N80" i="14"/>
  <c r="V37" i="2"/>
  <c r="X37" i="2"/>
  <c r="O37" i="14"/>
  <c r="AB44" i="2"/>
  <c r="AD44" i="2"/>
  <c r="AF44" i="2"/>
  <c r="S44" i="14"/>
  <c r="X22" i="2"/>
  <c r="O22" i="14"/>
  <c r="AV40" i="2"/>
  <c r="AA40" i="14"/>
  <c r="AN112" i="2"/>
  <c r="AP112" i="2"/>
  <c r="X112" i="14"/>
  <c r="T47" i="14"/>
  <c r="V94" i="2"/>
  <c r="X94" i="2"/>
  <c r="O94" i="14"/>
  <c r="AJ73" i="2"/>
  <c r="U73" i="14"/>
  <c r="U60" i="14"/>
  <c r="U64" i="14"/>
  <c r="AL107" i="2"/>
  <c r="AN107" i="2"/>
  <c r="W107" i="14"/>
  <c r="X102" i="2"/>
  <c r="P102" i="14"/>
  <c r="V44" i="2"/>
  <c r="X44" i="2"/>
  <c r="Z44" i="2"/>
  <c r="P44" i="14"/>
  <c r="N82" i="14"/>
  <c r="S71" i="14"/>
  <c r="W56" i="14"/>
  <c r="N35" i="14"/>
  <c r="X55" i="2"/>
  <c r="P55" i="14"/>
  <c r="V51" i="14"/>
  <c r="AJ19" i="2"/>
  <c r="AL19" i="2"/>
  <c r="V19" i="14"/>
  <c r="AF27" i="2"/>
  <c r="S27" i="14"/>
  <c r="AJ21" i="2"/>
  <c r="AL21" i="2"/>
  <c r="AN21" i="2"/>
  <c r="W21" i="14"/>
  <c r="T35" i="14"/>
  <c r="AJ78" i="2"/>
  <c r="V78" i="14"/>
  <c r="O29" i="14"/>
  <c r="AF37" i="2"/>
  <c r="S37" i="14"/>
  <c r="AN35" i="2"/>
  <c r="W35" i="14"/>
  <c r="V47" i="2"/>
  <c r="X47" i="2"/>
  <c r="P47" i="14"/>
  <c r="Z42" i="2"/>
  <c r="P42" i="14"/>
  <c r="X91" i="2"/>
  <c r="P91" i="14"/>
  <c r="P61" i="14"/>
  <c r="AN5" i="2"/>
  <c r="W5" i="14"/>
  <c r="V4" i="2"/>
  <c r="X4" i="2"/>
  <c r="O4" i="14"/>
  <c r="N62" i="14"/>
  <c r="V36" i="2"/>
  <c r="N36" i="14"/>
  <c r="R96" i="14"/>
  <c r="S73" i="14"/>
  <c r="U98" i="14"/>
  <c r="T105" i="14"/>
  <c r="AF94" i="2"/>
  <c r="AH94" i="2"/>
  <c r="U94" i="14"/>
  <c r="V87" i="2"/>
  <c r="N87" i="14"/>
  <c r="V92" i="14"/>
  <c r="AB65" i="2"/>
  <c r="AD65" i="2"/>
  <c r="AF65" i="2"/>
  <c r="S65" i="14"/>
  <c r="BN74" i="2"/>
  <c r="BP74" i="2"/>
  <c r="BR74" i="2"/>
  <c r="AL74" i="14"/>
  <c r="AF108" i="2"/>
  <c r="AH108" i="2"/>
  <c r="T108" i="14"/>
  <c r="AJ87" i="2"/>
  <c r="U87" i="14"/>
  <c r="Z9" i="2"/>
  <c r="AB9" i="2"/>
  <c r="R9" i="14"/>
  <c r="R115" i="14"/>
  <c r="V64" i="14"/>
  <c r="T117" i="14"/>
  <c r="AH88" i="2"/>
  <c r="T88" i="14"/>
  <c r="AH16" i="2"/>
  <c r="AJ16" i="2"/>
  <c r="U16" i="14"/>
  <c r="Z120" i="2"/>
  <c r="R120" i="14"/>
  <c r="AH99" i="2"/>
  <c r="AJ99" i="2"/>
  <c r="V99" i="14"/>
  <c r="U101" i="14"/>
  <c r="V10" i="2"/>
  <c r="X10" i="2"/>
  <c r="O10" i="14"/>
  <c r="O33" i="14"/>
  <c r="X60" i="2"/>
  <c r="O60" i="14"/>
  <c r="N86" i="14"/>
  <c r="AN29" i="2"/>
  <c r="AP29" i="2"/>
  <c r="X29" i="14"/>
  <c r="AP20" i="2"/>
  <c r="X20" i="14"/>
  <c r="Z121" i="2"/>
  <c r="R121" i="14"/>
  <c r="V39" i="14"/>
  <c r="X22" i="14"/>
  <c r="AT15" i="2"/>
  <c r="AR15" i="2"/>
  <c r="Y15" i="14"/>
  <c r="X36" i="14"/>
  <c r="X34" i="14"/>
  <c r="AP91" i="2"/>
  <c r="X91" i="14"/>
  <c r="AT26" i="2"/>
  <c r="AR26" i="2"/>
  <c r="Z26" i="14"/>
  <c r="AT58" i="2"/>
  <c r="AR58" i="2"/>
  <c r="AV58" i="2"/>
  <c r="AA58" i="14"/>
  <c r="V105" i="2"/>
  <c r="X105" i="2"/>
  <c r="P105" i="14"/>
  <c r="BB59" i="2"/>
  <c r="AD59" i="14"/>
  <c r="AL14" i="2"/>
  <c r="V14" i="14"/>
  <c r="Z15" i="2"/>
  <c r="R15" i="14"/>
  <c r="U72" i="14"/>
  <c r="U104" i="14"/>
  <c r="AN65" i="2"/>
  <c r="W65" i="14"/>
  <c r="V121" i="14"/>
  <c r="V87" i="14"/>
  <c r="AD34" i="2"/>
  <c r="AF34" i="2"/>
  <c r="T34" i="14"/>
  <c r="BT48" i="2"/>
  <c r="AM48" i="14"/>
  <c r="AL67" i="2"/>
  <c r="AN67" i="2"/>
  <c r="X67" i="14"/>
  <c r="AV78" i="2"/>
  <c r="AA78" i="14"/>
  <c r="AJ11" i="2"/>
  <c r="W11" i="14"/>
  <c r="AP107" i="2"/>
  <c r="X107" i="14"/>
  <c r="AT119" i="2"/>
  <c r="AR119" i="2"/>
  <c r="Y119" i="14"/>
  <c r="AV67" i="2"/>
  <c r="AA67" i="14"/>
  <c r="AP121" i="2"/>
  <c r="X121" i="14"/>
  <c r="T115" i="14"/>
  <c r="AN102" i="2"/>
  <c r="AP102" i="2"/>
  <c r="AT102" i="2"/>
  <c r="AR102" i="2"/>
  <c r="Y102" i="14"/>
  <c r="Z70" i="14"/>
  <c r="AL102" i="2"/>
  <c r="X102" i="14"/>
  <c r="AL40" i="2"/>
  <c r="X40" i="14"/>
  <c r="AL123" i="2"/>
  <c r="AN123" i="2"/>
  <c r="AP123" i="2"/>
  <c r="X123" i="14"/>
  <c r="AT122" i="2"/>
  <c r="AR122" i="2"/>
  <c r="Y122" i="14"/>
  <c r="Z58" i="14"/>
  <c r="AN96" i="2"/>
  <c r="AP96" i="2"/>
  <c r="X96" i="14"/>
  <c r="X120" i="14"/>
  <c r="Z92" i="2"/>
  <c r="R92" i="14"/>
  <c r="V13" i="2"/>
  <c r="X13" i="2"/>
  <c r="O13" i="14"/>
  <c r="P94" i="14"/>
  <c r="AH42" i="2"/>
  <c r="V42" i="14"/>
  <c r="N47" i="14"/>
  <c r="U68" i="14"/>
  <c r="T96" i="14"/>
  <c r="T76" i="14"/>
  <c r="Z119" i="2"/>
  <c r="R119" i="14"/>
  <c r="AF122" i="2"/>
  <c r="S122" i="14"/>
  <c r="Z79" i="2"/>
  <c r="R79" i="14"/>
  <c r="S5" i="14"/>
  <c r="AH70" i="2"/>
  <c r="V70" i="14"/>
  <c r="S7" i="14"/>
  <c r="AB4" i="2"/>
  <c r="S4" i="14"/>
  <c r="AL95" i="2"/>
  <c r="AN95" i="2"/>
  <c r="W95" i="14"/>
  <c r="AJ40" i="2"/>
  <c r="V40" i="14"/>
  <c r="W53" i="14"/>
  <c r="N21" i="14"/>
  <c r="Z48" i="2"/>
  <c r="P48" i="14"/>
  <c r="V7" i="2"/>
  <c r="N7" i="14"/>
  <c r="Z123" i="2"/>
  <c r="P123" i="14"/>
  <c r="Z34" i="2"/>
  <c r="P34" i="14"/>
  <c r="N4" i="14"/>
  <c r="X27" i="2"/>
  <c r="O27" i="14"/>
  <c r="AF20" i="2"/>
  <c r="S20" i="14"/>
  <c r="N10" i="14"/>
  <c r="U7" i="14"/>
  <c r="W22" i="14"/>
  <c r="AL52" i="2"/>
  <c r="V52" i="14"/>
  <c r="N64" i="14"/>
  <c r="Z59" i="2"/>
  <c r="P59" i="14"/>
  <c r="S13" i="14"/>
  <c r="AH61" i="2"/>
  <c r="U61" i="14"/>
  <c r="AL97" i="2"/>
  <c r="V97" i="14"/>
  <c r="S47" i="14"/>
  <c r="S76" i="14"/>
  <c r="T24" i="14"/>
  <c r="N19" i="14"/>
  <c r="AH114" i="2"/>
  <c r="V114" i="14"/>
  <c r="X65" i="2"/>
  <c r="O65" i="14"/>
  <c r="X67" i="2"/>
  <c r="Z67" i="2"/>
  <c r="P67" i="14"/>
  <c r="X109" i="2"/>
  <c r="P109" i="14"/>
  <c r="Z14" i="2"/>
  <c r="AB14" i="2"/>
  <c r="R14" i="14"/>
  <c r="V110" i="2"/>
  <c r="X110" i="2"/>
  <c r="O110" i="14"/>
  <c r="V119" i="14"/>
  <c r="X69" i="2"/>
  <c r="P69" i="14"/>
  <c r="V30" i="14"/>
  <c r="V74" i="2"/>
  <c r="X74" i="2"/>
  <c r="Z74" i="2"/>
  <c r="P74" i="14"/>
  <c r="W106" i="14"/>
  <c r="AB59" i="2"/>
  <c r="S59" i="14"/>
  <c r="AN117" i="2"/>
  <c r="W117" i="14"/>
  <c r="N84" i="14"/>
  <c r="V120" i="2"/>
  <c r="X120" i="2"/>
  <c r="O120" i="14"/>
  <c r="S51" i="14"/>
  <c r="N38" i="14"/>
  <c r="X125" i="2"/>
  <c r="O125" i="14"/>
  <c r="O105" i="14"/>
  <c r="N114" i="14"/>
  <c r="N52" i="14"/>
  <c r="W99" i="14"/>
  <c r="AJ108" i="2"/>
  <c r="AL108" i="2"/>
  <c r="V108" i="14"/>
  <c r="AD42" i="2"/>
  <c r="AF42" i="2"/>
  <c r="T42" i="14"/>
  <c r="Z23" i="2"/>
  <c r="AB23" i="2"/>
  <c r="R23" i="14"/>
  <c r="AF41" i="2"/>
  <c r="AH41" i="2"/>
  <c r="T41" i="14"/>
  <c r="AJ62" i="2"/>
  <c r="AL62" i="2"/>
  <c r="AN62" i="2"/>
  <c r="W62" i="14"/>
  <c r="T85" i="14"/>
  <c r="AH26" i="2"/>
  <c r="AJ26" i="2"/>
  <c r="V26" i="14"/>
  <c r="S22" i="14"/>
  <c r="V13" i="14"/>
  <c r="U19" i="14"/>
  <c r="AL73" i="2"/>
  <c r="AN73" i="2"/>
  <c r="W73" i="14"/>
  <c r="BR88" i="2"/>
  <c r="BT88" i="2"/>
  <c r="AM88" i="14"/>
  <c r="W98" i="14"/>
  <c r="BP27" i="2"/>
  <c r="BR27" i="2"/>
  <c r="BT27" i="2"/>
  <c r="AM27" i="14"/>
  <c r="S94" i="14"/>
  <c r="AB118" i="2"/>
  <c r="S118" i="14"/>
  <c r="AB97" i="2"/>
  <c r="AD97" i="2"/>
  <c r="S97" i="14"/>
  <c r="Z65" i="2"/>
  <c r="P65" i="14"/>
  <c r="AN28" i="2"/>
  <c r="W28" i="14"/>
  <c r="T66" i="14"/>
  <c r="AD6" i="2"/>
  <c r="AF6" i="2"/>
  <c r="T6" i="14"/>
  <c r="U108" i="14"/>
  <c r="N15" i="14"/>
  <c r="AH122" i="2"/>
  <c r="AJ122" i="2"/>
  <c r="V122" i="14"/>
  <c r="X71" i="2"/>
  <c r="P71" i="14"/>
  <c r="V108" i="2"/>
  <c r="X108" i="2"/>
  <c r="O108" i="14"/>
  <c r="X36" i="2"/>
  <c r="P36" i="14"/>
  <c r="V32" i="2"/>
  <c r="X32" i="2"/>
  <c r="O32" i="14"/>
  <c r="AF70" i="2"/>
  <c r="T70" i="14"/>
  <c r="T106" i="14"/>
  <c r="AB6" i="2"/>
  <c r="Q6" i="14"/>
  <c r="X14" i="2"/>
  <c r="P14" i="14"/>
  <c r="V16" i="14"/>
  <c r="AF114" i="2"/>
  <c r="U114" i="14"/>
  <c r="W29" i="14"/>
  <c r="AN24" i="2"/>
  <c r="W24" i="14"/>
  <c r="S41" i="14"/>
  <c r="AF86" i="2"/>
  <c r="U86" i="14"/>
  <c r="AF46" i="2"/>
  <c r="AH46" i="2"/>
  <c r="AJ46" i="2"/>
  <c r="U46" i="14"/>
  <c r="V73" i="2"/>
  <c r="X73" i="2"/>
  <c r="O73" i="14"/>
  <c r="Z4" i="2"/>
  <c r="R4" i="14"/>
  <c r="N68" i="14"/>
  <c r="R90" i="14"/>
  <c r="AF32" i="2"/>
  <c r="T32" i="14"/>
  <c r="U96" i="14"/>
  <c r="U50" i="14"/>
  <c r="N76" i="14"/>
  <c r="AF69" i="2"/>
  <c r="AH69" i="2"/>
  <c r="T69" i="14"/>
  <c r="AB49" i="2"/>
  <c r="S49" i="14"/>
  <c r="CD102" i="2"/>
  <c r="AU102" i="14"/>
  <c r="X53" i="2"/>
  <c r="P53" i="14"/>
  <c r="V106" i="14"/>
  <c r="U40" i="14"/>
  <c r="V58" i="2"/>
  <c r="X58" i="2"/>
  <c r="P58" i="14"/>
  <c r="N120" i="14"/>
  <c r="S53" i="14"/>
  <c r="P77" i="14"/>
  <c r="U11" i="14"/>
  <c r="U42" i="14"/>
  <c r="X20" i="2"/>
  <c r="O20" i="14"/>
  <c r="O68" i="14"/>
  <c r="X40" i="2"/>
  <c r="O40" i="14"/>
  <c r="AF26" i="2"/>
  <c r="U26" i="14"/>
  <c r="AN105" i="2"/>
  <c r="W105" i="14"/>
  <c r="S78" i="14"/>
  <c r="P45" i="14"/>
  <c r="BN91" i="2"/>
  <c r="BP91" i="2"/>
  <c r="BR91" i="2"/>
  <c r="AL91" i="14"/>
  <c r="AJ49" i="2"/>
  <c r="U49" i="14"/>
  <c r="X101" i="2"/>
  <c r="O101" i="14"/>
  <c r="W112" i="14"/>
  <c r="AV26" i="2"/>
  <c r="AA26" i="14"/>
  <c r="Z125" i="2"/>
  <c r="P125" i="14"/>
  <c r="V67" i="14"/>
  <c r="T123" i="14"/>
  <c r="S111" i="14"/>
  <c r="T109" i="14"/>
  <c r="X51" i="2"/>
  <c r="O51" i="14"/>
  <c r="O74" i="14"/>
  <c r="P4" i="14"/>
  <c r="W18" i="14"/>
  <c r="AH62" i="2"/>
  <c r="V62" i="14"/>
  <c r="R100" i="14"/>
  <c r="AP95" i="2"/>
  <c r="X95" i="14"/>
  <c r="AL88" i="2"/>
  <c r="AN88" i="2"/>
  <c r="X88" i="14"/>
  <c r="AL89" i="2"/>
  <c r="AN89" i="2"/>
  <c r="W89" i="14"/>
  <c r="AP37" i="2"/>
  <c r="X37" i="14"/>
  <c r="Y88" i="14"/>
  <c r="AP68" i="2"/>
  <c r="X68" i="14"/>
  <c r="AN19" i="2"/>
  <c r="AP19" i="2"/>
  <c r="X19" i="14"/>
  <c r="AN72" i="2"/>
  <c r="X72" i="14"/>
  <c r="AP90" i="2"/>
  <c r="AT90" i="2"/>
  <c r="AR90" i="2"/>
  <c r="Y90" i="14"/>
  <c r="AP64" i="2"/>
  <c r="X64" i="14"/>
  <c r="AP89" i="2"/>
  <c r="AT89" i="2"/>
  <c r="AR89" i="2"/>
  <c r="Y89" i="14"/>
  <c r="P101" i="14"/>
  <c r="T107" i="14"/>
  <c r="P13" i="14"/>
  <c r="AF112" i="2"/>
  <c r="T112" i="14"/>
  <c r="AN108" i="2"/>
  <c r="W108" i="14"/>
  <c r="Z54" i="2"/>
  <c r="AB54" i="2"/>
  <c r="AD54" i="2"/>
  <c r="R54" i="14"/>
  <c r="BR123" i="2"/>
  <c r="BT123" i="2"/>
  <c r="BV123" i="2"/>
  <c r="AN123" i="14"/>
  <c r="AH44" i="2"/>
  <c r="U44" i="14"/>
  <c r="Z40" i="2"/>
  <c r="AB40" i="2"/>
  <c r="R40" i="14"/>
  <c r="X117" i="2"/>
  <c r="O117" i="14"/>
  <c r="AJ88" i="2"/>
  <c r="U88" i="14"/>
  <c r="Y83" i="14"/>
  <c r="X90" i="14"/>
  <c r="AL79" i="2"/>
  <c r="AN79" i="2"/>
  <c r="AP79" i="2"/>
  <c r="X79" i="14"/>
  <c r="AT46" i="2"/>
  <c r="AR46" i="2"/>
  <c r="Y46" i="14"/>
  <c r="AP35" i="2"/>
  <c r="AT35" i="2"/>
  <c r="AR35" i="2"/>
  <c r="Y35" i="14"/>
  <c r="AP30" i="2"/>
  <c r="X30" i="14"/>
  <c r="X28" i="14"/>
  <c r="AL77" i="2"/>
  <c r="AN77" i="2"/>
  <c r="AP77" i="2"/>
  <c r="X77" i="14"/>
  <c r="Y67" i="14"/>
  <c r="AV56" i="2"/>
  <c r="AA56" i="14"/>
  <c r="AP108" i="2"/>
  <c r="X108" i="14"/>
  <c r="AN60" i="2"/>
  <c r="AP60" i="2"/>
  <c r="X60" i="14"/>
  <c r="AN14" i="2"/>
  <c r="AP14" i="2"/>
  <c r="X14" i="14"/>
  <c r="Y36" i="14"/>
  <c r="X31" i="14"/>
  <c r="AP73" i="2"/>
  <c r="X73" i="14"/>
  <c r="P92" i="14"/>
  <c r="U32" i="14"/>
  <c r="Z43" i="2"/>
  <c r="AB43" i="2"/>
  <c r="R43" i="14"/>
  <c r="BZ19" i="2"/>
  <c r="CB19" i="2"/>
  <c r="CD19" i="2"/>
  <c r="CF19" i="2"/>
  <c r="AS19" i="14"/>
  <c r="U29" i="14"/>
  <c r="P8" i="14"/>
  <c r="U121" i="14"/>
  <c r="AJ79" i="2"/>
  <c r="U79" i="14"/>
  <c r="U25" i="14"/>
  <c r="AB86" i="2"/>
  <c r="AD86" i="2"/>
  <c r="R86" i="14"/>
  <c r="Z99" i="2"/>
  <c r="R99" i="14"/>
  <c r="O102" i="14"/>
  <c r="N96" i="14"/>
  <c r="N66" i="14"/>
  <c r="V17" i="14"/>
  <c r="AH37" i="2"/>
  <c r="V37" i="14"/>
  <c r="S40" i="14"/>
  <c r="W19" i="14"/>
  <c r="P83" i="14"/>
  <c r="X107" i="2"/>
  <c r="P107" i="14"/>
  <c r="P7" i="14"/>
  <c r="P20" i="14"/>
  <c r="AN52" i="2"/>
  <c r="W52" i="14"/>
  <c r="N98" i="14"/>
  <c r="S25" i="14"/>
  <c r="O21" i="14"/>
  <c r="O113" i="14"/>
  <c r="O19" i="14"/>
  <c r="W111" i="14"/>
  <c r="W72" i="14"/>
  <c r="AL63" i="2"/>
  <c r="AN63" i="2"/>
  <c r="W63" i="14"/>
  <c r="W60" i="14"/>
  <c r="W40" i="14"/>
  <c r="T101" i="14"/>
  <c r="V95" i="2"/>
  <c r="N95" i="14"/>
  <c r="T98" i="14"/>
  <c r="AH27" i="2"/>
  <c r="T27" i="14"/>
  <c r="S77" i="14"/>
  <c r="AF55" i="2"/>
  <c r="U55" i="14"/>
  <c r="V89" i="14"/>
  <c r="V93" i="2"/>
  <c r="N93" i="14"/>
  <c r="X12" i="2"/>
  <c r="O12" i="14"/>
  <c r="N105" i="14"/>
  <c r="S9" i="14"/>
  <c r="S8" i="14"/>
  <c r="N54" i="14"/>
  <c r="N58" i="14"/>
  <c r="X87" i="2"/>
  <c r="O87" i="14"/>
  <c r="R48" i="14"/>
  <c r="P40" i="14"/>
  <c r="W26" i="14"/>
  <c r="V94" i="14"/>
  <c r="W122" i="14"/>
  <c r="AB12" i="2"/>
  <c r="S12" i="14"/>
  <c r="N108" i="14"/>
  <c r="N81" i="14"/>
  <c r="N74" i="14"/>
  <c r="R49" i="14"/>
  <c r="X28" i="2"/>
  <c r="O28" i="14"/>
  <c r="O67" i="14"/>
  <c r="T55" i="14"/>
  <c r="N111" i="14"/>
  <c r="Z12" i="2"/>
  <c r="P12" i="14"/>
  <c r="AB42" i="2"/>
  <c r="S42" i="14"/>
  <c r="N44" i="14"/>
  <c r="T48" i="14"/>
  <c r="U70" i="14"/>
  <c r="U78" i="14"/>
  <c r="S70" i="14"/>
  <c r="AF62" i="2"/>
  <c r="S62" i="14"/>
  <c r="AJ116" i="2"/>
  <c r="U116" i="14"/>
  <c r="V118" i="14"/>
  <c r="AH20" i="2"/>
  <c r="T20" i="14"/>
  <c r="V8" i="14"/>
  <c r="W17" i="14"/>
  <c r="V53" i="14"/>
  <c r="T86" i="14"/>
  <c r="AD26" i="2"/>
  <c r="T26" i="14"/>
  <c r="AJ27" i="2"/>
  <c r="AL27" i="2"/>
  <c r="V27" i="14"/>
  <c r="V44" i="14"/>
  <c r="AJ93" i="2"/>
  <c r="W93" i="14"/>
  <c r="P98" i="14"/>
  <c r="AD74" i="2"/>
  <c r="AF74" i="2"/>
  <c r="T74" i="14"/>
  <c r="P84" i="14"/>
  <c r="R44" i="14"/>
  <c r="O114" i="14"/>
  <c r="N61" i="14"/>
  <c r="V85" i="2"/>
  <c r="X85" i="2"/>
  <c r="P85" i="14"/>
  <c r="AJ41" i="2"/>
  <c r="AL41" i="2"/>
  <c r="V41" i="14"/>
  <c r="N33" i="14"/>
  <c r="X88" i="2"/>
  <c r="O88" i="14"/>
  <c r="T62" i="14"/>
  <c r="S17" i="14"/>
  <c r="W67" i="14"/>
  <c r="Z10" i="2"/>
  <c r="P10" i="14"/>
  <c r="AH90" i="2"/>
  <c r="V90" i="14"/>
  <c r="U10" i="14"/>
  <c r="W79" i="14"/>
  <c r="CB86" i="2"/>
  <c r="CD86" i="2"/>
  <c r="CF86" i="2"/>
  <c r="CH86" i="2"/>
  <c r="AT86" i="14"/>
  <c r="T52" i="14"/>
  <c r="T99" i="14"/>
  <c r="V91" i="14"/>
  <c r="U65" i="14"/>
  <c r="X121" i="2"/>
  <c r="O121" i="14"/>
  <c r="P54" i="14"/>
  <c r="AJ103" i="2"/>
  <c r="U103" i="14"/>
  <c r="AF28" i="2"/>
  <c r="T28" i="14"/>
  <c r="W103" i="14"/>
  <c r="V107" i="14"/>
  <c r="Y72" i="14"/>
  <c r="X38" i="14"/>
  <c r="AP25" i="2"/>
  <c r="X25" i="14"/>
  <c r="Z82" i="2"/>
  <c r="P82" i="14"/>
  <c r="O112" i="14"/>
  <c r="U99" i="14"/>
  <c r="S23" i="14"/>
  <c r="AL49" i="2"/>
  <c r="V49" i="14"/>
  <c r="X63" i="2"/>
  <c r="O63" i="14"/>
  <c r="T10" i="14"/>
  <c r="AF33" i="2"/>
  <c r="U33" i="14"/>
  <c r="R12" i="14"/>
  <c r="O47" i="14"/>
  <c r="AJ69" i="2"/>
  <c r="AL69" i="2"/>
  <c r="AN69" i="2"/>
  <c r="W69" i="14"/>
  <c r="V70" i="2"/>
  <c r="X70" i="2"/>
  <c r="P70" i="14"/>
  <c r="P99" i="14"/>
  <c r="N122" i="14"/>
  <c r="N34" i="14"/>
  <c r="O36" i="14"/>
  <c r="O91" i="14"/>
  <c r="R67" i="14"/>
  <c r="V116" i="14"/>
  <c r="W87" i="14"/>
  <c r="AB81" i="2"/>
  <c r="AD81" i="2"/>
  <c r="R81" i="14"/>
  <c r="Q4" i="14"/>
  <c r="T16" i="14"/>
  <c r="S93" i="14"/>
  <c r="W47" i="14"/>
  <c r="R59" i="14"/>
  <c r="AF38" i="2"/>
  <c r="U38" i="14"/>
  <c r="T8" i="14"/>
  <c r="AH110" i="2"/>
  <c r="AJ110" i="2"/>
  <c r="V110" i="14"/>
  <c r="S43" i="14"/>
  <c r="O6" i="14"/>
  <c r="V50" i="14"/>
  <c r="T81" i="14"/>
  <c r="V73" i="14"/>
  <c r="N6" i="14"/>
  <c r="V43" i="14"/>
  <c r="Y34" i="14"/>
  <c r="R123" i="14"/>
  <c r="X95" i="2"/>
  <c r="P95" i="14"/>
  <c r="X93" i="2"/>
  <c r="P93" i="14"/>
  <c r="AT111" i="2"/>
  <c r="AR111" i="2"/>
  <c r="Y111" i="14"/>
  <c r="Y56" i="14"/>
  <c r="AT50" i="2"/>
  <c r="AR50" i="2"/>
  <c r="Z50" i="14"/>
  <c r="Y26" i="14"/>
  <c r="V46" i="14"/>
  <c r="AJ4" i="2"/>
  <c r="AL4" i="2"/>
  <c r="AN4" i="2"/>
  <c r="W4" i="14"/>
  <c r="N56" i="14"/>
  <c r="O96" i="14"/>
  <c r="P79" i="14"/>
  <c r="P72" i="14"/>
  <c r="X119" i="2"/>
  <c r="O119" i="14"/>
  <c r="AB68" i="2"/>
  <c r="R68" i="14"/>
  <c r="V69" i="14"/>
  <c r="U113" i="14"/>
  <c r="X43" i="2"/>
  <c r="O43" i="14"/>
  <c r="O115" i="14"/>
  <c r="P87" i="14"/>
  <c r="AB60" i="2"/>
  <c r="S60" i="14"/>
  <c r="N49" i="14"/>
  <c r="AN32" i="2"/>
  <c r="W32" i="14"/>
  <c r="O95" i="14"/>
  <c r="P66" i="14"/>
  <c r="AN41" i="2"/>
  <c r="W41" i="14"/>
  <c r="U122" i="14"/>
  <c r="V4" i="14"/>
  <c r="O44" i="14"/>
  <c r="O107" i="14"/>
  <c r="O11" i="14"/>
  <c r="U93" i="14"/>
  <c r="CB103" i="2"/>
  <c r="CD103" i="2"/>
  <c r="CF103" i="2"/>
  <c r="CH103" i="2"/>
  <c r="AT103" i="14"/>
  <c r="N13" i="14"/>
  <c r="U9" i="14"/>
  <c r="V109" i="14"/>
  <c r="T71" i="14"/>
  <c r="N45" i="14"/>
  <c r="S32" i="14"/>
  <c r="N115" i="14"/>
  <c r="AN97" i="2"/>
  <c r="W97" i="14"/>
  <c r="V71" i="14"/>
  <c r="Z26" i="2"/>
  <c r="AB26" i="2"/>
  <c r="R26" i="14"/>
  <c r="X23" i="2"/>
  <c r="P23" i="14"/>
  <c r="P18" i="14"/>
  <c r="P26" i="14"/>
  <c r="P22" i="14"/>
  <c r="S72" i="14"/>
  <c r="O38" i="14"/>
  <c r="S64" i="14"/>
  <c r="O55" i="14"/>
  <c r="N31" i="14"/>
  <c r="W46" i="14"/>
  <c r="N59" i="14"/>
  <c r="AH21" i="2"/>
  <c r="U21" i="14"/>
  <c r="T45" i="14"/>
  <c r="U37" i="14"/>
  <c r="U90" i="14"/>
  <c r="W31" i="14"/>
  <c r="AP52" i="2"/>
  <c r="AT52" i="2"/>
  <c r="AR52" i="2"/>
  <c r="Y52" i="14"/>
  <c r="V41" i="2"/>
  <c r="X41" i="2"/>
  <c r="O41" i="14"/>
  <c r="V11" i="14"/>
  <c r="V102" i="14"/>
  <c r="W102" i="14"/>
  <c r="N70" i="14"/>
  <c r="O23" i="14"/>
  <c r="P73" i="14"/>
  <c r="P24" i="14"/>
  <c r="S68" i="14"/>
  <c r="N18" i="14"/>
  <c r="O80" i="14"/>
  <c r="V104" i="14"/>
  <c r="AF110" i="2"/>
  <c r="U110" i="14"/>
  <c r="W78" i="14"/>
  <c r="BN38" i="2"/>
  <c r="BP38" i="2"/>
  <c r="BR38" i="2"/>
  <c r="AL38" i="14"/>
  <c r="O7" i="14"/>
  <c r="W14" i="14"/>
  <c r="W119" i="14"/>
  <c r="AP10" i="2"/>
  <c r="X10" i="14"/>
  <c r="Y50" i="14"/>
  <c r="R6" i="14"/>
  <c r="O64" i="14"/>
  <c r="N73" i="14"/>
  <c r="U41" i="14"/>
  <c r="P9" i="14"/>
  <c r="S28" i="14"/>
  <c r="N37" i="14"/>
  <c r="S112" i="14"/>
  <c r="T89" i="14"/>
  <c r="P63" i="14"/>
  <c r="W88" i="14"/>
  <c r="AN49" i="2"/>
  <c r="AP49" i="2"/>
  <c r="X49" i="14"/>
  <c r="V76" i="14"/>
  <c r="N42" i="14"/>
  <c r="T33" i="14"/>
  <c r="O85" i="14"/>
  <c r="P15" i="14"/>
  <c r="S50" i="14"/>
  <c r="P17" i="14"/>
  <c r="P52" i="14"/>
  <c r="T97" i="14"/>
  <c r="X52" i="14"/>
  <c r="AN101" i="2"/>
  <c r="W101" i="14"/>
  <c r="O69" i="14"/>
  <c r="X35" i="14"/>
  <c r="Y58" i="14"/>
  <c r="AN27" i="2"/>
  <c r="X27" i="14"/>
  <c r="V95" i="14"/>
  <c r="S103" i="14"/>
  <c r="O70" i="14"/>
  <c r="S108" i="14"/>
  <c r="AN84" i="2"/>
  <c r="AP84" i="2"/>
  <c r="X84" i="14"/>
  <c r="AT123" i="2"/>
  <c r="AR123" i="2"/>
  <c r="Y123" i="14"/>
  <c r="AV72" i="2"/>
  <c r="AA72" i="14"/>
  <c r="T80" i="14"/>
  <c r="W116" i="14"/>
  <c r="O118" i="14"/>
  <c r="N32" i="14"/>
  <c r="P111" i="14"/>
  <c r="P28" i="14"/>
  <c r="N24" i="14"/>
  <c r="W110" i="14"/>
  <c r="U6" i="14"/>
  <c r="Z60" i="2"/>
  <c r="R60" i="14"/>
  <c r="O116" i="14"/>
  <c r="V21" i="14"/>
  <c r="P39" i="14"/>
  <c r="X16" i="2"/>
  <c r="P16" i="14"/>
  <c r="S56" i="14"/>
  <c r="W123" i="14"/>
  <c r="P5" i="14"/>
  <c r="W27" i="14"/>
  <c r="W16" i="14"/>
  <c r="AB82" i="2"/>
  <c r="AD82" i="2"/>
  <c r="AF82" i="2"/>
  <c r="S82" i="14"/>
  <c r="U82" i="14"/>
  <c r="N92" i="14"/>
  <c r="N113" i="14"/>
  <c r="W84" i="14"/>
  <c r="T61" i="14"/>
  <c r="T100" i="14"/>
  <c r="U31" i="14"/>
  <c r="V79" i="14"/>
  <c r="U69" i="14"/>
  <c r="N78" i="14"/>
  <c r="V77" i="14"/>
  <c r="S39" i="14"/>
  <c r="N85" i="14"/>
  <c r="V61" i="14"/>
  <c r="V36" i="14"/>
  <c r="T84" i="14"/>
  <c r="AP100" i="2"/>
  <c r="X100" i="14"/>
  <c r="BR21" i="2"/>
  <c r="BT21" i="2"/>
  <c r="BV21" i="2"/>
  <c r="AN21" i="14"/>
  <c r="P88" i="14"/>
  <c r="W49" i="14"/>
  <c r="N41" i="14"/>
  <c r="R42" i="14"/>
  <c r="V103" i="14"/>
  <c r="P60" i="14"/>
  <c r="S54" i="14"/>
  <c r="X75" i="2"/>
  <c r="O75" i="14"/>
  <c r="O53" i="14"/>
  <c r="P41" i="14"/>
  <c r="T77" i="14"/>
  <c r="AV27" i="2"/>
  <c r="AX27" i="2"/>
  <c r="AZ27" i="2"/>
  <c r="AC27" i="14"/>
  <c r="P43" i="14"/>
  <c r="V25" i="14"/>
  <c r="S105" i="14"/>
  <c r="T65" i="14"/>
  <c r="P37" i="14"/>
  <c r="AN82" i="2"/>
  <c r="W82" i="14"/>
  <c r="AB74" i="2"/>
  <c r="R74" i="14"/>
  <c r="R19" i="14"/>
  <c r="CB36" i="2"/>
  <c r="CD36" i="2"/>
  <c r="CF36" i="2"/>
  <c r="CH36" i="2"/>
  <c r="AT36" i="14"/>
  <c r="N106" i="14"/>
  <c r="X89" i="14"/>
  <c r="V59" i="14"/>
  <c r="Z117" i="2"/>
  <c r="P117" i="14"/>
  <c r="AT92" i="2"/>
  <c r="AR92" i="2"/>
  <c r="Y92" i="14"/>
  <c r="Y27" i="14"/>
  <c r="Y28" i="14"/>
  <c r="AP59" i="2"/>
  <c r="X59" i="14"/>
  <c r="P110" i="14"/>
  <c r="U112" i="14"/>
  <c r="U115" i="14"/>
  <c r="N94" i="14"/>
  <c r="P108" i="14"/>
  <c r="P27" i="14"/>
  <c r="S69" i="14"/>
  <c r="T53" i="14"/>
  <c r="T57" i="14"/>
  <c r="R35" i="14"/>
  <c r="V58" i="14"/>
  <c r="N39" i="14"/>
  <c r="P121" i="14"/>
  <c r="O104" i="14"/>
  <c r="O93" i="14"/>
  <c r="V113" i="14"/>
  <c r="U74" i="14"/>
  <c r="CB50" i="2"/>
  <c r="CD50" i="2"/>
  <c r="CF50" i="2"/>
  <c r="CH50" i="2"/>
  <c r="AT50" i="14"/>
  <c r="S107" i="14"/>
  <c r="BV89" i="2"/>
  <c r="BX89" i="2"/>
  <c r="BZ89" i="2"/>
  <c r="CB89" i="2"/>
  <c r="AQ89" i="14"/>
  <c r="V20" i="14"/>
  <c r="O58" i="14"/>
  <c r="P75" i="14"/>
  <c r="AN85" i="2"/>
  <c r="W85" i="14"/>
  <c r="S81" i="14"/>
  <c r="U62" i="14"/>
  <c r="O14" i="14"/>
  <c r="V63" i="14"/>
  <c r="P120" i="14"/>
  <c r="O78" i="14"/>
  <c r="O109" i="14"/>
  <c r="P119" i="14"/>
  <c r="AV107" i="2"/>
  <c r="AX107" i="2"/>
  <c r="AZ107" i="2"/>
  <c r="AC107" i="14"/>
  <c r="Q5" i="14"/>
  <c r="V18" i="14"/>
  <c r="S110" i="14"/>
  <c r="N72" i="14"/>
  <c r="N89" i="14"/>
  <c r="W96" i="14"/>
  <c r="P51" i="14"/>
  <c r="T44" i="14"/>
  <c r="S55" i="14"/>
  <c r="N30" i="14"/>
  <c r="O71" i="14"/>
  <c r="N9" i="14"/>
  <c r="R117" i="14"/>
  <c r="T54" i="14"/>
  <c r="N103" i="14"/>
  <c r="AB34" i="2"/>
  <c r="S34" i="14"/>
  <c r="T114" i="14"/>
  <c r="W23" i="14"/>
  <c r="W77" i="14"/>
  <c r="AA83" i="14"/>
  <c r="V123" i="14"/>
  <c r="AP32" i="2"/>
  <c r="X32" i="14"/>
  <c r="T5" i="14"/>
  <c r="N83" i="14"/>
  <c r="U34" i="14"/>
  <c r="P32" i="14"/>
  <c r="S33" i="14"/>
  <c r="Z97" i="2"/>
  <c r="P97" i="14"/>
  <c r="S57" i="14"/>
  <c r="N99" i="14"/>
  <c r="U51" i="14"/>
  <c r="T58" i="14"/>
  <c r="O16" i="14"/>
  <c r="N110" i="14"/>
  <c r="N57" i="14"/>
  <c r="AD38" i="2"/>
  <c r="T38" i="14"/>
  <c r="AL125" i="2"/>
  <c r="AN125" i="2"/>
  <c r="W125" i="14"/>
  <c r="DJ117" i="2"/>
  <c r="BK117" i="14"/>
  <c r="DJ101" i="2"/>
  <c r="BK101" i="14"/>
  <c r="DJ61" i="2"/>
  <c r="BK61" i="14"/>
  <c r="DJ52" i="2"/>
  <c r="BK52" i="14"/>
  <c r="DJ22" i="2"/>
  <c r="BK22" i="14"/>
  <c r="DJ99" i="2"/>
  <c r="BK99" i="14"/>
  <c r="DJ113" i="2"/>
  <c r="BK113" i="14"/>
  <c r="DJ5" i="2"/>
  <c r="BK5" i="14"/>
  <c r="DH78" i="2"/>
  <c r="DJ78" i="2"/>
  <c r="BJ78" i="14"/>
  <c r="DH70" i="2"/>
  <c r="DJ70" i="2"/>
  <c r="BJ70" i="14"/>
  <c r="DH69" i="2"/>
  <c r="DJ69" i="2"/>
  <c r="BJ69" i="14"/>
  <c r="DH8" i="2"/>
  <c r="DJ8" i="2"/>
  <c r="BJ8" i="14"/>
  <c r="DH45" i="2"/>
  <c r="DJ45" i="2"/>
  <c r="BJ45" i="14"/>
  <c r="DH53" i="2"/>
  <c r="DJ53" i="2"/>
  <c r="BJ53" i="14"/>
  <c r="DH29" i="2"/>
  <c r="DJ29" i="2"/>
  <c r="BJ29" i="14"/>
  <c r="DH48" i="2"/>
  <c r="DJ48" i="2"/>
  <c r="BJ48" i="14"/>
  <c r="DF72" i="2"/>
  <c r="DH72" i="2"/>
  <c r="DJ72" i="2"/>
  <c r="BI72" i="14"/>
  <c r="DF98" i="2"/>
  <c r="DH98" i="2"/>
  <c r="DJ98" i="2"/>
  <c r="BI98" i="14"/>
  <c r="DF60" i="2"/>
  <c r="DH60" i="2"/>
  <c r="DJ60" i="2"/>
  <c r="BI60" i="14"/>
  <c r="DF11" i="2"/>
  <c r="DH11" i="2"/>
  <c r="DJ11" i="2"/>
  <c r="BI11" i="14"/>
  <c r="DF106" i="2"/>
  <c r="DH106" i="2"/>
  <c r="DJ106" i="2"/>
  <c r="BI106" i="14"/>
  <c r="DF22" i="2"/>
  <c r="DH22" i="2"/>
  <c r="BI22" i="14"/>
  <c r="DF9" i="2"/>
  <c r="DH9" i="2"/>
  <c r="DJ9" i="2"/>
  <c r="BI9" i="14"/>
  <c r="DD116" i="2"/>
  <c r="DF116" i="2"/>
  <c r="DH116" i="2"/>
  <c r="DJ116" i="2"/>
  <c r="BH116" i="14"/>
  <c r="DB19" i="2"/>
  <c r="DD19" i="2"/>
  <c r="DF19" i="2"/>
  <c r="DH19" i="2"/>
  <c r="BG19" i="14"/>
  <c r="DD15" i="2"/>
  <c r="DF15" i="2"/>
  <c r="DH15" i="2"/>
  <c r="DJ15" i="2"/>
  <c r="BH15" i="14"/>
  <c r="DD89" i="2"/>
  <c r="DF89" i="2"/>
  <c r="DH89" i="2"/>
  <c r="DJ89" i="2"/>
  <c r="BH89" i="14"/>
  <c r="DD12" i="2"/>
  <c r="DF12" i="2"/>
  <c r="DH12" i="2"/>
  <c r="DJ12" i="2"/>
  <c r="BH12" i="14"/>
  <c r="DD51" i="2"/>
  <c r="DF51" i="2"/>
  <c r="DH51" i="2"/>
  <c r="DJ51" i="2"/>
  <c r="BH51" i="14"/>
  <c r="DD92" i="2"/>
  <c r="DF92" i="2"/>
  <c r="DH92" i="2"/>
  <c r="DJ92" i="2"/>
  <c r="BH92" i="14"/>
  <c r="DD102" i="2"/>
  <c r="DF102" i="2"/>
  <c r="DH102" i="2"/>
  <c r="DJ102" i="2"/>
  <c r="BH102" i="14"/>
  <c r="DB51" i="2"/>
  <c r="BG51" i="14"/>
  <c r="DB92" i="2"/>
  <c r="BG92" i="14"/>
  <c r="DB102" i="2"/>
  <c r="BG102" i="14"/>
  <c r="DB84" i="2"/>
  <c r="DD84" i="2"/>
  <c r="DF84" i="2"/>
  <c r="DH84" i="2"/>
  <c r="BG84" i="14"/>
  <c r="CZ119" i="2"/>
  <c r="DB119" i="2"/>
  <c r="DD119" i="2"/>
  <c r="DF119" i="2"/>
  <c r="BF119" i="14"/>
  <c r="DB47" i="2"/>
  <c r="DD47" i="2"/>
  <c r="DF47" i="2"/>
  <c r="DH47" i="2"/>
  <c r="BG47" i="14"/>
  <c r="DB76" i="2"/>
  <c r="DD76" i="2"/>
  <c r="DF76" i="2"/>
  <c r="DH76" i="2"/>
  <c r="BG76" i="14"/>
  <c r="DB45" i="2"/>
  <c r="DD45" i="2"/>
  <c r="DF45" i="2"/>
  <c r="BG45" i="14"/>
  <c r="CZ103" i="2"/>
  <c r="DB103" i="2"/>
  <c r="DD103" i="2"/>
  <c r="DF103" i="2"/>
  <c r="BF103" i="14"/>
  <c r="CZ6" i="2"/>
  <c r="DB6" i="2"/>
  <c r="DD6" i="2"/>
  <c r="DF6" i="2"/>
  <c r="BF6" i="14"/>
  <c r="CZ82" i="2"/>
  <c r="DB82" i="2"/>
  <c r="DD82" i="2"/>
  <c r="DF82" i="2"/>
  <c r="BF82" i="14"/>
  <c r="CZ96" i="2"/>
  <c r="DB96" i="2"/>
  <c r="DD96" i="2"/>
  <c r="DF96" i="2"/>
  <c r="BF96" i="14"/>
  <c r="CX114" i="2"/>
  <c r="CZ114" i="2"/>
  <c r="DB114" i="2"/>
  <c r="DD114" i="2"/>
  <c r="BE114" i="14"/>
  <c r="CZ36" i="2"/>
  <c r="DB36" i="2"/>
  <c r="DD36" i="2"/>
  <c r="DF36" i="2"/>
  <c r="BF36" i="14"/>
  <c r="CZ76" i="2"/>
  <c r="BF76" i="14"/>
  <c r="CZ28" i="2"/>
  <c r="DB28" i="2"/>
  <c r="DD28" i="2"/>
  <c r="DF28" i="2"/>
  <c r="BF28" i="14"/>
  <c r="CX74" i="2"/>
  <c r="CZ74" i="2"/>
  <c r="DB74" i="2"/>
  <c r="DD74" i="2"/>
  <c r="BE74" i="14"/>
  <c r="CX73" i="2"/>
  <c r="CZ73" i="2"/>
  <c r="DB73" i="2"/>
  <c r="DD73" i="2"/>
  <c r="BE73" i="14"/>
  <c r="CX64" i="2"/>
  <c r="CZ64" i="2"/>
  <c r="DB64" i="2"/>
  <c r="DD64" i="2"/>
  <c r="BE64" i="14"/>
  <c r="CX45" i="2"/>
  <c r="CZ45" i="2"/>
  <c r="BE45" i="14"/>
  <c r="CX94" i="2"/>
  <c r="CZ94" i="2"/>
  <c r="DB94" i="2"/>
  <c r="DD94" i="2"/>
  <c r="BE94" i="14"/>
  <c r="CX65" i="2"/>
  <c r="CZ65" i="2"/>
  <c r="DB65" i="2"/>
  <c r="DD65" i="2"/>
  <c r="BE65" i="14"/>
  <c r="CX4" i="2"/>
  <c r="CZ4" i="2"/>
  <c r="DB4" i="2"/>
  <c r="DD4" i="2"/>
  <c r="BE4" i="14"/>
  <c r="CX27" i="2"/>
  <c r="CZ27" i="2"/>
  <c r="DB27" i="2"/>
  <c r="DD27" i="2"/>
  <c r="BE27" i="14"/>
  <c r="CT122" i="2"/>
  <c r="CV122" i="2"/>
  <c r="CX122" i="2"/>
  <c r="CZ122" i="2"/>
  <c r="BC122" i="14"/>
  <c r="CT114" i="2"/>
  <c r="CV114" i="2"/>
  <c r="BC114" i="14"/>
  <c r="CV36" i="2"/>
  <c r="CX36" i="2"/>
  <c r="BD36" i="14"/>
  <c r="CV76" i="2"/>
  <c r="CX76" i="2"/>
  <c r="BD76" i="14"/>
  <c r="CL120" i="2"/>
  <c r="CN120" i="2"/>
  <c r="CP120" i="2"/>
  <c r="CR120" i="2"/>
  <c r="AY120" i="14"/>
  <c r="CV81" i="2"/>
  <c r="CX81" i="2"/>
  <c r="CZ81" i="2"/>
  <c r="DB81" i="2"/>
  <c r="BD81" i="14"/>
  <c r="CV104" i="2"/>
  <c r="CX104" i="2"/>
  <c r="CZ104" i="2"/>
  <c r="DB104" i="2"/>
  <c r="BD104" i="14"/>
  <c r="CV91" i="2"/>
  <c r="CX91" i="2"/>
  <c r="CZ91" i="2"/>
  <c r="DB91" i="2"/>
  <c r="BD91" i="14"/>
  <c r="CT27" i="2"/>
  <c r="CV27" i="2"/>
  <c r="BC27" i="14"/>
  <c r="CT45" i="2"/>
  <c r="CV45" i="2"/>
  <c r="BC45" i="14"/>
  <c r="CT106" i="2"/>
  <c r="CV106" i="2"/>
  <c r="CX106" i="2"/>
  <c r="CZ106" i="2"/>
  <c r="BC106" i="14"/>
  <c r="CT22" i="2"/>
  <c r="CV22" i="2"/>
  <c r="CX22" i="2"/>
  <c r="CZ22" i="2"/>
  <c r="BC22" i="14"/>
  <c r="CT9" i="2"/>
  <c r="CV9" i="2"/>
  <c r="CX9" i="2"/>
  <c r="CZ9" i="2"/>
  <c r="BC9" i="14"/>
  <c r="CR117" i="2"/>
  <c r="CT117" i="2"/>
  <c r="CV117" i="2"/>
  <c r="CX117" i="2"/>
  <c r="BB117" i="14"/>
  <c r="CT101" i="2"/>
  <c r="CV101" i="2"/>
  <c r="CX101" i="2"/>
  <c r="CZ101" i="2"/>
  <c r="BC101" i="14"/>
  <c r="CT61" i="2"/>
  <c r="CV61" i="2"/>
  <c r="CX61" i="2"/>
  <c r="CZ61" i="2"/>
  <c r="BC61" i="14"/>
  <c r="CT52" i="2"/>
  <c r="CV52" i="2"/>
  <c r="CX52" i="2"/>
  <c r="CZ52" i="2"/>
  <c r="BC52" i="14"/>
  <c r="CT12" i="2"/>
  <c r="CV12" i="2"/>
  <c r="CX12" i="2"/>
  <c r="CZ12" i="2"/>
  <c r="BC12" i="14"/>
  <c r="CR12" i="2"/>
  <c r="BB12" i="14"/>
  <c r="CP96" i="2"/>
  <c r="CR96" i="2"/>
  <c r="CT96" i="2"/>
  <c r="CV96" i="2"/>
  <c r="BA96" i="14"/>
  <c r="CL78" i="2"/>
  <c r="CN78" i="2"/>
  <c r="CP78" i="2"/>
  <c r="CR78" i="2"/>
  <c r="AY78" i="14"/>
  <c r="CL34" i="2"/>
  <c r="CN34" i="2"/>
  <c r="CP34" i="2"/>
  <c r="CR34" i="2"/>
  <c r="AY34" i="14"/>
  <c r="CN31" i="2"/>
  <c r="CP31" i="2"/>
  <c r="CR31" i="2"/>
  <c r="CT31" i="2"/>
  <c r="AZ31" i="14"/>
  <c r="CR33" i="2"/>
  <c r="CT33" i="2"/>
  <c r="CV33" i="2"/>
  <c r="CX33" i="2"/>
  <c r="BB33" i="14"/>
  <c r="CR97" i="2"/>
  <c r="CT97" i="2"/>
  <c r="CV97" i="2"/>
  <c r="CX97" i="2"/>
  <c r="BB97" i="14"/>
  <c r="CH43" i="2"/>
  <c r="CJ43" i="2"/>
  <c r="CL43" i="2"/>
  <c r="CN43" i="2"/>
  <c r="AW43" i="14"/>
  <c r="CF9" i="2"/>
  <c r="CH9" i="2"/>
  <c r="CJ9" i="2"/>
  <c r="CL9" i="2"/>
  <c r="AV9" i="14"/>
  <c r="CN65" i="2"/>
  <c r="CP65" i="2"/>
  <c r="CR65" i="2"/>
  <c r="CT65" i="2"/>
  <c r="AZ65" i="14"/>
  <c r="CN82" i="2"/>
  <c r="CP82" i="2"/>
  <c r="CR82" i="2"/>
  <c r="CT82" i="2"/>
  <c r="AZ82" i="14"/>
  <c r="CL100" i="2"/>
  <c r="CN100" i="2"/>
  <c r="CP100" i="2"/>
  <c r="CR100" i="2"/>
  <c r="AY100" i="14"/>
  <c r="CR16" i="2"/>
  <c r="CT16" i="2"/>
  <c r="CV16" i="2"/>
  <c r="CX16" i="2"/>
  <c r="BB16" i="14"/>
  <c r="CR43" i="2"/>
  <c r="CT43" i="2"/>
  <c r="CV43" i="2"/>
  <c r="CX43" i="2"/>
  <c r="BB43" i="14"/>
  <c r="CL22" i="2"/>
  <c r="CN22" i="2"/>
  <c r="CP22" i="2"/>
  <c r="CR22" i="2"/>
  <c r="AY22" i="14"/>
  <c r="CL123" i="2"/>
  <c r="CN123" i="2"/>
  <c r="CP123" i="2"/>
  <c r="CR123" i="2"/>
  <c r="AY123" i="14"/>
  <c r="BZ68" i="2"/>
  <c r="CB68" i="2"/>
  <c r="CD68" i="2"/>
  <c r="CF68" i="2"/>
  <c r="AS68" i="14"/>
  <c r="CN99" i="2"/>
  <c r="CP99" i="2"/>
  <c r="CR99" i="2"/>
  <c r="CT99" i="2"/>
  <c r="AZ99" i="14"/>
  <c r="CP93" i="2"/>
  <c r="CR93" i="2"/>
  <c r="CT93" i="2"/>
  <c r="CV93" i="2"/>
  <c r="BA93" i="14"/>
  <c r="CP7" i="2"/>
  <c r="CR7" i="2"/>
  <c r="CT7" i="2"/>
  <c r="CV7" i="2"/>
  <c r="BA7" i="14"/>
  <c r="CP62" i="2"/>
  <c r="CR62" i="2"/>
  <c r="CT62" i="2"/>
  <c r="CV62" i="2"/>
  <c r="BA62" i="14"/>
  <c r="BT22" i="2"/>
  <c r="BV22" i="2"/>
  <c r="AN22" i="14"/>
  <c r="CN14" i="2"/>
  <c r="CP14" i="2"/>
  <c r="CR14" i="2"/>
  <c r="CT14" i="2"/>
  <c r="AZ14" i="14"/>
  <c r="BZ42" i="2"/>
  <c r="CB42" i="2"/>
  <c r="CD42" i="2"/>
  <c r="CF42" i="2"/>
  <c r="AS42" i="14"/>
  <c r="CN71" i="2"/>
  <c r="CP71" i="2"/>
  <c r="CR71" i="2"/>
  <c r="CT71" i="2"/>
  <c r="AZ71" i="14"/>
  <c r="CP111" i="2"/>
  <c r="CR111" i="2"/>
  <c r="CT111" i="2"/>
  <c r="CV111" i="2"/>
  <c r="BA111" i="14"/>
  <c r="CP17" i="2"/>
  <c r="CR17" i="2"/>
  <c r="CT17" i="2"/>
  <c r="CV17" i="2"/>
  <c r="BA17" i="14"/>
  <c r="CP110" i="2"/>
  <c r="CR110" i="2"/>
  <c r="CT110" i="2"/>
  <c r="CV110" i="2"/>
  <c r="BA110" i="14"/>
  <c r="CJ103" i="2"/>
  <c r="CL103" i="2"/>
  <c r="AV103" i="14"/>
  <c r="CF76" i="2"/>
  <c r="CH76" i="2"/>
  <c r="CJ76" i="2"/>
  <c r="CL76" i="2"/>
  <c r="AV76" i="14"/>
  <c r="AB125" i="2"/>
  <c r="AD125" i="2"/>
  <c r="R125" i="14"/>
  <c r="BK116" i="14"/>
  <c r="DJ31" i="2"/>
  <c r="BK31" i="14"/>
  <c r="BK53" i="14"/>
  <c r="DH10" i="2"/>
  <c r="DJ10" i="2"/>
  <c r="BJ10" i="14"/>
  <c r="DJ21" i="2"/>
  <c r="BK21" i="14"/>
  <c r="DJ17" i="2"/>
  <c r="BK17" i="14"/>
  <c r="DJ108" i="2"/>
  <c r="BK108" i="14"/>
  <c r="DJ55" i="2"/>
  <c r="BK55" i="14"/>
  <c r="DH74" i="2"/>
  <c r="DJ74" i="2"/>
  <c r="BJ74" i="14"/>
  <c r="DH73" i="2"/>
  <c r="DJ73" i="2"/>
  <c r="BJ73" i="14"/>
  <c r="DH64" i="2"/>
  <c r="DJ64" i="2"/>
  <c r="BJ64" i="14"/>
  <c r="DH4" i="2"/>
  <c r="DJ4" i="2"/>
  <c r="BJ4" i="14"/>
  <c r="DD39" i="2"/>
  <c r="DF39" i="2"/>
  <c r="BH39" i="14"/>
  <c r="DF121" i="2"/>
  <c r="DH121" i="2"/>
  <c r="DJ121" i="2"/>
  <c r="BI121" i="14"/>
  <c r="DH50" i="2"/>
  <c r="DJ50" i="2"/>
  <c r="BJ50" i="14"/>
  <c r="DH52" i="2"/>
  <c r="BJ52" i="14"/>
  <c r="DF101" i="2"/>
  <c r="DH101" i="2"/>
  <c r="BI101" i="14"/>
  <c r="DF61" i="2"/>
  <c r="DH61" i="2"/>
  <c r="BI61" i="14"/>
  <c r="DF52" i="2"/>
  <c r="BI52" i="14"/>
  <c r="DF29" i="2"/>
  <c r="BI29" i="14"/>
  <c r="DJ84" i="2"/>
  <c r="BI84" i="14"/>
  <c r="DF13" i="2"/>
  <c r="DH13" i="2"/>
  <c r="DJ13" i="2"/>
  <c r="BI13" i="14"/>
  <c r="DF5" i="2"/>
  <c r="DH5" i="2"/>
  <c r="BI5" i="14"/>
  <c r="DD44" i="2"/>
  <c r="DF44" i="2"/>
  <c r="DH44" i="2"/>
  <c r="DJ44" i="2"/>
  <c r="BH44" i="14"/>
  <c r="DD78" i="2"/>
  <c r="DF78" i="2"/>
  <c r="BH78" i="14"/>
  <c r="DD70" i="2"/>
  <c r="DF70" i="2"/>
  <c r="BH70" i="14"/>
  <c r="DD69" i="2"/>
  <c r="DF69" i="2"/>
  <c r="BH69" i="14"/>
  <c r="DD26" i="2"/>
  <c r="DF26" i="2"/>
  <c r="DH26" i="2"/>
  <c r="DJ26" i="2"/>
  <c r="BH26" i="14"/>
  <c r="DD111" i="2"/>
  <c r="DF111" i="2"/>
  <c r="DH111" i="2"/>
  <c r="DJ111" i="2"/>
  <c r="BH111" i="14"/>
  <c r="DD83" i="2"/>
  <c r="DF83" i="2"/>
  <c r="DH83" i="2"/>
  <c r="DJ83" i="2"/>
  <c r="BH83" i="14"/>
  <c r="DD34" i="2"/>
  <c r="DF34" i="2"/>
  <c r="DH34" i="2"/>
  <c r="DJ34" i="2"/>
  <c r="BH34" i="14"/>
  <c r="DB111" i="2"/>
  <c r="BG111" i="14"/>
  <c r="DB83" i="2"/>
  <c r="BG83" i="14"/>
  <c r="DB34" i="2"/>
  <c r="BG34" i="14"/>
  <c r="DB25" i="2"/>
  <c r="DD25" i="2"/>
  <c r="DF25" i="2"/>
  <c r="DH25" i="2"/>
  <c r="BG25" i="14"/>
  <c r="DB38" i="2"/>
  <c r="DD38" i="2"/>
  <c r="DF38" i="2"/>
  <c r="DH38" i="2"/>
  <c r="BG38" i="14"/>
  <c r="DB42" i="2"/>
  <c r="DD42" i="2"/>
  <c r="DF42" i="2"/>
  <c r="DH42" i="2"/>
  <c r="BG42" i="14"/>
  <c r="DF64" i="2"/>
  <c r="BG64" i="14"/>
  <c r="CX39" i="2"/>
  <c r="CZ39" i="2"/>
  <c r="DB39" i="2"/>
  <c r="BE39" i="14"/>
  <c r="CZ72" i="2"/>
  <c r="DB72" i="2"/>
  <c r="DD72" i="2"/>
  <c r="BF72" i="14"/>
  <c r="CZ98" i="2"/>
  <c r="DB98" i="2"/>
  <c r="DD98" i="2"/>
  <c r="BF98" i="14"/>
  <c r="CZ60" i="2"/>
  <c r="DB60" i="2"/>
  <c r="DD60" i="2"/>
  <c r="BF60" i="14"/>
  <c r="CZ105" i="2"/>
  <c r="DB105" i="2"/>
  <c r="DD105" i="2"/>
  <c r="DF105" i="2"/>
  <c r="BF105" i="14"/>
  <c r="CZ47" i="2"/>
  <c r="BF47" i="14"/>
  <c r="CZ90" i="2"/>
  <c r="DB90" i="2"/>
  <c r="DD90" i="2"/>
  <c r="DF90" i="2"/>
  <c r="BF90" i="14"/>
  <c r="CZ49" i="2"/>
  <c r="DB49" i="2"/>
  <c r="DD49" i="2"/>
  <c r="DF49" i="2"/>
  <c r="BF49" i="14"/>
  <c r="CZ75" i="2"/>
  <c r="DB75" i="2"/>
  <c r="DD75" i="2"/>
  <c r="DF75" i="2"/>
  <c r="BF75" i="14"/>
  <c r="CX42" i="2"/>
  <c r="CZ42" i="2"/>
  <c r="BE42" i="14"/>
  <c r="CX71" i="2"/>
  <c r="CZ71" i="2"/>
  <c r="DB71" i="2"/>
  <c r="DD71" i="2"/>
  <c r="BE71" i="14"/>
  <c r="CT123" i="2"/>
  <c r="CV123" i="2"/>
  <c r="CX123" i="2"/>
  <c r="BB123" i="14"/>
  <c r="CX96" i="2"/>
  <c r="BD96" i="14"/>
  <c r="CX87" i="2"/>
  <c r="CZ87" i="2"/>
  <c r="DB87" i="2"/>
  <c r="DD87" i="2"/>
  <c r="BE87" i="14"/>
  <c r="CX8" i="2"/>
  <c r="CZ8" i="2"/>
  <c r="DB8" i="2"/>
  <c r="DD8" i="2"/>
  <c r="BE8" i="14"/>
  <c r="CV120" i="2"/>
  <c r="CX120" i="2"/>
  <c r="CZ120" i="2"/>
  <c r="DB120" i="2"/>
  <c r="BD120" i="14"/>
  <c r="CT44" i="2"/>
  <c r="CV44" i="2"/>
  <c r="CX44" i="2"/>
  <c r="CZ44" i="2"/>
  <c r="BC44" i="14"/>
  <c r="CV79" i="2"/>
  <c r="CX79" i="2"/>
  <c r="CZ79" i="2"/>
  <c r="DB79" i="2"/>
  <c r="BD79" i="14"/>
  <c r="CV26" i="2"/>
  <c r="CX26" i="2"/>
  <c r="CZ26" i="2"/>
  <c r="DB26" i="2"/>
  <c r="BD26" i="14"/>
  <c r="CV47" i="2"/>
  <c r="CX47" i="2"/>
  <c r="BD47" i="14"/>
  <c r="CV90" i="2"/>
  <c r="CX90" i="2"/>
  <c r="BD90" i="14"/>
  <c r="CV49" i="2"/>
  <c r="CX49" i="2"/>
  <c r="BD49" i="14"/>
  <c r="CV14" i="2"/>
  <c r="CX14" i="2"/>
  <c r="CZ14" i="2"/>
  <c r="DB14" i="2"/>
  <c r="BD14" i="14"/>
  <c r="CV58" i="2"/>
  <c r="CX58" i="2"/>
  <c r="CZ58" i="2"/>
  <c r="DB58" i="2"/>
  <c r="BD58" i="14"/>
  <c r="CV95" i="2"/>
  <c r="CX95" i="2"/>
  <c r="CZ95" i="2"/>
  <c r="DB95" i="2"/>
  <c r="BD95" i="14"/>
  <c r="CN76" i="2"/>
  <c r="CP76" i="2"/>
  <c r="CR76" i="2"/>
  <c r="AY76" i="14"/>
  <c r="CN112" i="2"/>
  <c r="CP112" i="2"/>
  <c r="CR112" i="2"/>
  <c r="CT112" i="2"/>
  <c r="AZ112" i="14"/>
  <c r="CJ42" i="2"/>
  <c r="CL42" i="2"/>
  <c r="CN42" i="2"/>
  <c r="CP42" i="2"/>
  <c r="AX42" i="14"/>
  <c r="CT84" i="2"/>
  <c r="CV84" i="2"/>
  <c r="CX84" i="2"/>
  <c r="CZ84" i="2"/>
  <c r="BC84" i="14"/>
  <c r="CT13" i="2"/>
  <c r="CV13" i="2"/>
  <c r="CX13" i="2"/>
  <c r="CZ13" i="2"/>
  <c r="BC13" i="14"/>
  <c r="CJ14" i="2"/>
  <c r="CL14" i="2"/>
  <c r="AX14" i="14"/>
  <c r="CV31" i="2"/>
  <c r="CX31" i="2"/>
  <c r="CZ31" i="2"/>
  <c r="BC31" i="14"/>
  <c r="CT53" i="2"/>
  <c r="CV53" i="2"/>
  <c r="CX53" i="2"/>
  <c r="CZ53" i="2"/>
  <c r="BC53" i="14"/>
  <c r="CP43" i="2"/>
  <c r="AX43" i="14"/>
  <c r="CT109" i="2"/>
  <c r="CV109" i="2"/>
  <c r="CX109" i="2"/>
  <c r="CZ109" i="2"/>
  <c r="BC109" i="14"/>
  <c r="CR55" i="2"/>
  <c r="CT55" i="2"/>
  <c r="CV55" i="2"/>
  <c r="CX55" i="2"/>
  <c r="BB55" i="14"/>
  <c r="CN9" i="2"/>
  <c r="CP9" i="2"/>
  <c r="AX9" i="14"/>
  <c r="BX106" i="2"/>
  <c r="BZ106" i="2"/>
  <c r="CB106" i="2"/>
  <c r="CD106" i="2"/>
  <c r="AR106" i="14"/>
  <c r="CN108" i="2"/>
  <c r="CP108" i="2"/>
  <c r="CR108" i="2"/>
  <c r="CT108" i="2"/>
  <c r="AZ108" i="14"/>
  <c r="CR85" i="2"/>
  <c r="CT85" i="2"/>
  <c r="CV85" i="2"/>
  <c r="CX85" i="2"/>
  <c r="BB85" i="14"/>
  <c r="CR63" i="2"/>
  <c r="CT63" i="2"/>
  <c r="CV63" i="2"/>
  <c r="CX63" i="2"/>
  <c r="BB63" i="14"/>
  <c r="CR88" i="2"/>
  <c r="CT88" i="2"/>
  <c r="CV88" i="2"/>
  <c r="CX88" i="2"/>
  <c r="BB88" i="14"/>
  <c r="CH21" i="2"/>
  <c r="CJ21" i="2"/>
  <c r="CL21" i="2"/>
  <c r="CN21" i="2"/>
  <c r="AW21" i="14"/>
  <c r="CF71" i="2"/>
  <c r="CH71" i="2"/>
  <c r="CJ71" i="2"/>
  <c r="CL71" i="2"/>
  <c r="AV71" i="14"/>
  <c r="CL53" i="2"/>
  <c r="CN53" i="2"/>
  <c r="CP53" i="2"/>
  <c r="CR53" i="2"/>
  <c r="AY53" i="14"/>
  <c r="CP119" i="2"/>
  <c r="CR119" i="2"/>
  <c r="CT119" i="2"/>
  <c r="CV119" i="2"/>
  <c r="BA119" i="14"/>
  <c r="CN80" i="2"/>
  <c r="CP80" i="2"/>
  <c r="CR80" i="2"/>
  <c r="CT80" i="2"/>
  <c r="AZ80" i="14"/>
  <c r="CH24" i="2"/>
  <c r="CJ24" i="2"/>
  <c r="CL24" i="2"/>
  <c r="CN24" i="2"/>
  <c r="AW24" i="14"/>
  <c r="CR36" i="2"/>
  <c r="CT36" i="2"/>
  <c r="BB36" i="14"/>
  <c r="CT76" i="2"/>
  <c r="BB76" i="14"/>
  <c r="CD60" i="2"/>
  <c r="CF60" i="2"/>
  <c r="CH60" i="2"/>
  <c r="CJ60" i="2"/>
  <c r="AU60" i="14"/>
  <c r="CN33" i="2"/>
  <c r="CP33" i="2"/>
  <c r="AZ33" i="14"/>
  <c r="CF23" i="2"/>
  <c r="CH23" i="2"/>
  <c r="CJ23" i="2"/>
  <c r="CL23" i="2"/>
  <c r="AV23" i="14"/>
  <c r="CL93" i="2"/>
  <c r="CN93" i="2"/>
  <c r="AY93" i="14"/>
  <c r="CV112" i="2"/>
  <c r="BA112" i="14"/>
  <c r="CP77" i="2"/>
  <c r="CR77" i="2"/>
  <c r="CT77" i="2"/>
  <c r="CV77" i="2"/>
  <c r="BA77" i="14"/>
  <c r="CP20" i="2"/>
  <c r="CR20" i="2"/>
  <c r="CT20" i="2"/>
  <c r="CV20" i="2"/>
  <c r="BA20" i="14"/>
  <c r="CP72" i="2"/>
  <c r="CR72" i="2"/>
  <c r="CT72" i="2"/>
  <c r="CV72" i="2"/>
  <c r="BA72" i="14"/>
  <c r="BA14" i="14"/>
  <c r="BX35" i="2"/>
  <c r="BZ35" i="2"/>
  <c r="CB35" i="2"/>
  <c r="CD35" i="2"/>
  <c r="AR35" i="14"/>
  <c r="CP30" i="2"/>
  <c r="CR30" i="2"/>
  <c r="CT30" i="2"/>
  <c r="CV30" i="2"/>
  <c r="BA30" i="14"/>
  <c r="CP38" i="2"/>
  <c r="CR38" i="2"/>
  <c r="CT38" i="2"/>
  <c r="CV38" i="2"/>
  <c r="BA38" i="14"/>
  <c r="CH68" i="2"/>
  <c r="CJ68" i="2"/>
  <c r="CL68" i="2"/>
  <c r="CN68" i="2"/>
  <c r="AW68" i="14"/>
  <c r="CP59" i="2"/>
  <c r="CR59" i="2"/>
  <c r="CT59" i="2"/>
  <c r="CV59" i="2"/>
  <c r="BA59" i="14"/>
  <c r="AL88" i="14"/>
  <c r="AY71" i="14"/>
  <c r="BX63" i="2"/>
  <c r="BZ63" i="2"/>
  <c r="CB63" i="2"/>
  <c r="CD63" i="2"/>
  <c r="AR63" i="14"/>
  <c r="CN61" i="2"/>
  <c r="CP61" i="2"/>
  <c r="CR61" i="2"/>
  <c r="AZ61" i="14"/>
  <c r="V125" i="14"/>
  <c r="DJ103" i="2"/>
  <c r="BK103" i="14"/>
  <c r="DJ6" i="2"/>
  <c r="BK6" i="14"/>
  <c r="DJ82" i="2"/>
  <c r="BK82" i="14"/>
  <c r="BK74" i="14"/>
  <c r="DJ96" i="2"/>
  <c r="BK96" i="14"/>
  <c r="DJ47" i="2"/>
  <c r="BK47" i="14"/>
  <c r="DJ62" i="2"/>
  <c r="BK62" i="14"/>
  <c r="DJ14" i="2"/>
  <c r="BK14" i="14"/>
  <c r="DJ42" i="2"/>
  <c r="BJ42" i="14"/>
  <c r="DH71" i="2"/>
  <c r="DJ71" i="2"/>
  <c r="BJ71" i="14"/>
  <c r="DF118" i="2"/>
  <c r="DH118" i="2"/>
  <c r="DJ118" i="2"/>
  <c r="BI118" i="14"/>
  <c r="DH32" i="2"/>
  <c r="DJ32" i="2"/>
  <c r="BJ32" i="14"/>
  <c r="DH110" i="2"/>
  <c r="DJ110" i="2"/>
  <c r="BJ110" i="14"/>
  <c r="DH79" i="2"/>
  <c r="DJ79" i="2"/>
  <c r="BJ79" i="14"/>
  <c r="DH87" i="2"/>
  <c r="DJ87" i="2"/>
  <c r="BJ87" i="14"/>
  <c r="DF31" i="2"/>
  <c r="DH31" i="2"/>
  <c r="BI31" i="14"/>
  <c r="DF53" i="2"/>
  <c r="BI53" i="14"/>
  <c r="DD10" i="2"/>
  <c r="DF10" i="2"/>
  <c r="BH10" i="14"/>
  <c r="DF114" i="2"/>
  <c r="DH114" i="2"/>
  <c r="DJ114" i="2"/>
  <c r="BH114" i="14"/>
  <c r="DF7" i="2"/>
  <c r="DH7" i="2"/>
  <c r="DJ7" i="2"/>
  <c r="BI7" i="14"/>
  <c r="DF62" i="2"/>
  <c r="DH62" i="2"/>
  <c r="BI62" i="14"/>
  <c r="DF55" i="2"/>
  <c r="DH55" i="2"/>
  <c r="BI55" i="14"/>
  <c r="DD67" i="2"/>
  <c r="DF67" i="2"/>
  <c r="DH67" i="2"/>
  <c r="DJ67" i="2"/>
  <c r="BH67" i="14"/>
  <c r="DF74" i="2"/>
  <c r="BH74" i="14"/>
  <c r="DF73" i="2"/>
  <c r="BH73" i="14"/>
  <c r="BH64" i="14"/>
  <c r="DD109" i="2"/>
  <c r="DF109" i="2"/>
  <c r="DH109" i="2"/>
  <c r="DJ109" i="2"/>
  <c r="BH109" i="14"/>
  <c r="DD41" i="2"/>
  <c r="DF41" i="2"/>
  <c r="DH41" i="2"/>
  <c r="DJ41" i="2"/>
  <c r="BH41" i="14"/>
  <c r="DD35" i="2"/>
  <c r="DF35" i="2"/>
  <c r="DH35" i="2"/>
  <c r="DJ35" i="2"/>
  <c r="BH35" i="14"/>
  <c r="DD18" i="2"/>
  <c r="DF18" i="2"/>
  <c r="DH18" i="2"/>
  <c r="DJ18" i="2"/>
  <c r="BH18" i="14"/>
  <c r="DB41" i="2"/>
  <c r="BG41" i="14"/>
  <c r="DB35" i="2"/>
  <c r="BG35" i="14"/>
  <c r="DB18" i="2"/>
  <c r="BG18" i="14"/>
  <c r="DB89" i="2"/>
  <c r="BG89" i="14"/>
  <c r="DF27" i="2"/>
  <c r="DH27" i="2"/>
  <c r="BG27" i="14"/>
  <c r="DB113" i="2"/>
  <c r="DD113" i="2"/>
  <c r="DF113" i="2"/>
  <c r="DH113" i="2"/>
  <c r="BG113" i="14"/>
  <c r="DB32" i="2"/>
  <c r="DD32" i="2"/>
  <c r="DF32" i="2"/>
  <c r="BG32" i="14"/>
  <c r="DB101" i="2"/>
  <c r="DD101" i="2"/>
  <c r="BF101" i="14"/>
  <c r="DB61" i="2"/>
  <c r="DD61" i="2"/>
  <c r="BF61" i="14"/>
  <c r="DB52" i="2"/>
  <c r="DD52" i="2"/>
  <c r="BF52" i="14"/>
  <c r="CZ99" i="2"/>
  <c r="DB99" i="2"/>
  <c r="DD99" i="2"/>
  <c r="DF99" i="2"/>
  <c r="BF99" i="14"/>
  <c r="CZ37" i="2"/>
  <c r="DB37" i="2"/>
  <c r="DD37" i="2"/>
  <c r="DF37" i="2"/>
  <c r="BF37" i="14"/>
  <c r="CZ54" i="2"/>
  <c r="DB54" i="2"/>
  <c r="DD54" i="2"/>
  <c r="DF54" i="2"/>
  <c r="BF54" i="14"/>
  <c r="CZ40" i="2"/>
  <c r="DB40" i="2"/>
  <c r="DD40" i="2"/>
  <c r="DF40" i="2"/>
  <c r="BF40" i="14"/>
  <c r="CZ117" i="2"/>
  <c r="DB117" i="2"/>
  <c r="DD117" i="2"/>
  <c r="BE117" i="14"/>
  <c r="CX15" i="2"/>
  <c r="CZ15" i="2"/>
  <c r="DB15" i="2"/>
  <c r="BE15" i="14"/>
  <c r="CX89" i="2"/>
  <c r="CZ89" i="2"/>
  <c r="BE89" i="14"/>
  <c r="CX32" i="2"/>
  <c r="CZ32" i="2"/>
  <c r="BE32" i="14"/>
  <c r="CX56" i="2"/>
  <c r="CZ56" i="2"/>
  <c r="DB56" i="2"/>
  <c r="DD56" i="2"/>
  <c r="BE56" i="14"/>
  <c r="CX59" i="2"/>
  <c r="CZ59" i="2"/>
  <c r="DB59" i="2"/>
  <c r="DD59" i="2"/>
  <c r="BE59" i="14"/>
  <c r="CX48" i="2"/>
  <c r="CZ48" i="2"/>
  <c r="DB48" i="2"/>
  <c r="DD48" i="2"/>
  <c r="BE48" i="14"/>
  <c r="CX119" i="2"/>
  <c r="BD119" i="14"/>
  <c r="CV11" i="2"/>
  <c r="CX11" i="2"/>
  <c r="CZ11" i="2"/>
  <c r="DB11" i="2"/>
  <c r="BD11" i="14"/>
  <c r="BC96" i="14"/>
  <c r="CV37" i="2"/>
  <c r="CX37" i="2"/>
  <c r="BD37" i="14"/>
  <c r="CV54" i="2"/>
  <c r="CX54" i="2"/>
  <c r="BD54" i="14"/>
  <c r="CV40" i="2"/>
  <c r="CX40" i="2"/>
  <c r="BD40" i="14"/>
  <c r="CT118" i="2"/>
  <c r="CV118" i="2"/>
  <c r="CX118" i="2"/>
  <c r="CZ118" i="2"/>
  <c r="BC118" i="14"/>
  <c r="CZ33" i="2"/>
  <c r="DB33" i="2"/>
  <c r="BD33" i="14"/>
  <c r="CZ97" i="2"/>
  <c r="DB97" i="2"/>
  <c r="BD97" i="14"/>
  <c r="CR39" i="2"/>
  <c r="CT39" i="2"/>
  <c r="CV39" i="2"/>
  <c r="BB39" i="14"/>
  <c r="BB119" i="14"/>
  <c r="CN73" i="2"/>
  <c r="CP73" i="2"/>
  <c r="CR73" i="2"/>
  <c r="CT73" i="2"/>
  <c r="AZ73" i="14"/>
  <c r="CN27" i="2"/>
  <c r="CP27" i="2"/>
  <c r="CR27" i="2"/>
  <c r="AZ27" i="14"/>
  <c r="CX7" i="2"/>
  <c r="CZ7" i="2"/>
  <c r="BC7" i="14"/>
  <c r="CX62" i="2"/>
  <c r="CZ62" i="2"/>
  <c r="BC62" i="14"/>
  <c r="CJ12" i="2"/>
  <c r="CL12" i="2"/>
  <c r="CN12" i="2"/>
  <c r="CP12" i="2"/>
  <c r="AX12" i="14"/>
  <c r="CT103" i="2"/>
  <c r="CV103" i="2"/>
  <c r="CX103" i="2"/>
  <c r="BC103" i="14"/>
  <c r="CT6" i="2"/>
  <c r="CV6" i="2"/>
  <c r="CX6" i="2"/>
  <c r="BC6" i="14"/>
  <c r="CV82" i="2"/>
  <c r="CX82" i="2"/>
  <c r="BC82" i="14"/>
  <c r="CL56" i="2"/>
  <c r="CN56" i="2"/>
  <c r="CP56" i="2"/>
  <c r="CR56" i="2"/>
  <c r="AY56" i="14"/>
  <c r="CR5" i="2"/>
  <c r="CT5" i="2"/>
  <c r="CV5" i="2"/>
  <c r="CX5" i="2"/>
  <c r="BB5" i="14"/>
  <c r="BB14" i="14"/>
  <c r="CP116" i="2"/>
  <c r="CR116" i="2"/>
  <c r="CT116" i="2"/>
  <c r="CV116" i="2"/>
  <c r="BA116" i="14"/>
  <c r="BT89" i="2"/>
  <c r="AP89" i="14"/>
  <c r="CR81" i="2"/>
  <c r="CT81" i="2"/>
  <c r="BB81" i="14"/>
  <c r="CR104" i="2"/>
  <c r="CT104" i="2"/>
  <c r="BB104" i="14"/>
  <c r="CR91" i="2"/>
  <c r="CT91" i="2"/>
  <c r="BB91" i="14"/>
  <c r="CT56" i="2"/>
  <c r="CV56" i="2"/>
  <c r="BA56" i="14"/>
  <c r="CD34" i="2"/>
  <c r="CF34" i="2"/>
  <c r="CH34" i="2"/>
  <c r="CJ34" i="2"/>
  <c r="AU34" i="14"/>
  <c r="CD53" i="2"/>
  <c r="CF53" i="2"/>
  <c r="CH53" i="2"/>
  <c r="CJ53" i="2"/>
  <c r="AU53" i="14"/>
  <c r="CX38" i="2"/>
  <c r="BB38" i="14"/>
  <c r="CL30" i="2"/>
  <c r="CN30" i="2"/>
  <c r="AY30" i="14"/>
  <c r="CR47" i="2"/>
  <c r="CT47" i="2"/>
  <c r="BB47" i="14"/>
  <c r="CR90" i="2"/>
  <c r="CT90" i="2"/>
  <c r="BB90" i="14"/>
  <c r="CR49" i="2"/>
  <c r="CT49" i="2"/>
  <c r="BB49" i="14"/>
  <c r="CF61" i="2"/>
  <c r="CH61" i="2"/>
  <c r="CJ61" i="2"/>
  <c r="CL61" i="2"/>
  <c r="AV61" i="14"/>
  <c r="CN111" i="2"/>
  <c r="AZ111" i="14"/>
  <c r="CN44" i="2"/>
  <c r="CP44" i="2"/>
  <c r="CR44" i="2"/>
  <c r="AZ44" i="14"/>
  <c r="CN50" i="2"/>
  <c r="CP50" i="2"/>
  <c r="CR50" i="2"/>
  <c r="CT50" i="2"/>
  <c r="AZ50" i="14"/>
  <c r="CP106" i="2"/>
  <c r="CR106" i="2"/>
  <c r="BA106" i="14"/>
  <c r="BA22" i="14"/>
  <c r="CR9" i="2"/>
  <c r="BA9" i="14"/>
  <c r="CP6" i="2"/>
  <c r="CR6" i="2"/>
  <c r="BA6" i="14"/>
  <c r="CB31" i="2"/>
  <c r="CD31" i="2"/>
  <c r="CF31" i="2"/>
  <c r="CH31" i="2"/>
  <c r="AT31" i="14"/>
  <c r="CP97" i="2"/>
  <c r="BA97" i="14"/>
  <c r="BX112" i="2"/>
  <c r="BZ112" i="2"/>
  <c r="CB112" i="2"/>
  <c r="CD112" i="2"/>
  <c r="AR112" i="14"/>
  <c r="BX22" i="2"/>
  <c r="AO22" i="14"/>
  <c r="BA61" i="14"/>
  <c r="CL119" i="2"/>
  <c r="CN119" i="2"/>
  <c r="AY119" i="14"/>
  <c r="CB61" i="2"/>
  <c r="CD61" i="2"/>
  <c r="AT61" i="14"/>
  <c r="BN46" i="2"/>
  <c r="BP46" i="2"/>
  <c r="BR46" i="2"/>
  <c r="AL46" i="14"/>
  <c r="CF63" i="2"/>
  <c r="CH63" i="2"/>
  <c r="CJ63" i="2"/>
  <c r="AU63" i="14"/>
  <c r="CN13" i="2"/>
  <c r="CP13" i="2"/>
  <c r="CR13" i="2"/>
  <c r="AZ13" i="14"/>
  <c r="CJ54" i="2"/>
  <c r="CL54" i="2"/>
  <c r="CN54" i="2"/>
  <c r="CP54" i="2"/>
  <c r="AX54" i="14"/>
  <c r="BK50" i="14"/>
  <c r="DJ100" i="2"/>
  <c r="BK100" i="14"/>
  <c r="DJ24" i="2"/>
  <c r="BK24" i="14"/>
  <c r="BJ114" i="14"/>
  <c r="DJ49" i="2"/>
  <c r="BK49" i="14"/>
  <c r="DJ19" i="2"/>
  <c r="BJ19" i="14"/>
  <c r="BK71" i="14"/>
  <c r="BK26" i="14"/>
  <c r="DH37" i="2"/>
  <c r="DJ37" i="2"/>
  <c r="BJ37" i="14"/>
  <c r="DH54" i="2"/>
  <c r="DJ54" i="2"/>
  <c r="BJ54" i="14"/>
  <c r="DH40" i="2"/>
  <c r="DJ40" i="2"/>
  <c r="BJ40" i="14"/>
  <c r="BJ18" i="14"/>
  <c r="BI116" i="14"/>
  <c r="DH96" i="2"/>
  <c r="BJ96" i="14"/>
  <c r="DH103" i="2"/>
  <c r="BJ103" i="14"/>
  <c r="BI10" i="14"/>
  <c r="BI41" i="14"/>
  <c r="BI35" i="14"/>
  <c r="BI18" i="14"/>
  <c r="DF17" i="2"/>
  <c r="DH17" i="2"/>
  <c r="BI17" i="14"/>
  <c r="DF46" i="2"/>
  <c r="DH46" i="2"/>
  <c r="DJ46" i="2"/>
  <c r="BI46" i="14"/>
  <c r="DF23" i="2"/>
  <c r="DH23" i="2"/>
  <c r="DJ23" i="2"/>
  <c r="BI23" i="14"/>
  <c r="BK60" i="14"/>
  <c r="BK9" i="14"/>
  <c r="BJ31" i="14"/>
  <c r="BJ98" i="14"/>
  <c r="DF79" i="2"/>
  <c r="BI79" i="14"/>
  <c r="DF14" i="2"/>
  <c r="DH14" i="2"/>
  <c r="BI14" i="14"/>
  <c r="DF71" i="2"/>
  <c r="BH71" i="14"/>
  <c r="DD24" i="2"/>
  <c r="DF24" i="2"/>
  <c r="DH24" i="2"/>
  <c r="BH24" i="14"/>
  <c r="DB93" i="2"/>
  <c r="DD93" i="2"/>
  <c r="DF93" i="2"/>
  <c r="DH93" i="2"/>
  <c r="BG93" i="14"/>
  <c r="DB80" i="2"/>
  <c r="DD80" i="2"/>
  <c r="DF80" i="2"/>
  <c r="DH80" i="2"/>
  <c r="BG80" i="14"/>
  <c r="CX10" i="2"/>
  <c r="CZ10" i="2"/>
  <c r="DB10" i="2"/>
  <c r="BE10" i="14"/>
  <c r="CZ123" i="2"/>
  <c r="DB123" i="2"/>
  <c r="DD123" i="2"/>
  <c r="BE123" i="14"/>
  <c r="CX80" i="2"/>
  <c r="CZ80" i="2"/>
  <c r="BE80" i="14"/>
  <c r="CZ38" i="2"/>
  <c r="BE38" i="14"/>
  <c r="CZ16" i="2"/>
  <c r="DB16" i="2"/>
  <c r="BD16" i="14"/>
  <c r="CZ63" i="2"/>
  <c r="DB63" i="2"/>
  <c r="BD63" i="14"/>
  <c r="BC38" i="14"/>
  <c r="CX20" i="2"/>
  <c r="CZ20" i="2"/>
  <c r="BC20" i="14"/>
  <c r="CT60" i="2"/>
  <c r="CV60" i="2"/>
  <c r="CX60" i="2"/>
  <c r="BC60" i="14"/>
  <c r="CJ36" i="2"/>
  <c r="CL36" i="2"/>
  <c r="CN36" i="2"/>
  <c r="AW36" i="14"/>
  <c r="BZ88" i="2"/>
  <c r="CB88" i="2"/>
  <c r="CD88" i="2"/>
  <c r="CF88" i="2"/>
  <c r="AS88" i="14"/>
  <c r="CP24" i="2"/>
  <c r="CR24" i="2"/>
  <c r="CT24" i="2"/>
  <c r="CV24" i="2"/>
  <c r="BA24" i="14"/>
  <c r="CL19" i="2"/>
  <c r="CN19" i="2"/>
  <c r="CP19" i="2"/>
  <c r="CR19" i="2"/>
  <c r="AY19" i="14"/>
  <c r="BK121" i="14"/>
  <c r="BK41" i="14"/>
  <c r="BK102" i="14"/>
  <c r="BK70" i="14"/>
  <c r="DJ57" i="2"/>
  <c r="BK57" i="14"/>
  <c r="BK69" i="14"/>
  <c r="DH90" i="2"/>
  <c r="DJ90" i="2"/>
  <c r="BJ90" i="14"/>
  <c r="BJ72" i="14"/>
  <c r="BJ55" i="14"/>
  <c r="BJ102" i="14"/>
  <c r="DH100" i="2"/>
  <c r="BJ100" i="14"/>
  <c r="BI51" i="14"/>
  <c r="BI83" i="14"/>
  <c r="BI96" i="14"/>
  <c r="DF86" i="2"/>
  <c r="DH86" i="2"/>
  <c r="DJ86" i="2"/>
  <c r="BI86" i="14"/>
  <c r="DF108" i="2"/>
  <c r="DH108" i="2"/>
  <c r="BI108" i="14"/>
  <c r="BI12" i="14"/>
  <c r="DH119" i="2"/>
  <c r="BG119" i="14"/>
  <c r="BH47" i="14"/>
  <c r="BH90" i="14"/>
  <c r="DH49" i="2"/>
  <c r="BH49" i="14"/>
  <c r="DH75" i="2"/>
  <c r="DJ75" i="2"/>
  <c r="BH75" i="14"/>
  <c r="DF94" i="2"/>
  <c r="DH94" i="2"/>
  <c r="DJ94" i="2"/>
  <c r="BH94" i="14"/>
  <c r="DF65" i="2"/>
  <c r="DH65" i="2"/>
  <c r="DJ65" i="2"/>
  <c r="BH65" i="14"/>
  <c r="DF4" i="2"/>
  <c r="BH4" i="14"/>
  <c r="BG94" i="14"/>
  <c r="BG65" i="14"/>
  <c r="BG4" i="14"/>
  <c r="BG54" i="14"/>
  <c r="DD11" i="2"/>
  <c r="BG11" i="14"/>
  <c r="DD16" i="2"/>
  <c r="DF16" i="2"/>
  <c r="DH16" i="2"/>
  <c r="BG16" i="14"/>
  <c r="DB9" i="2"/>
  <c r="DD9" i="2"/>
  <c r="BG9" i="14"/>
  <c r="CZ116" i="2"/>
  <c r="DB116" i="2"/>
  <c r="BF116" i="14"/>
  <c r="CZ111" i="2"/>
  <c r="BF111" i="14"/>
  <c r="CZ83" i="2"/>
  <c r="BF83" i="14"/>
  <c r="CZ34" i="2"/>
  <c r="BF34" i="14"/>
  <c r="CZ67" i="2"/>
  <c r="DB67" i="2"/>
  <c r="BF67" i="14"/>
  <c r="CZ112" i="2"/>
  <c r="DB112" i="2"/>
  <c r="DD112" i="2"/>
  <c r="DF112" i="2"/>
  <c r="BF112" i="14"/>
  <c r="CZ77" i="2"/>
  <c r="DB77" i="2"/>
  <c r="DD77" i="2"/>
  <c r="DF77" i="2"/>
  <c r="BF77" i="14"/>
  <c r="DB20" i="2"/>
  <c r="DD20" i="2"/>
  <c r="DF20" i="2"/>
  <c r="BF20" i="14"/>
  <c r="BF45" i="14"/>
  <c r="BE16" i="14"/>
  <c r="CZ43" i="2"/>
  <c r="DB43" i="2"/>
  <c r="DD43" i="2"/>
  <c r="BE43" i="14"/>
  <c r="BD123" i="14"/>
  <c r="BC39" i="14"/>
  <c r="DD58" i="2"/>
  <c r="BE58" i="14"/>
  <c r="DD95" i="2"/>
  <c r="BE95" i="14"/>
  <c r="DB122" i="2"/>
  <c r="BD122" i="14"/>
  <c r="CV105" i="2"/>
  <c r="CX105" i="2"/>
  <c r="BD105" i="14"/>
  <c r="BD45" i="14"/>
  <c r="CX112" i="2"/>
  <c r="BD112" i="14"/>
  <c r="CX77" i="2"/>
  <c r="BD77" i="14"/>
  <c r="BD20" i="14"/>
  <c r="DB31" i="2"/>
  <c r="BD31" i="14"/>
  <c r="DB53" i="2"/>
  <c r="BD53" i="14"/>
  <c r="CT121" i="2"/>
  <c r="CV121" i="2"/>
  <c r="CX121" i="2"/>
  <c r="CZ121" i="2"/>
  <c r="BC121" i="14"/>
  <c r="AZ30" i="14"/>
  <c r="CR114" i="2"/>
  <c r="BB114" i="14"/>
  <c r="CT46" i="2"/>
  <c r="CV46" i="2"/>
  <c r="CX46" i="2"/>
  <c r="CZ46" i="2"/>
  <c r="BC46" i="14"/>
  <c r="CT23" i="2"/>
  <c r="CV23" i="2"/>
  <c r="CX23" i="2"/>
  <c r="CZ23" i="2"/>
  <c r="BC23" i="14"/>
  <c r="CR124" i="2"/>
  <c r="CT124" i="2"/>
  <c r="CV124" i="2"/>
  <c r="CX124" i="2"/>
  <c r="BB124" i="14"/>
  <c r="CT100" i="2"/>
  <c r="CV100" i="2"/>
  <c r="CX100" i="2"/>
  <c r="CZ100" i="2"/>
  <c r="BC100" i="14"/>
  <c r="CX24" i="2"/>
  <c r="CZ24" i="2"/>
  <c r="BC24" i="14"/>
  <c r="CL87" i="2"/>
  <c r="CN87" i="2"/>
  <c r="CP87" i="2"/>
  <c r="CR87" i="2"/>
  <c r="AY87" i="14"/>
  <c r="CP39" i="2"/>
  <c r="BA39" i="14"/>
  <c r="CR26" i="2"/>
  <c r="CT26" i="2"/>
  <c r="BB26" i="14"/>
  <c r="CJ89" i="2"/>
  <c r="CL89" i="2"/>
  <c r="CN89" i="2"/>
  <c r="CP89" i="2"/>
  <c r="AX89" i="14"/>
  <c r="CD40" i="2"/>
  <c r="CF40" i="2"/>
  <c r="CH40" i="2"/>
  <c r="CJ40" i="2"/>
  <c r="AU40" i="14"/>
  <c r="CX72" i="2"/>
  <c r="BB72" i="14"/>
  <c r="CR98" i="2"/>
  <c r="CT98" i="2"/>
  <c r="CV98" i="2"/>
  <c r="CX98" i="2"/>
  <c r="BB98" i="14"/>
  <c r="CR60" i="2"/>
  <c r="BB60" i="14"/>
  <c r="CN66" i="2"/>
  <c r="CP66" i="2"/>
  <c r="CR66" i="2"/>
  <c r="CT66" i="2"/>
  <c r="AZ66" i="14"/>
  <c r="CL13" i="2"/>
  <c r="AY13" i="14"/>
  <c r="CF119" i="2"/>
  <c r="CH119" i="2"/>
  <c r="CJ119" i="2"/>
  <c r="AV119" i="14"/>
  <c r="CR79" i="2"/>
  <c r="CT79" i="2"/>
  <c r="BB79" i="14"/>
  <c r="CL112" i="2"/>
  <c r="AY112" i="14"/>
  <c r="CL25" i="2"/>
  <c r="CN25" i="2"/>
  <c r="CP25" i="2"/>
  <c r="CR25" i="2"/>
  <c r="AY25" i="14"/>
  <c r="BB7" i="14"/>
  <c r="BB62" i="14"/>
  <c r="CL106" i="2"/>
  <c r="CN106" i="2"/>
  <c r="AY106" i="14"/>
  <c r="CH12" i="2"/>
  <c r="AW12" i="14"/>
  <c r="BZ85" i="2"/>
  <c r="CB85" i="2"/>
  <c r="CD85" i="2"/>
  <c r="CF85" i="2"/>
  <c r="AS85" i="14"/>
  <c r="CJ100" i="2"/>
  <c r="AX100" i="14"/>
  <c r="CP86" i="2"/>
  <c r="CR86" i="2"/>
  <c r="CT86" i="2"/>
  <c r="CV86" i="2"/>
  <c r="BA86" i="14"/>
  <c r="CT25" i="2"/>
  <c r="CV25" i="2"/>
  <c r="BA25" i="14"/>
  <c r="CP107" i="2"/>
  <c r="CR107" i="2"/>
  <c r="CT107" i="2"/>
  <c r="CV107" i="2"/>
  <c r="BA107" i="14"/>
  <c r="CP81" i="2"/>
  <c r="BA81" i="14"/>
  <c r="CL92" i="2"/>
  <c r="CN92" i="2"/>
  <c r="CP92" i="2"/>
  <c r="CR92" i="2"/>
  <c r="AY92" i="14"/>
  <c r="BK87" i="14"/>
  <c r="DH120" i="2"/>
  <c r="DJ120" i="2"/>
  <c r="BJ120" i="14"/>
  <c r="DJ27" i="2"/>
  <c r="BK27" i="14"/>
  <c r="DJ28" i="2"/>
  <c r="BK28" i="14"/>
  <c r="DH77" i="2"/>
  <c r="DJ77" i="2"/>
  <c r="BJ77" i="14"/>
  <c r="DH82" i="2"/>
  <c r="BJ82" i="14"/>
  <c r="BJ60" i="14"/>
  <c r="DH66" i="2"/>
  <c r="DJ66" i="2"/>
  <c r="BJ66" i="14"/>
  <c r="BI65" i="14"/>
  <c r="DF57" i="2"/>
  <c r="DH57" i="2"/>
  <c r="BI57" i="14"/>
  <c r="BI71" i="14"/>
  <c r="BG114" i="14"/>
  <c r="DD62" i="2"/>
  <c r="BH62" i="14"/>
  <c r="DD85" i="2"/>
  <c r="DF85" i="2"/>
  <c r="DH85" i="2"/>
  <c r="DJ85" i="2"/>
  <c r="BH85" i="14"/>
  <c r="DD88" i="2"/>
  <c r="DF88" i="2"/>
  <c r="DH88" i="2"/>
  <c r="DJ88" i="2"/>
  <c r="BH88" i="14"/>
  <c r="DD63" i="2"/>
  <c r="DF63" i="2"/>
  <c r="DH63" i="2"/>
  <c r="BG63" i="14"/>
  <c r="DB7" i="2"/>
  <c r="DD7" i="2"/>
  <c r="BG7" i="14"/>
  <c r="BG37" i="14"/>
  <c r="DB109" i="2"/>
  <c r="BG109" i="14"/>
  <c r="CZ30" i="2"/>
  <c r="DB30" i="2"/>
  <c r="DD30" i="2"/>
  <c r="DF30" i="2"/>
  <c r="BF30" i="14"/>
  <c r="BE119" i="14"/>
  <c r="CZ113" i="2"/>
  <c r="BF113" i="14"/>
  <c r="CZ55" i="2"/>
  <c r="DB55" i="2"/>
  <c r="DD55" i="2"/>
  <c r="BF55" i="14"/>
  <c r="DB22" i="2"/>
  <c r="DD22" i="2"/>
  <c r="BE22" i="14"/>
  <c r="BE109" i="14"/>
  <c r="BE61" i="14"/>
  <c r="CX17" i="2"/>
  <c r="CZ17" i="2"/>
  <c r="DB17" i="2"/>
  <c r="DD17" i="2"/>
  <c r="BE17" i="14"/>
  <c r="DJ123" i="2"/>
  <c r="BK123" i="14"/>
  <c r="DJ104" i="2"/>
  <c r="BK104" i="14"/>
  <c r="BK73" i="14"/>
  <c r="DJ36" i="2"/>
  <c r="BK36" i="14"/>
  <c r="DJ93" i="2"/>
  <c r="BJ93" i="14"/>
  <c r="DH21" i="2"/>
  <c r="BJ21" i="14"/>
  <c r="BJ75" i="14"/>
  <c r="BJ27" i="14"/>
  <c r="BI85" i="14"/>
  <c r="BI88" i="14"/>
  <c r="BI37" i="14"/>
  <c r="BI40" i="14"/>
  <c r="DD46" i="2"/>
  <c r="BH46" i="14"/>
  <c r="DD5" i="2"/>
  <c r="BH5" i="14"/>
  <c r="DH6" i="2"/>
  <c r="BH6" i="14"/>
  <c r="BG103" i="14"/>
  <c r="BG82" i="14"/>
  <c r="DB44" i="2"/>
  <c r="BG44" i="14"/>
  <c r="DB23" i="2"/>
  <c r="DD23" i="2"/>
  <c r="BG23" i="14"/>
  <c r="DB118" i="2"/>
  <c r="DD118" i="2"/>
  <c r="BE118" i="14"/>
  <c r="DD97" i="2"/>
  <c r="DF97" i="2"/>
  <c r="BF97" i="14"/>
  <c r="CX116" i="2"/>
  <c r="BE116" i="14"/>
  <c r="BF89" i="14"/>
  <c r="AP125" i="2"/>
  <c r="X125" i="14"/>
  <c r="BK120" i="14"/>
  <c r="BK7" i="14"/>
  <c r="BJ116" i="14"/>
  <c r="DJ80" i="2"/>
  <c r="BJ80" i="14"/>
  <c r="BI103" i="14"/>
  <c r="DH112" i="2"/>
  <c r="DJ112" i="2"/>
  <c r="BI112" i="14"/>
  <c r="DB50" i="2"/>
  <c r="DD50" i="2"/>
  <c r="DF50" i="2"/>
  <c r="BG50" i="14"/>
  <c r="BG40" i="14"/>
  <c r="BF17" i="14"/>
  <c r="CX78" i="2"/>
  <c r="CZ78" i="2"/>
  <c r="DB78" i="2"/>
  <c r="BE78" i="14"/>
  <c r="CX110" i="2"/>
  <c r="CZ110" i="2"/>
  <c r="DB110" i="2"/>
  <c r="DD110" i="2"/>
  <c r="BE110" i="14"/>
  <c r="BD43" i="14"/>
  <c r="CZ88" i="2"/>
  <c r="DB88" i="2"/>
  <c r="BD88" i="14"/>
  <c r="CH47" i="2"/>
  <c r="CJ47" i="2"/>
  <c r="CL47" i="2"/>
  <c r="CN47" i="2"/>
  <c r="AW47" i="14"/>
  <c r="CL40" i="2"/>
  <c r="AV40" i="14"/>
  <c r="CB43" i="2"/>
  <c r="CD43" i="2"/>
  <c r="CF43" i="2"/>
  <c r="AT43" i="14"/>
  <c r="CR58" i="2"/>
  <c r="CT58" i="2"/>
  <c r="BB58" i="14"/>
  <c r="CP10" i="2"/>
  <c r="CR10" i="2"/>
  <c r="CT10" i="2"/>
  <c r="CV10" i="2"/>
  <c r="BA10" i="14"/>
  <c r="CR37" i="2"/>
  <c r="CT37" i="2"/>
  <c r="BB37" i="14"/>
  <c r="CL50" i="2"/>
  <c r="AY50" i="14"/>
  <c r="CP84" i="2"/>
  <c r="CR84" i="2"/>
  <c r="BA84" i="14"/>
  <c r="CV80" i="2"/>
  <c r="BA80" i="14"/>
  <c r="DJ119" i="2"/>
  <c r="BK119" i="14"/>
  <c r="BK92" i="14"/>
  <c r="BK34" i="14"/>
  <c r="DJ43" i="2"/>
  <c r="BK43" i="14"/>
  <c r="BK86" i="14"/>
  <c r="DH124" i="2"/>
  <c r="DJ124" i="2"/>
  <c r="BJ124" i="14"/>
  <c r="BJ47" i="14"/>
  <c r="DH43" i="2"/>
  <c r="BJ43" i="14"/>
  <c r="BJ6" i="14"/>
  <c r="BJ14" i="14"/>
  <c r="DH105" i="2"/>
  <c r="DJ105" i="2"/>
  <c r="BJ105" i="14"/>
  <c r="DH104" i="2"/>
  <c r="BJ104" i="14"/>
  <c r="BI111" i="14"/>
  <c r="BI24" i="14"/>
  <c r="BI105" i="14"/>
  <c r="DF68" i="2"/>
  <c r="DH68" i="2"/>
  <c r="DJ68" i="2"/>
  <c r="BI68" i="14"/>
  <c r="DF21" i="2"/>
  <c r="BI21" i="14"/>
  <c r="BI26" i="14"/>
  <c r="DJ38" i="2"/>
  <c r="BH38" i="14"/>
  <c r="BH37" i="14"/>
  <c r="BH54" i="14"/>
  <c r="BH40" i="14"/>
  <c r="DF117" i="2"/>
  <c r="DH117" i="2"/>
  <c r="BG117" i="14"/>
  <c r="DF87" i="2"/>
  <c r="BH87" i="14"/>
  <c r="DF8" i="2"/>
  <c r="BH8" i="14"/>
  <c r="DD120" i="2"/>
  <c r="DF120" i="2"/>
  <c r="BG120" i="14"/>
  <c r="BG87" i="14"/>
  <c r="BG8" i="14"/>
  <c r="BF120" i="14"/>
  <c r="DB62" i="2"/>
  <c r="BG62" i="14"/>
  <c r="DB29" i="2"/>
  <c r="DD29" i="2"/>
  <c r="BG29" i="14"/>
  <c r="BG90" i="14"/>
  <c r="DB5" i="2"/>
  <c r="BG5" i="14"/>
  <c r="CZ41" i="2"/>
  <c r="BF41" i="14"/>
  <c r="CZ35" i="2"/>
  <c r="BF35" i="14"/>
  <c r="CZ18" i="2"/>
  <c r="BF18" i="14"/>
  <c r="CZ57" i="2"/>
  <c r="DB57" i="2"/>
  <c r="DD57" i="2"/>
  <c r="BF57" i="14"/>
  <c r="DB106" i="2"/>
  <c r="DD106" i="2"/>
  <c r="BF106" i="14"/>
  <c r="BF22" i="14"/>
  <c r="BF9" i="14"/>
  <c r="BD114" i="14"/>
  <c r="BE36" i="14"/>
  <c r="BE76" i="14"/>
  <c r="CZ5" i="2"/>
  <c r="BE5" i="14"/>
  <c r="BD118" i="14"/>
  <c r="DD33" i="2"/>
  <c r="BE33" i="14"/>
  <c r="BE97" i="14"/>
  <c r="DD79" i="2"/>
  <c r="BE79" i="14"/>
  <c r="CV99" i="2"/>
  <c r="CX99" i="2"/>
  <c r="BD99" i="14"/>
  <c r="BC116" i="14"/>
  <c r="BD106" i="14"/>
  <c r="BD22" i="14"/>
  <c r="BD9" i="14"/>
  <c r="BD103" i="14"/>
  <c r="BD6" i="14"/>
  <c r="BD82" i="14"/>
  <c r="BC79" i="14"/>
  <c r="CP68" i="2"/>
  <c r="CR68" i="2"/>
  <c r="CT68" i="2"/>
  <c r="AZ68" i="14"/>
  <c r="CX93" i="2"/>
  <c r="CZ93" i="2"/>
  <c r="BC93" i="14"/>
  <c r="CT113" i="2"/>
  <c r="CV113" i="2"/>
  <c r="CX113" i="2"/>
  <c r="BC113" i="14"/>
  <c r="CT21" i="2"/>
  <c r="CV21" i="2"/>
  <c r="CX21" i="2"/>
  <c r="CZ21" i="2"/>
  <c r="BC21" i="14"/>
  <c r="CL67" i="2"/>
  <c r="CN67" i="2"/>
  <c r="CP67" i="2"/>
  <c r="CR67" i="2"/>
  <c r="AY67" i="14"/>
  <c r="CT51" i="2"/>
  <c r="CV51" i="2"/>
  <c r="CX51" i="2"/>
  <c r="CZ51" i="2"/>
  <c r="BC51" i="14"/>
  <c r="CT92" i="2"/>
  <c r="CV92" i="2"/>
  <c r="CX92" i="2"/>
  <c r="CZ92" i="2"/>
  <c r="BC92" i="14"/>
  <c r="CT102" i="2"/>
  <c r="CV102" i="2"/>
  <c r="CX102" i="2"/>
  <c r="CZ102" i="2"/>
  <c r="BC102" i="14"/>
  <c r="CR121" i="2"/>
  <c r="BB121" i="14"/>
  <c r="CR109" i="2"/>
  <c r="BB109" i="14"/>
  <c r="CN98" i="2"/>
  <c r="CP98" i="2"/>
  <c r="AZ98" i="14"/>
  <c r="BZ115" i="2"/>
  <c r="CB115" i="2"/>
  <c r="CD115" i="2"/>
  <c r="CF115" i="2"/>
  <c r="AS115" i="14"/>
  <c r="CR101" i="2"/>
  <c r="BB101" i="14"/>
  <c r="BB61" i="14"/>
  <c r="CR52" i="2"/>
  <c r="BB52" i="14"/>
  <c r="CN40" i="2"/>
  <c r="CP40" i="2"/>
  <c r="CR40" i="2"/>
  <c r="CT40" i="2"/>
  <c r="AZ40" i="14"/>
  <c r="CJ92" i="2"/>
  <c r="AX92" i="14"/>
  <c r="CH66" i="2"/>
  <c r="CJ66" i="2"/>
  <c r="CL66" i="2"/>
  <c r="AW66" i="14"/>
  <c r="CR11" i="2"/>
  <c r="CT11" i="2"/>
  <c r="BB11" i="14"/>
  <c r="AZ119" i="14"/>
  <c r="BB112" i="14"/>
  <c r="BB77" i="14"/>
  <c r="BB20" i="14"/>
  <c r="CL69" i="2"/>
  <c r="CN69" i="2"/>
  <c r="CP69" i="2"/>
  <c r="CR69" i="2"/>
  <c r="AY69" i="14"/>
  <c r="CH42" i="2"/>
  <c r="AV42" i="14"/>
  <c r="CJ29" i="2"/>
  <c r="CL29" i="2"/>
  <c r="CN29" i="2"/>
  <c r="CP29" i="2"/>
  <c r="AX29" i="14"/>
  <c r="CJ27" i="2"/>
  <c r="CL27" i="2"/>
  <c r="AX27" i="14"/>
  <c r="CV68" i="2"/>
  <c r="BA68" i="14"/>
  <c r="CV108" i="2"/>
  <c r="BA108" i="14"/>
  <c r="CJ77" i="2"/>
  <c r="CL77" i="2"/>
  <c r="CN77" i="2"/>
  <c r="AX77" i="14"/>
  <c r="BA98" i="14"/>
  <c r="BK124" i="14"/>
  <c r="DJ30" i="2"/>
  <c r="BK30" i="14"/>
  <c r="DJ16" i="2"/>
  <c r="BK16" i="14"/>
  <c r="BK37" i="14"/>
  <c r="BJ117" i="14"/>
  <c r="BJ13" i="14"/>
  <c r="BJ12" i="14"/>
  <c r="BJ67" i="14"/>
  <c r="DF56" i="2"/>
  <c r="DH56" i="2"/>
  <c r="DJ56" i="2"/>
  <c r="BI56" i="14"/>
  <c r="DF48" i="2"/>
  <c r="BI48" i="14"/>
  <c r="BI78" i="14"/>
  <c r="BI69" i="14"/>
  <c r="BH106" i="14"/>
  <c r="BH9" i="14"/>
  <c r="DF58" i="2"/>
  <c r="DH58" i="2"/>
  <c r="DJ58" i="2"/>
  <c r="BH58" i="14"/>
  <c r="DB121" i="2"/>
  <c r="DD121" i="2"/>
  <c r="BG121" i="14"/>
  <c r="DF95" i="2"/>
  <c r="DH95" i="2"/>
  <c r="BG95" i="14"/>
  <c r="DB69" i="2"/>
  <c r="BG69" i="14"/>
  <c r="BG77" i="14"/>
  <c r="BF8" i="14"/>
  <c r="BF27" i="14"/>
  <c r="CZ108" i="2"/>
  <c r="DB108" i="2"/>
  <c r="DD108" i="2"/>
  <c r="BF108" i="14"/>
  <c r="CV50" i="2"/>
  <c r="CX50" i="2"/>
  <c r="CZ50" i="2"/>
  <c r="BD50" i="14"/>
  <c r="BE62" i="14"/>
  <c r="BE103" i="14"/>
  <c r="BE82" i="14"/>
  <c r="BJ118" i="14"/>
  <c r="DJ97" i="2"/>
  <c r="BK97" i="14"/>
  <c r="BK40" i="14"/>
  <c r="BK89" i="14"/>
  <c r="BJ68" i="14"/>
  <c r="DF124" i="2"/>
  <c r="BI124" i="14"/>
  <c r="BJ51" i="14"/>
  <c r="DH81" i="2"/>
  <c r="DJ81" i="2"/>
  <c r="BJ81" i="14"/>
  <c r="BI58" i="14"/>
  <c r="BH121" i="14"/>
  <c r="DH36" i="2"/>
  <c r="BI36" i="14"/>
  <c r="BI80" i="14"/>
  <c r="BH105" i="14"/>
  <c r="DJ25" i="2"/>
  <c r="BH25" i="14"/>
  <c r="DD14" i="2"/>
  <c r="BH14" i="14"/>
  <c r="BH61" i="14"/>
  <c r="BG101" i="14"/>
  <c r="BG52" i="14"/>
  <c r="BG57" i="14"/>
  <c r="DF123" i="2"/>
  <c r="BF123" i="14"/>
  <c r="DD81" i="2"/>
  <c r="DF81" i="2"/>
  <c r="BF81" i="14"/>
  <c r="DD91" i="2"/>
  <c r="DF91" i="2"/>
  <c r="BF91" i="14"/>
  <c r="BF74" i="14"/>
  <c r="BF64" i="14"/>
  <c r="BK72" i="14"/>
  <c r="BK105" i="14"/>
  <c r="BJ15" i="14"/>
  <c r="DH59" i="2"/>
  <c r="DJ59" i="2"/>
  <c r="BJ59" i="14"/>
  <c r="BI6" i="14"/>
  <c r="BI77" i="14"/>
  <c r="BH57" i="14"/>
  <c r="BH50" i="14"/>
  <c r="DB100" i="2"/>
  <c r="DD100" i="2"/>
  <c r="DF100" i="2"/>
  <c r="BG100" i="14"/>
  <c r="DD122" i="2"/>
  <c r="DF122" i="2"/>
  <c r="BF122" i="14"/>
  <c r="DD31" i="2"/>
  <c r="BF31" i="14"/>
  <c r="BF16" i="14"/>
  <c r="CX70" i="2"/>
  <c r="CZ70" i="2"/>
  <c r="DB70" i="2"/>
  <c r="BE70" i="14"/>
  <c r="CX30" i="2"/>
  <c r="BE30" i="14"/>
  <c r="CV29" i="2"/>
  <c r="CX29" i="2"/>
  <c r="CZ29" i="2"/>
  <c r="BD29" i="14"/>
  <c r="BA123" i="14"/>
  <c r="BC112" i="14"/>
  <c r="BC72" i="14"/>
  <c r="CN26" i="2"/>
  <c r="CP26" i="2"/>
  <c r="AZ26" i="14"/>
  <c r="CR95" i="2"/>
  <c r="CT95" i="2"/>
  <c r="BB95" i="14"/>
  <c r="CD54" i="2"/>
  <c r="CF54" i="2"/>
  <c r="CH54" i="2"/>
  <c r="AU54" i="14"/>
  <c r="CR54" i="2"/>
  <c r="CT54" i="2"/>
  <c r="BB54" i="14"/>
  <c r="CP122" i="2"/>
  <c r="CR122" i="2"/>
  <c r="BA122" i="14"/>
  <c r="BA13" i="14"/>
  <c r="CN90" i="2"/>
  <c r="CP90" i="2"/>
  <c r="AZ90" i="14"/>
  <c r="CJ106" i="2"/>
  <c r="AX106" i="14"/>
  <c r="BX48" i="2"/>
  <c r="BZ48" i="2"/>
  <c r="CB48" i="2"/>
  <c r="CD48" i="2"/>
  <c r="AR48" i="14"/>
  <c r="BK51" i="14"/>
  <c r="BK83" i="14"/>
  <c r="BK18" i="14"/>
  <c r="BK44" i="14"/>
  <c r="BK84" i="14"/>
  <c r="BK12" i="14"/>
  <c r="BJ16" i="14"/>
  <c r="DJ76" i="2"/>
  <c r="BJ76" i="14"/>
  <c r="BJ24" i="14"/>
  <c r="BJ94" i="14"/>
  <c r="DH99" i="2"/>
  <c r="BJ99" i="14"/>
  <c r="DH97" i="2"/>
  <c r="BJ97" i="14"/>
  <c r="BI100" i="14"/>
  <c r="BI102" i="14"/>
  <c r="BI99" i="14"/>
  <c r="BI113" i="14"/>
  <c r="DF107" i="2"/>
  <c r="DH107" i="2"/>
  <c r="DJ107" i="2"/>
  <c r="BI107" i="14"/>
  <c r="BI109" i="14"/>
  <c r="BH27" i="14"/>
  <c r="BH16" i="14"/>
  <c r="DF43" i="2"/>
  <c r="BH43" i="14"/>
  <c r="DH123" i="2"/>
  <c r="BG123" i="14"/>
  <c r="BH56" i="14"/>
  <c r="DF59" i="2"/>
  <c r="BH59" i="14"/>
  <c r="BH48" i="14"/>
  <c r="BG56" i="14"/>
  <c r="BG59" i="14"/>
  <c r="BG48" i="14"/>
  <c r="BG112" i="14"/>
  <c r="CZ124" i="2"/>
  <c r="DB124" i="2"/>
  <c r="DD124" i="2"/>
  <c r="BF124" i="14"/>
  <c r="BG71" i="14"/>
  <c r="BG55" i="14"/>
  <c r="BF50" i="14"/>
  <c r="BF100" i="14"/>
  <c r="DB24" i="2"/>
  <c r="BF24" i="14"/>
  <c r="BD39" i="14"/>
  <c r="CX19" i="2"/>
  <c r="CZ19" i="2"/>
  <c r="BE19" i="14"/>
  <c r="BF84" i="14"/>
  <c r="DB13" i="2"/>
  <c r="DD13" i="2"/>
  <c r="BF13" i="14"/>
  <c r="BF32" i="14"/>
  <c r="BE47" i="14"/>
  <c r="BE90" i="14"/>
  <c r="BE49" i="14"/>
  <c r="BE55" i="14"/>
  <c r="CZ85" i="2"/>
  <c r="DB85" i="2"/>
  <c r="BE85" i="14"/>
  <c r="BE63" i="14"/>
  <c r="BE88" i="14"/>
  <c r="BE11" i="14"/>
  <c r="BD17" i="14"/>
  <c r="BD84" i="14"/>
  <c r="BD13" i="14"/>
  <c r="AY12" i="14"/>
  <c r="BD72" i="14"/>
  <c r="BD98" i="14"/>
  <c r="BD60" i="14"/>
  <c r="BC11" i="14"/>
  <c r="BB122" i="14"/>
  <c r="CX86" i="2"/>
  <c r="CZ86" i="2"/>
  <c r="BC86" i="14"/>
  <c r="CX25" i="2"/>
  <c r="CZ25" i="2"/>
  <c r="BC25" i="14"/>
  <c r="CX107" i="2"/>
  <c r="CZ107" i="2"/>
  <c r="BC107" i="14"/>
  <c r="CX111" i="2"/>
  <c r="BC111" i="14"/>
  <c r="CT83" i="2"/>
  <c r="CV83" i="2"/>
  <c r="CX83" i="2"/>
  <c r="BC83" i="14"/>
  <c r="CT34" i="2"/>
  <c r="CV34" i="2"/>
  <c r="CX34" i="2"/>
  <c r="BC34" i="14"/>
  <c r="CJ55" i="2"/>
  <c r="CL55" i="2"/>
  <c r="CN55" i="2"/>
  <c r="CP55" i="2"/>
  <c r="AX55" i="14"/>
  <c r="BV48" i="2"/>
  <c r="AQ48" i="14"/>
  <c r="CL73" i="2"/>
  <c r="AY73" i="14"/>
  <c r="CJ86" i="2"/>
  <c r="AU86" i="14"/>
  <c r="BB31" i="14"/>
  <c r="BB53" i="14"/>
  <c r="BZ36" i="2"/>
  <c r="AS36" i="14"/>
  <c r="CH45" i="2"/>
  <c r="CJ45" i="2"/>
  <c r="CL45" i="2"/>
  <c r="CN45" i="2"/>
  <c r="AW45" i="14"/>
  <c r="CP5" i="2"/>
  <c r="BA5" i="14"/>
  <c r="BZ122" i="2"/>
  <c r="CB122" i="2"/>
  <c r="CD122" i="2"/>
  <c r="CF122" i="2"/>
  <c r="AS122" i="14"/>
  <c r="CR29" i="2"/>
  <c r="CT29" i="2"/>
  <c r="BB29" i="14"/>
  <c r="BB106" i="14"/>
  <c r="BB22" i="14"/>
  <c r="BB9" i="14"/>
  <c r="BZ32" i="2"/>
  <c r="CB32" i="2"/>
  <c r="CD32" i="2"/>
  <c r="CF32" i="2"/>
  <c r="AS32" i="14"/>
  <c r="CH91" i="2"/>
  <c r="CJ91" i="2"/>
  <c r="CL91" i="2"/>
  <c r="CN91" i="2"/>
  <c r="AW91" i="14"/>
  <c r="CB45" i="2"/>
  <c r="CD45" i="2"/>
  <c r="CF45" i="2"/>
  <c r="AT45" i="14"/>
  <c r="CP46" i="2"/>
  <c r="CR46" i="2"/>
  <c r="BA46" i="14"/>
  <c r="CP23" i="2"/>
  <c r="CR23" i="2"/>
  <c r="BA23" i="14"/>
  <c r="CL60" i="2"/>
  <c r="AV60" i="14"/>
  <c r="CP102" i="2"/>
  <c r="CR102" i="2"/>
  <c r="BA102" i="14"/>
  <c r="BA55" i="14"/>
  <c r="CN117" i="2"/>
  <c r="CP117" i="2"/>
  <c r="AZ117" i="14"/>
  <c r="BK19" i="14"/>
  <c r="BK8" i="14"/>
  <c r="BK23" i="14"/>
  <c r="BK25" i="14"/>
  <c r="BJ112" i="14"/>
  <c r="DH20" i="2"/>
  <c r="DJ20" i="2"/>
  <c r="BJ20" i="14"/>
  <c r="BJ109" i="14"/>
  <c r="BI19" i="14"/>
  <c r="BI94" i="14"/>
  <c r="BI4" i="14"/>
  <c r="BI42" i="14"/>
  <c r="BH123" i="14"/>
  <c r="BH7" i="14"/>
  <c r="BH80" i="14"/>
  <c r="DJ63" i="2"/>
  <c r="BH63" i="14"/>
  <c r="BG85" i="14"/>
  <c r="BG88" i="14"/>
  <c r="BG105" i="14"/>
  <c r="BG49" i="14"/>
  <c r="DF110" i="2"/>
  <c r="BF110" i="14"/>
  <c r="CZ66" i="2"/>
  <c r="DB66" i="2"/>
  <c r="DD66" i="2"/>
  <c r="DF66" i="2"/>
  <c r="BF66" i="14"/>
  <c r="BF93" i="14"/>
  <c r="DB21" i="2"/>
  <c r="DD21" i="2"/>
  <c r="BF21" i="14"/>
  <c r="BE106" i="14"/>
  <c r="BE9" i="14"/>
  <c r="BE101" i="14"/>
  <c r="BE52" i="14"/>
  <c r="BD93" i="14"/>
  <c r="BK81" i="14"/>
  <c r="DJ91" i="2"/>
  <c r="BK91" i="14"/>
  <c r="BK11" i="14"/>
  <c r="BK32" i="14"/>
  <c r="BJ113" i="14"/>
  <c r="BJ83" i="14"/>
  <c r="BJ35" i="14"/>
  <c r="DJ95" i="2"/>
  <c r="BJ95" i="14"/>
  <c r="BI63" i="14"/>
  <c r="BI38" i="14"/>
  <c r="BI54" i="14"/>
  <c r="BG39" i="14"/>
  <c r="BH17" i="14"/>
  <c r="BH23" i="14"/>
  <c r="BH103" i="14"/>
  <c r="BH82" i="14"/>
  <c r="BG6" i="14"/>
  <c r="DB68" i="2"/>
  <c r="DD68" i="2"/>
  <c r="BG68" i="14"/>
  <c r="BG78" i="14"/>
  <c r="BG75" i="14"/>
  <c r="DF33" i="2"/>
  <c r="BF33" i="14"/>
  <c r="BF15" i="14"/>
  <c r="DB12" i="2"/>
  <c r="BF12" i="14"/>
  <c r="BK78" i="14"/>
  <c r="BK75" i="14"/>
  <c r="BI120" i="14"/>
  <c r="BH19" i="14"/>
  <c r="BH20" i="14"/>
  <c r="DH91" i="2"/>
  <c r="BH91" i="14"/>
  <c r="BG108" i="14"/>
  <c r="BF38" i="14"/>
  <c r="BF14" i="14"/>
  <c r="DB107" i="2"/>
  <c r="DD107" i="2"/>
  <c r="BE107" i="14"/>
  <c r="BE92" i="14"/>
  <c r="BD121" i="14"/>
  <c r="BD5" i="14"/>
  <c r="CV69" i="2"/>
  <c r="CX69" i="2"/>
  <c r="CZ69" i="2"/>
  <c r="BD69" i="14"/>
  <c r="CV87" i="2"/>
  <c r="BD87" i="14"/>
  <c r="CT120" i="2"/>
  <c r="BC120" i="14"/>
  <c r="BC5" i="14"/>
  <c r="BC43" i="14"/>
  <c r="CJ120" i="2"/>
  <c r="AX120" i="14"/>
  <c r="BC95" i="14"/>
  <c r="CT75" i="2"/>
  <c r="CV75" i="2"/>
  <c r="CX75" i="2"/>
  <c r="BC75" i="14"/>
  <c r="BZ95" i="2"/>
  <c r="CB95" i="2"/>
  <c r="CD95" i="2"/>
  <c r="CF95" i="2"/>
  <c r="AS95" i="14"/>
  <c r="CN41" i="2"/>
  <c r="CP41" i="2"/>
  <c r="CR41" i="2"/>
  <c r="CT41" i="2"/>
  <c r="AZ41" i="14"/>
  <c r="BB30" i="14"/>
  <c r="AY54" i="14"/>
  <c r="AZ9" i="14"/>
  <c r="CP45" i="2"/>
  <c r="CR45" i="2"/>
  <c r="AZ45" i="14"/>
  <c r="CR15" i="2"/>
  <c r="CT15" i="2"/>
  <c r="CV15" i="2"/>
  <c r="BB15" i="14"/>
  <c r="CL63" i="2"/>
  <c r="AV63" i="14"/>
  <c r="CN101" i="2"/>
  <c r="CP101" i="2"/>
  <c r="AZ101" i="14"/>
  <c r="CN114" i="2"/>
  <c r="CP114" i="2"/>
  <c r="AZ114" i="14"/>
  <c r="BA90" i="14"/>
  <c r="CH62" i="2"/>
  <c r="CJ62" i="2"/>
  <c r="CL62" i="2"/>
  <c r="CN62" i="2"/>
  <c r="AW62" i="14"/>
  <c r="BA45" i="14"/>
  <c r="CF67" i="2"/>
  <c r="CH67" i="2"/>
  <c r="CJ67" i="2"/>
  <c r="AV67" i="14"/>
  <c r="CT67" i="2"/>
  <c r="CV67" i="2"/>
  <c r="BA67" i="14"/>
  <c r="CP52" i="2"/>
  <c r="BA52" i="14"/>
  <c r="CN113" i="2"/>
  <c r="CP113" i="2"/>
  <c r="CR113" i="2"/>
  <c r="AZ113" i="14"/>
  <c r="BK94" i="14"/>
  <c r="BK38" i="14"/>
  <c r="BJ7" i="14"/>
  <c r="BJ65" i="14"/>
  <c r="DH30" i="2"/>
  <c r="BI30" i="14"/>
  <c r="BI73" i="14"/>
  <c r="BH29" i="14"/>
  <c r="BG118" i="14"/>
  <c r="BJ89" i="14"/>
  <c r="BH42" i="14"/>
  <c r="BG24" i="14"/>
  <c r="DD53" i="2"/>
  <c r="BF53" i="14"/>
  <c r="BE69" i="14"/>
  <c r="AW76" i="14"/>
  <c r="CN23" i="2"/>
  <c r="AZ23" i="14"/>
  <c r="BK35" i="14"/>
  <c r="BK109" i="14"/>
  <c r="BJ63" i="14"/>
  <c r="BI34" i="14"/>
  <c r="BH76" i="14"/>
  <c r="BH66" i="14"/>
  <c r="BG15" i="14"/>
  <c r="BG14" i="14"/>
  <c r="BF44" i="14"/>
  <c r="BF80" i="14"/>
  <c r="BE14" i="14"/>
  <c r="BE29" i="14"/>
  <c r="BD7" i="14"/>
  <c r="BD61" i="14"/>
  <c r="BC29" i="14"/>
  <c r="AZ77" i="14"/>
  <c r="CT18" i="2"/>
  <c r="CV18" i="2"/>
  <c r="CX18" i="2"/>
  <c r="BC18" i="14"/>
  <c r="CL16" i="2"/>
  <c r="CN16" i="2"/>
  <c r="CP16" i="2"/>
  <c r="AY16" i="14"/>
  <c r="CR51" i="2"/>
  <c r="BB51" i="14"/>
  <c r="BT31" i="2"/>
  <c r="BV31" i="2"/>
  <c r="BX31" i="2"/>
  <c r="BZ31" i="2"/>
  <c r="AP31" i="14"/>
  <c r="BZ61" i="2"/>
  <c r="AS61" i="14"/>
  <c r="AX61" i="14"/>
  <c r="CT78" i="2"/>
  <c r="CV78" i="2"/>
  <c r="BA78" i="14"/>
  <c r="BK20" i="14"/>
  <c r="DH33" i="2"/>
  <c r="DJ33" i="2"/>
  <c r="BJ33" i="14"/>
  <c r="BI75" i="14"/>
  <c r="BH95" i="14"/>
  <c r="BG12" i="14"/>
  <c r="BE124" i="14"/>
  <c r="BE105" i="14"/>
  <c r="BK93" i="14"/>
  <c r="BI119" i="14"/>
  <c r="BI76" i="14"/>
  <c r="BH101" i="14"/>
  <c r="BG36" i="14"/>
  <c r="BF73" i="14"/>
  <c r="BK56" i="14"/>
  <c r="DH122" i="2"/>
  <c r="DJ122" i="2"/>
  <c r="BJ122" i="14"/>
  <c r="BJ9" i="14"/>
  <c r="BI87" i="14"/>
  <c r="BI89" i="14"/>
  <c r="BH77" i="14"/>
  <c r="BG91" i="14"/>
  <c r="BF4" i="14"/>
  <c r="CX28" i="2"/>
  <c r="BE28" i="14"/>
  <c r="BE34" i="14"/>
  <c r="BD27" i="14"/>
  <c r="CV71" i="2"/>
  <c r="BD71" i="14"/>
  <c r="BD30" i="14"/>
  <c r="AZ53" i="14"/>
  <c r="BC49" i="14"/>
  <c r="BC58" i="14"/>
  <c r="AX66" i="14"/>
  <c r="CL94" i="2"/>
  <c r="CN94" i="2"/>
  <c r="CP94" i="2"/>
  <c r="CR94" i="2"/>
  <c r="AY94" i="14"/>
  <c r="BB56" i="14"/>
  <c r="CV66" i="2"/>
  <c r="CX66" i="2"/>
  <c r="BB66" i="14"/>
  <c r="BZ82" i="2"/>
  <c r="AS82" i="14"/>
  <c r="CN102" i="2"/>
  <c r="AY102" i="14"/>
  <c r="CR89" i="2"/>
  <c r="CT89" i="2"/>
  <c r="CV89" i="2"/>
  <c r="BB89" i="14"/>
  <c r="CF94" i="2"/>
  <c r="CH94" i="2"/>
  <c r="CJ94" i="2"/>
  <c r="AV94" i="14"/>
  <c r="CP49" i="2"/>
  <c r="BA49" i="14"/>
  <c r="BA33" i="14"/>
  <c r="CP8" i="2"/>
  <c r="CR8" i="2"/>
  <c r="CT8" i="2"/>
  <c r="CV8" i="2"/>
  <c r="BA8" i="14"/>
  <c r="AU36" i="14"/>
  <c r="BK4" i="14"/>
  <c r="BI114" i="14"/>
  <c r="BJ57" i="14"/>
  <c r="BI67" i="14"/>
  <c r="BH33" i="14"/>
  <c r="BG74" i="14"/>
  <c r="BG26" i="14"/>
  <c r="BF5" i="14"/>
  <c r="BE21" i="14"/>
  <c r="BE31" i="14"/>
  <c r="CX57" i="2"/>
  <c r="BE57" i="14"/>
  <c r="BD89" i="14"/>
  <c r="CV94" i="2"/>
  <c r="BD94" i="14"/>
  <c r="CV4" i="2"/>
  <c r="BD4" i="14"/>
  <c r="BC26" i="14"/>
  <c r="BC54" i="14"/>
  <c r="BC14" i="14"/>
  <c r="BC104" i="14"/>
  <c r="CF28" i="2"/>
  <c r="AV28" i="14"/>
  <c r="CL49" i="2"/>
  <c r="CN49" i="2"/>
  <c r="AY49" i="14"/>
  <c r="CN18" i="2"/>
  <c r="CP18" i="2"/>
  <c r="CR18" i="2"/>
  <c r="AZ18" i="14"/>
  <c r="BB59" i="14"/>
  <c r="CN95" i="2"/>
  <c r="CP95" i="2"/>
  <c r="AZ95" i="14"/>
  <c r="BZ119" i="2"/>
  <c r="CB119" i="2"/>
  <c r="CD119" i="2"/>
  <c r="AS119" i="14"/>
  <c r="AZ24" i="14"/>
  <c r="CR42" i="2"/>
  <c r="CT42" i="2"/>
  <c r="CV42" i="2"/>
  <c r="BB42" i="14"/>
  <c r="AX71" i="14"/>
  <c r="CH52" i="2"/>
  <c r="CJ52" i="2"/>
  <c r="CL52" i="2"/>
  <c r="CN52" i="2"/>
  <c r="AW52" i="14"/>
  <c r="BK63" i="14"/>
  <c r="BJ23" i="14"/>
  <c r="BI97" i="14"/>
  <c r="BH68" i="14"/>
  <c r="BG53" i="14"/>
  <c r="BF95" i="14"/>
  <c r="BD25" i="14"/>
  <c r="BD24" i="14"/>
  <c r="CT19" i="2"/>
  <c r="CV19" i="2"/>
  <c r="BB19" i="14"/>
  <c r="AZ123" i="14"/>
  <c r="AZ54" i="14"/>
  <c r="CR75" i="2"/>
  <c r="BB75" i="14"/>
  <c r="BB111" i="14"/>
  <c r="BZ83" i="2"/>
  <c r="CB83" i="2"/>
  <c r="CD83" i="2"/>
  <c r="CF83" i="2"/>
  <c r="AS83" i="14"/>
  <c r="BB93" i="14"/>
  <c r="AX67" i="14"/>
  <c r="CP36" i="2"/>
  <c r="BA36" i="14"/>
  <c r="CP104" i="2"/>
  <c r="BA104" i="14"/>
  <c r="CH55" i="2"/>
  <c r="AW55" i="14"/>
  <c r="CJ31" i="2"/>
  <c r="AU31" i="14"/>
  <c r="BX36" i="2"/>
  <c r="AR36" i="14"/>
  <c r="CN60" i="2"/>
  <c r="AW60" i="14"/>
  <c r="CL75" i="2"/>
  <c r="CN75" i="2"/>
  <c r="CP75" i="2"/>
  <c r="AY75" i="14"/>
  <c r="CF73" i="2"/>
  <c r="CH73" i="2"/>
  <c r="CJ73" i="2"/>
  <c r="AV73" i="14"/>
  <c r="BH99" i="2"/>
  <c r="BJ99" i="2"/>
  <c r="BL99" i="2"/>
  <c r="AI99" i="14"/>
  <c r="CN104" i="2"/>
  <c r="AZ104" i="14"/>
  <c r="AQ31" i="14"/>
  <c r="AV36" i="14"/>
  <c r="CL70" i="2"/>
  <c r="CN70" i="2"/>
  <c r="CP70" i="2"/>
  <c r="CR70" i="2"/>
  <c r="AY70" i="14"/>
  <c r="AR107" i="2"/>
  <c r="AB107" i="14"/>
  <c r="CL44" i="2"/>
  <c r="AY44" i="14"/>
  <c r="BX77" i="2"/>
  <c r="BZ77" i="2"/>
  <c r="CB77" i="2"/>
  <c r="CD77" i="2"/>
  <c r="AR77" i="14"/>
  <c r="AX23" i="14"/>
  <c r="CL20" i="2"/>
  <c r="CN20" i="2"/>
  <c r="AY20" i="14"/>
  <c r="AX34" i="14"/>
  <c r="BV35" i="2"/>
  <c r="AQ35" i="14"/>
  <c r="BV36" i="2"/>
  <c r="AQ36" i="14"/>
  <c r="CL118" i="2"/>
  <c r="CN118" i="2"/>
  <c r="CP118" i="2"/>
  <c r="CR118" i="2"/>
  <c r="AY118" i="14"/>
  <c r="CL33" i="2"/>
  <c r="AY33" i="14"/>
  <c r="CH19" i="2"/>
  <c r="CJ19" i="2"/>
  <c r="AW19" i="14"/>
  <c r="BX26" i="2"/>
  <c r="BZ26" i="2"/>
  <c r="CB26" i="2"/>
  <c r="CD26" i="2"/>
  <c r="AR26" i="14"/>
  <c r="BJ71" i="2"/>
  <c r="BL71" i="2"/>
  <c r="BN71" i="2"/>
  <c r="AJ71" i="14"/>
  <c r="CF80" i="2"/>
  <c r="CH80" i="2"/>
  <c r="CJ80" i="2"/>
  <c r="CL80" i="2"/>
  <c r="AV80" i="14"/>
  <c r="CD46" i="2"/>
  <c r="CF46" i="2"/>
  <c r="CH46" i="2"/>
  <c r="CJ46" i="2"/>
  <c r="AU46" i="14"/>
  <c r="CH112" i="2"/>
  <c r="CJ112" i="2"/>
  <c r="AW112" i="14"/>
  <c r="BL102" i="2"/>
  <c r="BN102" i="2"/>
  <c r="BP102" i="2"/>
  <c r="AK102" i="14"/>
  <c r="CJ33" i="2"/>
  <c r="AX33" i="14"/>
  <c r="BZ114" i="2"/>
  <c r="CB114" i="2"/>
  <c r="CD114" i="2"/>
  <c r="CF114" i="2"/>
  <c r="AS114" i="14"/>
  <c r="BD59" i="2"/>
  <c r="AE59" i="14"/>
  <c r="BX109" i="2"/>
  <c r="BZ109" i="2"/>
  <c r="CB109" i="2"/>
  <c r="CD109" i="2"/>
  <c r="AR109" i="14"/>
  <c r="CD29" i="2"/>
  <c r="CF29" i="2"/>
  <c r="CH29" i="2"/>
  <c r="AU29" i="14"/>
  <c r="BB64" i="2"/>
  <c r="BD64" i="2"/>
  <c r="BF64" i="2"/>
  <c r="AF64" i="14"/>
  <c r="BD6" i="2"/>
  <c r="BF6" i="2"/>
  <c r="BH6" i="2"/>
  <c r="AG6" i="14"/>
  <c r="BX39" i="2"/>
  <c r="BZ39" i="2"/>
  <c r="CB39" i="2"/>
  <c r="CD39" i="2"/>
  <c r="AR39" i="14"/>
  <c r="BJ39" i="2"/>
  <c r="BL39" i="2"/>
  <c r="BN39" i="2"/>
  <c r="AJ39" i="14"/>
  <c r="BZ78" i="2"/>
  <c r="CB78" i="2"/>
  <c r="CD78" i="2"/>
  <c r="CF78" i="2"/>
  <c r="AS78" i="14"/>
  <c r="AT42" i="14"/>
  <c r="BF67" i="2"/>
  <c r="BH67" i="2"/>
  <c r="AH67" i="14"/>
  <c r="CF35" i="2"/>
  <c r="CH35" i="2"/>
  <c r="CJ35" i="2"/>
  <c r="AU35" i="14"/>
  <c r="BT75" i="2"/>
  <c r="BV75" i="2"/>
  <c r="BX75" i="2"/>
  <c r="BZ75" i="2"/>
  <c r="AP75" i="14"/>
  <c r="CJ101" i="2"/>
  <c r="CL101" i="2"/>
  <c r="AX101" i="14"/>
  <c r="BJ62" i="2"/>
  <c r="BL62" i="2"/>
  <c r="BN62" i="2"/>
  <c r="AJ62" i="14"/>
  <c r="BH55" i="2"/>
  <c r="BJ55" i="2"/>
  <c r="BL55" i="2"/>
  <c r="AI55" i="14"/>
  <c r="CB79" i="2"/>
  <c r="CD79" i="2"/>
  <c r="CF79" i="2"/>
  <c r="CH79" i="2"/>
  <c r="AT79" i="14"/>
  <c r="BZ24" i="2"/>
  <c r="CB24" i="2"/>
  <c r="CD24" i="2"/>
  <c r="CF24" i="2"/>
  <c r="AS24" i="14"/>
  <c r="CB70" i="2"/>
  <c r="CD70" i="2"/>
  <c r="CF70" i="2"/>
  <c r="CH70" i="2"/>
  <c r="AT70" i="14"/>
  <c r="CJ50" i="2"/>
  <c r="AW50" i="14"/>
  <c r="BJ27" i="2"/>
  <c r="BL27" i="2"/>
  <c r="BN27" i="2"/>
  <c r="AJ27" i="14"/>
  <c r="BZ33" i="2"/>
  <c r="CB33" i="2"/>
  <c r="CD33" i="2"/>
  <c r="CF33" i="2"/>
  <c r="AS33" i="14"/>
  <c r="BP99" i="2"/>
  <c r="BR99" i="2"/>
  <c r="BT99" i="2"/>
  <c r="AM99" i="14"/>
  <c r="BK122" i="14"/>
  <c r="BJ86" i="14"/>
  <c r="BI81" i="14"/>
  <c r="BH96" i="14"/>
  <c r="BG72" i="14"/>
  <c r="BF85" i="14"/>
  <c r="CV74" i="2"/>
  <c r="BD74" i="14"/>
  <c r="BD92" i="14"/>
  <c r="CT105" i="2"/>
  <c r="BC105" i="14"/>
  <c r="CT69" i="2"/>
  <c r="BC69" i="14"/>
  <c r="BC66" i="14"/>
  <c r="AW94" i="14"/>
  <c r="CN59" i="2"/>
  <c r="AZ59" i="14"/>
  <c r="BA19" i="14"/>
  <c r="CJ75" i="2"/>
  <c r="AX75" i="14"/>
  <c r="CP37" i="2"/>
  <c r="BA37" i="14"/>
  <c r="CP60" i="2"/>
  <c r="AX60" i="14"/>
  <c r="CH83" i="2"/>
  <c r="CJ83" i="2"/>
  <c r="CL83" i="2"/>
  <c r="AV83" i="14"/>
  <c r="CF106" i="2"/>
  <c r="AS106" i="14"/>
  <c r="AZ49" i="14"/>
  <c r="BN19" i="2"/>
  <c r="BP19" i="2"/>
  <c r="BR19" i="2"/>
  <c r="AL19" i="14"/>
  <c r="CP28" i="2"/>
  <c r="AX28" i="14"/>
  <c r="CB67" i="2"/>
  <c r="CD67" i="2"/>
  <c r="AT67" i="14"/>
  <c r="CH18" i="2"/>
  <c r="CJ18" i="2"/>
  <c r="CL18" i="2"/>
  <c r="AW18" i="14"/>
  <c r="AX102" i="14"/>
  <c r="AZ62" i="14"/>
  <c r="AZ76" i="14"/>
  <c r="BL23" i="2"/>
  <c r="AK23" i="14"/>
  <c r="CL81" i="2"/>
  <c r="CN81" i="2"/>
  <c r="AY81" i="14"/>
  <c r="AX53" i="14"/>
  <c r="CD20" i="2"/>
  <c r="CF20" i="2"/>
  <c r="CH20" i="2"/>
  <c r="CJ20" i="2"/>
  <c r="AU20" i="14"/>
  <c r="CH74" i="2"/>
  <c r="CJ74" i="2"/>
  <c r="CL74" i="2"/>
  <c r="CN74" i="2"/>
  <c r="AW74" i="14"/>
  <c r="BX100" i="2"/>
  <c r="BZ100" i="2"/>
  <c r="CB100" i="2"/>
  <c r="CD100" i="2"/>
  <c r="AR100" i="14"/>
  <c r="BX85" i="2"/>
  <c r="AR85" i="14"/>
  <c r="CN97" i="2"/>
  <c r="AZ97" i="14"/>
  <c r="BX51" i="2"/>
  <c r="BZ51" i="2"/>
  <c r="CB51" i="2"/>
  <c r="CD51" i="2"/>
  <c r="AR51" i="14"/>
  <c r="CB80" i="2"/>
  <c r="CD80" i="2"/>
  <c r="AT80" i="14"/>
  <c r="BX114" i="2"/>
  <c r="AR114" i="14"/>
  <c r="BJ11" i="14"/>
  <c r="BH100" i="14"/>
  <c r="BG22" i="14"/>
  <c r="BF43" i="14"/>
  <c r="BE66" i="14"/>
  <c r="BD85" i="14"/>
  <c r="BC77" i="14"/>
  <c r="BB27" i="14"/>
  <c r="CN58" i="2"/>
  <c r="CP58" i="2"/>
  <c r="AZ58" i="14"/>
  <c r="BK68" i="14"/>
  <c r="BJ36" i="14"/>
  <c r="BJ17" i="14"/>
  <c r="BI93" i="14"/>
  <c r="DH28" i="2"/>
  <c r="BH28" i="14"/>
  <c r="BG110" i="14"/>
  <c r="BG79" i="14"/>
  <c r="BF51" i="14"/>
  <c r="BE50" i="14"/>
  <c r="BE37" i="14"/>
  <c r="BE81" i="14"/>
  <c r="BD62" i="14"/>
  <c r="BD52" i="14"/>
  <c r="BB96" i="14"/>
  <c r="CL15" i="2"/>
  <c r="CN15" i="2"/>
  <c r="CP15" i="2"/>
  <c r="AY15" i="14"/>
  <c r="CT28" i="2"/>
  <c r="CV28" i="2"/>
  <c r="BC28" i="14"/>
  <c r="CN39" i="2"/>
  <c r="AZ39" i="14"/>
  <c r="BB6" i="14"/>
  <c r="CF39" i="2"/>
  <c r="CH39" i="2"/>
  <c r="CJ39" i="2"/>
  <c r="CL39" i="2"/>
  <c r="AV39" i="14"/>
  <c r="BB84" i="14"/>
  <c r="AU24" i="14"/>
  <c r="BA113" i="14"/>
  <c r="BK110" i="14"/>
  <c r="BJ84" i="14"/>
  <c r="BI59" i="14"/>
  <c r="BH11" i="14"/>
  <c r="BG58" i="14"/>
  <c r="BF87" i="14"/>
  <c r="BE7" i="14"/>
  <c r="CV57" i="2"/>
  <c r="BD57" i="14"/>
  <c r="BK45" i="14"/>
  <c r="BH52" i="14"/>
  <c r="BK59" i="14"/>
  <c r="BK13" i="14"/>
  <c r="BJ56" i="14"/>
  <c r="BI8" i="14"/>
  <c r="BI28" i="14"/>
  <c r="BH45" i="14"/>
  <c r="BG99" i="14"/>
  <c r="DB86" i="2"/>
  <c r="DD86" i="2"/>
  <c r="BF86" i="14"/>
  <c r="BE86" i="14"/>
  <c r="BD116" i="14"/>
  <c r="CX67" i="2"/>
  <c r="BE67" i="14"/>
  <c r="BD109" i="14"/>
  <c r="BC124" i="14"/>
  <c r="BD8" i="14"/>
  <c r="BC47" i="14"/>
  <c r="CN63" i="2"/>
  <c r="AW63" i="14"/>
  <c r="BC63" i="14"/>
  <c r="CJ84" i="2"/>
  <c r="CL84" i="2"/>
  <c r="CN84" i="2"/>
  <c r="AX84" i="14"/>
  <c r="BB110" i="14"/>
  <c r="BA120" i="14"/>
  <c r="CH69" i="2"/>
  <c r="CJ69" i="2"/>
  <c r="AW69" i="14"/>
  <c r="AY27" i="14"/>
  <c r="CR64" i="2"/>
  <c r="CT64" i="2"/>
  <c r="CV64" i="2"/>
  <c r="BB64" i="14"/>
  <c r="CF47" i="2"/>
  <c r="AV47" i="14"/>
  <c r="CP47" i="2"/>
  <c r="BA47" i="14"/>
  <c r="CD12" i="2"/>
  <c r="CF12" i="2"/>
  <c r="AU12" i="14"/>
  <c r="CN51" i="2"/>
  <c r="CP51" i="2"/>
  <c r="AZ51" i="14"/>
  <c r="CP88" i="2"/>
  <c r="BA88" i="14"/>
  <c r="AY62" i="14"/>
  <c r="CL31" i="2"/>
  <c r="AX31" i="14"/>
  <c r="BK77" i="14"/>
  <c r="BJ62" i="14"/>
  <c r="BJ61" i="14"/>
  <c r="BI74" i="14"/>
  <c r="BH84" i="14"/>
  <c r="BH97" i="14"/>
  <c r="BF118" i="14"/>
  <c r="BG96" i="14"/>
  <c r="BF56" i="14"/>
  <c r="BE122" i="14"/>
  <c r="BE93" i="14"/>
  <c r="BE83" i="14"/>
  <c r="BD86" i="14"/>
  <c r="BD64" i="14"/>
  <c r="BD59" i="14"/>
  <c r="BD75" i="14"/>
  <c r="CP91" i="2"/>
  <c r="AY91" i="14"/>
  <c r="BB50" i="14"/>
  <c r="BC76" i="14"/>
  <c r="BB118" i="14"/>
  <c r="BC97" i="14"/>
  <c r="BB10" i="14"/>
  <c r="BZ47" i="2"/>
  <c r="CB47" i="2"/>
  <c r="CD47" i="2"/>
  <c r="AS47" i="14"/>
  <c r="AX36" i="14"/>
  <c r="CV65" i="2"/>
  <c r="BB65" i="14"/>
  <c r="CR28" i="2"/>
  <c r="AZ28" i="14"/>
  <c r="CB28" i="2"/>
  <c r="CD28" i="2"/>
  <c r="AT28" i="14"/>
  <c r="AZ60" i="14"/>
  <c r="CT70" i="2"/>
  <c r="CV70" i="2"/>
  <c r="BB70" i="14"/>
  <c r="CL58" i="2"/>
  <c r="AY58" i="14"/>
  <c r="CN17" i="2"/>
  <c r="AZ17" i="14"/>
  <c r="BK46" i="14"/>
  <c r="BJ28" i="14"/>
  <c r="BI47" i="14"/>
  <c r="BG124" i="14"/>
  <c r="BG20" i="14"/>
  <c r="BF29" i="14"/>
  <c r="BE98" i="14"/>
  <c r="BD107" i="14"/>
  <c r="BD80" i="14"/>
  <c r="AZ100" i="14"/>
  <c r="BC56" i="14"/>
  <c r="BB116" i="14"/>
  <c r="CH51" i="2"/>
  <c r="CJ51" i="2"/>
  <c r="CL51" i="2"/>
  <c r="AW51" i="14"/>
  <c r="CR83" i="2"/>
  <c r="BB83" i="14"/>
  <c r="BV105" i="2"/>
  <c r="BX105" i="2"/>
  <c r="BZ105" i="2"/>
  <c r="CB105" i="2"/>
  <c r="AQ105" i="14"/>
  <c r="BB113" i="14"/>
  <c r="CN72" i="2"/>
  <c r="AZ72" i="14"/>
  <c r="BA71" i="14"/>
  <c r="BA28" i="14"/>
  <c r="CL46" i="2"/>
  <c r="CN46" i="2"/>
  <c r="AW46" i="14"/>
  <c r="BA92" i="14"/>
  <c r="CL82" i="2"/>
  <c r="AY82" i="14"/>
  <c r="CH15" i="2"/>
  <c r="CJ15" i="2"/>
  <c r="AW15" i="14"/>
  <c r="CJ22" i="2"/>
  <c r="AX22" i="14"/>
  <c r="AU67" i="14"/>
  <c r="AZ56" i="14"/>
  <c r="AY51" i="14"/>
  <c r="BJ70" i="2"/>
  <c r="BL70" i="2"/>
  <c r="BN70" i="2"/>
  <c r="AJ70" i="14"/>
  <c r="CJ13" i="2"/>
  <c r="AX13" i="14"/>
  <c r="CB34" i="2"/>
  <c r="AT34" i="14"/>
  <c r="AZ25" i="14"/>
  <c r="BL72" i="2"/>
  <c r="BN72" i="2"/>
  <c r="AK72" i="14"/>
  <c r="BH59" i="2"/>
  <c r="AI59" i="14"/>
  <c r="BL19" i="2"/>
  <c r="AK19" i="14"/>
  <c r="BX71" i="2"/>
  <c r="BZ71" i="2"/>
  <c r="CB71" i="2"/>
  <c r="CD71" i="2"/>
  <c r="AR71" i="14"/>
  <c r="CL35" i="2"/>
  <c r="CN35" i="2"/>
  <c r="AW35" i="14"/>
  <c r="AW29" i="14"/>
  <c r="CH100" i="2"/>
  <c r="AW100" i="14"/>
  <c r="CJ96" i="2"/>
  <c r="CL96" i="2"/>
  <c r="CN96" i="2"/>
  <c r="AX96" i="14"/>
  <c r="BL38" i="2"/>
  <c r="AK38" i="14"/>
  <c r="AR62" i="2"/>
  <c r="AV62" i="2"/>
  <c r="AX62" i="2"/>
  <c r="AB62" i="14"/>
  <c r="CD22" i="2"/>
  <c r="CF22" i="2"/>
  <c r="CH22" i="2"/>
  <c r="AU22" i="14"/>
  <c r="CL26" i="2"/>
  <c r="AY26" i="14"/>
  <c r="BP123" i="2"/>
  <c r="AM123" i="14"/>
  <c r="CF89" i="2"/>
  <c r="CH89" i="2"/>
  <c r="AV89" i="14"/>
  <c r="CL108" i="2"/>
  <c r="AY108" i="14"/>
  <c r="CN48" i="2"/>
  <c r="CP48" i="2"/>
  <c r="CR48" i="2"/>
  <c r="CT48" i="2"/>
  <c r="AZ48" i="14"/>
  <c r="BV88" i="2"/>
  <c r="BX88" i="2"/>
  <c r="AQ88" i="14"/>
  <c r="CD21" i="2"/>
  <c r="CF21" i="2"/>
  <c r="AU21" i="14"/>
  <c r="CN110" i="2"/>
  <c r="AZ110" i="14"/>
  <c r="CH30" i="2"/>
  <c r="CJ30" i="2"/>
  <c r="AW30" i="14"/>
  <c r="CH85" i="2"/>
  <c r="AT85" i="14"/>
  <c r="BB27" i="2"/>
  <c r="BD27" i="2"/>
  <c r="AE27" i="14"/>
  <c r="BX110" i="2"/>
  <c r="BZ110" i="2"/>
  <c r="CB110" i="2"/>
  <c r="CD110" i="2"/>
  <c r="AR110" i="14"/>
  <c r="BZ65" i="2"/>
  <c r="CB65" i="2"/>
  <c r="CD65" i="2"/>
  <c r="CF65" i="2"/>
  <c r="AS65" i="14"/>
  <c r="BF58" i="2"/>
  <c r="BH58" i="2"/>
  <c r="BJ58" i="2"/>
  <c r="AH58" i="14"/>
  <c r="BH64" i="2"/>
  <c r="BJ64" i="2"/>
  <c r="AH64" i="14"/>
  <c r="BK42" i="14"/>
  <c r="BI20" i="14"/>
  <c r="AS31" i="14"/>
  <c r="BK111" i="14"/>
  <c r="BK90" i="14"/>
  <c r="BJ5" i="14"/>
  <c r="BI92" i="14"/>
  <c r="BH124" i="14"/>
  <c r="BH36" i="14"/>
  <c r="BH30" i="14"/>
  <c r="BG66" i="14"/>
  <c r="BG21" i="14"/>
  <c r="BF102" i="14"/>
  <c r="BF62" i="14"/>
  <c r="BE40" i="14"/>
  <c r="BE91" i="14"/>
  <c r="BC50" i="14"/>
  <c r="BD101" i="14"/>
  <c r="CX108" i="2"/>
  <c r="BC108" i="14"/>
  <c r="CT35" i="2"/>
  <c r="CV35" i="2"/>
  <c r="CX35" i="2"/>
  <c r="BC35" i="14"/>
  <c r="CJ109" i="2"/>
  <c r="CL109" i="2"/>
  <c r="CN109" i="2"/>
  <c r="CP109" i="2"/>
  <c r="AX109" i="14"/>
  <c r="CH106" i="2"/>
  <c r="AT106" i="14"/>
  <c r="AV31" i="14"/>
  <c r="CP21" i="2"/>
  <c r="CR21" i="2"/>
  <c r="AZ21" i="14"/>
  <c r="CP74" i="2"/>
  <c r="CR74" i="2"/>
  <c r="CT74" i="2"/>
  <c r="AZ74" i="14"/>
  <c r="BJ119" i="14"/>
  <c r="BJ101" i="14"/>
  <c r="BI70" i="14"/>
  <c r="BF39" i="14"/>
  <c r="BG17" i="14"/>
  <c r="CZ68" i="2"/>
  <c r="BF68" i="14"/>
  <c r="BE6" i="14"/>
  <c r="BK112" i="14"/>
  <c r="BI123" i="14"/>
  <c r="BH122" i="14"/>
  <c r="BH107" i="14"/>
  <c r="BG43" i="14"/>
  <c r="BF11" i="14"/>
  <c r="BK107" i="14"/>
  <c r="BJ22" i="14"/>
  <c r="BJ85" i="14"/>
  <c r="BI15" i="14"/>
  <c r="BH112" i="14"/>
  <c r="DD104" i="2"/>
  <c r="DF104" i="2"/>
  <c r="BH104" i="14"/>
  <c r="BG104" i="14"/>
  <c r="BF65" i="14"/>
  <c r="BF107" i="14"/>
  <c r="BE13" i="14"/>
  <c r="BE53" i="14"/>
  <c r="BD70" i="14"/>
  <c r="BD110" i="14"/>
  <c r="AX20" i="14"/>
  <c r="BC90" i="14"/>
  <c r="BC85" i="14"/>
  <c r="AX76" i="14"/>
  <c r="BB80" i="14"/>
  <c r="CN105" i="2"/>
  <c r="CP105" i="2"/>
  <c r="CR105" i="2"/>
  <c r="AZ105" i="14"/>
  <c r="BB8" i="14"/>
  <c r="AY96" i="14"/>
  <c r="CR57" i="2"/>
  <c r="CT57" i="2"/>
  <c r="BB57" i="14"/>
  <c r="CV73" i="2"/>
  <c r="BB73" i="14"/>
  <c r="AV106" i="14"/>
  <c r="BA43" i="14"/>
  <c r="CJ16" i="2"/>
  <c r="AX16" i="14"/>
  <c r="AY31" i="14"/>
  <c r="BA99" i="14"/>
  <c r="BA58" i="14"/>
  <c r="AX19" i="14"/>
  <c r="AY80" i="14"/>
  <c r="AZ96" i="14"/>
  <c r="BK65" i="14"/>
  <c r="BJ123" i="14"/>
  <c r="BJ26" i="14"/>
  <c r="BI66" i="14"/>
  <c r="BH117" i="14"/>
  <c r="BH32" i="14"/>
  <c r="BG97" i="14"/>
  <c r="BG13" i="14"/>
  <c r="BF48" i="14"/>
  <c r="BF23" i="14"/>
  <c r="BE25" i="14"/>
  <c r="BE51" i="14"/>
  <c r="BE96" i="14"/>
  <c r="BB44" i="14"/>
  <c r="BD73" i="14"/>
  <c r="BD56" i="14"/>
  <c r="CV48" i="2"/>
  <c r="BD48" i="14"/>
  <c r="BA44" i="14"/>
  <c r="BC36" i="14"/>
  <c r="AW106" i="14"/>
  <c r="BC33" i="14"/>
  <c r="AX21" i="14"/>
  <c r="BB45" i="14"/>
  <c r="BX70" i="2"/>
  <c r="BZ70" i="2"/>
  <c r="AR70" i="14"/>
  <c r="CT94" i="2"/>
  <c r="BB94" i="14"/>
  <c r="CR4" i="2"/>
  <c r="CT4" i="2"/>
  <c r="BB4" i="14"/>
  <c r="CH25" i="2"/>
  <c r="CJ25" i="2"/>
  <c r="AW25" i="14"/>
  <c r="BB67" i="14"/>
  <c r="BB78" i="14"/>
  <c r="BB69" i="14"/>
  <c r="CD87" i="2"/>
  <c r="CF87" i="2"/>
  <c r="CH87" i="2"/>
  <c r="CJ87" i="2"/>
  <c r="AU87" i="14"/>
  <c r="BK118" i="14"/>
  <c r="BI39" i="14"/>
  <c r="BH118" i="14"/>
  <c r="BG10" i="14"/>
  <c r="BF109" i="14"/>
  <c r="BD124" i="14"/>
  <c r="BD10" i="14"/>
  <c r="BD78" i="14"/>
  <c r="BD100" i="14"/>
  <c r="BC89" i="14"/>
  <c r="BC48" i="14"/>
  <c r="AZ15" i="14"/>
  <c r="CJ56" i="2"/>
  <c r="AX56" i="14"/>
  <c r="CJ70" i="2"/>
  <c r="AW70" i="14"/>
  <c r="BX19" i="2"/>
  <c r="AR19" i="14"/>
  <c r="BA74" i="14"/>
  <c r="CN107" i="2"/>
  <c r="AZ107" i="14"/>
  <c r="BA109" i="14"/>
  <c r="CP4" i="2"/>
  <c r="BA4" i="14"/>
  <c r="AY24" i="14"/>
  <c r="AY46" i="14"/>
  <c r="BP39" i="2"/>
  <c r="BR39" i="2"/>
  <c r="AL39" i="14"/>
  <c r="AU45" i="14"/>
  <c r="CB60" i="2"/>
  <c r="AT60" i="14"/>
  <c r="AV43" i="14"/>
  <c r="AU43" i="14"/>
  <c r="AX47" i="14"/>
  <c r="CJ79" i="2"/>
  <c r="AU79" i="14"/>
  <c r="BL48" i="2"/>
  <c r="AK48" i="14"/>
  <c r="AY52" i="14"/>
  <c r="AX39" i="14"/>
  <c r="BJ72" i="2"/>
  <c r="AJ72" i="14"/>
  <c r="AX115" i="2"/>
  <c r="AZ115" i="2"/>
  <c r="BB115" i="2"/>
  <c r="AD115" i="14"/>
  <c r="AU61" i="14"/>
  <c r="CF14" i="2"/>
  <c r="CH14" i="2"/>
  <c r="AV14" i="14"/>
  <c r="AY9" i="14"/>
  <c r="AY18" i="14"/>
  <c r="CF27" i="2"/>
  <c r="CH27" i="2"/>
  <c r="AV27" i="14"/>
  <c r="BX107" i="2"/>
  <c r="BZ107" i="2"/>
  <c r="CB107" i="2"/>
  <c r="CD107" i="2"/>
  <c r="AR107" i="14"/>
  <c r="CL57" i="2"/>
  <c r="CN57" i="2"/>
  <c r="CP57" i="2"/>
  <c r="AY57" i="14"/>
  <c r="AI67" i="14"/>
  <c r="CL17" i="2"/>
  <c r="AY17" i="14"/>
  <c r="BP25" i="2"/>
  <c r="AM25" i="14"/>
  <c r="CH95" i="2"/>
  <c r="CJ95" i="2"/>
  <c r="AU95" i="14"/>
  <c r="BX87" i="2"/>
  <c r="BZ87" i="2"/>
  <c r="CB87" i="2"/>
  <c r="AR87" i="14"/>
  <c r="CL88" i="2"/>
  <c r="CN88" i="2"/>
  <c r="AY88" i="14"/>
  <c r="BX47" i="2"/>
  <c r="AR47" i="14"/>
  <c r="BX68" i="2"/>
  <c r="AR68" i="14"/>
  <c r="AS70" i="14"/>
  <c r="BR105" i="2"/>
  <c r="BT105" i="2"/>
  <c r="AO105" i="14"/>
  <c r="CD91" i="2"/>
  <c r="CF91" i="2"/>
  <c r="AU91" i="14"/>
  <c r="BJ22" i="2"/>
  <c r="BL22" i="2"/>
  <c r="AJ22" i="14"/>
  <c r="BT63" i="2"/>
  <c r="BV63" i="2"/>
  <c r="AP63" i="14"/>
  <c r="CL11" i="2"/>
  <c r="CN11" i="2"/>
  <c r="CP11" i="2"/>
  <c r="AY11" i="14"/>
  <c r="BT96" i="2"/>
  <c r="BV96" i="2"/>
  <c r="BX96" i="2"/>
  <c r="BZ96" i="2"/>
  <c r="AP96" i="14"/>
  <c r="BT23" i="2"/>
  <c r="BV23" i="2"/>
  <c r="BX23" i="2"/>
  <c r="AO23" i="14"/>
  <c r="BF59" i="2"/>
  <c r="AG59" i="14"/>
  <c r="CD52" i="2"/>
  <c r="CF52" i="2"/>
  <c r="AU52" i="14"/>
  <c r="BI50" i="14"/>
  <c r="CV41" i="2"/>
  <c r="CX41" i="2"/>
  <c r="BC41" i="14"/>
  <c r="BB13" i="14"/>
  <c r="BK66" i="14"/>
  <c r="BK33" i="14"/>
  <c r="BJ44" i="14"/>
  <c r="BF94" i="14"/>
  <c r="BE113" i="14"/>
  <c r="BC16" i="14"/>
  <c r="CP63" i="2"/>
  <c r="AZ63" i="14"/>
  <c r="BZ43" i="2"/>
  <c r="AS43" i="14"/>
  <c r="AV20" i="14"/>
  <c r="BI110" i="14"/>
  <c r="BE102" i="14"/>
  <c r="BD67" i="14"/>
  <c r="BC81" i="14"/>
  <c r="BB48" i="14"/>
  <c r="BB71" i="14"/>
  <c r="BH31" i="14"/>
  <c r="BF71" i="14"/>
  <c r="CN37" i="2"/>
  <c r="AZ37" i="14"/>
  <c r="BA31" i="14"/>
  <c r="AX30" i="14"/>
  <c r="AX80" i="14"/>
  <c r="CN103" i="2"/>
  <c r="CP103" i="2"/>
  <c r="AX103" i="14"/>
  <c r="AZ89" i="14"/>
  <c r="CF56" i="2"/>
  <c r="CH56" i="2"/>
  <c r="AV56" i="14"/>
  <c r="BH47" i="2"/>
  <c r="AI47" i="14"/>
  <c r="CF84" i="2"/>
  <c r="CH84" i="2"/>
  <c r="AV84" i="14"/>
  <c r="CN5" i="2"/>
  <c r="AZ5" i="14"/>
  <c r="BP120" i="2"/>
  <c r="BR120" i="2"/>
  <c r="BT120" i="2"/>
  <c r="AM120" i="14"/>
  <c r="CJ38" i="2"/>
  <c r="CL38" i="2"/>
  <c r="CN38" i="2"/>
  <c r="AX38" i="14"/>
  <c r="CB94" i="2"/>
  <c r="CD94" i="2"/>
  <c r="AT94" i="14"/>
  <c r="BB112" i="2"/>
  <c r="BD112" i="2"/>
  <c r="BF112" i="2"/>
  <c r="AF112" i="14"/>
  <c r="BV62" i="2"/>
  <c r="BX62" i="2"/>
  <c r="BZ62" i="2"/>
  <c r="CB62" i="2"/>
  <c r="AQ62" i="14"/>
  <c r="CF30" i="2"/>
  <c r="AV30" i="14"/>
  <c r="BB73" i="2"/>
  <c r="BD73" i="2"/>
  <c r="BF73" i="2"/>
  <c r="AF73" i="14"/>
  <c r="AH59" i="14"/>
  <c r="BZ99" i="2"/>
  <c r="CB99" i="2"/>
  <c r="CD99" i="2"/>
  <c r="CF99" i="2"/>
  <c r="AS99" i="14"/>
  <c r="AZ29" i="2"/>
  <c r="BB29" i="2"/>
  <c r="BD29" i="2"/>
  <c r="AE29" i="14"/>
  <c r="CJ48" i="2"/>
  <c r="CL48" i="2"/>
  <c r="AX48" i="14"/>
  <c r="CD69" i="2"/>
  <c r="CF69" i="2"/>
  <c r="AU69" i="14"/>
  <c r="BK76" i="14"/>
  <c r="BI122" i="14"/>
  <c r="BH113" i="14"/>
  <c r="BG107" i="14"/>
  <c r="BF88" i="14"/>
  <c r="BE108" i="14"/>
  <c r="BD51" i="14"/>
  <c r="BC70" i="14"/>
  <c r="AV53" i="14"/>
  <c r="BA117" i="14"/>
  <c r="CR35" i="2"/>
  <c r="BB35" i="14"/>
  <c r="BB99" i="14"/>
  <c r="CL95" i="2"/>
  <c r="AV95" i="14"/>
  <c r="BA40" i="14"/>
  <c r="CJ85" i="2"/>
  <c r="CL85" i="2"/>
  <c r="AV85" i="14"/>
  <c r="BA57" i="14"/>
  <c r="BA34" i="14"/>
  <c r="AY45" i="14"/>
  <c r="AZ120" i="14"/>
  <c r="AY61" i="14"/>
  <c r="AW84" i="14"/>
  <c r="BX83" i="2"/>
  <c r="AR83" i="14"/>
  <c r="AT24" i="14"/>
  <c r="AL72" i="14"/>
  <c r="CN124" i="2"/>
  <c r="CP124" i="2"/>
  <c r="AZ124" i="14"/>
  <c r="AU70" i="14"/>
  <c r="BN107" i="2"/>
  <c r="BP107" i="2"/>
  <c r="BR107" i="2"/>
  <c r="AL107" i="14"/>
  <c r="AR31" i="14"/>
  <c r="CL86" i="2"/>
  <c r="AV86" i="14"/>
  <c r="CL111" i="2"/>
  <c r="AY111" i="14"/>
  <c r="BX15" i="2"/>
  <c r="BZ15" i="2"/>
  <c r="CB15" i="2"/>
  <c r="CD15" i="2"/>
  <c r="AR15" i="14"/>
  <c r="BH66" i="2"/>
  <c r="AI66" i="14"/>
  <c r="CL117" i="2"/>
  <c r="AY117" i="14"/>
  <c r="CN86" i="2"/>
  <c r="AY86" i="14"/>
  <c r="BV72" i="2"/>
  <c r="BX72" i="2"/>
  <c r="BZ72" i="2"/>
  <c r="CB72" i="2"/>
  <c r="AQ72" i="14"/>
  <c r="BV37" i="2"/>
  <c r="BX37" i="2"/>
  <c r="BZ37" i="2"/>
  <c r="CB37" i="2"/>
  <c r="AQ37" i="14"/>
  <c r="AZ57" i="14"/>
  <c r="CL41" i="2"/>
  <c r="AY41" i="14"/>
  <c r="CL72" i="2"/>
  <c r="AY72" i="14"/>
  <c r="CF59" i="2"/>
  <c r="CH59" i="2"/>
  <c r="CJ59" i="2"/>
  <c r="CL59" i="2"/>
  <c r="AV59" i="14"/>
  <c r="BK80" i="14"/>
  <c r="BJ34" i="14"/>
  <c r="BH60" i="14"/>
  <c r="BF117" i="14"/>
  <c r="BF26" i="14"/>
  <c r="BE20" i="14"/>
  <c r="BD19" i="14"/>
  <c r="CV32" i="2"/>
  <c r="BD32" i="14"/>
  <c r="BD41" i="14"/>
  <c r="BC71" i="14"/>
  <c r="BC8" i="14"/>
  <c r="BZ86" i="2"/>
  <c r="AS86" i="14"/>
  <c r="AX87" i="14"/>
  <c r="AW20" i="14"/>
  <c r="CP32" i="2"/>
  <c r="CR32" i="2"/>
  <c r="CT32" i="2"/>
  <c r="BA32" i="14"/>
  <c r="AZ86" i="14"/>
  <c r="BA53" i="14"/>
  <c r="CD72" i="2"/>
  <c r="AR72" i="14"/>
  <c r="AZ92" i="14"/>
  <c r="CJ90" i="2"/>
  <c r="CL90" i="2"/>
  <c r="AX90" i="14"/>
  <c r="AW53" i="14"/>
  <c r="AY95" i="14"/>
  <c r="AZ34" i="14"/>
  <c r="CN83" i="2"/>
  <c r="CP83" i="2"/>
  <c r="AY83" i="14"/>
  <c r="BR31" i="2"/>
  <c r="AO31" i="14"/>
  <c r="CF58" i="2"/>
  <c r="CH58" i="2"/>
  <c r="CJ58" i="2"/>
  <c r="AV58" i="14"/>
  <c r="BJ88" i="2"/>
  <c r="AJ88" i="14"/>
  <c r="AW56" i="14"/>
  <c r="AY59" i="14"/>
  <c r="CF51" i="2"/>
  <c r="AT51" i="14"/>
  <c r="BL31" i="2"/>
  <c r="BN31" i="2"/>
  <c r="BP31" i="2"/>
  <c r="AK31" i="14"/>
  <c r="CH75" i="2"/>
  <c r="AW75" i="14"/>
  <c r="BX32" i="2"/>
  <c r="AR32" i="14"/>
  <c r="AY74" i="14"/>
  <c r="BJ80" i="2"/>
  <c r="BL80" i="2"/>
  <c r="BN80" i="2"/>
  <c r="AJ80" i="14"/>
  <c r="AV91" i="14"/>
  <c r="BH23" i="2"/>
  <c r="BJ23" i="2"/>
  <c r="AI23" i="14"/>
  <c r="BV61" i="2"/>
  <c r="BX61" i="2"/>
  <c r="AQ61" i="14"/>
  <c r="BL8" i="2"/>
  <c r="BN8" i="2"/>
  <c r="BP8" i="2"/>
  <c r="AK8" i="14"/>
  <c r="BX115" i="2"/>
  <c r="AR115" i="14"/>
  <c r="CL97" i="2"/>
  <c r="AY97" i="14"/>
  <c r="AL31" i="14"/>
  <c r="CH78" i="2"/>
  <c r="CJ78" i="2"/>
  <c r="AU78" i="14"/>
  <c r="BV32" i="2"/>
  <c r="AQ32" i="14"/>
  <c r="BX90" i="2"/>
  <c r="BZ90" i="2"/>
  <c r="CB90" i="2"/>
  <c r="CD90" i="2"/>
  <c r="AR90" i="14"/>
  <c r="AV51" i="14"/>
  <c r="AZ19" i="2"/>
  <c r="BB19" i="2"/>
  <c r="BD19" i="2"/>
  <c r="AE19" i="14"/>
  <c r="BK79" i="14"/>
  <c r="BC119" i="14"/>
  <c r="BB24" i="14"/>
  <c r="AR61" i="14"/>
  <c r="BA27" i="14"/>
  <c r="AW89" i="14"/>
  <c r="BV95" i="2"/>
  <c r="BX95" i="2"/>
  <c r="AQ95" i="14"/>
  <c r="CJ123" i="2"/>
  <c r="AX123" i="14"/>
  <c r="CH90" i="2"/>
  <c r="AW90" i="14"/>
  <c r="AR95" i="14"/>
  <c r="BX67" i="2"/>
  <c r="BZ67" i="2"/>
  <c r="AR67" i="14"/>
  <c r="AW27" i="14"/>
  <c r="BP11" i="2"/>
  <c r="BR11" i="2"/>
  <c r="BT11" i="2"/>
  <c r="AM11" i="14"/>
  <c r="AT119" i="14"/>
  <c r="BV15" i="2"/>
  <c r="AQ15" i="14"/>
  <c r="BF118" i="2"/>
  <c r="BH118" i="2"/>
  <c r="BJ118" i="2"/>
  <c r="AH118" i="14"/>
  <c r="BV42" i="2"/>
  <c r="BX42" i="2"/>
  <c r="AQ42" i="14"/>
  <c r="BF51" i="2"/>
  <c r="BH51" i="2"/>
  <c r="BJ51" i="2"/>
  <c r="AH51" i="14"/>
  <c r="AT95" i="14"/>
  <c r="BP103" i="2"/>
  <c r="BR103" i="2"/>
  <c r="BT103" i="2"/>
  <c r="AM103" i="14"/>
  <c r="BJ91" i="2"/>
  <c r="BL91" i="2"/>
  <c r="AJ91" i="14"/>
  <c r="BV69" i="2"/>
  <c r="BX69" i="2"/>
  <c r="BZ69" i="2"/>
  <c r="CB69" i="2"/>
  <c r="AQ69" i="14"/>
  <c r="BZ54" i="2"/>
  <c r="CB54" i="2"/>
  <c r="AS54" i="14"/>
  <c r="AN31" i="14"/>
  <c r="BD17" i="2"/>
  <c r="BF17" i="2"/>
  <c r="BH17" i="2"/>
  <c r="AG17" i="14"/>
  <c r="BR66" i="2"/>
  <c r="BT66" i="2"/>
  <c r="AM66" i="14"/>
  <c r="BT121" i="2"/>
  <c r="BV121" i="2"/>
  <c r="BX121" i="2"/>
  <c r="BZ121" i="2"/>
  <c r="AP121" i="14"/>
  <c r="AZ72" i="2"/>
  <c r="BB72" i="2"/>
  <c r="BD72" i="2"/>
  <c r="AE72" i="14"/>
  <c r="BX81" i="2"/>
  <c r="BZ81" i="2"/>
  <c r="CB81" i="2"/>
  <c r="CD81" i="2"/>
  <c r="AR81" i="14"/>
  <c r="BV90" i="2"/>
  <c r="AQ90" i="14"/>
  <c r="CD55" i="2"/>
  <c r="CF55" i="2"/>
  <c r="AU55" i="14"/>
  <c r="BN29" i="2"/>
  <c r="BP29" i="2"/>
  <c r="BR29" i="2"/>
  <c r="AL29" i="14"/>
  <c r="CJ117" i="2"/>
  <c r="AX117" i="14"/>
  <c r="BC98" i="14"/>
  <c r="BA66" i="14"/>
  <c r="BK114" i="14"/>
  <c r="BI25" i="14"/>
  <c r="AV46" i="14"/>
  <c r="BJ111" i="14"/>
  <c r="BF121" i="14"/>
  <c r="BE12" i="14"/>
  <c r="BJ108" i="14"/>
  <c r="BG61" i="14"/>
  <c r="BH120" i="14"/>
  <c r="BG81" i="14"/>
  <c r="BF25" i="14"/>
  <c r="BE111" i="14"/>
  <c r="BD42" i="14"/>
  <c r="AW42" i="14"/>
  <c r="BZ60" i="2"/>
  <c r="AS60" i="14"/>
  <c r="BB74" i="14"/>
  <c r="AW23" i="14"/>
  <c r="BK10" i="14"/>
  <c r="BI64" i="14"/>
  <c r="BG33" i="14"/>
  <c r="BF59" i="14"/>
  <c r="BD15" i="14"/>
  <c r="BC57" i="14"/>
  <c r="BC91" i="14"/>
  <c r="AX45" i="14"/>
  <c r="CP121" i="2"/>
  <c r="BA121" i="14"/>
  <c r="BA124" i="14"/>
  <c r="BK106" i="14"/>
  <c r="BC19" i="14"/>
  <c r="BB34" i="14"/>
  <c r="AV24" i="14"/>
  <c r="BA29" i="14"/>
  <c r="AV55" i="14"/>
  <c r="AW61" i="14"/>
  <c r="CN122" i="2"/>
  <c r="AZ122" i="14"/>
  <c r="CN4" i="2"/>
  <c r="AZ4" i="14"/>
  <c r="BV99" i="2"/>
  <c r="BX99" i="2"/>
  <c r="AQ99" i="14"/>
  <c r="CB22" i="2"/>
  <c r="AT22" i="14"/>
  <c r="CF123" i="2"/>
  <c r="CH123" i="2"/>
  <c r="AV123" i="14"/>
  <c r="BP62" i="2"/>
  <c r="BR62" i="2"/>
  <c r="BT62" i="2"/>
  <c r="AM62" i="14"/>
  <c r="CD66" i="2"/>
  <c r="CF66" i="2"/>
  <c r="AU66" i="14"/>
  <c r="BZ80" i="2"/>
  <c r="AS80" i="14"/>
  <c r="BX25" i="2"/>
  <c r="AO25" i="14"/>
  <c r="CL104" i="2"/>
  <c r="AY104" i="14"/>
  <c r="AM31" i="14"/>
  <c r="AY109" i="14"/>
  <c r="AV115" i="2"/>
  <c r="AC115" i="14"/>
  <c r="BP51" i="2"/>
  <c r="BR51" i="2"/>
  <c r="BT51" i="2"/>
  <c r="AM51" i="14"/>
  <c r="BJ18" i="2"/>
  <c r="BL18" i="2"/>
  <c r="BN18" i="2"/>
  <c r="AJ18" i="14"/>
  <c r="BK54" i="14"/>
  <c r="BI91" i="14"/>
  <c r="BH55" i="14"/>
  <c r="BF78" i="14"/>
  <c r="BE72" i="14"/>
  <c r="BD28" i="14"/>
  <c r="BD102" i="14"/>
  <c r="AV87" i="14"/>
  <c r="CP35" i="2"/>
  <c r="AZ35" i="14"/>
  <c r="BB18" i="14"/>
  <c r="BB86" i="14"/>
  <c r="CF90" i="2"/>
  <c r="AU90" i="14"/>
  <c r="BA60" i="14"/>
  <c r="AW39" i="14"/>
  <c r="AX112" i="14"/>
  <c r="CN32" i="2"/>
  <c r="AZ32" i="14"/>
  <c r="AZ55" i="14"/>
  <c r="AW86" i="14"/>
  <c r="AY28" i="14"/>
  <c r="AX68" i="14"/>
  <c r="BN55" i="2"/>
  <c r="AJ55" i="14"/>
  <c r="CF15" i="2"/>
  <c r="AV15" i="14"/>
  <c r="CN85" i="2"/>
  <c r="CP85" i="2"/>
  <c r="AZ85" i="14"/>
  <c r="AU68" i="14"/>
  <c r="BV122" i="2"/>
  <c r="BX122" i="2"/>
  <c r="AQ122" i="14"/>
  <c r="AY42" i="14"/>
  <c r="AZ46" i="14"/>
  <c r="AU119" i="14"/>
  <c r="CD14" i="2"/>
  <c r="AU14" i="14"/>
  <c r="CB6" i="2"/>
  <c r="CD6" i="2"/>
  <c r="CF6" i="2"/>
  <c r="CH6" i="2"/>
  <c r="AT6" i="14"/>
  <c r="AR42" i="2"/>
  <c r="AV42" i="2"/>
  <c r="AX42" i="2"/>
  <c r="AB42" i="14"/>
  <c r="BX60" i="2"/>
  <c r="AR60" i="14"/>
  <c r="CL114" i="2"/>
  <c r="AY114" i="14"/>
  <c r="AU94" i="14"/>
  <c r="AR42" i="14"/>
  <c r="BL98" i="2"/>
  <c r="BN98" i="2"/>
  <c r="BP98" i="2"/>
  <c r="AK98" i="14"/>
  <c r="CD62" i="2"/>
  <c r="AR62" i="14"/>
  <c r="BK58" i="14"/>
  <c r="BJ25" i="14"/>
  <c r="BI104" i="14"/>
  <c r="BH93" i="14"/>
  <c r="BG98" i="14"/>
  <c r="BF63" i="14"/>
  <c r="BD117" i="14"/>
  <c r="BD113" i="14"/>
  <c r="BD35" i="14"/>
  <c r="BC17" i="14"/>
  <c r="BB32" i="14"/>
  <c r="BB120" i="14"/>
  <c r="BB28" i="14"/>
  <c r="AX46" i="14"/>
  <c r="AV68" i="14"/>
  <c r="BA50" i="14"/>
  <c r="AY63" i="14"/>
  <c r="BA15" i="14"/>
  <c r="BA100" i="14"/>
  <c r="AZ38" i="14"/>
  <c r="CP79" i="2"/>
  <c r="BA79" i="14"/>
  <c r="AU51" i="14"/>
  <c r="AY35" i="14"/>
  <c r="CD49" i="2"/>
  <c r="CF49" i="2"/>
  <c r="CH49" i="2"/>
  <c r="CJ49" i="2"/>
  <c r="AU49" i="14"/>
  <c r="CH93" i="2"/>
  <c r="CJ93" i="2"/>
  <c r="AW93" i="14"/>
  <c r="AW102" i="14"/>
  <c r="AY36" i="14"/>
  <c r="CB64" i="2"/>
  <c r="CD64" i="2"/>
  <c r="CF64" i="2"/>
  <c r="CH64" i="2"/>
  <c r="AT64" i="14"/>
  <c r="BV84" i="2"/>
  <c r="BX84" i="2"/>
  <c r="BZ84" i="2"/>
  <c r="CB84" i="2"/>
  <c r="AQ84" i="14"/>
  <c r="CN115" i="2"/>
  <c r="CP115" i="2"/>
  <c r="CR115" i="2"/>
  <c r="CT115" i="2"/>
  <c r="AZ115" i="14"/>
  <c r="AX35" i="14"/>
  <c r="AZ12" i="14"/>
  <c r="AX119" i="14"/>
  <c r="CH77" i="2"/>
  <c r="AW77" i="14"/>
  <c r="AR99" i="14"/>
  <c r="CB101" i="2"/>
  <c r="CD101" i="2"/>
  <c r="CF101" i="2"/>
  <c r="CH101" i="2"/>
  <c r="AT101" i="14"/>
  <c r="AX63" i="14"/>
  <c r="BB24" i="2"/>
  <c r="BD24" i="2"/>
  <c r="BF24" i="2"/>
  <c r="AF24" i="14"/>
  <c r="AR59" i="2"/>
  <c r="AB59" i="14"/>
  <c r="AV69" i="14"/>
  <c r="AX78" i="14"/>
  <c r="BP21" i="2"/>
  <c r="AM21" i="14"/>
  <c r="CL113" i="2"/>
  <c r="AY113" i="14"/>
  <c r="AX85" i="14"/>
  <c r="AV66" i="14"/>
  <c r="BJ58" i="14"/>
  <c r="BF19" i="14"/>
  <c r="CX68" i="2"/>
  <c r="BE68" i="14"/>
  <c r="AZ67" i="14"/>
  <c r="BC74" i="14"/>
  <c r="AZ94" i="14"/>
  <c r="BA76" i="14"/>
  <c r="BA83" i="14"/>
  <c r="BX55" i="2"/>
  <c r="BZ55" i="2"/>
  <c r="CB55" i="2"/>
  <c r="AR55" i="14"/>
  <c r="AT90" i="14"/>
  <c r="CF62" i="2"/>
  <c r="AU62" i="14"/>
  <c r="BJ24" i="2"/>
  <c r="BL24" i="2"/>
  <c r="BN24" i="2"/>
  <c r="AJ24" i="14"/>
  <c r="AY90" i="14"/>
  <c r="BZ16" i="2"/>
  <c r="CB16" i="2"/>
  <c r="CD16" i="2"/>
  <c r="CF16" i="2"/>
  <c r="AS16" i="14"/>
  <c r="AY84" i="14"/>
  <c r="BP50" i="2"/>
  <c r="BR50" i="2"/>
  <c r="BT50" i="2"/>
  <c r="AM50" i="14"/>
  <c r="BV107" i="2"/>
  <c r="AQ107" i="14"/>
  <c r="BN11" i="2"/>
  <c r="AL11" i="14"/>
  <c r="AT96" i="2"/>
  <c r="AR96" i="2"/>
  <c r="AV96" i="2"/>
  <c r="AA96" i="14"/>
  <c r="BD38" i="2"/>
  <c r="BF38" i="2"/>
  <c r="BH38" i="2"/>
  <c r="AG38" i="14"/>
  <c r="AV19" i="14"/>
  <c r="BZ8" i="2"/>
  <c r="CB8" i="2"/>
  <c r="CD8" i="2"/>
  <c r="CF8" i="2"/>
  <c r="AS8" i="14"/>
  <c r="CJ121" i="2"/>
  <c r="CL121" i="2"/>
  <c r="CN121" i="2"/>
  <c r="AX121" i="14"/>
  <c r="CB56" i="2"/>
  <c r="CD56" i="2"/>
  <c r="AT56" i="14"/>
  <c r="CF81" i="2"/>
  <c r="CH81" i="2"/>
  <c r="AT81" i="14"/>
  <c r="BT112" i="2"/>
  <c r="BV112" i="2"/>
  <c r="AP112" i="14"/>
  <c r="AZ32" i="2"/>
  <c r="BB32" i="2"/>
  <c r="BD32" i="2"/>
  <c r="AE32" i="14"/>
  <c r="CJ97" i="2"/>
  <c r="AX97" i="14"/>
  <c r="CL4" i="2"/>
  <c r="AY4" i="14"/>
  <c r="BJ98" i="2"/>
  <c r="AJ98" i="14"/>
  <c r="CF18" i="2"/>
  <c r="AV18" i="14"/>
  <c r="BZ5" i="2"/>
  <c r="CB5" i="2"/>
  <c r="CD5" i="2"/>
  <c r="CF5" i="2"/>
  <c r="AS5" i="14"/>
  <c r="AF59" i="14"/>
  <c r="BD55" i="2"/>
  <c r="BF55" i="2"/>
  <c r="AG55" i="14"/>
  <c r="BH86" i="2"/>
  <c r="BJ86" i="2"/>
  <c r="BL86" i="2"/>
  <c r="AI86" i="14"/>
  <c r="BR47" i="2"/>
  <c r="BT47" i="2"/>
  <c r="BV47" i="2"/>
  <c r="AO47" i="14"/>
  <c r="AR113" i="2"/>
  <c r="AV113" i="2"/>
  <c r="AX113" i="2"/>
  <c r="AB113" i="14"/>
  <c r="BN99" i="2"/>
  <c r="AL99" i="14"/>
  <c r="AZ114" i="2"/>
  <c r="BB114" i="2"/>
  <c r="BD114" i="2"/>
  <c r="AE114" i="14"/>
  <c r="CH124" i="2"/>
  <c r="CJ124" i="2"/>
  <c r="CL124" i="2"/>
  <c r="AW124" i="14"/>
  <c r="AT73" i="2"/>
  <c r="AR73" i="2"/>
  <c r="Z73" i="14"/>
  <c r="AT51" i="2"/>
  <c r="AR51" i="2"/>
  <c r="Z51" i="14"/>
  <c r="AX47" i="2"/>
  <c r="AZ47" i="2"/>
  <c r="BB47" i="2"/>
  <c r="AD47" i="14"/>
  <c r="BD70" i="2"/>
  <c r="BF70" i="2"/>
  <c r="BH70" i="2"/>
  <c r="AG70" i="14"/>
  <c r="BP104" i="2"/>
  <c r="BR104" i="2"/>
  <c r="BT104" i="2"/>
  <c r="AM104" i="14"/>
  <c r="BD56" i="2"/>
  <c r="BF56" i="2"/>
  <c r="BH56" i="2"/>
  <c r="AG56" i="14"/>
  <c r="BD51" i="2"/>
  <c r="AG51" i="14"/>
  <c r="CF100" i="2"/>
  <c r="AT100" i="14"/>
  <c r="BD28" i="2"/>
  <c r="BF28" i="2"/>
  <c r="BH28" i="2"/>
  <c r="AG28" i="14"/>
  <c r="BT113" i="2"/>
  <c r="BV113" i="2"/>
  <c r="BX113" i="2"/>
  <c r="BZ113" i="2"/>
  <c r="AP113" i="14"/>
  <c r="BN58" i="2"/>
  <c r="BP58" i="2"/>
  <c r="BR58" i="2"/>
  <c r="AL58" i="14"/>
  <c r="BR109" i="2"/>
  <c r="BT109" i="2"/>
  <c r="BV109" i="2"/>
  <c r="AO109" i="14"/>
  <c r="CJ5" i="2"/>
  <c r="CL5" i="2"/>
  <c r="AX5" i="14"/>
  <c r="BL65" i="2"/>
  <c r="BN65" i="2"/>
  <c r="BP65" i="2"/>
  <c r="AK65" i="14"/>
  <c r="AR115" i="2"/>
  <c r="AB115" i="14"/>
  <c r="BD48" i="2"/>
  <c r="BF48" i="2"/>
  <c r="BH48" i="2"/>
  <c r="AG48" i="14"/>
  <c r="BV44" i="2"/>
  <c r="BX44" i="2"/>
  <c r="BZ44" i="2"/>
  <c r="CB44" i="2"/>
  <c r="AQ44" i="14"/>
  <c r="BV64" i="2"/>
  <c r="BX64" i="2"/>
  <c r="BZ64" i="2"/>
  <c r="AQ64" i="14"/>
  <c r="BH34" i="2"/>
  <c r="BJ34" i="2"/>
  <c r="BL34" i="2"/>
  <c r="AI34" i="14"/>
  <c r="AZ88" i="2"/>
  <c r="BB88" i="2"/>
  <c r="BD88" i="2"/>
  <c r="AE88" i="14"/>
  <c r="BX65" i="2"/>
  <c r="AR65" i="14"/>
  <c r="BD47" i="2"/>
  <c r="BF47" i="2"/>
  <c r="AG47" i="14"/>
  <c r="BV57" i="2"/>
  <c r="BX57" i="2"/>
  <c r="BZ57" i="2"/>
  <c r="CB57" i="2"/>
  <c r="AQ57" i="14"/>
  <c r="BD22" i="2"/>
  <c r="BF22" i="2"/>
  <c r="BH22" i="2"/>
  <c r="AG22" i="14"/>
  <c r="BK98" i="14"/>
  <c r="BK67" i="14"/>
  <c r="BG122" i="14"/>
  <c r="BG30" i="14"/>
  <c r="BF92" i="14"/>
  <c r="BE54" i="14"/>
  <c r="BB82" i="14"/>
  <c r="BA21" i="14"/>
  <c r="BI44" i="14"/>
  <c r="BI95" i="14"/>
  <c r="BK48" i="14"/>
  <c r="BH79" i="14"/>
  <c r="DB46" i="2"/>
  <c r="BG46" i="14"/>
  <c r="BD55" i="14"/>
  <c r="BC88" i="14"/>
  <c r="CT87" i="2"/>
  <c r="BB87" i="14"/>
  <c r="AW14" i="14"/>
  <c r="BA16" i="14"/>
  <c r="AZ22" i="14"/>
  <c r="BK15" i="14"/>
  <c r="BH13" i="14"/>
  <c r="BF114" i="14"/>
  <c r="BF46" i="14"/>
  <c r="BE84" i="14"/>
  <c r="BC10" i="14"/>
  <c r="BC37" i="14"/>
  <c r="AV62" i="14"/>
  <c r="CD37" i="2"/>
  <c r="AR37" i="14"/>
  <c r="BJ38" i="14"/>
  <c r="BG73" i="14"/>
  <c r="BE77" i="14"/>
  <c r="BD44" i="14"/>
  <c r="BC15" i="14"/>
  <c r="BB105" i="14"/>
  <c r="CP64" i="2"/>
  <c r="BA64" i="14"/>
  <c r="BA82" i="14"/>
  <c r="BT107" i="2"/>
  <c r="AM107" i="14"/>
  <c r="BT19" i="2"/>
  <c r="AM19" i="14"/>
  <c r="BX111" i="2"/>
  <c r="BZ111" i="2"/>
  <c r="CB111" i="2"/>
  <c r="CD111" i="2"/>
  <c r="AR111" i="14"/>
  <c r="AU83" i="14"/>
  <c r="AX83" i="14"/>
  <c r="AX82" i="14"/>
  <c r="AU42" i="14"/>
  <c r="AX95" i="14"/>
  <c r="BZ23" i="2"/>
  <c r="AP23" i="14"/>
  <c r="AN48" i="14"/>
  <c r="CF112" i="2"/>
  <c r="AV112" i="14"/>
  <c r="CF26" i="2"/>
  <c r="CH26" i="2"/>
  <c r="CJ26" i="2"/>
  <c r="AV26" i="14"/>
  <c r="AP47" i="14"/>
  <c r="BR89" i="2"/>
  <c r="AN89" i="14"/>
  <c r="AV57" i="2"/>
  <c r="AX57" i="2"/>
  <c r="AZ57" i="2"/>
  <c r="AC57" i="14"/>
  <c r="CB104" i="2"/>
  <c r="CD104" i="2"/>
  <c r="CF104" i="2"/>
  <c r="CH104" i="2"/>
  <c r="AT104" i="14"/>
  <c r="BJ42" i="2"/>
  <c r="BL42" i="2"/>
  <c r="AJ42" i="14"/>
  <c r="CB13" i="2"/>
  <c r="CD13" i="2"/>
  <c r="CF13" i="2"/>
  <c r="CH13" i="2"/>
  <c r="AT13" i="14"/>
  <c r="BJ56" i="2"/>
  <c r="BL56" i="2"/>
  <c r="BN56" i="2"/>
  <c r="AJ56" i="14"/>
  <c r="CJ64" i="2"/>
  <c r="CL64" i="2"/>
  <c r="CN64" i="2"/>
  <c r="AX64" i="14"/>
  <c r="BB56" i="2"/>
  <c r="AF56" i="14"/>
  <c r="BJ107" i="14"/>
  <c r="BI16" i="14"/>
  <c r="BH98" i="14"/>
  <c r="BG60" i="14"/>
  <c r="BF69" i="14"/>
  <c r="BE35" i="14"/>
  <c r="BD108" i="14"/>
  <c r="AY29" i="14"/>
  <c r="BC110" i="14"/>
  <c r="AZ118" i="14"/>
  <c r="AR122" i="14"/>
  <c r="BB25" i="14"/>
  <c r="BA70" i="14"/>
  <c r="BA65" i="14"/>
  <c r="AZ47" i="14"/>
  <c r="CL79" i="2"/>
  <c r="CN79" i="2"/>
  <c r="AX79" i="14"/>
  <c r="AU39" i="14"/>
  <c r="CL98" i="2"/>
  <c r="AY98" i="14"/>
  <c r="CJ104" i="2"/>
  <c r="AU104" i="14"/>
  <c r="BX27" i="2"/>
  <c r="BZ27" i="2"/>
  <c r="CB27" i="2"/>
  <c r="CD27" i="2"/>
  <c r="AR27" i="14"/>
  <c r="AZ75" i="2"/>
  <c r="BB75" i="2"/>
  <c r="BD75" i="2"/>
  <c r="AE75" i="14"/>
  <c r="AV45" i="14"/>
  <c r="CF44" i="2"/>
  <c r="CH44" i="2"/>
  <c r="CJ44" i="2"/>
  <c r="AV44" i="14"/>
  <c r="AX58" i="14"/>
  <c r="AZ16" i="14"/>
  <c r="AP105" i="14"/>
  <c r="BV120" i="2"/>
  <c r="AN120" i="14"/>
  <c r="CB76" i="2"/>
  <c r="CD76" i="2"/>
  <c r="AT76" i="14"/>
  <c r="AV12" i="14"/>
  <c r="BL15" i="2"/>
  <c r="AK15" i="14"/>
  <c r="CB12" i="2"/>
  <c r="AT12" i="14"/>
  <c r="CH32" i="2"/>
  <c r="CJ32" i="2"/>
  <c r="CL32" i="2"/>
  <c r="AW32" i="14"/>
  <c r="BX103" i="2"/>
  <c r="BZ103" i="2"/>
  <c r="AR103" i="14"/>
  <c r="AW9" i="14"/>
  <c r="CH98" i="2"/>
  <c r="CJ98" i="2"/>
  <c r="AW98" i="14"/>
  <c r="BJ121" i="14"/>
  <c r="BJ88" i="14"/>
  <c r="BI27" i="14"/>
  <c r="BH21" i="14"/>
  <c r="BG70" i="14"/>
  <c r="BF79" i="14"/>
  <c r="BE100" i="14"/>
  <c r="BD21" i="14"/>
  <c r="BD18" i="14"/>
  <c r="BC32" i="14"/>
  <c r="AY89" i="14"/>
  <c r="BC80" i="14"/>
  <c r="AX15" i="14"/>
  <c r="BB92" i="14"/>
  <c r="AY68" i="14"/>
  <c r="BB46" i="14"/>
  <c r="BZ50" i="2"/>
  <c r="AS50" i="14"/>
  <c r="BA54" i="14"/>
  <c r="BA12" i="14"/>
  <c r="BA51" i="14"/>
  <c r="AZ64" i="14"/>
  <c r="BA41" i="14"/>
  <c r="AW59" i="14"/>
  <c r="AY39" i="14"/>
  <c r="AX59" i="14"/>
  <c r="AW58" i="14"/>
  <c r="AL47" i="14"/>
  <c r="AW22" i="14"/>
  <c r="AZ36" i="14"/>
  <c r="AU56" i="14"/>
  <c r="AU71" i="14"/>
  <c r="BL46" i="2"/>
  <c r="AK46" i="14"/>
  <c r="CD73" i="2"/>
  <c r="AU73" i="14"/>
  <c r="AX52" i="14"/>
  <c r="AX50" i="14"/>
  <c r="CH92" i="2"/>
  <c r="AW92" i="14"/>
  <c r="AZ62" i="2"/>
  <c r="BB62" i="2"/>
  <c r="AD62" i="14"/>
  <c r="AU76" i="14"/>
  <c r="BH24" i="2"/>
  <c r="AH24" i="14"/>
  <c r="AV73" i="2"/>
  <c r="AX73" i="2"/>
  <c r="AZ73" i="2"/>
  <c r="AC73" i="14"/>
  <c r="BZ28" i="2"/>
  <c r="AS28" i="14"/>
  <c r="BN28" i="2"/>
  <c r="BP28" i="2"/>
  <c r="BR28" i="2"/>
  <c r="AL28" i="14"/>
  <c r="CL115" i="2"/>
  <c r="AY115" i="14"/>
  <c r="AW67" i="14"/>
  <c r="CH8" i="2"/>
  <c r="AT8" i="14"/>
  <c r="AK91" i="14"/>
  <c r="CN6" i="2"/>
  <c r="AZ6" i="14"/>
  <c r="AV52" i="14"/>
  <c r="CN10" i="2"/>
  <c r="AZ10" i="14"/>
  <c r="AY85" i="14"/>
  <c r="AO89" i="14"/>
  <c r="BI90" i="14"/>
  <c r="BE24" i="14"/>
  <c r="BC94" i="14"/>
  <c r="BB108" i="14"/>
  <c r="AZ20" i="14"/>
  <c r="AZ42" i="14"/>
  <c r="AW73" i="14"/>
  <c r="AQ112" i="14"/>
  <c r="BL79" i="2"/>
  <c r="AK79" i="14"/>
  <c r="AY101" i="14"/>
  <c r="CD7" i="2"/>
  <c r="CF7" i="2"/>
  <c r="CH7" i="2"/>
  <c r="CJ7" i="2"/>
  <c r="AU7" i="14"/>
  <c r="AT54" i="14"/>
  <c r="CJ111" i="2"/>
  <c r="AX111" i="14"/>
  <c r="AB73" i="14"/>
  <c r="CB14" i="2"/>
  <c r="AT14" i="14"/>
  <c r="BT36" i="2"/>
  <c r="AP36" i="14"/>
  <c r="AY5" i="14"/>
  <c r="BB68" i="2"/>
  <c r="BD68" i="2"/>
  <c r="BF68" i="2"/>
  <c r="AF68" i="14"/>
  <c r="AX26" i="14"/>
  <c r="AZ38" i="2"/>
  <c r="BB38" i="2"/>
  <c r="AE38" i="14"/>
  <c r="AT42" i="2"/>
  <c r="AA42" i="14"/>
  <c r="BV82" i="2"/>
  <c r="BX82" i="2"/>
  <c r="AQ82" i="14"/>
  <c r="CJ110" i="2"/>
  <c r="CL110" i="2"/>
  <c r="AX110" i="14"/>
  <c r="AU15" i="14"/>
  <c r="BH72" i="2"/>
  <c r="AI72" i="14"/>
  <c r="AT75" i="2"/>
  <c r="AR75" i="2"/>
  <c r="AV75" i="2"/>
  <c r="AA75" i="14"/>
  <c r="BV71" i="2"/>
  <c r="AQ71" i="14"/>
  <c r="BX79" i="2"/>
  <c r="BZ79" i="2"/>
  <c r="AR79" i="14"/>
  <c r="BV103" i="2"/>
  <c r="AQ103" i="14"/>
  <c r="CJ113" i="2"/>
  <c r="AX113" i="14"/>
  <c r="BV27" i="2"/>
  <c r="AQ27" i="14"/>
  <c r="BN77" i="2"/>
  <c r="BP77" i="2"/>
  <c r="BR77" i="2"/>
  <c r="AL77" i="14"/>
  <c r="BH112" i="2"/>
  <c r="AG112" i="14"/>
  <c r="AU32" i="14"/>
  <c r="BJ89" i="2"/>
  <c r="BL89" i="2"/>
  <c r="BN89" i="2"/>
  <c r="AJ89" i="14"/>
  <c r="CD89" i="2"/>
  <c r="AT89" i="14"/>
  <c r="BX117" i="2"/>
  <c r="BZ117" i="2"/>
  <c r="CB117" i="2"/>
  <c r="CD117" i="2"/>
  <c r="AR117" i="14"/>
  <c r="BV79" i="2"/>
  <c r="AQ79" i="14"/>
  <c r="AZ56" i="2"/>
  <c r="AE56" i="14"/>
  <c r="BJ104" i="2"/>
  <c r="BL104" i="2"/>
  <c r="BN104" i="2"/>
  <c r="AJ104" i="14"/>
  <c r="BJ107" i="2"/>
  <c r="BL107" i="2"/>
  <c r="AJ107" i="14"/>
  <c r="BB57" i="2"/>
  <c r="BD57" i="2"/>
  <c r="BF57" i="2"/>
  <c r="AF57" i="14"/>
  <c r="BX54" i="2"/>
  <c r="AR54" i="14"/>
  <c r="AT91" i="2"/>
  <c r="AR91" i="2"/>
  <c r="Z91" i="14"/>
  <c r="AT55" i="14"/>
  <c r="AZ123" i="2"/>
  <c r="BB123" i="2"/>
  <c r="BD123" i="2"/>
  <c r="AE123" i="14"/>
  <c r="AZ104" i="2"/>
  <c r="BB104" i="2"/>
  <c r="BD104" i="2"/>
  <c r="AE104" i="14"/>
  <c r="BB6" i="2"/>
  <c r="AF6" i="14"/>
  <c r="BH26" i="2"/>
  <c r="BJ26" i="2"/>
  <c r="BL26" i="2"/>
  <c r="AI26" i="14"/>
  <c r="AZ74" i="2"/>
  <c r="BB74" i="2"/>
  <c r="BD74" i="2"/>
  <c r="AE74" i="14"/>
  <c r="AZ91" i="2"/>
  <c r="BB91" i="2"/>
  <c r="BD91" i="2"/>
  <c r="AE91" i="14"/>
  <c r="AZ55" i="2"/>
  <c r="BB55" i="2"/>
  <c r="AE55" i="14"/>
  <c r="AV50" i="14"/>
  <c r="AL104" i="14"/>
  <c r="AR76" i="2"/>
  <c r="AV76" i="2"/>
  <c r="AX76" i="2"/>
  <c r="AB76" i="14"/>
  <c r="CH110" i="2"/>
  <c r="AW110" i="14"/>
  <c r="BV108" i="2"/>
  <c r="BX108" i="2"/>
  <c r="BZ108" i="2"/>
  <c r="CB108" i="2"/>
  <c r="AQ108" i="14"/>
  <c r="BD106" i="2"/>
  <c r="BF106" i="2"/>
  <c r="BH106" i="2"/>
  <c r="AG106" i="14"/>
  <c r="BN63" i="2"/>
  <c r="BP63" i="2"/>
  <c r="BR63" i="2"/>
  <c r="AL63" i="14"/>
  <c r="AZ68" i="2"/>
  <c r="AE68" i="14"/>
  <c r="BX52" i="2"/>
  <c r="BZ52" i="2"/>
  <c r="CB52" i="2"/>
  <c r="AR52" i="14"/>
  <c r="CB91" i="2"/>
  <c r="AT91" i="14"/>
  <c r="AV120" i="2"/>
  <c r="AX120" i="2"/>
  <c r="AB120" i="14"/>
  <c r="AV24" i="2"/>
  <c r="AX24" i="2"/>
  <c r="AZ24" i="2"/>
  <c r="AC24" i="14"/>
  <c r="BN34" i="2"/>
  <c r="BP34" i="2"/>
  <c r="AK34" i="14"/>
  <c r="AZ113" i="2"/>
  <c r="BB113" i="2"/>
  <c r="AD113" i="14"/>
  <c r="BR49" i="2"/>
  <c r="BT49" i="2"/>
  <c r="BV49" i="2"/>
  <c r="AN49" i="14"/>
  <c r="BH114" i="2"/>
  <c r="BJ114" i="2"/>
  <c r="BL114" i="2"/>
  <c r="AI114" i="14"/>
  <c r="BV33" i="2"/>
  <c r="BX33" i="2"/>
  <c r="AQ33" i="14"/>
  <c r="BJ117" i="2"/>
  <c r="BL117" i="2"/>
  <c r="BN117" i="2"/>
  <c r="AJ117" i="14"/>
  <c r="BN105" i="2"/>
  <c r="BP105" i="2"/>
  <c r="AL105" i="14"/>
  <c r="BF110" i="2"/>
  <c r="BH110" i="2"/>
  <c r="BJ110" i="2"/>
  <c r="AH110" i="14"/>
  <c r="BR34" i="2"/>
  <c r="BT34" i="2"/>
  <c r="BV34" i="2"/>
  <c r="BX34" i="2"/>
  <c r="AO34" i="14"/>
  <c r="BD21" i="2"/>
  <c r="BF21" i="2"/>
  <c r="BH21" i="2"/>
  <c r="AG21" i="14"/>
  <c r="Z102" i="14"/>
  <c r="AT81" i="2"/>
  <c r="AR81" i="2"/>
  <c r="AV81" i="2"/>
  <c r="AA81" i="14"/>
  <c r="BB119" i="2"/>
  <c r="BD119" i="2"/>
  <c r="BF119" i="2"/>
  <c r="AF119" i="14"/>
  <c r="BV54" i="2"/>
  <c r="AQ54" i="14"/>
  <c r="AS100" i="14"/>
  <c r="AT54" i="2"/>
  <c r="AR54" i="2"/>
  <c r="Y54" i="14"/>
  <c r="AT95" i="2"/>
  <c r="AR95" i="2"/>
  <c r="Y95" i="14"/>
  <c r="AO27" i="14"/>
  <c r="AP12" i="2"/>
  <c r="AT12" i="2"/>
  <c r="AR12" i="2"/>
  <c r="Y12" i="14"/>
  <c r="AP4" i="2"/>
  <c r="AT4" i="2"/>
  <c r="AR4" i="2"/>
  <c r="Y4" i="14"/>
  <c r="AT124" i="2"/>
  <c r="AR124" i="2"/>
  <c r="AV124" i="2"/>
  <c r="AA124" i="14"/>
  <c r="BD90" i="2"/>
  <c r="BF90" i="2"/>
  <c r="BH90" i="2"/>
  <c r="AG90" i="14"/>
  <c r="BF124" i="2"/>
  <c r="BH124" i="2"/>
  <c r="BJ124" i="2"/>
  <c r="AH124" i="14"/>
  <c r="BN85" i="2"/>
  <c r="BP85" i="2"/>
  <c r="BR85" i="2"/>
  <c r="AL85" i="14"/>
  <c r="BN84" i="2"/>
  <c r="BP84" i="2"/>
  <c r="BR84" i="2"/>
  <c r="AL84" i="14"/>
  <c r="BV56" i="2"/>
  <c r="BX56" i="2"/>
  <c r="BZ56" i="2"/>
  <c r="AQ56" i="14"/>
  <c r="AX80" i="2"/>
  <c r="AZ80" i="2"/>
  <c r="BB80" i="2"/>
  <c r="AD80" i="14"/>
  <c r="AV34" i="2"/>
  <c r="AX34" i="2"/>
  <c r="AB34" i="14"/>
  <c r="AZ77" i="2"/>
  <c r="BB77" i="2"/>
  <c r="BD77" i="2"/>
  <c r="AE77" i="14"/>
  <c r="BJ112" i="2"/>
  <c r="BL112" i="2"/>
  <c r="AI112" i="14"/>
  <c r="CB98" i="2"/>
  <c r="CD98" i="2"/>
  <c r="CF98" i="2"/>
  <c r="AT98" i="14"/>
  <c r="BB70" i="2"/>
  <c r="AF70" i="14"/>
  <c r="BL17" i="2"/>
  <c r="BN17" i="2"/>
  <c r="BP17" i="2"/>
  <c r="AK17" i="14"/>
  <c r="AP115" i="2"/>
  <c r="AT115" i="2"/>
  <c r="Z115" i="14"/>
  <c r="AT100" i="2"/>
  <c r="AR100" i="2"/>
  <c r="AV100" i="2"/>
  <c r="AA100" i="14"/>
  <c r="BZ25" i="2"/>
  <c r="CB25" i="2"/>
  <c r="CD25" i="2"/>
  <c r="CF25" i="2"/>
  <c r="AS25" i="14"/>
  <c r="BH115" i="2"/>
  <c r="BJ115" i="2"/>
  <c r="BL115" i="2"/>
  <c r="AI115" i="14"/>
  <c r="BV6" i="2"/>
  <c r="BX6" i="2"/>
  <c r="BZ6" i="2"/>
  <c r="AQ6" i="14"/>
  <c r="BJ36" i="2"/>
  <c r="BL36" i="2"/>
  <c r="BN36" i="2"/>
  <c r="AJ36" i="14"/>
  <c r="BJ41" i="2"/>
  <c r="BL41" i="2"/>
  <c r="BN41" i="2"/>
  <c r="AJ41" i="14"/>
  <c r="AV38" i="2"/>
  <c r="AX38" i="2"/>
  <c r="AB38" i="14"/>
  <c r="BR33" i="2"/>
  <c r="BT33" i="2"/>
  <c r="AN33" i="14"/>
  <c r="AA115" i="14"/>
  <c r="BI45" i="14"/>
  <c r="BE99" i="14"/>
  <c r="BC65" i="14"/>
  <c r="AY77" i="14"/>
  <c r="AZ88" i="14"/>
  <c r="AY66" i="14"/>
  <c r="AX75" i="2"/>
  <c r="AB75" i="14"/>
  <c r="AC75" i="14"/>
  <c r="AV25" i="14"/>
  <c r="BZ74" i="2"/>
  <c r="CB74" i="2"/>
  <c r="CD74" i="2"/>
  <c r="CF74" i="2"/>
  <c r="AS74" i="14"/>
  <c r="CN8" i="2"/>
  <c r="AZ8" i="14"/>
  <c r="AV90" i="14"/>
  <c r="CH96" i="2"/>
  <c r="AW96" i="14"/>
  <c r="BX28" i="2"/>
  <c r="AR28" i="14"/>
  <c r="BF66" i="2"/>
  <c r="AH66" i="14"/>
  <c r="BJ30" i="2"/>
  <c r="BL30" i="2"/>
  <c r="BN30" i="2"/>
  <c r="AJ30" i="14"/>
  <c r="BZ76" i="2"/>
  <c r="AS76" i="14"/>
  <c r="CB97" i="2"/>
  <c r="CD97" i="2"/>
  <c r="CF97" i="2"/>
  <c r="CH97" i="2"/>
  <c r="AT97" i="14"/>
  <c r="CB46" i="2"/>
  <c r="AT46" i="14"/>
  <c r="BT77" i="2"/>
  <c r="BV77" i="2"/>
  <c r="AP77" i="14"/>
  <c r="CJ37" i="2"/>
  <c r="CL37" i="2"/>
  <c r="AX37" i="14"/>
  <c r="BX74" i="2"/>
  <c r="AR74" i="14"/>
  <c r="AV123" i="2"/>
  <c r="AX123" i="2"/>
  <c r="AC123" i="14"/>
  <c r="AJ23" i="14"/>
  <c r="BG86" i="14"/>
  <c r="BC68" i="14"/>
  <c r="AX94" i="14"/>
  <c r="BH22" i="14"/>
  <c r="BF104" i="14"/>
  <c r="BC67" i="14"/>
  <c r="BD65" i="14"/>
  <c r="BP70" i="2"/>
  <c r="BR70" i="2"/>
  <c r="AL70" i="14"/>
  <c r="BX29" i="2"/>
  <c r="BZ29" i="2"/>
  <c r="CB29" i="2"/>
  <c r="AR29" i="14"/>
  <c r="CB7" i="2"/>
  <c r="AT7" i="14"/>
  <c r="CD57" i="2"/>
  <c r="AR57" i="14"/>
  <c r="BZ12" i="2"/>
  <c r="AS12" i="14"/>
  <c r="BE112" i="14"/>
  <c r="AS103" i="14"/>
  <c r="BA105" i="14"/>
  <c r="BL64" i="2"/>
  <c r="AI64" i="14"/>
  <c r="AT87" i="14"/>
  <c r="AZ93" i="14"/>
  <c r="CL107" i="2"/>
  <c r="AY107" i="14"/>
  <c r="AC62" i="14"/>
  <c r="AV22" i="14"/>
  <c r="BJ91" i="14"/>
  <c r="BG106" i="14"/>
  <c r="BE46" i="14"/>
  <c r="BD12" i="14"/>
  <c r="BC42" i="14"/>
  <c r="AX91" i="14"/>
  <c r="BA69" i="14"/>
  <c r="BA48" i="14"/>
  <c r="AU50" i="14"/>
  <c r="CB40" i="2"/>
  <c r="AT40" i="14"/>
  <c r="AT39" i="14"/>
  <c r="BH83" i="2"/>
  <c r="BJ83" i="2"/>
  <c r="BL83" i="2"/>
  <c r="AI83" i="14"/>
  <c r="AB27" i="14"/>
  <c r="AK70" i="14"/>
  <c r="BV19" i="2"/>
  <c r="AO19" i="14"/>
  <c r="AX74" i="14"/>
  <c r="BJ79" i="2"/>
  <c r="AJ79" i="14"/>
  <c r="AI24" i="14"/>
  <c r="AH70" i="14"/>
  <c r="AS64" i="14"/>
  <c r="AZ50" i="2"/>
  <c r="BB50" i="2"/>
  <c r="BD50" i="2"/>
  <c r="AE50" i="14"/>
  <c r="BB67" i="2"/>
  <c r="BD67" i="2"/>
  <c r="AF67" i="14"/>
  <c r="BP56" i="2"/>
  <c r="BR56" i="2"/>
  <c r="AL56" i="14"/>
  <c r="AX72" i="2"/>
  <c r="AD72" i="14"/>
  <c r="BT67" i="2"/>
  <c r="BV67" i="2"/>
  <c r="AP67" i="14"/>
  <c r="BP71" i="2"/>
  <c r="BR71" i="2"/>
  <c r="AL71" i="14"/>
  <c r="AZ52" i="2"/>
  <c r="BB52" i="2"/>
  <c r="BD52" i="2"/>
  <c r="AE52" i="14"/>
  <c r="AG64" i="14"/>
  <c r="BJ48" i="2"/>
  <c r="AI48" i="14"/>
  <c r="BL60" i="2"/>
  <c r="BN60" i="2"/>
  <c r="BP60" i="2"/>
  <c r="AK60" i="14"/>
  <c r="BZ38" i="2"/>
  <c r="CB38" i="2"/>
  <c r="CD38" i="2"/>
  <c r="CF38" i="2"/>
  <c r="AS38" i="14"/>
  <c r="AX10" i="2"/>
  <c r="AZ10" i="2"/>
  <c r="BB10" i="2"/>
  <c r="AD10" i="14"/>
  <c r="CH16" i="2"/>
  <c r="AU16" i="14"/>
  <c r="BH119" i="2"/>
  <c r="AG119" i="14"/>
  <c r="BF72" i="2"/>
  <c r="AG72" i="14"/>
  <c r="CH117" i="2"/>
  <c r="AW117" i="14"/>
  <c r="BN115" i="2"/>
  <c r="AJ115" i="14"/>
  <c r="CF77" i="2"/>
  <c r="AU77" i="14"/>
  <c r="AT33" i="2"/>
  <c r="AR33" i="2"/>
  <c r="Z33" i="14"/>
  <c r="AX112" i="2"/>
  <c r="AZ112" i="2"/>
  <c r="AD112" i="14"/>
  <c r="BD76" i="2"/>
  <c r="BF76" i="2"/>
  <c r="BH76" i="2"/>
  <c r="AG76" i="14"/>
  <c r="BT13" i="2"/>
  <c r="BV13" i="2"/>
  <c r="BX13" i="2"/>
  <c r="BZ13" i="2"/>
  <c r="AP13" i="14"/>
  <c r="CB96" i="2"/>
  <c r="CD96" i="2"/>
  <c r="AR96" i="14"/>
  <c r="AT61" i="2"/>
  <c r="AR61" i="2"/>
  <c r="AV61" i="2"/>
  <c r="AA61" i="14"/>
  <c r="AV84" i="2"/>
  <c r="AX84" i="2"/>
  <c r="AZ84" i="2"/>
  <c r="AC84" i="14"/>
  <c r="AV98" i="2"/>
  <c r="AX98" i="2"/>
  <c r="AB98" i="14"/>
  <c r="BX7" i="2"/>
  <c r="BZ7" i="2"/>
  <c r="AR7" i="14"/>
  <c r="BF62" i="2"/>
  <c r="BH62" i="2"/>
  <c r="AH62" i="14"/>
  <c r="BD69" i="2"/>
  <c r="BF69" i="2"/>
  <c r="BH69" i="2"/>
  <c r="AG69" i="14"/>
  <c r="AV121" i="2"/>
  <c r="AX121" i="2"/>
  <c r="AZ121" i="2"/>
  <c r="AC121" i="14"/>
  <c r="BD80" i="2"/>
  <c r="BF80" i="2"/>
  <c r="AF80" i="14"/>
  <c r="AO99" i="14"/>
  <c r="BR32" i="2"/>
  <c r="BT32" i="2"/>
  <c r="AN32" i="14"/>
  <c r="CF37" i="2"/>
  <c r="CH37" i="2"/>
  <c r="AT37" i="14"/>
  <c r="AR37" i="2"/>
  <c r="AV37" i="2"/>
  <c r="AX37" i="2"/>
  <c r="AB37" i="14"/>
  <c r="BF98" i="2"/>
  <c r="BH98" i="2"/>
  <c r="AH98" i="14"/>
  <c r="BF87" i="2"/>
  <c r="BH87" i="2"/>
  <c r="BJ87" i="2"/>
  <c r="AH87" i="14"/>
  <c r="BL78" i="2"/>
  <c r="BN78" i="2"/>
  <c r="BP78" i="2"/>
  <c r="AK78" i="14"/>
  <c r="BL122" i="2"/>
  <c r="BN122" i="2"/>
  <c r="BP122" i="2"/>
  <c r="AK122" i="14"/>
  <c r="BP89" i="2"/>
  <c r="AL89" i="14"/>
  <c r="AT74" i="14"/>
  <c r="AT49" i="2"/>
  <c r="AR49" i="2"/>
  <c r="Y49" i="14"/>
  <c r="BL69" i="2"/>
  <c r="BN69" i="2"/>
  <c r="BP69" i="2"/>
  <c r="AK69" i="14"/>
  <c r="AX68" i="2"/>
  <c r="AD68" i="14"/>
  <c r="BJ29" i="2"/>
  <c r="BL29" i="2"/>
  <c r="AJ29" i="14"/>
  <c r="BR61" i="2"/>
  <c r="BT61" i="2"/>
  <c r="AN61" i="14"/>
  <c r="CF116" i="2"/>
  <c r="CH116" i="2"/>
  <c r="CJ116" i="2"/>
  <c r="CL116" i="2"/>
  <c r="AV116" i="14"/>
  <c r="CB4" i="2"/>
  <c r="CD4" i="2"/>
  <c r="CF4" i="2"/>
  <c r="CH4" i="2"/>
  <c r="AT4" i="14"/>
  <c r="AX81" i="2"/>
  <c r="AB81" i="14"/>
  <c r="BH53" i="14"/>
  <c r="BD111" i="14"/>
  <c r="AY79" i="14"/>
  <c r="BA35" i="14"/>
  <c r="CD9" i="2"/>
  <c r="AU9" i="14"/>
  <c r="AW80" i="14"/>
  <c r="AR88" i="14"/>
  <c r="AK42" i="14"/>
  <c r="AY124" i="14"/>
  <c r="AV35" i="14"/>
  <c r="BH80" i="2"/>
  <c r="AI80" i="14"/>
  <c r="AV74" i="14"/>
  <c r="AT62" i="2"/>
  <c r="AA62" i="14"/>
  <c r="BV83" i="2"/>
  <c r="AQ83" i="14"/>
  <c r="CD59" i="2"/>
  <c r="AU59" i="14"/>
  <c r="AU89" i="14"/>
  <c r="BX102" i="2"/>
  <c r="BZ102" i="2"/>
  <c r="CB102" i="2"/>
  <c r="AR102" i="14"/>
  <c r="AY121" i="14"/>
  <c r="AJ34" i="14"/>
  <c r="AT83" i="14"/>
  <c r="BJ31" i="2"/>
  <c r="AJ31" i="14"/>
  <c r="BV30" i="2"/>
  <c r="BX30" i="2"/>
  <c r="BZ30" i="2"/>
  <c r="CB30" i="2"/>
  <c r="AQ30" i="14"/>
  <c r="BH71" i="2"/>
  <c r="AI71" i="14"/>
  <c r="CL10" i="2"/>
  <c r="AY10" i="14"/>
  <c r="BJ102" i="2"/>
  <c r="AJ102" i="14"/>
  <c r="BJ14" i="2"/>
  <c r="BL14" i="2"/>
  <c r="BN14" i="2"/>
  <c r="AJ14" i="14"/>
  <c r="BF7" i="2"/>
  <c r="BH7" i="2"/>
  <c r="BJ7" i="2"/>
  <c r="AH7" i="14"/>
  <c r="BZ46" i="2"/>
  <c r="AS46" i="14"/>
  <c r="BN103" i="2"/>
  <c r="AL103" i="14"/>
  <c r="AE112" i="14"/>
  <c r="BR75" i="2"/>
  <c r="AO75" i="14"/>
  <c r="BX53" i="2"/>
  <c r="BZ53" i="2"/>
  <c r="CB53" i="2"/>
  <c r="AR53" i="14"/>
  <c r="BL52" i="2"/>
  <c r="BN52" i="2"/>
  <c r="BP52" i="2"/>
  <c r="AK52" i="14"/>
  <c r="CH108" i="2"/>
  <c r="CJ108" i="2"/>
  <c r="AW108" i="14"/>
  <c r="AT55" i="2"/>
  <c r="AR55" i="2"/>
  <c r="Z55" i="14"/>
  <c r="AZ35" i="2"/>
  <c r="BB35" i="2"/>
  <c r="BD35" i="2"/>
  <c r="AE35" i="14"/>
  <c r="AU98" i="14"/>
  <c r="BL124" i="2"/>
  <c r="BN124" i="2"/>
  <c r="AJ124" i="14"/>
  <c r="BL51" i="2"/>
  <c r="AI51" i="14"/>
  <c r="BD99" i="2"/>
  <c r="BF99" i="2"/>
  <c r="AG99" i="14"/>
  <c r="BT83" i="2"/>
  <c r="AP83" i="14"/>
  <c r="AT15" i="14"/>
  <c r="AB123" i="14"/>
  <c r="Z12" i="14"/>
  <c r="BL76" i="2"/>
  <c r="BN76" i="2"/>
  <c r="BP76" i="2"/>
  <c r="AK76" i="14"/>
  <c r="CJ10" i="2"/>
  <c r="AX10" i="14"/>
  <c r="CH72" i="2"/>
  <c r="CJ72" i="2"/>
  <c r="AW72" i="14"/>
  <c r="AZ67" i="2"/>
  <c r="AE67" i="14"/>
  <c r="BH19" i="2"/>
  <c r="BJ19" i="2"/>
  <c r="AI19" i="14"/>
  <c r="AZ81" i="2"/>
  <c r="AC81" i="14"/>
  <c r="BB105" i="2"/>
  <c r="BD105" i="2"/>
  <c r="BF105" i="2"/>
  <c r="AF105" i="14"/>
  <c r="BV74" i="2"/>
  <c r="AQ74" i="14"/>
  <c r="AP66" i="2"/>
  <c r="AT66" i="2"/>
  <c r="AR66" i="2"/>
  <c r="Z66" i="14"/>
  <c r="CH115" i="2"/>
  <c r="CJ115" i="2"/>
  <c r="AW115" i="14"/>
  <c r="BN111" i="2"/>
  <c r="BP111" i="2"/>
  <c r="BR111" i="2"/>
  <c r="AL111" i="14"/>
  <c r="BT64" i="2"/>
  <c r="AP64" i="14"/>
  <c r="BJ37" i="2"/>
  <c r="BL37" i="2"/>
  <c r="BN37" i="2"/>
  <c r="AJ37" i="14"/>
  <c r="AT27" i="14"/>
  <c r="AZ116" i="2"/>
  <c r="BB116" i="2"/>
  <c r="BD116" i="2"/>
  <c r="AE116" i="14"/>
  <c r="BV51" i="2"/>
  <c r="AO51" i="14"/>
  <c r="AT32" i="14"/>
  <c r="BD100" i="2"/>
  <c r="BF100" i="2"/>
  <c r="BH100" i="2"/>
  <c r="AG100" i="14"/>
  <c r="AR19" i="2"/>
  <c r="AV19" i="2"/>
  <c r="AX19" i="2"/>
  <c r="AB19" i="14"/>
  <c r="AT104" i="2"/>
  <c r="AR104" i="2"/>
  <c r="AV104" i="2"/>
  <c r="AA104" i="14"/>
  <c r="BF91" i="2"/>
  <c r="BH91" i="2"/>
  <c r="AH91" i="14"/>
  <c r="AX124" i="2"/>
  <c r="AZ124" i="2"/>
  <c r="AC124" i="14"/>
  <c r="BR118" i="2"/>
  <c r="BT118" i="2"/>
  <c r="BV118" i="2"/>
  <c r="BX118" i="2"/>
  <c r="AO118" i="14"/>
  <c r="BR114" i="2"/>
  <c r="BT114" i="2"/>
  <c r="BV114" i="2"/>
  <c r="AO114" i="14"/>
  <c r="BT58" i="2"/>
  <c r="BV58" i="2"/>
  <c r="BX58" i="2"/>
  <c r="AO58" i="14"/>
  <c r="BR67" i="2"/>
  <c r="AO67" i="14"/>
  <c r="BD113" i="2"/>
  <c r="BF113" i="2"/>
  <c r="BH113" i="2"/>
  <c r="AG113" i="14"/>
  <c r="AV4" i="2"/>
  <c r="AX4" i="2"/>
  <c r="AB4" i="14"/>
  <c r="BP59" i="2"/>
  <c r="AK59" i="14"/>
  <c r="CF48" i="2"/>
  <c r="CH48" i="2"/>
  <c r="AV48" i="14"/>
  <c r="CB23" i="2"/>
  <c r="CD23" i="2"/>
  <c r="AR23" i="14"/>
  <c r="BN106" i="2"/>
  <c r="BP106" i="2"/>
  <c r="BR106" i="2"/>
  <c r="AL106" i="14"/>
  <c r="BZ11" i="2"/>
  <c r="CB11" i="2"/>
  <c r="CD11" i="2"/>
  <c r="CF11" i="2"/>
  <c r="AS11" i="14"/>
  <c r="CB18" i="2"/>
  <c r="CD18" i="2"/>
  <c r="AT18" i="14"/>
  <c r="BL119" i="2"/>
  <c r="BN119" i="2"/>
  <c r="BP119" i="2"/>
  <c r="AK119" i="14"/>
  <c r="BF14" i="2"/>
  <c r="BH14" i="2"/>
  <c r="AH14" i="14"/>
  <c r="BT106" i="2"/>
  <c r="BV106" i="2"/>
  <c r="AN106" i="14"/>
  <c r="AP62" i="2"/>
  <c r="Y62" i="14"/>
  <c r="BJ21" i="2"/>
  <c r="BL21" i="2"/>
  <c r="BN21" i="2"/>
  <c r="AJ21" i="14"/>
  <c r="AP74" i="2"/>
  <c r="AT74" i="2"/>
  <c r="AR74" i="2"/>
  <c r="Y74" i="14"/>
  <c r="BZ120" i="2"/>
  <c r="CB120" i="2"/>
  <c r="CD120" i="2"/>
  <c r="CF120" i="2"/>
  <c r="AS120" i="14"/>
  <c r="BL5" i="2"/>
  <c r="BN5" i="2"/>
  <c r="BP5" i="2"/>
  <c r="AK5" i="14"/>
  <c r="CF113" i="2"/>
  <c r="CH113" i="2"/>
  <c r="AV113" i="14"/>
  <c r="AV32" i="2"/>
  <c r="AX32" i="2"/>
  <c r="AC32" i="14"/>
  <c r="BP97" i="2"/>
  <c r="BR97" i="2"/>
  <c r="BT97" i="2"/>
  <c r="AM97" i="14"/>
  <c r="CF110" i="2"/>
  <c r="AV110" i="14"/>
  <c r="BT124" i="2"/>
  <c r="BV124" i="2"/>
  <c r="BX124" i="2"/>
  <c r="BZ124" i="2"/>
  <c r="AP124" i="14"/>
  <c r="AV101" i="14"/>
  <c r="BB54" i="2"/>
  <c r="BD54" i="2"/>
  <c r="BF54" i="2"/>
  <c r="AF54" i="14"/>
  <c r="AX71" i="2"/>
  <c r="AZ71" i="2"/>
  <c r="BB71" i="2"/>
  <c r="AD71" i="14"/>
  <c r="BL120" i="2"/>
  <c r="BN120" i="2"/>
  <c r="AK120" i="14"/>
  <c r="BL92" i="2"/>
  <c r="BN92" i="2"/>
  <c r="BP92" i="2"/>
  <c r="AK92" i="14"/>
  <c r="BB23" i="2"/>
  <c r="BD23" i="2"/>
  <c r="BF23" i="2"/>
  <c r="AF23" i="14"/>
  <c r="AP5" i="2"/>
  <c r="AT5" i="2"/>
  <c r="AR5" i="2"/>
  <c r="Y5" i="14"/>
  <c r="BV50" i="2"/>
  <c r="BX50" i="2"/>
  <c r="AO50" i="14"/>
  <c r="BT15" i="2"/>
  <c r="AN15" i="14"/>
  <c r="CF57" i="2"/>
  <c r="CH57" i="2"/>
  <c r="CJ57" i="2"/>
  <c r="AV57" i="14"/>
  <c r="BL35" i="2"/>
  <c r="BN35" i="2"/>
  <c r="BP35" i="2"/>
  <c r="AK35" i="14"/>
  <c r="BB31" i="2"/>
  <c r="BD31" i="2"/>
  <c r="BF31" i="2"/>
  <c r="AF31" i="14"/>
  <c r="AK71" i="14"/>
  <c r="BH108" i="14"/>
  <c r="BE121" i="14"/>
  <c r="AX44" i="14"/>
  <c r="AX32" i="14"/>
  <c r="AV34" i="14"/>
  <c r="AY32" i="14"/>
  <c r="AW54" i="14"/>
  <c r="AB83" i="14"/>
  <c r="AY48" i="14"/>
  <c r="AX51" i="14"/>
  <c r="AQ63" i="14"/>
  <c r="AQ47" i="14"/>
  <c r="AK26" i="14"/>
  <c r="AT62" i="14"/>
  <c r="BJ38" i="2"/>
  <c r="AJ38" i="14"/>
  <c r="BL28" i="2"/>
  <c r="AK28" i="14"/>
  <c r="BP95" i="2"/>
  <c r="BR95" i="2"/>
  <c r="BT95" i="2"/>
  <c r="AM95" i="14"/>
  <c r="AX57" i="14"/>
  <c r="AO48" i="14"/>
  <c r="AQ51" i="14"/>
  <c r="AT59" i="2"/>
  <c r="AA59" i="14"/>
  <c r="CH33" i="2"/>
  <c r="AW33" i="14"/>
  <c r="CJ17" i="2"/>
  <c r="AX17" i="14"/>
  <c r="BT29" i="2"/>
  <c r="BV29" i="2"/>
  <c r="AN29" i="14"/>
  <c r="CB113" i="2"/>
  <c r="AQ113" i="14"/>
  <c r="CF107" i="2"/>
  <c r="AS107" i="14"/>
  <c r="AO29" i="14"/>
  <c r="BR59" i="2"/>
  <c r="BT59" i="2"/>
  <c r="AM59" i="14"/>
  <c r="AR13" i="14"/>
  <c r="BZ58" i="2"/>
  <c r="CB58" i="2"/>
  <c r="AQ58" i="14"/>
  <c r="BN57" i="2"/>
  <c r="BP57" i="2"/>
  <c r="BR57" i="2"/>
  <c r="AL57" i="14"/>
  <c r="BP30" i="2"/>
  <c r="BR30" i="2"/>
  <c r="BT30" i="2"/>
  <c r="AM30" i="14"/>
  <c r="BZ34" i="2"/>
  <c r="AS34" i="14"/>
  <c r="BR35" i="2"/>
  <c r="BT35" i="2"/>
  <c r="AM35" i="14"/>
  <c r="CL7" i="2"/>
  <c r="AV7" i="14"/>
  <c r="AG67" i="14"/>
  <c r="AZ36" i="2"/>
  <c r="BB36" i="2"/>
  <c r="AD36" i="14"/>
  <c r="BP115" i="2"/>
  <c r="BR115" i="2"/>
  <c r="AL115" i="14"/>
  <c r="CD92" i="2"/>
  <c r="CF92" i="2"/>
  <c r="AU92" i="14"/>
  <c r="AW64" i="14"/>
  <c r="BB37" i="2"/>
  <c r="BD37" i="2"/>
  <c r="BF37" i="2"/>
  <c r="AF37" i="14"/>
  <c r="BR37" i="2"/>
  <c r="BT37" i="2"/>
  <c r="AO37" i="14"/>
  <c r="Z98" i="14"/>
  <c r="AR99" i="2"/>
  <c r="AV99" i="2"/>
  <c r="AX99" i="2"/>
  <c r="AB99" i="14"/>
  <c r="CB124" i="2"/>
  <c r="AQ124" i="14"/>
  <c r="BT70" i="2"/>
  <c r="BV70" i="2"/>
  <c r="AO70" i="14"/>
  <c r="CB75" i="2"/>
  <c r="CD75" i="2"/>
  <c r="AR75" i="14"/>
  <c r="CD58" i="2"/>
  <c r="AT58" i="14"/>
  <c r="AG80" i="14"/>
  <c r="AZ34" i="2"/>
  <c r="BB34" i="2"/>
  <c r="BD34" i="2"/>
  <c r="AE34" i="14"/>
  <c r="BX116" i="2"/>
  <c r="BZ116" i="2"/>
  <c r="CB116" i="2"/>
  <c r="CD116" i="2"/>
  <c r="AR116" i="14"/>
  <c r="CJ11" i="2"/>
  <c r="AX11" i="14"/>
  <c r="AI124" i="14"/>
  <c r="AZ100" i="2"/>
  <c r="BB100" i="2"/>
  <c r="AE100" i="14"/>
  <c r="BH74" i="2"/>
  <c r="BJ74" i="2"/>
  <c r="BL74" i="2"/>
  <c r="AI74" i="14"/>
  <c r="BB20" i="2"/>
  <c r="BD20" i="2"/>
  <c r="BF20" i="2"/>
  <c r="AF20" i="14"/>
  <c r="BT69" i="2"/>
  <c r="AP69" i="14"/>
  <c r="BL33" i="2"/>
  <c r="BN33" i="2"/>
  <c r="BP33" i="2"/>
  <c r="AK33" i="14"/>
  <c r="BH12" i="2"/>
  <c r="BJ12" i="2"/>
  <c r="BL12" i="2"/>
  <c r="AI12" i="14"/>
  <c r="AZ45" i="2"/>
  <c r="BB45" i="2"/>
  <c r="BD45" i="2"/>
  <c r="AE45" i="14"/>
  <c r="BZ22" i="2"/>
  <c r="AS22" i="14"/>
  <c r="BN61" i="2"/>
  <c r="BP61" i="2"/>
  <c r="AL61" i="14"/>
  <c r="BT111" i="2"/>
  <c r="BV111" i="2"/>
  <c r="AP111" i="14"/>
  <c r="BP20" i="2"/>
  <c r="BR20" i="2"/>
  <c r="BT20" i="2"/>
  <c r="AM20" i="14"/>
  <c r="AT29" i="14"/>
  <c r="BR69" i="2"/>
  <c r="AL69" i="14"/>
  <c r="AX96" i="2"/>
  <c r="AB96" i="14"/>
  <c r="BL103" i="2"/>
  <c r="AK103" i="14"/>
  <c r="AN88" i="14"/>
  <c r="Y104" i="14"/>
  <c r="Y59" i="14"/>
  <c r="BB14" i="2"/>
  <c r="BD14" i="2"/>
  <c r="AF14" i="14"/>
  <c r="AX117" i="2"/>
  <c r="AZ117" i="2"/>
  <c r="BB117" i="2"/>
  <c r="AD117" i="14"/>
  <c r="AV64" i="14"/>
  <c r="AX23" i="2"/>
  <c r="AZ23" i="2"/>
  <c r="AD23" i="14"/>
  <c r="BF18" i="2"/>
  <c r="BH18" i="2"/>
  <c r="AH18" i="14"/>
  <c r="AX46" i="2"/>
  <c r="AZ46" i="2"/>
  <c r="BB46" i="2"/>
  <c r="AD46" i="14"/>
  <c r="BL9" i="2"/>
  <c r="BN9" i="2"/>
  <c r="BP9" i="2"/>
  <c r="AK9" i="14"/>
  <c r="AT14" i="2"/>
  <c r="AR14" i="2"/>
  <c r="Y14" i="14"/>
  <c r="BB39" i="2"/>
  <c r="BD39" i="2"/>
  <c r="BF39" i="2"/>
  <c r="AF39" i="14"/>
  <c r="AX11" i="2"/>
  <c r="AZ11" i="2"/>
  <c r="BB11" i="2"/>
  <c r="AD11" i="14"/>
  <c r="CF105" i="2"/>
  <c r="CH105" i="2"/>
  <c r="CJ105" i="2"/>
  <c r="CL105" i="2"/>
  <c r="AV105" i="14"/>
  <c r="BR92" i="2"/>
  <c r="BT92" i="2"/>
  <c r="AM92" i="14"/>
  <c r="BR96" i="2"/>
  <c r="AN96" i="14"/>
  <c r="AV102" i="2"/>
  <c r="AA102" i="14"/>
  <c r="BH20" i="2"/>
  <c r="AG20" i="14"/>
  <c r="BF46" i="2"/>
  <c r="BH46" i="2"/>
  <c r="BJ46" i="2"/>
  <c r="AH46" i="14"/>
  <c r="BJ60" i="2"/>
  <c r="AJ60" i="14"/>
  <c r="BJ76" i="2"/>
  <c r="AJ76" i="14"/>
  <c r="AX119" i="2"/>
  <c r="AZ119" i="2"/>
  <c r="AD119" i="14"/>
  <c r="BJ57" i="2"/>
  <c r="BL57" i="2"/>
  <c r="AJ57" i="14"/>
  <c r="AV51" i="2"/>
  <c r="AX51" i="2"/>
  <c r="AZ51" i="2"/>
  <c r="AC51" i="14"/>
  <c r="AX91" i="2"/>
  <c r="AD91" i="14"/>
  <c r="AX9" i="2"/>
  <c r="AZ9" i="2"/>
  <c r="BB9" i="2"/>
  <c r="AD9" i="14"/>
  <c r="BD12" i="2"/>
  <c r="BF12" i="2"/>
  <c r="AG12" i="14"/>
  <c r="BF74" i="2"/>
  <c r="AG74" i="14"/>
  <c r="BT115" i="2"/>
  <c r="BV115" i="2"/>
  <c r="AO115" i="14"/>
  <c r="BN16" i="2"/>
  <c r="BP16" i="2"/>
  <c r="BR16" i="2"/>
  <c r="AL16" i="14"/>
  <c r="AR79" i="2"/>
  <c r="AV79" i="2"/>
  <c r="AX79" i="2"/>
  <c r="AB79" i="14"/>
  <c r="BR17" i="2"/>
  <c r="BT17" i="2"/>
  <c r="BV17" i="2"/>
  <c r="AN17" i="14"/>
  <c r="AS27" i="14"/>
  <c r="AZ79" i="2"/>
  <c r="BB79" i="2"/>
  <c r="AD79" i="14"/>
  <c r="BL63" i="2"/>
  <c r="AK63" i="14"/>
  <c r="AA120" i="14"/>
  <c r="BV66" i="2"/>
  <c r="BX66" i="2"/>
  <c r="BZ66" i="2"/>
  <c r="AP66" i="14"/>
  <c r="BJ101" i="2"/>
  <c r="BL101" i="2"/>
  <c r="BN101" i="2"/>
  <c r="AJ101" i="14"/>
  <c r="BR98" i="2"/>
  <c r="BT98" i="2"/>
  <c r="AM98" i="14"/>
  <c r="Y66" i="14"/>
  <c r="BF104" i="2"/>
  <c r="BH104" i="2"/>
  <c r="AH104" i="14"/>
  <c r="AT117" i="2"/>
  <c r="AR117" i="2"/>
  <c r="AV117" i="2"/>
  <c r="AA117" i="14"/>
  <c r="AX60" i="2"/>
  <c r="AZ60" i="2"/>
  <c r="BB60" i="2"/>
  <c r="AD60" i="14"/>
  <c r="CJ81" i="2"/>
  <c r="AV81" i="14"/>
  <c r="BI82" i="14"/>
  <c r="BF7" i="14"/>
  <c r="BE120" i="14"/>
  <c r="CR103" i="2"/>
  <c r="BB103" i="14"/>
  <c r="BI49" i="14"/>
  <c r="BC59" i="14"/>
  <c r="AZ79" i="14"/>
  <c r="BD115" i="2"/>
  <c r="AE115" i="14"/>
  <c r="AP19" i="14"/>
  <c r="AK22" i="14"/>
  <c r="AW13" i="14"/>
  <c r="CJ41" i="2"/>
  <c r="AX41" i="14"/>
  <c r="AS39" i="14"/>
  <c r="BK95" i="14"/>
  <c r="BG67" i="14"/>
  <c r="BE44" i="14"/>
  <c r="BB107" i="14"/>
  <c r="BA63" i="14"/>
  <c r="AK39" i="14"/>
  <c r="AW16" i="14"/>
  <c r="BV11" i="2"/>
  <c r="AN11" i="14"/>
  <c r="AP48" i="14"/>
  <c r="CF75" i="2"/>
  <c r="AV75" i="14"/>
  <c r="BX119" i="2"/>
  <c r="AR119" i="14"/>
  <c r="BI43" i="14"/>
  <c r="BE60" i="14"/>
  <c r="BC87" i="14"/>
  <c r="BB23" i="14"/>
  <c r="BA26" i="14"/>
  <c r="AY21" i="14"/>
  <c r="AW44" i="14"/>
  <c r="AW95" i="14"/>
  <c r="AV21" i="14"/>
  <c r="BJ40" i="2"/>
  <c r="AJ40" i="14"/>
  <c r="AZ120" i="2"/>
  <c r="BB120" i="2"/>
  <c r="AD120" i="14"/>
  <c r="AU23" i="14"/>
  <c r="AR82" i="14"/>
  <c r="AY105" i="14"/>
  <c r="BG116" i="14"/>
  <c r="BA85" i="14"/>
  <c r="AP25" i="14"/>
  <c r="AR50" i="14"/>
  <c r="AA4" i="14"/>
  <c r="AT19" i="2"/>
  <c r="AA19" i="14"/>
  <c r="BH68" i="2"/>
  <c r="AG68" i="14"/>
  <c r="AX61" i="2"/>
  <c r="AZ61" i="2"/>
  <c r="BB61" i="2"/>
  <c r="AD61" i="14"/>
  <c r="AP95" i="14"/>
  <c r="AV94" i="2"/>
  <c r="AA94" i="14"/>
  <c r="BH32" i="2"/>
  <c r="BJ32" i="2"/>
  <c r="BL32" i="2"/>
  <c r="AI32" i="14"/>
  <c r="BX12" i="2"/>
  <c r="AR12" i="14"/>
  <c r="CJ4" i="2"/>
  <c r="AX4" i="14"/>
  <c r="BN121" i="2"/>
  <c r="BP121" i="2"/>
  <c r="BR121" i="2"/>
  <c r="AL121" i="14"/>
  <c r="BH43" i="2"/>
  <c r="BJ43" i="2"/>
  <c r="BL43" i="2"/>
  <c r="AI43" i="14"/>
  <c r="BD83" i="2"/>
  <c r="BF83" i="2"/>
  <c r="AG83" i="14"/>
  <c r="BX120" i="2"/>
  <c r="AO120" i="14"/>
  <c r="AX102" i="2"/>
  <c r="AB102" i="14"/>
  <c r="BD66" i="2"/>
  <c r="AG66" i="14"/>
  <c r="BT86" i="2"/>
  <c r="BV86" i="2"/>
  <c r="BX86" i="2"/>
  <c r="AP86" i="14"/>
  <c r="AW113" i="14"/>
  <c r="BB124" i="2"/>
  <c r="BD124" i="2"/>
  <c r="AE124" i="14"/>
  <c r="AP63" i="2"/>
  <c r="AT63" i="2"/>
  <c r="AR63" i="2"/>
  <c r="Z63" i="14"/>
  <c r="BX24" i="2"/>
  <c r="AR24" i="14"/>
  <c r="AX55" i="2"/>
  <c r="AD55" i="14"/>
  <c r="BF88" i="2"/>
  <c r="BH88" i="2"/>
  <c r="AH88" i="14"/>
  <c r="BV28" i="2"/>
  <c r="AQ28" i="14"/>
  <c r="BR8" i="2"/>
  <c r="BT8" i="2"/>
  <c r="BV8" i="2"/>
  <c r="BX8" i="2"/>
  <c r="AO8" i="14"/>
  <c r="BD9" i="2"/>
  <c r="BF9" i="2"/>
  <c r="BH9" i="2"/>
  <c r="AG9" i="14"/>
  <c r="AS35" i="14"/>
  <c r="AK115" i="14"/>
  <c r="AR7" i="2"/>
  <c r="AV7" i="2"/>
  <c r="AX7" i="2"/>
  <c r="AB7" i="14"/>
  <c r="AT113" i="2"/>
  <c r="AA113" i="14"/>
  <c r="AV97" i="14"/>
  <c r="AX111" i="2"/>
  <c r="AZ111" i="2"/>
  <c r="BB111" i="2"/>
  <c r="AD111" i="14"/>
  <c r="BN112" i="2"/>
  <c r="BP112" i="2"/>
  <c r="BR112" i="2"/>
  <c r="AL112" i="14"/>
  <c r="BT84" i="2"/>
  <c r="AN84" i="14"/>
  <c r="BZ118" i="2"/>
  <c r="CB118" i="2"/>
  <c r="CD118" i="2"/>
  <c r="CF118" i="2"/>
  <c r="AS118" i="14"/>
  <c r="BV80" i="2"/>
  <c r="BX80" i="2"/>
  <c r="AQ80" i="14"/>
  <c r="CD108" i="2"/>
  <c r="CF108" i="2"/>
  <c r="AS108" i="14"/>
  <c r="AR43" i="2"/>
  <c r="AV43" i="2"/>
  <c r="AX43" i="2"/>
  <c r="AB43" i="14"/>
  <c r="AZ98" i="2"/>
  <c r="BB98" i="2"/>
  <c r="AD98" i="14"/>
  <c r="BR52" i="2"/>
  <c r="BT52" i="2"/>
  <c r="BV52" i="2"/>
  <c r="AN52" i="14"/>
  <c r="BB58" i="2"/>
  <c r="BD58" i="2"/>
  <c r="AF58" i="14"/>
  <c r="BR78" i="2"/>
  <c r="BT78" i="2"/>
  <c r="BV78" i="2"/>
  <c r="BX78" i="2"/>
  <c r="AO78" i="14"/>
  <c r="BF50" i="2"/>
  <c r="BH50" i="2"/>
  <c r="BJ50" i="2"/>
  <c r="AH50" i="14"/>
  <c r="BF89" i="2"/>
  <c r="BH89" i="2"/>
  <c r="AH89" i="14"/>
  <c r="AX41" i="2"/>
  <c r="AZ41" i="2"/>
  <c r="BB41" i="2"/>
  <c r="AD41" i="14"/>
  <c r="BR73" i="2"/>
  <c r="BT73" i="2"/>
  <c r="BV73" i="2"/>
  <c r="AN73" i="14"/>
  <c r="BT4" i="2"/>
  <c r="BV4" i="2"/>
  <c r="BX4" i="2"/>
  <c r="BZ4" i="2"/>
  <c r="AP4" i="14"/>
  <c r="AR39" i="2"/>
  <c r="AV39" i="2"/>
  <c r="AX39" i="2"/>
  <c r="AB39" i="14"/>
  <c r="BJ121" i="2"/>
  <c r="BL121" i="2"/>
  <c r="AJ121" i="14"/>
  <c r="AT103" i="2"/>
  <c r="AR103" i="2"/>
  <c r="Y103" i="14"/>
  <c r="AM8" i="14"/>
  <c r="BJ44" i="2"/>
  <c r="BL44" i="2"/>
  <c r="BN44" i="2"/>
  <c r="AJ44" i="14"/>
  <c r="BJ73" i="2"/>
  <c r="BL73" i="2"/>
  <c r="BN73" i="2"/>
  <c r="AJ73" i="14"/>
  <c r="AT116" i="2"/>
  <c r="AR116" i="2"/>
  <c r="AV116" i="2"/>
  <c r="AA116" i="14"/>
  <c r="BV101" i="2"/>
  <c r="BX101" i="2"/>
  <c r="BZ101" i="2"/>
  <c r="AQ101" i="14"/>
  <c r="BN93" i="2"/>
  <c r="BP93" i="2"/>
  <c r="BR93" i="2"/>
  <c r="AL93" i="14"/>
  <c r="BE23" i="14"/>
  <c r="BB17" i="14"/>
  <c r="AZ52" i="14"/>
  <c r="BV91" i="2"/>
  <c r="BX91" i="2"/>
  <c r="BZ91" i="2"/>
  <c r="AQ91" i="14"/>
  <c r="AU47" i="14"/>
  <c r="AZ70" i="14"/>
  <c r="AU106" i="14"/>
  <c r="AW119" i="14"/>
  <c r="AC120" i="14"/>
  <c r="BJ63" i="2"/>
  <c r="AJ63" i="14"/>
  <c r="AV89" i="2"/>
  <c r="AX89" i="2"/>
  <c r="AZ89" i="2"/>
  <c r="AC89" i="14"/>
  <c r="AA27" i="14"/>
  <c r="BX104" i="2"/>
  <c r="BZ104" i="2"/>
  <c r="AR104" i="14"/>
  <c r="BN123" i="2"/>
  <c r="AL123" i="14"/>
  <c r="BP10" i="2"/>
  <c r="BR10" i="2"/>
  <c r="BT10" i="2"/>
  <c r="AM10" i="14"/>
  <c r="CH111" i="2"/>
  <c r="AW111" i="14"/>
  <c r="AX70" i="14"/>
  <c r="AX81" i="14"/>
  <c r="CF117" i="2"/>
  <c r="AS117" i="14"/>
  <c r="CL6" i="2"/>
  <c r="AY6" i="14"/>
  <c r="AX72" i="14"/>
  <c r="AZ43" i="2"/>
  <c r="BB43" i="2"/>
  <c r="BD43" i="2"/>
  <c r="AE43" i="14"/>
  <c r="AI88" i="14"/>
  <c r="CJ107" i="2"/>
  <c r="AX107" i="14"/>
  <c r="BX73" i="2"/>
  <c r="BZ73" i="2"/>
  <c r="CB73" i="2"/>
  <c r="AQ73" i="14"/>
  <c r="AO88" i="14"/>
  <c r="BV45" i="2"/>
  <c r="BX45" i="2"/>
  <c r="BZ45" i="2"/>
  <c r="AQ45" i="14"/>
  <c r="BF8" i="2"/>
  <c r="BH8" i="2"/>
  <c r="BJ8" i="2"/>
  <c r="AH8" i="14"/>
  <c r="CD84" i="2"/>
  <c r="AT84" i="14"/>
  <c r="BF71" i="2"/>
  <c r="AH71" i="14"/>
  <c r="BD46" i="2"/>
  <c r="AE46" i="14"/>
  <c r="AC61" i="14"/>
  <c r="AS7" i="14"/>
  <c r="AC79" i="14"/>
  <c r="BN43" i="2"/>
  <c r="BP43" i="2"/>
  <c r="BR43" i="2"/>
  <c r="AL43" i="14"/>
  <c r="CF109" i="2"/>
  <c r="CH109" i="2"/>
  <c r="AU109" i="14"/>
  <c r="AO95" i="14"/>
  <c r="Z54" i="14"/>
  <c r="AX104" i="14"/>
  <c r="AP99" i="14"/>
  <c r="AO32" i="14"/>
  <c r="BN109" i="2"/>
  <c r="BP109" i="2"/>
  <c r="AL109" i="14"/>
  <c r="BB51" i="2"/>
  <c r="AD51" i="14"/>
  <c r="AX16" i="2"/>
  <c r="AZ16" i="2"/>
  <c r="BB16" i="2"/>
  <c r="AD16" i="14"/>
  <c r="BV104" i="2"/>
  <c r="AO104" i="14"/>
  <c r="AT39" i="2"/>
  <c r="Z39" i="14"/>
  <c r="AM89" i="14"/>
  <c r="AR80" i="14"/>
  <c r="AV82" i="14"/>
  <c r="AO61" i="14"/>
  <c r="AP15" i="14"/>
  <c r="BT46" i="2"/>
  <c r="BV46" i="2"/>
  <c r="BX46" i="2"/>
  <c r="AP46" i="14"/>
  <c r="Z5" i="14"/>
  <c r="CN116" i="2"/>
  <c r="AW116" i="14"/>
  <c r="AO35" i="14"/>
  <c r="AN8" i="14"/>
  <c r="BT56" i="2"/>
  <c r="AM56" i="14"/>
  <c r="BF32" i="2"/>
  <c r="AF32" i="14"/>
  <c r="Z106" i="14"/>
  <c r="AS89" i="14"/>
  <c r="AT65" i="2"/>
  <c r="AR65" i="2"/>
  <c r="AV65" i="2"/>
  <c r="AA65" i="14"/>
  <c r="AS84" i="14"/>
  <c r="AR85" i="2"/>
  <c r="AV85" i="2"/>
  <c r="AX85" i="2"/>
  <c r="AB85" i="14"/>
  <c r="AX114" i="2"/>
  <c r="AD114" i="14"/>
  <c r="BT43" i="2"/>
  <c r="BV43" i="2"/>
  <c r="BX43" i="2"/>
  <c r="AO43" i="14"/>
  <c r="AX22" i="2"/>
  <c r="AZ22" i="2"/>
  <c r="BB22" i="2"/>
  <c r="AD22" i="14"/>
  <c r="AT16" i="14"/>
  <c r="BP67" i="2"/>
  <c r="AK67" i="14"/>
  <c r="AX86" i="2"/>
  <c r="AZ86" i="2"/>
  <c r="BB86" i="2"/>
  <c r="AD86" i="14"/>
  <c r="AT97" i="2"/>
  <c r="AR97" i="2"/>
  <c r="AV97" i="2"/>
  <c r="AA97" i="14"/>
  <c r="Y91" i="14"/>
  <c r="AC43" i="14"/>
  <c r="AT30" i="2"/>
  <c r="AR30" i="2"/>
  <c r="Y30" i="14"/>
  <c r="AD123" i="14"/>
  <c r="BL118" i="2"/>
  <c r="BN118" i="2"/>
  <c r="AJ118" i="14"/>
  <c r="BB33" i="2"/>
  <c r="BD33" i="2"/>
  <c r="BF33" i="2"/>
  <c r="AF33" i="14"/>
  <c r="BV116" i="2"/>
  <c r="AQ116" i="14"/>
  <c r="BJ11" i="2"/>
  <c r="BL11" i="2"/>
  <c r="AJ11" i="14"/>
  <c r="BL75" i="2"/>
  <c r="BN75" i="2"/>
  <c r="BP75" i="2"/>
  <c r="AK75" i="14"/>
  <c r="BL95" i="2"/>
  <c r="BN95" i="2"/>
  <c r="AK95" i="14"/>
  <c r="BF95" i="2"/>
  <c r="BH95" i="2"/>
  <c r="BJ95" i="2"/>
  <c r="AH95" i="14"/>
  <c r="AT112" i="2"/>
  <c r="AR112" i="2"/>
  <c r="Y112" i="14"/>
  <c r="BT79" i="2"/>
  <c r="AN79" i="14"/>
  <c r="AX52" i="2"/>
  <c r="AD52" i="14"/>
  <c r="AX58" i="2"/>
  <c r="AZ58" i="2"/>
  <c r="AD58" i="14"/>
  <c r="AX101" i="2"/>
  <c r="AZ101" i="2"/>
  <c r="BB101" i="2"/>
  <c r="AD101" i="14"/>
  <c r="AP24" i="2"/>
  <c r="AT24" i="2"/>
  <c r="AR24" i="2"/>
  <c r="Y24" i="14"/>
  <c r="AP29" i="14"/>
  <c r="AT77" i="14"/>
  <c r="AT114" i="2"/>
  <c r="AR114" i="2"/>
  <c r="AV114" i="2"/>
  <c r="AA114" i="14"/>
  <c r="Y33" i="14"/>
  <c r="AX116" i="2"/>
  <c r="AC116" i="14"/>
  <c r="BT7" i="2"/>
  <c r="BV7" i="2"/>
  <c r="AP7" i="14"/>
  <c r="AZ102" i="2"/>
  <c r="BB102" i="2"/>
  <c r="AD102" i="14"/>
  <c r="BF42" i="2"/>
  <c r="BH42" i="2"/>
  <c r="AH42" i="14"/>
  <c r="BJ77" i="2"/>
  <c r="BL77" i="2"/>
  <c r="AJ77" i="14"/>
  <c r="BP80" i="2"/>
  <c r="BR80" i="2"/>
  <c r="BT80" i="2"/>
  <c r="AM80" i="14"/>
  <c r="AT69" i="2"/>
  <c r="AR69" i="2"/>
  <c r="AV69" i="2"/>
  <c r="AA69" i="14"/>
  <c r="BF27" i="2"/>
  <c r="BH27" i="2"/>
  <c r="AH27" i="14"/>
  <c r="BK88" i="14"/>
  <c r="BB100" i="14"/>
  <c r="BA11" i="14"/>
  <c r="AX49" i="14"/>
  <c r="AW109" i="14"/>
  <c r="AT63" i="14"/>
  <c r="CL99" i="2"/>
  <c r="AY99" i="14"/>
  <c r="BP18" i="2"/>
  <c r="AK18" i="14"/>
  <c r="CL122" i="2"/>
  <c r="AY122" i="14"/>
  <c r="BZ20" i="2"/>
  <c r="CB20" i="2"/>
  <c r="AS20" i="14"/>
  <c r="AM69" i="14"/>
  <c r="BV87" i="2"/>
  <c r="AQ87" i="14"/>
  <c r="BH73" i="2"/>
  <c r="AH73" i="14"/>
  <c r="BT91" i="2"/>
  <c r="AM91" i="14"/>
  <c r="AX86" i="14"/>
  <c r="AE24" i="14"/>
  <c r="CF111" i="2"/>
  <c r="AV111" i="14"/>
  <c r="BB40" i="14"/>
  <c r="BH110" i="14"/>
  <c r="BH86" i="14"/>
  <c r="BH81" i="14"/>
  <c r="BD66" i="14"/>
  <c r="AZ103" i="14"/>
  <c r="BE18" i="14"/>
  <c r="BB21" i="14"/>
  <c r="AK74" i="14"/>
  <c r="AK43" i="14"/>
  <c r="AV32" i="14"/>
  <c r="AF51" i="14"/>
  <c r="BB63" i="2"/>
  <c r="BD63" i="2"/>
  <c r="BF63" i="2"/>
  <c r="AF63" i="14"/>
  <c r="BI32" i="14"/>
  <c r="AY14" i="14"/>
  <c r="BC30" i="14"/>
  <c r="BB41" i="14"/>
  <c r="BA75" i="14"/>
  <c r="AV54" i="14"/>
  <c r="AX62" i="14"/>
  <c r="AD75" i="14"/>
  <c r="AR46" i="14"/>
  <c r="AR58" i="14"/>
  <c r="BK29" i="14"/>
  <c r="BD38" i="14"/>
  <c r="BB102" i="14"/>
  <c r="AZ81" i="14"/>
  <c r="BV92" i="2"/>
  <c r="BX92" i="2"/>
  <c r="BZ92" i="2"/>
  <c r="AP92" i="14"/>
  <c r="AW31" i="14"/>
  <c r="BD120" i="2"/>
  <c r="AE120" i="14"/>
  <c r="AT73" i="14"/>
  <c r="AR43" i="14"/>
  <c r="AT102" i="14"/>
  <c r="AV70" i="14"/>
  <c r="AS13" i="14"/>
  <c r="AR86" i="14"/>
  <c r="AH83" i="14"/>
  <c r="AZ28" i="2"/>
  <c r="BB28" i="2"/>
  <c r="AE28" i="14"/>
  <c r="AS87" i="14"/>
  <c r="BD111" i="2"/>
  <c r="BF111" i="2"/>
  <c r="AF111" i="14"/>
  <c r="AS101" i="14"/>
  <c r="BB121" i="2"/>
  <c r="BD121" i="2"/>
  <c r="BF121" i="2"/>
  <c r="AF121" i="14"/>
  <c r="AT35" i="14"/>
  <c r="BR122" i="2"/>
  <c r="BT122" i="2"/>
  <c r="AO122" i="14"/>
  <c r="BL110" i="2"/>
  <c r="AI110" i="14"/>
  <c r="BV20" i="2"/>
  <c r="AN20" i="14"/>
  <c r="BT68" i="2"/>
  <c r="BV68" i="2"/>
  <c r="AP68" i="14"/>
  <c r="AD43" i="14"/>
  <c r="AZ99" i="2"/>
  <c r="BB99" i="2"/>
  <c r="AE99" i="14"/>
  <c r="AG58" i="14"/>
  <c r="BT90" i="2"/>
  <c r="AP90" i="14"/>
  <c r="AL66" i="14"/>
  <c r="AH12" i="14"/>
  <c r="AR57" i="2"/>
  <c r="AB57" i="14"/>
  <c r="BP41" i="2"/>
  <c r="AK41" i="14"/>
  <c r="AG23" i="14"/>
  <c r="AB117" i="14"/>
  <c r="AV22" i="2"/>
  <c r="AC22" i="14"/>
  <c r="AP104" i="14"/>
  <c r="BR24" i="2"/>
  <c r="BT24" i="2"/>
  <c r="BV24" i="2"/>
  <c r="AO24" i="14"/>
  <c r="Y114" i="14"/>
  <c r="BB85" i="2"/>
  <c r="BD85" i="2"/>
  <c r="BF85" i="2"/>
  <c r="AF85" i="14"/>
  <c r="AC72" i="14"/>
  <c r="AS69" i="14"/>
  <c r="BN114" i="2"/>
  <c r="BP114" i="2"/>
  <c r="AL114" i="14"/>
  <c r="CF124" i="2"/>
  <c r="AV124" i="14"/>
  <c r="AV29" i="2"/>
  <c r="AX29" i="2"/>
  <c r="AC29" i="14"/>
  <c r="BL113" i="2"/>
  <c r="BN113" i="2"/>
  <c r="BP113" i="2"/>
  <c r="AK113" i="14"/>
  <c r="CF41" i="2"/>
  <c r="CH41" i="2"/>
  <c r="AV41" i="14"/>
  <c r="AQ75" i="14"/>
  <c r="AX15" i="2"/>
  <c r="AZ15" i="2"/>
  <c r="BB15" i="2"/>
  <c r="AD15" i="14"/>
  <c r="AE22" i="14"/>
  <c r="AT93" i="2"/>
  <c r="AR93" i="2"/>
  <c r="Z93" i="14"/>
  <c r="BR124" i="2"/>
  <c r="AN124" i="14"/>
  <c r="BD36" i="2"/>
  <c r="BF36" i="2"/>
  <c r="BH36" i="2"/>
  <c r="AG36" i="14"/>
  <c r="AO103" i="14"/>
  <c r="AT21" i="2"/>
  <c r="AR21" i="2"/>
  <c r="AV21" i="2"/>
  <c r="AA21" i="14"/>
  <c r="AX67" i="2"/>
  <c r="AD67" i="14"/>
  <c r="AN112" i="14"/>
  <c r="AR8" i="2"/>
  <c r="AV8" i="2"/>
  <c r="AX8" i="2"/>
  <c r="AB8" i="14"/>
  <c r="BJ122" i="2"/>
  <c r="AJ122" i="14"/>
  <c r="AT13" i="2"/>
  <c r="AR13" i="2"/>
  <c r="AV13" i="2"/>
  <c r="AA13" i="14"/>
  <c r="AV71" i="2"/>
  <c r="AC71" i="14"/>
  <c r="AT57" i="2"/>
  <c r="AA57" i="14"/>
  <c r="BT110" i="2"/>
  <c r="BV110" i="2"/>
  <c r="AP110" i="14"/>
  <c r="AD116" i="14"/>
  <c r="BR100" i="2"/>
  <c r="BT100" i="2"/>
  <c r="BV100" i="2"/>
  <c r="AO100" i="14"/>
  <c r="BD101" i="2"/>
  <c r="BF101" i="2"/>
  <c r="AF101" i="14"/>
  <c r="BV5" i="2"/>
  <c r="BX5" i="2"/>
  <c r="AQ5" i="14"/>
  <c r="BF34" i="2"/>
  <c r="AH34" i="14"/>
  <c r="BN86" i="2"/>
  <c r="BP86" i="2"/>
  <c r="BR86" i="2"/>
  <c r="AL86" i="14"/>
  <c r="AT47" i="2"/>
  <c r="AR47" i="2"/>
  <c r="Y47" i="14"/>
  <c r="BJ92" i="14"/>
  <c r="BC123" i="14"/>
  <c r="BC117" i="14"/>
  <c r="BC73" i="14"/>
  <c r="AZ75" i="14"/>
  <c r="AW71" i="14"/>
  <c r="AY55" i="14"/>
  <c r="AW83" i="14"/>
  <c r="CN7" i="2"/>
  <c r="AZ7" i="14"/>
  <c r="BZ41" i="2"/>
  <c r="CB41" i="2"/>
  <c r="CD41" i="2"/>
  <c r="AS41" i="14"/>
  <c r="AM23" i="14"/>
  <c r="AY7" i="14"/>
  <c r="AQ100" i="14"/>
  <c r="AV109" i="14"/>
  <c r="AZ96" i="2"/>
  <c r="BB96" i="2"/>
  <c r="AE96" i="14"/>
  <c r="AQ26" i="14"/>
  <c r="AT23" i="14"/>
  <c r="AI70" i="14"/>
  <c r="AV5" i="2"/>
  <c r="AA5" i="14"/>
  <c r="AM77" i="14"/>
  <c r="AJ74" i="14"/>
  <c r="AK107" i="14"/>
  <c r="BN25" i="2"/>
  <c r="AL25" i="14"/>
  <c r="CJ114" i="2"/>
  <c r="AX114" i="14"/>
  <c r="BD10" i="2"/>
  <c r="AE10" i="14"/>
  <c r="AV30" i="2"/>
  <c r="AA30" i="14"/>
  <c r="AP61" i="14"/>
  <c r="CD123" i="2"/>
  <c r="AU123" i="14"/>
  <c r="AV78" i="14"/>
  <c r="AG27" i="14"/>
  <c r="AC19" i="14"/>
  <c r="AU111" i="14"/>
  <c r="BP108" i="2"/>
  <c r="BR108" i="2"/>
  <c r="BT108" i="2"/>
  <c r="AM108" i="14"/>
  <c r="AM105" i="14"/>
  <c r="BN7" i="2"/>
  <c r="BP7" i="2"/>
  <c r="BR7" i="2"/>
  <c r="AL7" i="14"/>
  <c r="BF40" i="2"/>
  <c r="BH40" i="2"/>
  <c r="AH40" i="14"/>
  <c r="BX20" i="2"/>
  <c r="AP20" i="14"/>
  <c r="AZ13" i="2"/>
  <c r="BB13" i="2"/>
  <c r="BD13" i="2"/>
  <c r="AE13" i="14"/>
  <c r="BN10" i="2"/>
  <c r="AL10" i="14"/>
  <c r="AF100" i="14"/>
  <c r="CH11" i="2"/>
  <c r="AT11" i="14"/>
  <c r="AV112" i="2"/>
  <c r="AB112" i="14"/>
  <c r="BH39" i="2"/>
  <c r="AI39" i="14"/>
  <c r="BJ28" i="2"/>
  <c r="AJ28" i="14"/>
  <c r="AU112" i="14"/>
  <c r="AX50" i="2"/>
  <c r="AD50" i="14"/>
  <c r="CH88" i="2"/>
  <c r="CJ88" i="2"/>
  <c r="AW88" i="14"/>
  <c r="AL59" i="14"/>
  <c r="BT82" i="2"/>
  <c r="AP82" i="14"/>
  <c r="AX97" i="2"/>
  <c r="AB97" i="14"/>
  <c r="BR41" i="2"/>
  <c r="AL41" i="14"/>
  <c r="BP73" i="2"/>
  <c r="AK73" i="14"/>
  <c r="BH82" i="2"/>
  <c r="BJ82" i="2"/>
  <c r="BL82" i="2"/>
  <c r="AI82" i="14"/>
  <c r="BF29" i="2"/>
  <c r="BH29" i="2"/>
  <c r="AG29" i="14"/>
  <c r="AP100" i="14"/>
  <c r="BV16" i="2"/>
  <c r="BX16" i="2"/>
  <c r="AQ16" i="14"/>
  <c r="BH31" i="2"/>
  <c r="AG31" i="14"/>
  <c r="AE121" i="14"/>
  <c r="AF55" i="14"/>
  <c r="AC36" i="14"/>
  <c r="BV59" i="2"/>
  <c r="BX59" i="2"/>
  <c r="BZ59" i="2"/>
  <c r="AP59" i="14"/>
  <c r="AK56" i="14"/>
  <c r="BP36" i="2"/>
  <c r="BR36" i="2"/>
  <c r="AL36" i="14"/>
  <c r="AO30" i="14"/>
  <c r="BV117" i="2"/>
  <c r="AQ117" i="14"/>
  <c r="BJ25" i="2"/>
  <c r="BL25" i="2"/>
  <c r="AJ25" i="14"/>
  <c r="BX10" i="2"/>
  <c r="BZ10" i="2"/>
  <c r="CB10" i="2"/>
  <c r="CD10" i="2"/>
  <c r="AR10" i="14"/>
  <c r="AV108" i="14"/>
  <c r="AX40" i="2"/>
  <c r="AZ40" i="2"/>
  <c r="BB40" i="2"/>
  <c r="AD40" i="14"/>
  <c r="AX5" i="2"/>
  <c r="AB5" i="14"/>
  <c r="AX30" i="2"/>
  <c r="AB30" i="14"/>
  <c r="AX63" i="2"/>
  <c r="AZ63" i="2"/>
  <c r="AD63" i="14"/>
  <c r="BH116" i="2"/>
  <c r="BJ116" i="2"/>
  <c r="BL116" i="2"/>
  <c r="AI116" i="14"/>
  <c r="AX78" i="2"/>
  <c r="AZ78" i="2"/>
  <c r="BB78" i="2"/>
  <c r="AD78" i="14"/>
  <c r="AD73" i="14"/>
  <c r="AA112" i="14"/>
  <c r="BJ120" i="2"/>
  <c r="AJ120" i="14"/>
  <c r="BR45" i="2"/>
  <c r="BT45" i="2"/>
  <c r="AN45" i="14"/>
  <c r="CF10" i="2"/>
  <c r="CH10" i="2"/>
  <c r="AU10" i="14"/>
  <c r="AV88" i="2"/>
  <c r="AX88" i="2"/>
  <c r="AB88" i="14"/>
  <c r="AW11" i="14"/>
  <c r="CF72" i="2"/>
  <c r="AV72" i="14"/>
  <c r="AV88" i="14"/>
  <c r="AX21" i="2"/>
  <c r="AZ21" i="2"/>
  <c r="BB21" i="2"/>
  <c r="AD21" i="14"/>
  <c r="Y39" i="14"/>
  <c r="BJ119" i="2"/>
  <c r="AJ119" i="14"/>
  <c r="BT44" i="2"/>
  <c r="AP44" i="14"/>
  <c r="BD92" i="2"/>
  <c r="BF92" i="2"/>
  <c r="BH92" i="2"/>
  <c r="AG92" i="14"/>
  <c r="AV47" i="2"/>
  <c r="AC47" i="14"/>
  <c r="BT74" i="2"/>
  <c r="AP74" i="14"/>
  <c r="AV55" i="2"/>
  <c r="AC55" i="14"/>
  <c r="AS72" i="14"/>
  <c r="BT28" i="2"/>
  <c r="AP28" i="14"/>
  <c r="Y100" i="14"/>
  <c r="AO46" i="14"/>
  <c r="BR64" i="2"/>
  <c r="AO64" i="14"/>
  <c r="CH38" i="2"/>
  <c r="AV38" i="14"/>
  <c r="BV76" i="2"/>
  <c r="BX76" i="2"/>
  <c r="AQ76" i="14"/>
  <c r="AQ52" i="14"/>
  <c r="AV44" i="2"/>
  <c r="AX44" i="2"/>
  <c r="AZ44" i="2"/>
  <c r="AC44" i="14"/>
  <c r="AV115" i="14"/>
  <c r="AD124" i="14"/>
  <c r="BH119" i="14"/>
  <c r="BE41" i="14"/>
  <c r="BD34" i="14"/>
  <c r="BC55" i="14"/>
  <c r="BB68" i="14"/>
  <c r="BA91" i="14"/>
  <c r="AX98" i="14"/>
  <c r="AZ116" i="14"/>
  <c r="AU80" i="14"/>
  <c r="AU13" i="14"/>
  <c r="AV79" i="14"/>
  <c r="AS110" i="14"/>
  <c r="AQ77" i="14"/>
  <c r="AS104" i="14"/>
  <c r="AQ70" i="14"/>
  <c r="AV100" i="14"/>
  <c r="BP124" i="2"/>
  <c r="AK124" i="14"/>
  <c r="AP35" i="14"/>
  <c r="BR60" i="2"/>
  <c r="AL60" i="14"/>
  <c r="BJ90" i="2"/>
  <c r="BL90" i="2"/>
  <c r="AI90" i="14"/>
  <c r="BJ16" i="2"/>
  <c r="BL16" i="2"/>
  <c r="AJ16" i="14"/>
  <c r="AW78" i="14"/>
  <c r="AD19" i="14"/>
  <c r="BE104" i="14"/>
  <c r="BA95" i="14"/>
  <c r="BA114" i="14"/>
  <c r="AI40" i="14"/>
  <c r="BC78" i="14"/>
  <c r="AY110" i="14"/>
  <c r="BF70" i="14"/>
  <c r="AR91" i="14"/>
  <c r="AZ87" i="14"/>
  <c r="AX73" i="14"/>
  <c r="AY64" i="14"/>
  <c r="AV49" i="14"/>
  <c r="BP24" i="2"/>
  <c r="AK24" i="14"/>
  <c r="BZ40" i="2"/>
  <c r="AS40" i="14"/>
  <c r="AT52" i="14"/>
  <c r="AR8" i="14"/>
  <c r="BD60" i="2"/>
  <c r="BF60" i="2"/>
  <c r="BH60" i="2"/>
  <c r="AG60" i="14"/>
  <c r="AT107" i="2"/>
  <c r="Z107" i="14"/>
  <c r="BP100" i="2"/>
  <c r="AM100" i="14"/>
  <c r="AV14" i="2"/>
  <c r="AX14" i="2"/>
  <c r="AB14" i="14"/>
  <c r="AZ20" i="2"/>
  <c r="AE20" i="14"/>
  <c r="AT112" i="14"/>
  <c r="AN51" i="14"/>
  <c r="AX66" i="2"/>
  <c r="AZ66" i="2"/>
  <c r="BB66" i="2"/>
  <c r="AD66" i="14"/>
  <c r="AT121" i="2"/>
  <c r="AR121" i="2"/>
  <c r="AA121" i="14"/>
  <c r="CH118" i="2"/>
  <c r="CJ118" i="2"/>
  <c r="AV118" i="14"/>
  <c r="BA18" i="14"/>
  <c r="AW123" i="14"/>
  <c r="CL8" i="2"/>
  <c r="AY8" i="14"/>
  <c r="AA107" i="14"/>
  <c r="AP91" i="14"/>
  <c r="AD96" i="14"/>
  <c r="BD117" i="2"/>
  <c r="AE117" i="14"/>
  <c r="BF52" i="2"/>
  <c r="BH52" i="2"/>
  <c r="AG52" i="14"/>
  <c r="CF96" i="2"/>
  <c r="AV96" i="14"/>
  <c r="BX123" i="2"/>
  <c r="BZ123" i="2"/>
  <c r="CB123" i="2"/>
  <c r="AQ123" i="14"/>
  <c r="AC88" i="14"/>
  <c r="CJ8" i="2"/>
  <c r="AX8" i="14"/>
  <c r="AP107" i="14"/>
  <c r="BN108" i="2"/>
  <c r="AL108" i="14"/>
  <c r="AW4" i="14"/>
  <c r="AX13" i="2"/>
  <c r="AD13" i="14"/>
  <c r="AS55" i="14"/>
  <c r="AF66" i="14"/>
  <c r="BT94" i="2"/>
  <c r="BV94" i="2"/>
  <c r="BX94" i="2"/>
  <c r="BZ94" i="2"/>
  <c r="AP94" i="14"/>
  <c r="BR68" i="2"/>
  <c r="AO68" i="14"/>
  <c r="CF121" i="2"/>
  <c r="CH121" i="2"/>
  <c r="AV121" i="14"/>
  <c r="BF79" i="2"/>
  <c r="BH79" i="2"/>
  <c r="AH79" i="14"/>
  <c r="BT16" i="2"/>
  <c r="AP16" i="14"/>
  <c r="AV117" i="14"/>
  <c r="BF10" i="14"/>
  <c r="BA94" i="14"/>
  <c r="BP14" i="2"/>
  <c r="AK14" i="14"/>
  <c r="AZ69" i="14"/>
  <c r="AS63" i="14"/>
  <c r="AP109" i="14"/>
  <c r="AP88" i="14"/>
  <c r="AJ43" i="14"/>
  <c r="AH47" i="14"/>
  <c r="AS56" i="14"/>
  <c r="AQ118" i="14"/>
  <c r="AQ43" i="14"/>
  <c r="CJ65" i="2"/>
  <c r="CL65" i="2"/>
  <c r="AX65" i="14"/>
  <c r="AQ50" i="14"/>
  <c r="AF38" i="14"/>
  <c r="AC96" i="14"/>
  <c r="AF9" i="14"/>
  <c r="AZ7" i="2"/>
  <c r="AC7" i="14"/>
  <c r="BR76" i="2"/>
  <c r="BT76" i="2"/>
  <c r="AN76" i="14"/>
  <c r="AE111" i="14"/>
  <c r="BB83" i="2"/>
  <c r="AF83" i="14"/>
  <c r="Z14" i="14"/>
  <c r="AW37" i="14"/>
  <c r="AB13" i="14"/>
  <c r="AS62" i="14"/>
  <c r="BF115" i="2"/>
  <c r="AG115" i="14"/>
  <c r="Z96" i="14"/>
  <c r="AR34" i="14"/>
  <c r="Z62" i="14"/>
  <c r="Z74" i="14"/>
  <c r="AR45" i="2"/>
  <c r="AV45" i="2"/>
  <c r="AX45" i="2"/>
  <c r="AB45" i="14"/>
  <c r="AD29" i="14"/>
  <c r="AP62" i="14"/>
  <c r="BF77" i="2"/>
  <c r="AF77" i="14"/>
  <c r="AR17" i="2"/>
  <c r="AV17" i="2"/>
  <c r="AX17" i="2"/>
  <c r="AB17" i="14"/>
  <c r="BD7" i="2"/>
  <c r="AG7" i="14"/>
  <c r="AL120" i="14"/>
  <c r="BP83" i="2"/>
  <c r="BR83" i="2"/>
  <c r="AM83" i="14"/>
  <c r="CH99" i="2"/>
  <c r="CJ99" i="2"/>
  <c r="AW99" i="14"/>
  <c r="AL92" i="14"/>
  <c r="AS52" i="14"/>
  <c r="AI89" i="14"/>
  <c r="AN72" i="14"/>
  <c r="BR53" i="2"/>
  <c r="BT53" i="2"/>
  <c r="BV53" i="2"/>
  <c r="AO53" i="14"/>
  <c r="BV14" i="2"/>
  <c r="BX14" i="2"/>
  <c r="BZ14" i="2"/>
  <c r="AQ14" i="14"/>
  <c r="BD71" i="2"/>
  <c r="AG71" i="14"/>
  <c r="AN37" i="14"/>
  <c r="AX70" i="2"/>
  <c r="AB70" i="14"/>
  <c r="BR12" i="2"/>
  <c r="BT12" i="2"/>
  <c r="BV12" i="2"/>
  <c r="AO12" i="14"/>
  <c r="BR6" i="2"/>
  <c r="BT6" i="2"/>
  <c r="AO6" i="14"/>
  <c r="CH122" i="2"/>
  <c r="CJ122" i="2"/>
  <c r="AV122" i="14"/>
  <c r="AK30" i="14"/>
  <c r="AZ17" i="2"/>
  <c r="AC17" i="14"/>
  <c r="AA89" i="14"/>
  <c r="CB93" i="2"/>
  <c r="CD93" i="2"/>
  <c r="CF93" i="2"/>
  <c r="AT93" i="14"/>
  <c r="AX104" i="2"/>
  <c r="AD104" i="14"/>
  <c r="BN125" i="2"/>
  <c r="BP125" i="2"/>
  <c r="BR125" i="2"/>
  <c r="AL125" i="14"/>
  <c r="BX21" i="2"/>
  <c r="BZ21" i="2"/>
  <c r="CB21" i="2"/>
  <c r="AR21" i="14"/>
  <c r="AN115" i="2"/>
  <c r="Y115" i="14"/>
  <c r="BR110" i="2"/>
  <c r="AO110" i="14"/>
  <c r="Z123" i="14"/>
  <c r="AV108" i="2"/>
  <c r="AX108" i="2"/>
  <c r="AZ108" i="2"/>
  <c r="AC108" i="14"/>
  <c r="AH56" i="14"/>
  <c r="AV28" i="2"/>
  <c r="AX28" i="2"/>
  <c r="AC28" i="14"/>
  <c r="AD88" i="14"/>
  <c r="AH38" i="14"/>
  <c r="AV93" i="2"/>
  <c r="AA93" i="14"/>
  <c r="BF16" i="2"/>
  <c r="BH16" i="2"/>
  <c r="AH16" i="14"/>
  <c r="AP71" i="2"/>
  <c r="AT71" i="2"/>
  <c r="AR71" i="2"/>
  <c r="Y71" i="14"/>
  <c r="AR6" i="2"/>
  <c r="AV6" i="2"/>
  <c r="AX6" i="2"/>
  <c r="AB6" i="14"/>
  <c r="BN100" i="2"/>
  <c r="AL100" i="14"/>
  <c r="AN24" i="14"/>
  <c r="AK104" i="14"/>
  <c r="BA118" i="14"/>
  <c r="AS79" i="14"/>
  <c r="AS73" i="14"/>
  <c r="AP120" i="14"/>
  <c r="AP72" i="14"/>
  <c r="BF122" i="2"/>
  <c r="BH122" i="2"/>
  <c r="AH122" i="14"/>
  <c r="AS53" i="14"/>
  <c r="AS6" i="14"/>
  <c r="AP51" i="14"/>
  <c r="BX97" i="2"/>
  <c r="BZ97" i="2"/>
  <c r="AR97" i="14"/>
  <c r="AI27" i="14"/>
  <c r="AU18" i="14"/>
  <c r="AH90" i="14"/>
  <c r="AR56" i="14"/>
  <c r="AQ29" i="14"/>
  <c r="BD79" i="2"/>
  <c r="AG79" i="14"/>
  <c r="Y42" i="14"/>
  <c r="BV97" i="2"/>
  <c r="AQ97" i="14"/>
  <c r="AT41" i="2"/>
  <c r="AR41" i="2"/>
  <c r="AV41" i="2"/>
  <c r="AA41" i="14"/>
  <c r="AT79" i="2"/>
  <c r="Y79" i="14"/>
  <c r="AP82" i="2"/>
  <c r="AT82" i="2"/>
  <c r="AR82" i="2"/>
  <c r="Y82" i="14"/>
  <c r="BB65" i="2"/>
  <c r="BD65" i="2"/>
  <c r="BF65" i="2"/>
  <c r="AF65" i="14"/>
  <c r="AO69" i="14"/>
  <c r="AO15" i="14"/>
  <c r="AH22" i="14"/>
  <c r="AD45" i="14"/>
  <c r="AK121" i="14"/>
  <c r="AN6" i="14"/>
  <c r="Z81" i="14"/>
  <c r="AV31" i="2"/>
  <c r="AX31" i="2"/>
  <c r="AZ31" i="2"/>
  <c r="AC31" i="14"/>
  <c r="AZ8" i="2"/>
  <c r="BB8" i="2"/>
  <c r="BD8" i="2"/>
  <c r="AE8" i="14"/>
  <c r="BD15" i="2"/>
  <c r="BF15" i="2"/>
  <c r="BH15" i="2"/>
  <c r="AG15" i="14"/>
  <c r="BH77" i="2"/>
  <c r="AG77" i="14"/>
  <c r="CB66" i="2"/>
  <c r="AR66" i="14"/>
  <c r="AV74" i="2"/>
  <c r="AA74" i="14"/>
  <c r="BJ78" i="2"/>
  <c r="AJ78" i="14"/>
  <c r="BH105" i="2"/>
  <c r="BJ105" i="2"/>
  <c r="BL105" i="2"/>
  <c r="AI105" i="14"/>
  <c r="BL87" i="2"/>
  <c r="BN87" i="2"/>
  <c r="BP87" i="2"/>
  <c r="AK87" i="14"/>
  <c r="BL85" i="2"/>
  <c r="AK85" i="14"/>
  <c r="AV16" i="2"/>
  <c r="AB16" i="14"/>
  <c r="AN118" i="14"/>
  <c r="AP117" i="2"/>
  <c r="Z117" i="14"/>
  <c r="AT29" i="2"/>
  <c r="AR29" i="2"/>
  <c r="AA29" i="14"/>
  <c r="AN111" i="14"/>
  <c r="AP101" i="2"/>
  <c r="AT101" i="2"/>
  <c r="AR101" i="2"/>
  <c r="Y101" i="14"/>
  <c r="AT53" i="2"/>
  <c r="AR53" i="2"/>
  <c r="Y53" i="14"/>
  <c r="AT25" i="2"/>
  <c r="AR25" i="2"/>
  <c r="Z25" i="14"/>
  <c r="BT5" i="2"/>
  <c r="AP5" i="14"/>
  <c r="BR40" i="2"/>
  <c r="BT40" i="2"/>
  <c r="AM40" i="14"/>
  <c r="AP41" i="2"/>
  <c r="Z41" i="14"/>
  <c r="AC58" i="14"/>
  <c r="BP44" i="2"/>
  <c r="BR44" i="2"/>
  <c r="AM44" i="14"/>
  <c r="BB76" i="2"/>
  <c r="AF76" i="14"/>
  <c r="BD94" i="2"/>
  <c r="BF94" i="2"/>
  <c r="BH94" i="2"/>
  <c r="AG94" i="14"/>
  <c r="BP82" i="2"/>
  <c r="BR82" i="2"/>
  <c r="AM82" i="14"/>
  <c r="AV122" i="2"/>
  <c r="AA122" i="14"/>
  <c r="BT38" i="2"/>
  <c r="BV38" i="2"/>
  <c r="AN38" i="14"/>
  <c r="BB5" i="2"/>
  <c r="BD5" i="2"/>
  <c r="BF5" i="2"/>
  <c r="AF5" i="14"/>
  <c r="AN99" i="14"/>
  <c r="AM52" i="14"/>
  <c r="AT17" i="2"/>
  <c r="Y17" i="14"/>
  <c r="BP12" i="2"/>
  <c r="AM12" i="14"/>
  <c r="AP65" i="2"/>
  <c r="X65" i="14"/>
  <c r="BB90" i="2"/>
  <c r="AF90" i="14"/>
  <c r="AX94" i="2"/>
  <c r="AZ94" i="2"/>
  <c r="AC94" i="14"/>
  <c r="AV46" i="2"/>
  <c r="AC46" i="14"/>
  <c r="AX122" i="2"/>
  <c r="AZ122" i="2"/>
  <c r="AC122" i="14"/>
  <c r="BT60" i="2"/>
  <c r="BV60" i="2"/>
  <c r="AN60" i="14"/>
  <c r="BT117" i="2"/>
  <c r="AP117" i="14"/>
  <c r="AK105" i="14"/>
  <c r="BP13" i="2"/>
  <c r="BR13" i="2"/>
  <c r="AM13" i="14"/>
  <c r="AQ22" i="14"/>
  <c r="BJ97" i="2"/>
  <c r="BL97" i="2"/>
  <c r="BN97" i="2"/>
  <c r="AJ97" i="14"/>
  <c r="AN48" i="2"/>
  <c r="W48" i="14"/>
  <c r="S6" i="14"/>
  <c r="AP69" i="2"/>
  <c r="Y69" i="14"/>
  <c r="AV103" i="2"/>
  <c r="AA103" i="14"/>
  <c r="U4" i="14"/>
  <c r="BJ84" i="2"/>
  <c r="BL84" i="2"/>
  <c r="AJ84" i="14"/>
  <c r="AV54" i="2"/>
  <c r="AX54" i="2"/>
  <c r="AB54" i="14"/>
  <c r="T18" i="14"/>
  <c r="AX18" i="2"/>
  <c r="AZ18" i="2"/>
  <c r="BB18" i="2"/>
  <c r="AD18" i="14"/>
  <c r="Z103" i="14"/>
  <c r="AX69" i="2"/>
  <c r="AZ69" i="2"/>
  <c r="BB69" i="2"/>
  <c r="AD69" i="14"/>
  <c r="CD124" i="2"/>
  <c r="AT124" i="14"/>
  <c r="BJ17" i="2"/>
  <c r="AH17" i="14"/>
  <c r="BH57" i="2"/>
  <c r="AH57" i="14"/>
  <c r="AP97" i="2"/>
  <c r="X97" i="14"/>
  <c r="AT44" i="2"/>
  <c r="AR44" i="2"/>
  <c r="AA44" i="14"/>
  <c r="AT64" i="2"/>
  <c r="AR64" i="2"/>
  <c r="AV64" i="2"/>
  <c r="AA64" i="14"/>
  <c r="BR119" i="2"/>
  <c r="BT119" i="2"/>
  <c r="AM119" i="14"/>
  <c r="BP110" i="2"/>
  <c r="AM110" i="14"/>
  <c r="AZ14" i="2"/>
  <c r="AC14" i="14"/>
  <c r="CB17" i="2"/>
  <c r="CD17" i="2"/>
  <c r="CF17" i="2"/>
  <c r="CH17" i="2"/>
  <c r="AT17" i="14"/>
  <c r="BB109" i="2"/>
  <c r="BD109" i="2"/>
  <c r="BF109" i="2"/>
  <c r="AF109" i="14"/>
  <c r="AV12" i="2"/>
  <c r="AX12" i="2"/>
  <c r="AB12" i="14"/>
  <c r="V80" i="14"/>
  <c r="AZ54" i="2"/>
  <c r="AD54" i="14"/>
  <c r="AD31" i="14"/>
  <c r="Y117" i="14"/>
  <c r="BB108" i="2"/>
  <c r="AD108" i="14"/>
  <c r="T110" i="14"/>
  <c r="BD4" i="2"/>
  <c r="BF4" i="2"/>
  <c r="BH4" i="2"/>
  <c r="AG4" i="14"/>
  <c r="T82" i="14"/>
  <c r="BC64" i="14"/>
  <c r="AV29" i="14"/>
  <c r="AP106" i="14"/>
  <c r="CD44" i="2"/>
  <c r="AR44" i="14"/>
  <c r="BF35" i="2"/>
  <c r="AF35" i="14"/>
  <c r="AD38" i="14"/>
  <c r="AK11" i="14"/>
  <c r="CD30" i="2"/>
  <c r="AU30" i="14"/>
  <c r="BB17" i="2"/>
  <c r="AF17" i="14"/>
  <c r="BJ92" i="2"/>
  <c r="AJ92" i="14"/>
  <c r="Y73" i="14"/>
  <c r="AS58" i="14"/>
  <c r="BT39" i="2"/>
  <c r="BV39" i="2"/>
  <c r="AP39" i="14"/>
  <c r="AZ12" i="2"/>
  <c r="BB12" i="2"/>
  <c r="AD12" i="14"/>
  <c r="AT80" i="2"/>
  <c r="AR80" i="2"/>
  <c r="Y80" i="14"/>
  <c r="BT57" i="2"/>
  <c r="AP57" i="14"/>
  <c r="BV98" i="2"/>
  <c r="BX98" i="2"/>
  <c r="BZ98" i="2"/>
  <c r="AP98" i="14"/>
  <c r="BH108" i="2"/>
  <c r="BJ108" i="2"/>
  <c r="BL108" i="2"/>
  <c r="AI108" i="14"/>
  <c r="AX74" i="2"/>
  <c r="AC74" i="14"/>
  <c r="AZ92" i="2"/>
  <c r="BB92" i="2"/>
  <c r="AE92" i="14"/>
  <c r="AA55" i="14"/>
  <c r="AO66" i="14"/>
  <c r="AC102" i="14"/>
  <c r="AV11" i="2"/>
  <c r="AC11" i="14"/>
  <c r="BV119" i="2"/>
  <c r="AN119" i="14"/>
  <c r="AJ99" i="14"/>
  <c r="AZ87" i="2"/>
  <c r="BB87" i="2"/>
  <c r="BD87" i="2"/>
  <c r="AE87" i="14"/>
  <c r="BL58" i="2"/>
  <c r="AJ58" i="14"/>
  <c r="AQ21" i="14"/>
  <c r="AN34" i="14"/>
  <c r="AQ96" i="14"/>
  <c r="AU117" i="14"/>
  <c r="S86" i="14"/>
  <c r="AP21" i="2"/>
  <c r="Y21" i="14"/>
  <c r="BJ9" i="2"/>
  <c r="AI9" i="14"/>
  <c r="BB107" i="2"/>
  <c r="BD107" i="2"/>
  <c r="AE107" i="14"/>
  <c r="AQ25" i="14"/>
  <c r="AY103" i="14"/>
  <c r="AX18" i="14"/>
  <c r="AO92" i="14"/>
  <c r="AQ60" i="14"/>
  <c r="BN82" i="2"/>
  <c r="AJ82" i="14"/>
  <c r="AS97" i="14"/>
  <c r="AR16" i="14"/>
  <c r="AU26" i="14"/>
  <c r="AW97" i="14"/>
  <c r="BJ106" i="2"/>
  <c r="BL106" i="2"/>
  <c r="AI106" i="14"/>
  <c r="AD27" i="14"/>
  <c r="Z79" i="14"/>
  <c r="AP78" i="14"/>
  <c r="AZ30" i="2"/>
  <c r="AC30" i="14"/>
  <c r="AW38" i="14"/>
  <c r="AP50" i="14"/>
  <c r="AT118" i="2"/>
  <c r="AR118" i="2"/>
  <c r="Y118" i="14"/>
  <c r="Z114" i="14"/>
  <c r="AQ12" i="14"/>
  <c r="BJ68" i="2"/>
  <c r="BL68" i="2"/>
  <c r="BN68" i="2"/>
  <c r="AJ68" i="14"/>
  <c r="BH35" i="2"/>
  <c r="BJ35" i="2"/>
  <c r="AH35" i="14"/>
  <c r="BR87" i="2"/>
  <c r="BT87" i="2"/>
  <c r="AO87" i="14"/>
  <c r="AV10" i="2"/>
  <c r="AC10" i="14"/>
  <c r="BF43" i="2"/>
  <c r="AH43" i="14"/>
  <c r="AB29" i="14"/>
  <c r="BJ69" i="2"/>
  <c r="AI69" i="14"/>
  <c r="BJ106" i="14"/>
  <c r="BJ30" i="14"/>
  <c r="BI117" i="14"/>
  <c r="AZ11" i="14"/>
  <c r="AY60" i="14"/>
  <c r="AQ19" i="14"/>
  <c r="AM57" i="14"/>
  <c r="AT53" i="14"/>
  <c r="AN23" i="14"/>
  <c r="AC113" i="14"/>
  <c r="BT71" i="2"/>
  <c r="AP71" i="14"/>
  <c r="Z52" i="14"/>
  <c r="Z82" i="14"/>
  <c r="AW17" i="14"/>
  <c r="AP56" i="14"/>
  <c r="Z120" i="14"/>
  <c r="CJ6" i="2"/>
  <c r="AW6" i="14"/>
  <c r="AZ105" i="2"/>
  <c r="AE105" i="14"/>
  <c r="BF19" i="2"/>
  <c r="AF19" i="14"/>
  <c r="AJ105" i="14"/>
  <c r="AO82" i="14"/>
  <c r="BL50" i="2"/>
  <c r="BN50" i="2"/>
  <c r="AK50" i="14"/>
  <c r="BN83" i="2"/>
  <c r="AL83" i="14"/>
  <c r="BK64" i="14"/>
  <c r="AZ19" i="14"/>
  <c r="AY38" i="14"/>
  <c r="CH120" i="2"/>
  <c r="AV120" i="14"/>
  <c r="AH72" i="14"/>
  <c r="AS81" i="14"/>
  <c r="CB49" i="2"/>
  <c r="AT49" i="14"/>
  <c r="AU84" i="14"/>
  <c r="AL73" i="14"/>
  <c r="Z19" i="14"/>
  <c r="BV41" i="2"/>
  <c r="BX41" i="2"/>
  <c r="AQ41" i="14"/>
  <c r="AO121" i="14"/>
  <c r="BF114" i="2"/>
  <c r="AF114" i="14"/>
  <c r="Z30" i="14"/>
  <c r="AK57" i="14"/>
  <c r="Z75" i="14"/>
  <c r="BH101" i="2"/>
  <c r="AG101" i="14"/>
  <c r="AR6" i="14"/>
  <c r="AN77" i="14"/>
  <c r="AM76" i="14"/>
  <c r="BJ61" i="2"/>
  <c r="BL61" i="2"/>
  <c r="AJ61" i="14"/>
  <c r="BF10" i="2"/>
  <c r="AF10" i="14"/>
  <c r="AN12" i="14"/>
  <c r="AX100" i="2"/>
  <c r="AD100" i="14"/>
  <c r="Y63" i="14"/>
  <c r="AW7" i="14"/>
  <c r="BB118" i="2"/>
  <c r="BD118" i="2"/>
  <c r="AF118" i="14"/>
  <c r="AS123" i="14"/>
  <c r="AN121" i="14"/>
  <c r="AW120" i="14"/>
  <c r="AZ43" i="14"/>
  <c r="AT20" i="14"/>
  <c r="AA54" i="14"/>
  <c r="AR124" i="14"/>
  <c r="AX122" i="14"/>
  <c r="CB9" i="2"/>
  <c r="AT9" i="14"/>
  <c r="AX118" i="14"/>
  <c r="AS51" i="14"/>
  <c r="AM121" i="14"/>
  <c r="AR41" i="14"/>
  <c r="AX124" i="14"/>
  <c r="AU100" i="14"/>
  <c r="AR108" i="14"/>
  <c r="AG105" i="14"/>
  <c r="CB59" i="2"/>
  <c r="AT59" i="14"/>
  <c r="Z42" i="14"/>
  <c r="AR33" i="14"/>
  <c r="AK25" i="14"/>
  <c r="BL45" i="2"/>
  <c r="BN45" i="2"/>
  <c r="BP45" i="2"/>
  <c r="AK45" i="14"/>
  <c r="BF116" i="2"/>
  <c r="AG116" i="14"/>
  <c r="AI56" i="14"/>
  <c r="AD28" i="14"/>
  <c r="AA73" i="14"/>
  <c r="AR20" i="14"/>
  <c r="AZ5" i="2"/>
  <c r="AE5" i="14"/>
  <c r="AN92" i="14"/>
  <c r="AB89" i="14"/>
  <c r="BJ111" i="2"/>
  <c r="BL111" i="2"/>
  <c r="AJ111" i="14"/>
  <c r="BT42" i="2"/>
  <c r="AP42" i="14"/>
  <c r="AL75" i="14"/>
  <c r="BH103" i="2"/>
  <c r="BJ103" i="2"/>
  <c r="AI103" i="14"/>
  <c r="AT18" i="2"/>
  <c r="AR18" i="2"/>
  <c r="Z18" i="14"/>
  <c r="AT66" i="14"/>
  <c r="BV93" i="2"/>
  <c r="BX93" i="2"/>
  <c r="BZ93" i="2"/>
  <c r="AQ93" i="14"/>
  <c r="BD122" i="2"/>
  <c r="AG122" i="14"/>
  <c r="AR101" i="14"/>
  <c r="AT25" i="14"/>
  <c r="AK29" i="14"/>
  <c r="AX48" i="2"/>
  <c r="AZ48" i="2"/>
  <c r="BB48" i="2"/>
  <c r="AD48" i="14"/>
  <c r="AP73" i="14"/>
  <c r="BR18" i="2"/>
  <c r="AL18" i="14"/>
  <c r="AS75" i="14"/>
  <c r="AT99" i="2"/>
  <c r="Z99" i="14"/>
  <c r="AT111" i="14"/>
  <c r="BB26" i="2"/>
  <c r="BD26" i="2"/>
  <c r="BF26" i="2"/>
  <c r="AF26" i="14"/>
  <c r="BT41" i="2"/>
  <c r="AP41" i="14"/>
  <c r="BD108" i="2"/>
  <c r="BF108" i="2"/>
  <c r="AF108" i="14"/>
  <c r="AT8" i="2"/>
  <c r="AA8" i="14"/>
  <c r="AS44" i="14"/>
  <c r="AX109" i="2"/>
  <c r="AZ109" i="2"/>
  <c r="AD109" i="14"/>
  <c r="CD105" i="2"/>
  <c r="AS105" i="14"/>
  <c r="AV17" i="14"/>
  <c r="AT48" i="14"/>
  <c r="AF28" i="14"/>
  <c r="AW104" i="14"/>
  <c r="AN36" i="14"/>
  <c r="AO42" i="14"/>
  <c r="BL109" i="2"/>
  <c r="AK109" i="14"/>
  <c r="BR90" i="2"/>
  <c r="AO90" i="14"/>
  <c r="AC16" i="14"/>
  <c r="AN104" i="14"/>
  <c r="AQ8" i="14"/>
  <c r="BT18" i="2"/>
  <c r="BV18" i="2"/>
  <c r="BX18" i="2"/>
  <c r="BZ18" i="2"/>
  <c r="AP18" i="14"/>
  <c r="AR18" i="14"/>
  <c r="BN90" i="2"/>
  <c r="BP90" i="2"/>
  <c r="AK90" i="14"/>
  <c r="AT43" i="2"/>
  <c r="Y43" i="14"/>
  <c r="BP55" i="2"/>
  <c r="AK55" i="14"/>
  <c r="AK111" i="14"/>
  <c r="AO56" i="14"/>
  <c r="AO111" i="14"/>
  <c r="AF47" i="14"/>
  <c r="AB22" i="14"/>
  <c r="BB44" i="2"/>
  <c r="BD44" i="2"/>
  <c r="BF44" i="2"/>
  <c r="AF44" i="14"/>
  <c r="AZ82" i="2"/>
  <c r="BB82" i="2"/>
  <c r="BD82" i="2"/>
  <c r="AE82" i="14"/>
  <c r="AX69" i="14"/>
  <c r="AY65" i="14"/>
  <c r="AW82" i="14"/>
  <c r="AP70" i="14"/>
  <c r="AL45" i="14"/>
  <c r="AX99" i="14"/>
  <c r="AU19" i="14"/>
  <c r="AS10" i="14"/>
  <c r="BL123" i="2"/>
  <c r="AK123" i="14"/>
  <c r="AP27" i="14"/>
  <c r="AL95" i="14"/>
  <c r="BR113" i="2"/>
  <c r="AL113" i="14"/>
  <c r="AT123" i="14"/>
  <c r="AC38" i="14"/>
  <c r="AU11" i="14"/>
  <c r="AK62" i="14"/>
  <c r="AP79" i="14"/>
  <c r="BR116" i="2"/>
  <c r="BT116" i="2"/>
  <c r="AN116" i="14"/>
  <c r="AO83" i="14"/>
  <c r="AN83" i="14"/>
  <c r="AP21" i="14"/>
  <c r="BL10" i="2"/>
  <c r="AK10" i="14"/>
  <c r="BR117" i="2"/>
  <c r="AN117" i="14"/>
  <c r="BN32" i="2"/>
  <c r="BP32" i="2"/>
  <c r="AL32" i="14"/>
  <c r="BB25" i="2"/>
  <c r="BD25" i="2"/>
  <c r="BF25" i="2"/>
  <c r="AF25" i="14"/>
  <c r="AV35" i="2"/>
  <c r="AX35" i="2"/>
  <c r="AC35" i="14"/>
  <c r="AG87" i="14"/>
  <c r="BH123" i="2"/>
  <c r="BJ123" i="2"/>
  <c r="AI123" i="14"/>
  <c r="BN116" i="2"/>
  <c r="BP116" i="2"/>
  <c r="AK116" i="14"/>
  <c r="AL97" i="14"/>
  <c r="BH13" i="2"/>
  <c r="BJ13" i="2"/>
  <c r="BL13" i="2"/>
  <c r="AI13" i="14"/>
  <c r="BD102" i="2"/>
  <c r="AE102" i="14"/>
  <c r="BD30" i="2"/>
  <c r="BF30" i="2"/>
  <c r="BH30" i="2"/>
  <c r="AG30" i="14"/>
  <c r="AT37" i="2"/>
  <c r="AA37" i="14"/>
  <c r="BR14" i="2"/>
  <c r="BT14" i="2"/>
  <c r="AO14" i="14"/>
  <c r="BF107" i="2"/>
  <c r="AF107" i="14"/>
  <c r="AZ76" i="2"/>
  <c r="AC76" i="14"/>
  <c r="BV40" i="2"/>
  <c r="BX40" i="2"/>
  <c r="AO40" i="14"/>
  <c r="BT93" i="2"/>
  <c r="AM93" i="14"/>
  <c r="AK32" i="14"/>
  <c r="BH10" i="2"/>
  <c r="BJ10" i="2"/>
  <c r="AH10" i="14"/>
  <c r="AH115" i="14"/>
  <c r="Z17" i="14"/>
  <c r="AL98" i="14"/>
  <c r="AP76" i="14"/>
  <c r="AM111" i="14"/>
  <c r="AA47" i="14"/>
  <c r="AV66" i="2"/>
  <c r="AC66" i="14"/>
  <c r="AZ70" i="2"/>
  <c r="AE70" i="14"/>
  <c r="AM17" i="14"/>
  <c r="AS111" i="14"/>
  <c r="AR89" i="14"/>
  <c r="AB104" i="14"/>
  <c r="AP53" i="14"/>
  <c r="AG104" i="14"/>
  <c r="AR48" i="2"/>
  <c r="AV48" i="2"/>
  <c r="AB48" i="14"/>
  <c r="AV104" i="14"/>
  <c r="BJ100" i="2"/>
  <c r="AH100" i="14"/>
  <c r="AH108" i="14"/>
  <c r="X4" i="14"/>
  <c r="AV118" i="2"/>
  <c r="AA118" i="14"/>
  <c r="BH11" i="2"/>
  <c r="AI11" i="14"/>
  <c r="BV10" i="2"/>
  <c r="AQ10" i="14"/>
  <c r="BF123" i="2"/>
  <c r="AG123" i="14"/>
  <c r="AN43" i="14"/>
  <c r="AF21" i="14"/>
  <c r="BH117" i="2"/>
  <c r="AI117" i="14"/>
  <c r="AO79" i="14"/>
  <c r="AP105" i="2"/>
  <c r="AT105" i="2"/>
  <c r="AR105" i="2"/>
  <c r="Z105" i="14"/>
  <c r="AN80" i="14"/>
  <c r="W115" i="14"/>
  <c r="AH68" i="14"/>
  <c r="X117" i="14"/>
  <c r="AL44" i="14"/>
  <c r="AV82" i="2"/>
  <c r="AX82" i="2"/>
  <c r="AC82" i="14"/>
  <c r="T125" i="14"/>
  <c r="AV53" i="2"/>
  <c r="AX53" i="2"/>
  <c r="AB53" i="14"/>
  <c r="AX93" i="2"/>
  <c r="AZ93" i="2"/>
  <c r="BB93" i="2"/>
  <c r="AD93" i="14"/>
  <c r="AH105" i="14"/>
  <c r="AO80" i="14"/>
  <c r="AN57" i="14"/>
  <c r="R30" i="14"/>
  <c r="AP10" i="14"/>
  <c r="BD81" i="2"/>
  <c r="BF81" i="2"/>
  <c r="BH81" i="2"/>
  <c r="AG81" i="14"/>
  <c r="AR4" i="14"/>
  <c r="BH75" i="2"/>
  <c r="BJ75" i="2"/>
  <c r="AI75" i="14"/>
  <c r="Z64" i="14"/>
  <c r="U28" i="14"/>
  <c r="AT86" i="2"/>
  <c r="AR86" i="2"/>
  <c r="Z86" i="14"/>
  <c r="AT10" i="2"/>
  <c r="AR10" i="2"/>
  <c r="AA10" i="14"/>
  <c r="AA31" i="14"/>
  <c r="AU6" i="14"/>
  <c r="X105" i="14"/>
  <c r="AB21" i="14"/>
  <c r="AP9" i="2"/>
  <c r="AT9" i="2"/>
  <c r="AR9" i="2"/>
  <c r="Y9" i="14"/>
  <c r="BD78" i="2"/>
  <c r="BF78" i="2"/>
  <c r="AF78" i="14"/>
  <c r="BL54" i="2"/>
  <c r="BN54" i="2"/>
  <c r="BP54" i="2"/>
  <c r="AK54" i="14"/>
  <c r="AN44" i="14"/>
  <c r="AB40" i="14"/>
  <c r="BT85" i="2"/>
  <c r="AM85" i="14"/>
  <c r="BJ6" i="2"/>
  <c r="BL6" i="2"/>
  <c r="AI6" i="14"/>
  <c r="BD11" i="2"/>
  <c r="BF11" i="2"/>
  <c r="AF11" i="14"/>
  <c r="BA103" i="14"/>
  <c r="AU103" i="14"/>
  <c r="AF96" i="14"/>
  <c r="BV55" i="2"/>
  <c r="AQ55" i="14"/>
  <c r="BD40" i="2"/>
  <c r="AF40" i="14"/>
  <c r="AG32" i="14"/>
  <c r="AO116" i="14"/>
  <c r="AG57" i="14"/>
  <c r="BH78" i="2"/>
  <c r="AI78" i="14"/>
  <c r="Z80" i="14"/>
  <c r="AF27" i="14"/>
  <c r="AQ53" i="14"/>
  <c r="AV33" i="2"/>
  <c r="AX33" i="2"/>
  <c r="AB33" i="14"/>
  <c r="AF60" i="14"/>
  <c r="AP48" i="2"/>
  <c r="AT48" i="2"/>
  <c r="Y48" i="14"/>
  <c r="AU33" i="14"/>
  <c r="AQ40" i="14"/>
  <c r="Y75" i="14"/>
  <c r="AT33" i="14"/>
  <c r="AK89" i="14"/>
  <c r="AP6" i="2"/>
  <c r="AT6" i="2"/>
  <c r="Z6" i="14"/>
  <c r="BR55" i="2"/>
  <c r="BT55" i="2"/>
  <c r="AM55" i="14"/>
  <c r="AE14" i="14"/>
  <c r="BV85" i="2"/>
  <c r="AN85" i="14"/>
  <c r="AN46" i="14"/>
  <c r="BT65" i="2"/>
  <c r="BV65" i="2"/>
  <c r="AP65" i="14"/>
  <c r="BD41" i="2"/>
  <c r="AE41" i="14"/>
  <c r="AO108" i="14"/>
  <c r="Z97" i="14"/>
  <c r="AP57" i="2"/>
  <c r="Z57" i="14"/>
  <c r="AM75" i="14"/>
  <c r="AZ37" i="2"/>
  <c r="AD37" i="14"/>
  <c r="AM36" i="14"/>
  <c r="X82" i="14"/>
  <c r="BX38" i="2"/>
  <c r="AQ38" i="14"/>
  <c r="BP101" i="2"/>
  <c r="BR101" i="2"/>
  <c r="AL101" i="14"/>
  <c r="AR69" i="14"/>
  <c r="Y6" i="14"/>
  <c r="AV49" i="2"/>
  <c r="AA49" i="14"/>
  <c r="AN74" i="14"/>
  <c r="X6" i="14"/>
  <c r="AJ86" i="14"/>
  <c r="Y97" i="14"/>
  <c r="BD46" i="14"/>
  <c r="AZ78" i="14"/>
  <c r="AZ83" i="14"/>
  <c r="AA43" i="14"/>
  <c r="BJ96" i="2"/>
  <c r="AH96" i="14"/>
  <c r="AA24" i="14"/>
  <c r="AS90" i="14"/>
  <c r="AQ67" i="14"/>
  <c r="AQ59" i="14"/>
  <c r="AI18" i="14"/>
  <c r="AR98" i="14"/>
  <c r="AP38" i="14"/>
  <c r="AQ94" i="14"/>
  <c r="AS18" i="14"/>
  <c r="AP85" i="14"/>
  <c r="CH107" i="2"/>
  <c r="AW107" i="14"/>
  <c r="AS59" i="14"/>
  <c r="AB41" i="14"/>
  <c r="AT96" i="14"/>
  <c r="AX26" i="2"/>
  <c r="AB26" i="14"/>
  <c r="AC41" i="14"/>
  <c r="BJ81" i="2"/>
  <c r="BL81" i="2"/>
  <c r="BN81" i="2"/>
  <c r="AJ81" i="14"/>
  <c r="AW10" i="14"/>
  <c r="AW8" i="14"/>
  <c r="BR9" i="2"/>
  <c r="BT9" i="2"/>
  <c r="BV9" i="2"/>
  <c r="BX9" i="2"/>
  <c r="AO9" i="14"/>
  <c r="BN20" i="2"/>
  <c r="AL20" i="14"/>
  <c r="BE75" i="14"/>
  <c r="AM22" i="14"/>
  <c r="AN19" i="14"/>
  <c r="AJ83" i="14"/>
  <c r="AW49" i="14"/>
  <c r="AF115" i="14"/>
  <c r="AR94" i="14"/>
  <c r="AQ111" i="14"/>
  <c r="AU96" i="14"/>
  <c r="AT120" i="14"/>
  <c r="AZ6" i="2"/>
  <c r="AC6" i="14"/>
  <c r="Z94" i="14"/>
  <c r="CB92" i="2"/>
  <c r="AT92" i="14"/>
  <c r="BB122" i="2"/>
  <c r="AD122" i="14"/>
  <c r="AQ34" i="14"/>
  <c r="AX20" i="2"/>
  <c r="AD20" i="14"/>
  <c r="BJ33" i="2"/>
  <c r="AJ33" i="14"/>
  <c r="AN35" i="14"/>
  <c r="BF117" i="2"/>
  <c r="AG117" i="14"/>
  <c r="BG28" i="14"/>
  <c r="AL27" i="14"/>
  <c r="AQ46" i="14"/>
  <c r="AU75" i="14"/>
  <c r="AP37" i="14"/>
  <c r="AO97" i="14"/>
  <c r="AP58" i="14"/>
  <c r="BJ15" i="2"/>
  <c r="AI15" i="14"/>
  <c r="AI46" i="14"/>
  <c r="AI50" i="14"/>
  <c r="AW48" i="14"/>
  <c r="AW57" i="14"/>
  <c r="AW118" i="14"/>
  <c r="AT26" i="14"/>
  <c r="AO26" i="14"/>
  <c r="AE37" i="14"/>
  <c r="BX11" i="2"/>
  <c r="AO11" i="14"/>
  <c r="Y99" i="14"/>
  <c r="BP117" i="2"/>
  <c r="AK117" i="14"/>
  <c r="AH26" i="14"/>
  <c r="AF69" i="14"/>
  <c r="BD86" i="2"/>
  <c r="BF86" i="2"/>
  <c r="AF86" i="14"/>
  <c r="BF82" i="2"/>
  <c r="AH82" i="14"/>
  <c r="BD23" i="14"/>
  <c r="AY47" i="14"/>
  <c r="AY40" i="14"/>
  <c r="AU27" i="14"/>
  <c r="AJ15" i="14"/>
  <c r="AR93" i="14"/>
  <c r="BL96" i="2"/>
  <c r="AI96" i="14"/>
  <c r="AA98" i="14"/>
  <c r="AM113" i="14"/>
  <c r="AQ114" i="14"/>
  <c r="AV9" i="2"/>
  <c r="AC9" i="14"/>
  <c r="AJ48" i="14"/>
  <c r="AQ85" i="14"/>
  <c r="Z35" i="14"/>
  <c r="AI8" i="14"/>
  <c r="AD24" i="14"/>
  <c r="AL62" i="14"/>
  <c r="AX65" i="2"/>
  <c r="AB65" i="14"/>
  <c r="AO28" i="14"/>
  <c r="AM112" i="14"/>
  <c r="AC5" i="14"/>
  <c r="AE63" i="14"/>
  <c r="AS23" i="14"/>
  <c r="AF99" i="14"/>
  <c r="AE73" i="14"/>
  <c r="AG19" i="14"/>
  <c r="AO52" i="14"/>
  <c r="AK21" i="14"/>
  <c r="AI30" i="14"/>
  <c r="AM84" i="14"/>
  <c r="AO84" i="14"/>
  <c r="AL90" i="14"/>
  <c r="BZ9" i="2"/>
  <c r="AR9" i="14"/>
  <c r="Z43" i="14"/>
  <c r="AB121" i="14"/>
  <c r="AR5" i="14"/>
  <c r="AQ110" i="14"/>
  <c r="Y93" i="14"/>
  <c r="AO60" i="14"/>
  <c r="BN51" i="2"/>
  <c r="AK51" i="14"/>
  <c r="AK99" i="14"/>
  <c r="BB94" i="2"/>
  <c r="AD94" i="14"/>
  <c r="AJ17" i="14"/>
  <c r="AG40" i="14"/>
  <c r="AB35" i="14"/>
  <c r="AT76" i="2"/>
  <c r="AA76" i="14"/>
  <c r="AP93" i="14"/>
  <c r="AN91" i="14"/>
  <c r="Z100" i="14"/>
  <c r="BL100" i="2"/>
  <c r="AI100" i="14"/>
  <c r="BJ53" i="2"/>
  <c r="BL53" i="2"/>
  <c r="BN53" i="2"/>
  <c r="AJ53" i="14"/>
  <c r="BH63" i="2"/>
  <c r="AH63" i="14"/>
  <c r="AV50" i="2"/>
  <c r="AC50" i="14"/>
  <c r="BJ65" i="2"/>
  <c r="AJ65" i="14"/>
  <c r="BH107" i="2"/>
  <c r="AG107" i="14"/>
  <c r="Y18" i="14"/>
  <c r="AF48" i="14"/>
  <c r="AZ97" i="2"/>
  <c r="BB97" i="2"/>
  <c r="BD97" i="2"/>
  <c r="AE97" i="14"/>
  <c r="BN96" i="2"/>
  <c r="BP96" i="2"/>
  <c r="AL96" i="14"/>
  <c r="AT30" i="14"/>
  <c r="AD121" i="14"/>
  <c r="CD113" i="2"/>
  <c r="AS113" i="14"/>
  <c r="AA17" i="14"/>
  <c r="AE17" i="14"/>
  <c r="BH37" i="2"/>
  <c r="AI37" i="14"/>
  <c r="BN94" i="2"/>
  <c r="BP94" i="2"/>
  <c r="BR94" i="2"/>
  <c r="AL94" i="14"/>
  <c r="BK85" i="14"/>
  <c r="AW85" i="14"/>
  <c r="AF116" i="14"/>
  <c r="AO123" i="14"/>
  <c r="AQ119" i="14"/>
  <c r="AT68" i="14"/>
  <c r="AU120" i="14"/>
  <c r="Z59" i="14"/>
  <c r="AP43" i="14"/>
  <c r="AL78" i="14"/>
  <c r="BB30" i="2"/>
  <c r="AD30" i="14"/>
  <c r="AO36" i="14"/>
  <c r="CH65" i="2"/>
  <c r="AW65" i="14"/>
  <c r="Z24" i="14"/>
  <c r="AX7" i="14"/>
  <c r="AS14" i="14"/>
  <c r="AB24" i="14"/>
  <c r="AN75" i="14"/>
  <c r="BL7" i="2"/>
  <c r="AK7" i="14"/>
  <c r="AC112" i="14"/>
  <c r="AO38" i="14"/>
  <c r="CH5" i="2"/>
  <c r="AW5" i="14"/>
  <c r="AT23" i="2"/>
  <c r="AR23" i="2"/>
  <c r="Y23" i="14"/>
  <c r="BJ49" i="2"/>
  <c r="BL49" i="2"/>
  <c r="BN49" i="2"/>
  <c r="AJ49" i="14"/>
  <c r="AZ26" i="2"/>
  <c r="AD26" i="14"/>
  <c r="BB106" i="2"/>
  <c r="AF106" i="14"/>
  <c r="AS124" i="14"/>
  <c r="AZ39" i="2"/>
  <c r="AE39" i="14"/>
  <c r="AR118" i="14"/>
  <c r="AD57" i="14"/>
  <c r="AN69" i="14"/>
  <c r="X63" i="14"/>
  <c r="Z21" i="14"/>
  <c r="AG50" i="14"/>
  <c r="BR5" i="2"/>
  <c r="AM5" i="14"/>
  <c r="BF102" i="2"/>
  <c r="BH102" i="2"/>
  <c r="AG102" i="14"/>
  <c r="AF71" i="14"/>
  <c r="AR25" i="14"/>
  <c r="AE86" i="14"/>
  <c r="AN64" i="14"/>
  <c r="AV15" i="2"/>
  <c r="AB15" i="14"/>
  <c r="AI29" i="14"/>
  <c r="AI36" i="14"/>
  <c r="AR123" i="14"/>
  <c r="CD121" i="2"/>
  <c r="AU121" i="14"/>
  <c r="BD62" i="2"/>
  <c r="AG62" i="14"/>
  <c r="AJ10" i="14"/>
  <c r="AA15" i="14"/>
  <c r="AM46" i="14"/>
  <c r="AS92" i="14"/>
  <c r="AF46" i="14"/>
  <c r="AE76" i="14"/>
  <c r="AG14" i="14"/>
  <c r="AM106" i="14"/>
  <c r="AC37" i="14"/>
  <c r="Y65" i="14"/>
  <c r="AI76" i="14"/>
  <c r="AA88" i="14"/>
  <c r="AG26" i="14"/>
  <c r="BD110" i="2"/>
  <c r="AG110" i="14"/>
  <c r="BP37" i="2"/>
  <c r="AM37" i="14"/>
  <c r="AP8" i="2"/>
  <c r="Z8" i="14"/>
  <c r="CB121" i="2"/>
  <c r="AR121" i="14"/>
  <c r="X101" i="14"/>
  <c r="AB72" i="14"/>
  <c r="BF75" i="2"/>
  <c r="AG75" i="14"/>
  <c r="BL94" i="2"/>
  <c r="AK94" i="14"/>
  <c r="BD18" i="2"/>
  <c r="AF18" i="14"/>
  <c r="AB94" i="14"/>
  <c r="AB58" i="14"/>
  <c r="X8" i="14"/>
  <c r="AL17" i="14"/>
  <c r="AI95" i="14"/>
  <c r="AZ33" i="2"/>
  <c r="AC33" i="14"/>
  <c r="AG37" i="14"/>
  <c r="AF30" i="14"/>
  <c r="BJ4" i="2"/>
  <c r="BL4" i="2"/>
  <c r="BN4" i="2"/>
  <c r="AJ4" i="14"/>
  <c r="BN13" i="2"/>
  <c r="AL13" i="14"/>
  <c r="BH5" i="2"/>
  <c r="BJ5" i="2"/>
  <c r="AI5" i="14"/>
  <c r="AM74" i="14"/>
  <c r="AE113" i="14"/>
  <c r="AN18" i="14"/>
  <c r="Z119" i="14"/>
  <c r="AI4" i="14"/>
  <c r="BH121" i="2"/>
  <c r="AG121" i="14"/>
  <c r="AN94" i="14"/>
  <c r="AB67" i="14"/>
  <c r="Z122" i="14"/>
  <c r="AV92" i="2"/>
  <c r="AA92" i="14"/>
  <c r="U36" i="14"/>
  <c r="AJ112" i="14"/>
  <c r="BJ93" i="2"/>
  <c r="BL93" i="2"/>
  <c r="AJ93" i="14"/>
  <c r="Y105" i="14"/>
  <c r="AT105" i="14"/>
  <c r="S26" i="14"/>
  <c r="R82" i="14"/>
  <c r="AX49" i="2"/>
  <c r="AZ49" i="2"/>
  <c r="BB49" i="2"/>
  <c r="AD49" i="14"/>
  <c r="AE21" i="14"/>
  <c r="AT113" i="14"/>
  <c r="X21" i="14"/>
  <c r="BD61" i="2"/>
  <c r="BF61" i="2"/>
  <c r="BH61" i="2"/>
  <c r="AG61" i="14"/>
  <c r="AV106" i="2"/>
  <c r="AX106" i="2"/>
  <c r="AB106" i="14"/>
  <c r="BI33" i="14"/>
  <c r="AX24" i="14"/>
  <c r="AY37" i="14"/>
  <c r="AG24" i="14"/>
  <c r="AJ8" i="14"/>
  <c r="AH19" i="14"/>
  <c r="AI91" i="14"/>
  <c r="AV33" i="14"/>
  <c r="BP81" i="2"/>
  <c r="BR81" i="2"/>
  <c r="AL81" i="14"/>
  <c r="AL35" i="14"/>
  <c r="AT38" i="14"/>
  <c r="BX49" i="2"/>
  <c r="BZ49" i="2"/>
  <c r="AQ49" i="14"/>
  <c r="AO119" i="14"/>
  <c r="BH111" i="2"/>
  <c r="AI111" i="14"/>
  <c r="Y64" i="14"/>
  <c r="AS91" i="14"/>
  <c r="AG88" i="14"/>
  <c r="AH107" i="14"/>
  <c r="AN62" i="14"/>
  <c r="AF74" i="14"/>
  <c r="BF45" i="2"/>
  <c r="AF45" i="14"/>
  <c r="Z9" i="14"/>
  <c r="AC21" i="14"/>
  <c r="AU118" i="14"/>
  <c r="BB89" i="2"/>
  <c r="BD89" i="2"/>
  <c r="AE89" i="14"/>
  <c r="AU38" i="14"/>
  <c r="AH92" i="14"/>
  <c r="AN115" i="14"/>
  <c r="AK13" i="14"/>
  <c r="AL80" i="14"/>
  <c r="AE60" i="14"/>
  <c r="AN55" i="14"/>
  <c r="AH60" i="14"/>
  <c r="AX92" i="2"/>
  <c r="AB92" i="14"/>
  <c r="BR54" i="2"/>
  <c r="AL54" i="14"/>
  <c r="AV63" i="2"/>
  <c r="AA63" i="14"/>
  <c r="AV95" i="2"/>
  <c r="AX95" i="2"/>
  <c r="AZ95" i="2"/>
  <c r="AC95" i="14"/>
  <c r="AB11" i="14"/>
  <c r="AH61" i="14"/>
  <c r="AP13" i="2"/>
  <c r="Y13" i="14"/>
  <c r="BT81" i="2"/>
  <c r="BV81" i="2"/>
  <c r="AN81" i="14"/>
  <c r="AF123" i="14"/>
  <c r="AP109" i="2"/>
  <c r="AT109" i="2"/>
  <c r="AR109" i="2"/>
  <c r="Z109" i="14"/>
  <c r="AB66" i="14"/>
  <c r="BJ46" i="14"/>
  <c r="BC99" i="14"/>
  <c r="BA42" i="14"/>
  <c r="AZ29" i="14"/>
  <c r="AZ84" i="14"/>
  <c r="AU25" i="14"/>
  <c r="AA35" i="14"/>
  <c r="AX105" i="14"/>
  <c r="AJ19" i="14"/>
  <c r="AX88" i="14"/>
  <c r="AO72" i="14"/>
  <c r="AE40" i="14"/>
  <c r="AW122" i="14"/>
  <c r="AS71" i="14"/>
  <c r="BP53" i="2"/>
  <c r="AK53" i="14"/>
  <c r="BV102" i="2"/>
  <c r="AQ102" i="14"/>
  <c r="AL50" i="14"/>
  <c r="Z49" i="14"/>
  <c r="AO5" i="14"/>
  <c r="AX56" i="2"/>
  <c r="AD56" i="14"/>
  <c r="Y51" i="14"/>
  <c r="AH39" i="14"/>
  <c r="AH30" i="14"/>
  <c r="BD16" i="2"/>
  <c r="AF16" i="14"/>
  <c r="BP68" i="2"/>
  <c r="AL68" i="14"/>
  <c r="BX17" i="2"/>
  <c r="AO17" i="14"/>
  <c r="BJ113" i="2"/>
  <c r="AJ113" i="14"/>
  <c r="AC49" i="14"/>
  <c r="AM38" i="14"/>
  <c r="AK16" i="14"/>
  <c r="AM39" i="14"/>
  <c r="AK68" i="14"/>
  <c r="AS98" i="14"/>
  <c r="AE119" i="14"/>
  <c r="AI121" i="14"/>
  <c r="AU72" i="14"/>
  <c r="AO94" i="14"/>
  <c r="BD95" i="2"/>
  <c r="AG95" i="14"/>
  <c r="AK36" i="14"/>
  <c r="AB124" i="14"/>
  <c r="AH37" i="14"/>
  <c r="AM68" i="14"/>
  <c r="AE23" i="14"/>
  <c r="AN9" i="14"/>
  <c r="AE79" i="14"/>
  <c r="AE101" i="14"/>
  <c r="AH113" i="14"/>
  <c r="AM15" i="14"/>
  <c r="AH69" i="14"/>
  <c r="AO18" i="14"/>
  <c r="BN6" i="2"/>
  <c r="AJ6" i="14"/>
  <c r="AC78" i="14"/>
  <c r="BT54" i="2"/>
  <c r="AP54" i="14"/>
  <c r="AO41" i="14"/>
  <c r="AE44" i="14"/>
  <c r="AC99" i="14"/>
  <c r="BR65" i="2"/>
  <c r="AO65" i="14"/>
  <c r="Z29" i="14"/>
  <c r="BH54" i="2"/>
  <c r="AG54" i="14"/>
  <c r="AZ4" i="2"/>
  <c r="AC4" i="14"/>
  <c r="AC39" i="14"/>
  <c r="AV10" i="14"/>
  <c r="AN58" i="14"/>
  <c r="AH81" i="14"/>
  <c r="AK112" i="14"/>
  <c r="AJ9" i="14"/>
  <c r="AF8" i="14"/>
  <c r="AT60" i="2"/>
  <c r="AR60" i="2"/>
  <c r="Z60" i="14"/>
  <c r="AR84" i="14"/>
  <c r="BH41" i="2"/>
  <c r="AI41" i="14"/>
  <c r="AU107" i="14"/>
  <c r="Z31" i="14"/>
  <c r="AP22" i="14"/>
  <c r="AF102" i="14"/>
  <c r="BB95" i="2"/>
  <c r="AD95" i="14"/>
  <c r="X13" i="14"/>
  <c r="AT20" i="2"/>
  <c r="AR20" i="2"/>
  <c r="Z20" i="14"/>
  <c r="AN39" i="14"/>
  <c r="AT118" i="14"/>
  <c r="AQ68" i="14"/>
  <c r="AE16" i="14"/>
  <c r="AL51" i="14"/>
  <c r="AB69" i="14"/>
  <c r="AE9" i="14"/>
  <c r="Y55" i="14"/>
  <c r="AK58" i="14"/>
  <c r="AI107" i="14"/>
  <c r="AQ9" i="14"/>
  <c r="AA33" i="14"/>
  <c r="AA14" i="14"/>
  <c r="BP118" i="2"/>
  <c r="AM118" i="14"/>
  <c r="BD49" i="2"/>
  <c r="BF49" i="2"/>
  <c r="AF49" i="14"/>
  <c r="AE54" i="14"/>
  <c r="AD82" i="14"/>
  <c r="BH84" i="2"/>
  <c r="AI84" i="14"/>
  <c r="AV119" i="2"/>
  <c r="AC119" i="14"/>
  <c r="AZ110" i="2"/>
  <c r="BB110" i="2"/>
  <c r="AE110" i="14"/>
  <c r="AU64" i="14"/>
  <c r="S74" i="14"/>
  <c r="AL82" i="14"/>
  <c r="AD76" i="14"/>
  <c r="AL119" i="14"/>
  <c r="BF58" i="14"/>
  <c r="AU28" i="14"/>
  <c r="AS45" i="14"/>
  <c r="AS77" i="14"/>
  <c r="AE51" i="14"/>
  <c r="AR45" i="14"/>
  <c r="AH80" i="14"/>
  <c r="AP122" i="14"/>
  <c r="AJ46" i="14"/>
  <c r="AG35" i="14"/>
  <c r="AP118" i="14"/>
  <c r="AI31" i="14"/>
  <c r="AO91" i="14"/>
  <c r="AS21" i="14"/>
  <c r="AO112" i="14"/>
  <c r="AR40" i="14"/>
  <c r="AE11" i="14"/>
  <c r="AB55" i="14"/>
  <c r="AS121" i="14"/>
  <c r="BH45" i="2"/>
  <c r="AG45" i="14"/>
  <c r="Y96" i="14"/>
  <c r="AE6" i="14"/>
  <c r="BF103" i="2"/>
  <c r="AH103" i="14"/>
  <c r="AE57" i="14"/>
  <c r="AH11" i="14"/>
  <c r="AK61" i="14"/>
  <c r="BZ17" i="2"/>
  <c r="AQ17" i="14"/>
  <c r="AB61" i="14"/>
  <c r="AN65" i="14"/>
  <c r="BF120" i="2"/>
  <c r="BH120" i="2"/>
  <c r="AH120" i="14"/>
  <c r="AH9" i="14"/>
  <c r="AO124" i="14"/>
  <c r="AN68" i="14"/>
  <c r="AO76" i="14"/>
  <c r="AC13" i="14"/>
  <c r="AU101" i="14"/>
  <c r="AE71" i="14"/>
  <c r="AB50" i="14"/>
  <c r="AR120" i="14"/>
  <c r="AV90" i="2"/>
  <c r="AX90" i="2"/>
  <c r="AZ90" i="2"/>
  <c r="AC90" i="14"/>
  <c r="AB10" i="14"/>
  <c r="AH114" i="14"/>
  <c r="BP6" i="2"/>
  <c r="AL6" i="14"/>
  <c r="AB44" i="14"/>
  <c r="AA28" i="14"/>
  <c r="AP40" i="14"/>
  <c r="AO7" i="14"/>
  <c r="AN50" i="14"/>
  <c r="AO16" i="14"/>
  <c r="X66" i="14"/>
  <c r="AP52" i="14"/>
  <c r="BD68" i="14"/>
  <c r="AS102" i="14"/>
  <c r="BH72" i="14"/>
  <c r="BF42" i="14"/>
  <c r="AL30" i="14"/>
  <c r="AP123" i="14"/>
  <c r="AV25" i="2"/>
  <c r="AX25" i="2"/>
  <c r="AB25" i="14"/>
  <c r="AZ106" i="14"/>
  <c r="AR11" i="14"/>
  <c r="CH114" i="2"/>
  <c r="AW114" i="14"/>
  <c r="AI102" i="14"/>
  <c r="AO71" i="14"/>
  <c r="AO113" i="14"/>
  <c r="AR14" i="14"/>
  <c r="BA73" i="14"/>
  <c r="AL124" i="14"/>
  <c r="AV92" i="14"/>
  <c r="AX115" i="14"/>
  <c r="AH76" i="14"/>
  <c r="AP11" i="14"/>
  <c r="AO63" i="14"/>
  <c r="AQ11" i="14"/>
  <c r="AJ69" i="14"/>
  <c r="AI79" i="14"/>
  <c r="BN12" i="2"/>
  <c r="AK12" i="14"/>
  <c r="AI28" i="14"/>
  <c r="AG108" i="14"/>
  <c r="AV37" i="14"/>
  <c r="Z112" i="14"/>
  <c r="BB7" i="2"/>
  <c r="AF7" i="14"/>
  <c r="AH55" i="14"/>
  <c r="AE83" i="14"/>
  <c r="AZ64" i="2"/>
  <c r="AE64" i="14"/>
  <c r="AO62" i="14"/>
  <c r="AB82" i="14"/>
  <c r="AR22" i="14"/>
  <c r="AI122" i="14"/>
  <c r="AV20" i="2"/>
  <c r="AC20" i="14"/>
  <c r="Y86" i="14"/>
  <c r="AE94" i="14"/>
  <c r="Z116" i="14"/>
  <c r="AK106" i="14"/>
  <c r="AV23" i="2"/>
  <c r="AC23" i="14"/>
  <c r="Y116" i="14"/>
  <c r="BF84" i="2"/>
  <c r="AH84" i="14"/>
  <c r="Z47" i="14"/>
  <c r="AT65" i="14"/>
  <c r="AD44" i="14"/>
  <c r="AT116" i="14"/>
  <c r="BB81" i="2"/>
  <c r="AD81" i="14"/>
  <c r="BF41" i="2"/>
  <c r="AH41" i="14"/>
  <c r="AQ121" i="14"/>
  <c r="AW34" i="14"/>
  <c r="AW81" i="14"/>
  <c r="AD39" i="14"/>
  <c r="AQ7" i="14"/>
  <c r="X48" i="14"/>
  <c r="AR113" i="14"/>
  <c r="AE81" i="14"/>
  <c r="AU108" i="14"/>
  <c r="AB78" i="14"/>
  <c r="AI35" i="14"/>
  <c r="AL21" i="14"/>
  <c r="AU58" i="14"/>
  <c r="AQ109" i="14"/>
  <c r="AW105" i="14"/>
  <c r="AV114" i="14"/>
  <c r="AT45" i="2"/>
  <c r="AA45" i="14"/>
  <c r="AA25" i="14"/>
  <c r="AM42" i="14"/>
  <c r="AP8" i="14"/>
  <c r="AZ42" i="2"/>
  <c r="AC42" i="14"/>
  <c r="AA12" i="14"/>
  <c r="Z76" i="14"/>
  <c r="AV52" i="2"/>
  <c r="AC52" i="14"/>
  <c r="AJ75" i="14"/>
  <c r="AB51" i="14"/>
  <c r="AD33" i="14"/>
  <c r="AU97" i="14"/>
  <c r="BD98" i="2"/>
  <c r="AE98" i="14"/>
  <c r="AK83" i="14"/>
  <c r="AI73" i="14"/>
  <c r="BD42" i="2"/>
  <c r="AG42" i="14"/>
  <c r="AB31" i="14"/>
  <c r="AI68" i="14"/>
  <c r="BH109" i="2"/>
  <c r="AG109" i="14"/>
  <c r="AO98" i="14"/>
  <c r="AN5" i="14"/>
  <c r="AF61" i="14"/>
  <c r="AG34" i="14"/>
  <c r="AS93" i="14"/>
  <c r="AM114" i="14"/>
  <c r="AH111" i="14"/>
  <c r="BJ52" i="2"/>
  <c r="AH52" i="14"/>
  <c r="AH21" i="14"/>
  <c r="AP116" i="14"/>
  <c r="AM109" i="14"/>
  <c r="AP49" i="14"/>
  <c r="BB42" i="2"/>
  <c r="AE42" i="14"/>
  <c r="AC40" i="14"/>
  <c r="AK108" i="14"/>
  <c r="AM28" i="14"/>
  <c r="AP85" i="2"/>
  <c r="AT85" i="2"/>
  <c r="Z85" i="14"/>
  <c r="AC97" i="14"/>
  <c r="AT99" i="14"/>
  <c r="AM7" i="14"/>
  <c r="Z23" i="14"/>
  <c r="AD7" i="14"/>
  <c r="AT21" i="14"/>
  <c r="AN105" i="14"/>
  <c r="AM18" i="14"/>
  <c r="AO96" i="14"/>
  <c r="AR76" i="14"/>
  <c r="AN70" i="14"/>
  <c r="AV65" i="14"/>
  <c r="AX64" i="2"/>
  <c r="AD64" i="14"/>
  <c r="AP24" i="14"/>
  <c r="AU41" i="14"/>
  <c r="AN42" i="14"/>
  <c r="AA38" i="14"/>
  <c r="AU4" i="14"/>
  <c r="AB122" i="14"/>
  <c r="BB103" i="2"/>
  <c r="BD103" i="2"/>
  <c r="AF103" i="14"/>
  <c r="AZ106" i="2"/>
  <c r="AD106" i="14"/>
  <c r="BC4" i="14"/>
  <c r="AW40" i="14"/>
  <c r="AZ102" i="14"/>
  <c r="AI58" i="14"/>
  <c r="AR64" i="14"/>
  <c r="AT78" i="14"/>
  <c r="AS49" i="14"/>
  <c r="AP60" i="14"/>
  <c r="AI87" i="14"/>
  <c r="AH36" i="14"/>
  <c r="AL67" i="14"/>
  <c r="AV109" i="2"/>
  <c r="AC109" i="14"/>
  <c r="AI22" i="14"/>
  <c r="AN28" i="14"/>
  <c r="AS57" i="14"/>
  <c r="AN109" i="14"/>
  <c r="AI104" i="14"/>
  <c r="BF13" i="2"/>
  <c r="AH13" i="14"/>
  <c r="AO107" i="14"/>
  <c r="AV105" i="2"/>
  <c r="AA105" i="14"/>
  <c r="AC63" i="14"/>
  <c r="AL40" i="14"/>
  <c r="AL117" i="14"/>
  <c r="Y124" i="14"/>
  <c r="AR108" i="2"/>
  <c r="AB108" i="14"/>
  <c r="BJ109" i="2"/>
  <c r="AI109" i="14"/>
  <c r="AN90" i="14"/>
  <c r="AZ65" i="2"/>
  <c r="AE65" i="14"/>
  <c r="BF97" i="2"/>
  <c r="AF97" i="14"/>
  <c r="AZ25" i="2"/>
  <c r="AE25" i="14"/>
  <c r="AC64" i="14"/>
  <c r="AF88" i="14"/>
  <c r="AF117" i="14"/>
  <c r="AM61" i="14"/>
  <c r="BR4" i="2"/>
  <c r="AO4" i="14"/>
  <c r="AI61" i="14"/>
  <c r="AG11" i="14"/>
  <c r="AH5" i="14"/>
  <c r="AG91" i="14"/>
  <c r="AN114" i="14"/>
  <c r="AX87" i="2"/>
  <c r="AD87" i="14"/>
  <c r="AG46" i="14"/>
  <c r="AM124" i="14"/>
  <c r="AM60" i="14"/>
  <c r="AL53" i="14"/>
  <c r="AG63" i="14"/>
  <c r="AS37" i="14"/>
  <c r="AG18" i="14"/>
  <c r="BR102" i="2"/>
  <c r="BT102" i="2"/>
  <c r="AM102" i="14"/>
  <c r="AU114" i="14"/>
  <c r="Z10" i="14"/>
  <c r="AM16" i="14"/>
  <c r="AL76" i="14"/>
  <c r="AH121" i="14"/>
  <c r="AU115" i="14"/>
  <c r="AF43" i="14"/>
  <c r="Y41" i="14"/>
  <c r="BJ45" i="2"/>
  <c r="AH45" i="14"/>
  <c r="AA23" i="14"/>
  <c r="AT114" i="14"/>
  <c r="Y57" i="14"/>
  <c r="AX103" i="2"/>
  <c r="AB103" i="14"/>
  <c r="AM34" i="14"/>
  <c r="T46" i="14"/>
  <c r="AV60" i="2"/>
  <c r="AA60" i="14"/>
  <c r="Z95" i="14"/>
  <c r="AQ120" i="14"/>
  <c r="S66" i="14"/>
  <c r="S125" i="14"/>
  <c r="BH49" i="2"/>
  <c r="AG49" i="14"/>
  <c r="V88" i="14"/>
  <c r="AB114" i="14"/>
  <c r="S18" i="14"/>
  <c r="AJ13" i="14"/>
  <c r="AH77" i="14"/>
  <c r="AJ100" i="14"/>
  <c r="BH65" i="2"/>
  <c r="AH65" i="14"/>
  <c r="BJ94" i="2"/>
  <c r="AJ94" i="14"/>
  <c r="AL5" i="14"/>
  <c r="AR87" i="2"/>
  <c r="AV87" i="2"/>
  <c r="AB87" i="14"/>
  <c r="BJ20" i="2"/>
  <c r="AH20" i="14"/>
  <c r="AT68" i="2"/>
  <c r="AR68" i="2"/>
  <c r="Y68" i="14"/>
  <c r="AO39" i="14"/>
  <c r="AC100" i="14"/>
  <c r="AZ85" i="2"/>
  <c r="AE85" i="14"/>
  <c r="AL8" i="14"/>
  <c r="AO33" i="14"/>
  <c r="AO102" i="14"/>
  <c r="AV8" i="14"/>
  <c r="Y25" i="14"/>
  <c r="AT108" i="2"/>
  <c r="Y108" i="14"/>
  <c r="AI45" i="14"/>
  <c r="AE7" i="14"/>
  <c r="AF110" i="14"/>
  <c r="BT101" i="2"/>
  <c r="AO101" i="14"/>
  <c r="Z37" i="14"/>
  <c r="AP61" i="2"/>
  <c r="X61" i="14"/>
  <c r="AT77" i="2"/>
  <c r="AR77" i="2"/>
  <c r="Z77" i="14"/>
  <c r="AM90" i="14"/>
  <c r="BD84" i="2"/>
  <c r="AG84" i="14"/>
  <c r="AM101" i="14"/>
  <c r="AG5" i="14"/>
  <c r="DB115" i="2"/>
  <c r="DD115" i="2"/>
  <c r="DF115" i="2"/>
  <c r="DH115" i="2"/>
  <c r="BG115" i="14"/>
  <c r="AZ125" i="2"/>
  <c r="BB125" i="2"/>
  <c r="BD125" i="2"/>
  <c r="AE125" i="14"/>
  <c r="AT125" i="2"/>
  <c r="AR125" i="2"/>
  <c r="AV125" i="2"/>
  <c r="AA125" i="14"/>
  <c r="Q67" i="14"/>
  <c r="Q91" i="14"/>
  <c r="Q13" i="14"/>
  <c r="Q84" i="14"/>
  <c r="Q57" i="14"/>
  <c r="Q123" i="14"/>
  <c r="Q61" i="14"/>
  <c r="Q110" i="14"/>
  <c r="CV115" i="2"/>
  <c r="CX115" i="2"/>
  <c r="BB115" i="14"/>
  <c r="BV125" i="2"/>
  <c r="BX125" i="2"/>
  <c r="BZ125" i="2"/>
  <c r="CB125" i="2"/>
  <c r="AQ125" i="14"/>
  <c r="BT125" i="2"/>
  <c r="AM125" i="14"/>
  <c r="Q50" i="14"/>
  <c r="Q115" i="14"/>
  <c r="Q86" i="14"/>
  <c r="Q113" i="14"/>
  <c r="Q64" i="14"/>
  <c r="Q102" i="14"/>
  <c r="Q36" i="14"/>
  <c r="CT125" i="2"/>
  <c r="CV125" i="2"/>
  <c r="CX125" i="2"/>
  <c r="CZ125" i="2"/>
  <c r="BC125" i="14"/>
  <c r="BF125" i="2"/>
  <c r="BH125" i="2"/>
  <c r="BJ125" i="2"/>
  <c r="AH125" i="14"/>
  <c r="AX125" i="2"/>
  <c r="AB125" i="14"/>
  <c r="Q52" i="14"/>
  <c r="Q65" i="14"/>
  <c r="Q116" i="14"/>
  <c r="Q44" i="14"/>
  <c r="Q37" i="14"/>
  <c r="Q87" i="14"/>
  <c r="Q49" i="14"/>
  <c r="Q22" i="14"/>
  <c r="Q95" i="14"/>
  <c r="Q19" i="14"/>
  <c r="Q73" i="14"/>
  <c r="Q118" i="14"/>
  <c r="Q34" i="14"/>
  <c r="DJ125" i="2"/>
  <c r="BK125" i="14"/>
  <c r="DB125" i="2"/>
  <c r="DD125" i="2"/>
  <c r="BE125" i="14"/>
  <c r="CL125" i="2"/>
  <c r="CN125" i="2"/>
  <c r="CP125" i="2"/>
  <c r="CR125" i="2"/>
  <c r="AY125" i="14"/>
  <c r="BL125" i="2"/>
  <c r="AI125" i="14"/>
  <c r="CD125" i="2"/>
  <c r="CF125" i="2"/>
  <c r="CH125" i="2"/>
  <c r="CJ125" i="2"/>
  <c r="AU125" i="14"/>
  <c r="Q107" i="14"/>
  <c r="Q10" i="14"/>
  <c r="AR38" i="14"/>
  <c r="AF92" i="14"/>
  <c r="AA22" i="14"/>
  <c r="AM81" i="14"/>
  <c r="BP4" i="2"/>
  <c r="AM4" i="14"/>
  <c r="AQ115" i="14"/>
  <c r="AO77" i="14"/>
  <c r="AO106" i="14"/>
  <c r="AU74" i="14"/>
  <c r="Q69" i="14"/>
  <c r="Q101" i="14"/>
  <c r="AC110" i="14"/>
  <c r="AZ121" i="14"/>
  <c r="AN63" i="14"/>
  <c r="AO85" i="14"/>
  <c r="AJ50" i="14"/>
  <c r="AW121" i="14"/>
  <c r="AW41" i="14"/>
  <c r="AJ45" i="14"/>
  <c r="AH78" i="14"/>
  <c r="AQ24" i="14"/>
  <c r="AH23" i="14"/>
  <c r="BB84" i="2"/>
  <c r="AF84" i="14"/>
  <c r="AX108" i="14"/>
  <c r="AI94" i="14"/>
  <c r="AO73" i="14"/>
  <c r="AV13" i="14"/>
  <c r="AP103" i="14"/>
  <c r="AD32" i="14"/>
  <c r="AO117" i="14"/>
  <c r="AH86" i="14"/>
  <c r="AJ52" i="14"/>
  <c r="Z118" i="14"/>
  <c r="AH48" i="14"/>
  <c r="AV101" i="2"/>
  <c r="AB101" i="14"/>
  <c r="AH106" i="14"/>
  <c r="AX118" i="2"/>
  <c r="AZ118" i="2"/>
  <c r="AD118" i="14"/>
  <c r="AQ65" i="14"/>
  <c r="AV99" i="14"/>
  <c r="AU81" i="14"/>
  <c r="AW103" i="14"/>
  <c r="AP30" i="14"/>
  <c r="AP87" i="14"/>
  <c r="AT19" i="14"/>
  <c r="AC8" i="14"/>
  <c r="AL118" i="14"/>
  <c r="AM73" i="14"/>
  <c r="AT84" i="2"/>
  <c r="AR84" i="2"/>
  <c r="Y84" i="14"/>
  <c r="AN110" i="14"/>
  <c r="AA90" i="14"/>
  <c r="X71" i="14"/>
  <c r="AO44" i="14"/>
  <c r="AM41" i="14"/>
  <c r="AB49" i="14"/>
  <c r="AC98" i="14"/>
  <c r="AV80" i="2"/>
  <c r="AB80" i="14"/>
  <c r="AV111" i="2"/>
  <c r="AA111" i="14"/>
  <c r="AM24" i="14"/>
  <c r="AR30" i="14"/>
  <c r="AF89" i="14"/>
  <c r="AT57" i="14"/>
  <c r="BH97" i="2"/>
  <c r="AH97" i="14"/>
  <c r="Y85" i="14"/>
  <c r="AB38" i="2"/>
  <c r="S38" i="14"/>
  <c r="X41" i="14"/>
  <c r="AL102" i="14"/>
  <c r="BH85" i="2"/>
  <c r="AG85" i="14"/>
  <c r="AZ109" i="14"/>
  <c r="AR59" i="14"/>
  <c r="AP114" i="14"/>
  <c r="AG86" i="14"/>
  <c r="AP45" i="14"/>
  <c r="AQ98" i="14"/>
  <c r="AK96" i="14"/>
  <c r="AM47" i="14"/>
  <c r="AC104" i="14"/>
  <c r="AF113" i="14"/>
  <c r="R118" i="14"/>
  <c r="AL9" i="14"/>
  <c r="BG31" i="14"/>
  <c r="AE36" i="14"/>
  <c r="Z11" i="14"/>
  <c r="AE15" i="14"/>
  <c r="AQ66" i="14"/>
  <c r="AS66" i="14"/>
  <c r="AH15" i="14"/>
  <c r="AC48" i="14"/>
  <c r="AF12" i="14"/>
  <c r="AA39" i="14"/>
  <c r="AR105" i="14"/>
  <c r="AX105" i="2"/>
  <c r="AD105" i="14"/>
  <c r="AA79" i="14"/>
  <c r="AG78" i="14"/>
  <c r="AJ95" i="14"/>
  <c r="AG98" i="14"/>
  <c r="AK100" i="14"/>
  <c r="AN56" i="14"/>
  <c r="X5" i="14"/>
  <c r="AP6" i="14"/>
  <c r="AL14" i="14"/>
  <c r="AE12" i="14"/>
  <c r="BJ85" i="2"/>
  <c r="AI85" i="14"/>
  <c r="AC118" i="14"/>
  <c r="Z13" i="14"/>
  <c r="Y81" i="14"/>
  <c r="AJ12" i="14"/>
  <c r="AO57" i="14"/>
  <c r="AN59" i="14"/>
  <c r="BH53" i="2"/>
  <c r="AI53" i="14"/>
  <c r="AN87" i="14"/>
  <c r="AO21" i="14"/>
  <c r="AC111" i="14"/>
  <c r="AA20" i="14"/>
  <c r="AL4" i="14"/>
  <c r="BB4" i="2"/>
  <c r="AD4" i="14"/>
  <c r="AI52" i="14"/>
  <c r="AE31" i="14"/>
  <c r="AF124" i="14"/>
  <c r="Y109" i="14"/>
  <c r="AU5" i="14"/>
  <c r="AD92" i="14"/>
  <c r="AF98" i="14"/>
  <c r="BA87" i="14"/>
  <c r="AX6" i="14"/>
  <c r="Z4" i="14"/>
  <c r="AI38" i="14"/>
  <c r="AN47" i="14"/>
  <c r="AO20" i="14"/>
  <c r="AN13" i="14"/>
  <c r="AN107" i="14"/>
  <c r="AG114" i="14"/>
  <c r="AD97" i="14"/>
  <c r="AN53" i="14"/>
  <c r="AG111" i="14"/>
  <c r="Z61" i="14"/>
  <c r="AN71" i="14"/>
  <c r="AV18" i="2"/>
  <c r="AC18" i="14"/>
  <c r="AT41" i="14"/>
  <c r="AF41" i="14"/>
  <c r="AA50" i="14"/>
  <c r="AH6" i="14"/>
  <c r="BH99" i="14"/>
  <c r="AW79" i="14"/>
  <c r="AK27" i="14"/>
  <c r="AT32" i="2"/>
  <c r="AR32" i="2"/>
  <c r="AA32" i="14"/>
  <c r="AR73" i="14"/>
  <c r="AT109" i="14"/>
  <c r="AQ86" i="14"/>
  <c r="AT69" i="14"/>
  <c r="AJ116" i="14"/>
  <c r="AE84" i="14"/>
  <c r="AQ39" i="14"/>
  <c r="AW101" i="14"/>
  <c r="AC25" i="14"/>
  <c r="Z92" i="14"/>
  <c r="AC92" i="14"/>
  <c r="AS17" i="14"/>
  <c r="AK81" i="14"/>
  <c r="AO86" i="14"/>
  <c r="AD35" i="14"/>
  <c r="AQ92" i="14"/>
  <c r="AF79" i="14"/>
  <c r="AB109" i="14"/>
  <c r="AC80" i="14"/>
  <c r="AQ18" i="14"/>
  <c r="Z53" i="14"/>
  <c r="AJ96" i="14"/>
  <c r="X24" i="14"/>
  <c r="AA95" i="14"/>
  <c r="AI65" i="14"/>
  <c r="AU65" i="14"/>
  <c r="BH93" i="2"/>
  <c r="AI93" i="14"/>
  <c r="AB116" i="14"/>
  <c r="AV68" i="2"/>
  <c r="AC68" i="14"/>
  <c r="AI101" i="14"/>
  <c r="Z108" i="14"/>
  <c r="AL12" i="14"/>
  <c r="BP64" i="2"/>
  <c r="AM64" i="14"/>
  <c r="AC12" i="14"/>
  <c r="BH44" i="2"/>
  <c r="AH44" i="14"/>
  <c r="AC106" i="14"/>
  <c r="AU105" i="14"/>
  <c r="Z65" i="14"/>
  <c r="AL52" i="14"/>
  <c r="AH49" i="14"/>
  <c r="AI120" i="14"/>
  <c r="AI118" i="14"/>
  <c r="AT87" i="2"/>
  <c r="Y87" i="14"/>
  <c r="AI60" i="14"/>
  <c r="Y113" i="14"/>
  <c r="AM32" i="14"/>
  <c r="AF91" i="14"/>
  <c r="AJ109" i="14"/>
  <c r="AJ7" i="14"/>
  <c r="AN7" i="14"/>
  <c r="AI17" i="14"/>
  <c r="AA106" i="14"/>
  <c r="AJ51" i="14"/>
  <c r="AF120" i="14"/>
  <c r="AG82" i="14"/>
  <c r="AS4" i="14"/>
  <c r="T21" i="14"/>
  <c r="X9" i="14"/>
  <c r="AT88" i="14"/>
  <c r="BF93" i="2"/>
  <c r="AH93" i="14"/>
  <c r="AH85" i="14"/>
  <c r="AA84" i="14"/>
  <c r="BP49" i="2"/>
  <c r="AK49" i="14"/>
  <c r="AT72" i="14"/>
  <c r="AN101" i="14"/>
  <c r="Z46" i="14"/>
  <c r="S14" i="14"/>
  <c r="AB60" i="14"/>
  <c r="AV77" i="2"/>
  <c r="AX77" i="2"/>
  <c r="AB77" i="14"/>
  <c r="AT110" i="14"/>
  <c r="AN14" i="14"/>
  <c r="AM14" i="14"/>
  <c r="AF34" i="14"/>
  <c r="BD93" i="2"/>
  <c r="AG93" i="14"/>
  <c r="R34" i="14"/>
  <c r="AD65" i="14"/>
  <c r="AU8" i="14"/>
  <c r="AB47" i="14"/>
  <c r="AQ23" i="14"/>
  <c r="AE18" i="14"/>
  <c r="AK84" i="14"/>
  <c r="AE26" i="14"/>
  <c r="BL20" i="2"/>
  <c r="AI20" i="14"/>
  <c r="Y29" i="14"/>
  <c r="AD17" i="14"/>
  <c r="AU110" i="14"/>
  <c r="AA71" i="14"/>
  <c r="AN27" i="14"/>
  <c r="AE33" i="14"/>
  <c r="AK44" i="14"/>
  <c r="AB84" i="14"/>
  <c r="AI92" i="14"/>
  <c r="AU99" i="14"/>
  <c r="AB111" i="14"/>
  <c r="AN40" i="14"/>
  <c r="AB93" i="14"/>
  <c r="AO49" i="14"/>
  <c r="AF82" i="14"/>
  <c r="T37" i="14"/>
  <c r="AK101" i="14"/>
  <c r="AD107" i="14"/>
  <c r="X69" i="14"/>
  <c r="AB20" i="14"/>
  <c r="DJ115" i="2"/>
  <c r="BK115" i="14"/>
  <c r="CZ115" i="2"/>
  <c r="BF115" i="14"/>
  <c r="AG125" i="14"/>
  <c r="Q32" i="14"/>
  <c r="Q40" i="14"/>
  <c r="Q80" i="14"/>
  <c r="Q109" i="14"/>
  <c r="Q18" i="14"/>
  <c r="Q117" i="14"/>
  <c r="Q55" i="14"/>
  <c r="Q85" i="14"/>
  <c r="Z125" i="14"/>
  <c r="Q124" i="14"/>
  <c r="Q71" i="14"/>
  <c r="Q105" i="14"/>
  <c r="Q62" i="14"/>
  <c r="Q104" i="14"/>
  <c r="Q99" i="14"/>
  <c r="Q66" i="14"/>
  <c r="BB125" i="14"/>
  <c r="AK125" i="14"/>
  <c r="AW125" i="14"/>
  <c r="Q14" i="14"/>
  <c r="Q33" i="14"/>
  <c r="Q122" i="14"/>
  <c r="Q121" i="14"/>
  <c r="Q38" i="14"/>
  <c r="Q100" i="14"/>
  <c r="BD115" i="14"/>
  <c r="AV125" i="14"/>
  <c r="Q96" i="14"/>
  <c r="Q11" i="14"/>
  <c r="Q24" i="14"/>
  <c r="AF125" i="14"/>
  <c r="Q108" i="14"/>
  <c r="Q25" i="14"/>
  <c r="DF125" i="2"/>
  <c r="DH125" i="2"/>
  <c r="BI125" i="14"/>
  <c r="BE115" i="14"/>
  <c r="BA125" i="14"/>
  <c r="Q60" i="14"/>
  <c r="Q23" i="14"/>
  <c r="R38" i="14"/>
  <c r="Y32" i="14"/>
  <c r="X62" i="14"/>
  <c r="AG44" i="14"/>
  <c r="AA51" i="14"/>
  <c r="AS9" i="14"/>
  <c r="AI42" i="14"/>
  <c r="AN122" i="14"/>
  <c r="AD34" i="14"/>
  <c r="AJ123" i="14"/>
  <c r="AM49" i="14"/>
  <c r="AE62" i="14"/>
  <c r="AE48" i="14"/>
  <c r="AG13" i="14"/>
  <c r="AC67" i="14"/>
  <c r="AG16" i="14"/>
  <c r="AI113" i="14"/>
  <c r="AC54" i="14"/>
  <c r="AP80" i="14"/>
  <c r="AP97" i="14"/>
  <c r="AC69" i="14"/>
  <c r="X12" i="14"/>
  <c r="AE66" i="14"/>
  <c r="AE58" i="14"/>
  <c r="AO81" i="14"/>
  <c r="AP7" i="2"/>
  <c r="AT7" i="2"/>
  <c r="Z7" i="14"/>
  <c r="Y76" i="14"/>
  <c r="AE106" i="14"/>
  <c r="S114" i="14"/>
  <c r="AB90" i="14"/>
  <c r="AT117" i="14"/>
  <c r="AF75" i="14"/>
  <c r="AC77" i="14"/>
  <c r="AJ85" i="14"/>
  <c r="AT121" i="14"/>
  <c r="AL65" i="14"/>
  <c r="AF50" i="14"/>
  <c r="AV91" i="2"/>
  <c r="AB91" i="14"/>
  <c r="AA52" i="14"/>
  <c r="AC91" i="14"/>
  <c r="BN110" i="2"/>
  <c r="AK110" i="14"/>
  <c r="AN113" i="14"/>
  <c r="AU124" i="14"/>
  <c r="AB118" i="14"/>
  <c r="S46" i="14"/>
  <c r="AM43" i="14"/>
  <c r="AG97" i="14"/>
  <c r="AL55" i="14"/>
  <c r="AP125" i="14"/>
  <c r="Q39" i="14"/>
  <c r="Q31" i="14"/>
  <c r="Q17" i="14"/>
  <c r="BJ115" i="14"/>
  <c r="Q114" i="14"/>
  <c r="Q75" i="14"/>
  <c r="Q78" i="14"/>
  <c r="BC40" i="14"/>
  <c r="AS109" i="14"/>
  <c r="BA101" i="14"/>
  <c r="AM29" i="14"/>
  <c r="AG118" i="14"/>
  <c r="AH94" i="14"/>
  <c r="AU85" i="14"/>
  <c r="AJ26" i="14"/>
  <c r="AQ78" i="14"/>
  <c r="AG73" i="14"/>
  <c r="AR92" i="14"/>
  <c r="Y107" i="14"/>
  <c r="AA99" i="14"/>
  <c r="AV107" i="14"/>
  <c r="BJ41" i="14"/>
  <c r="AR78" i="14"/>
  <c r="AJ103" i="14"/>
  <c r="AD5" i="14"/>
  <c r="AR49" i="14"/>
  <c r="AP115" i="14"/>
  <c r="AD8" i="14"/>
  <c r="AB9" i="14"/>
  <c r="AQ4" i="14"/>
  <c r="AI16" i="14"/>
  <c r="AH32" i="14"/>
  <c r="AH123" i="14"/>
  <c r="AJ108" i="14"/>
  <c r="AA123" i="14"/>
  <c r="AD74" i="14"/>
  <c r="AM116" i="14"/>
  <c r="AC15" i="14"/>
  <c r="AH31" i="14"/>
  <c r="AX40" i="14"/>
  <c r="AY116" i="14"/>
  <c r="AP84" i="14"/>
  <c r="AN16" i="14"/>
  <c r="AO59" i="14"/>
  <c r="Z89" i="14"/>
  <c r="AI49" i="14"/>
  <c r="AN78" i="14"/>
  <c r="AE47" i="14"/>
  <c r="BH33" i="2"/>
  <c r="AI33" i="14"/>
  <c r="AH101" i="14"/>
  <c r="AI81" i="14"/>
  <c r="AM45" i="14"/>
  <c r="AF36" i="14"/>
  <c r="AN67" i="14"/>
  <c r="Z113" i="14"/>
  <c r="AB56" i="14"/>
  <c r="T122" i="14"/>
  <c r="AB18" i="14"/>
  <c r="X7" i="14"/>
  <c r="AC87" i="14"/>
  <c r="AA48" i="14"/>
  <c r="BH25" i="2"/>
  <c r="AG25" i="14"/>
  <c r="BE26" i="14"/>
  <c r="AV16" i="14"/>
  <c r="AM54" i="14"/>
  <c r="AS29" i="14"/>
  <c r="AF87" i="14"/>
  <c r="AM122" i="14"/>
  <c r="AE122" i="14"/>
  <c r="AO13" i="14"/>
  <c r="AN66" i="14"/>
  <c r="AE4" i="14"/>
  <c r="AD70" i="14"/>
  <c r="Z38" i="14"/>
  <c r="AD89" i="14"/>
  <c r="AS67" i="14"/>
  <c r="AQ13" i="14"/>
  <c r="AI63" i="14"/>
  <c r="AN97" i="14"/>
  <c r="AS15" i="14"/>
  <c r="AP102" i="14"/>
  <c r="AU48" i="14"/>
  <c r="AC101" i="14"/>
  <c r="AI119" i="14"/>
  <c r="AH116" i="14"/>
  <c r="AH29" i="14"/>
  <c r="AZ103" i="2"/>
  <c r="AE103" i="14"/>
  <c r="AU88" i="14"/>
  <c r="AG89" i="14"/>
  <c r="AE109" i="14"/>
  <c r="AZ53" i="2"/>
  <c r="AC53" i="14"/>
  <c r="Z121" i="14"/>
  <c r="AI44" i="14"/>
  <c r="AB52" i="14"/>
  <c r="AP9" i="14"/>
  <c r="Y20" i="14"/>
  <c r="AS30" i="14"/>
  <c r="AA46" i="14"/>
  <c r="AE93" i="14"/>
  <c r="AN30" i="14"/>
  <c r="Z84" i="14"/>
  <c r="Z69" i="14"/>
  <c r="Y121" i="14"/>
  <c r="AT10" i="14"/>
  <c r="Y44" i="14"/>
  <c r="AV11" i="14"/>
  <c r="AV6" i="14"/>
  <c r="BN64" i="2"/>
  <c r="AK64" i="14"/>
  <c r="AA7" i="14"/>
  <c r="AN98" i="14"/>
  <c r="AC65" i="14"/>
  <c r="AI77" i="14"/>
  <c r="AK93" i="14"/>
  <c r="AM115" i="14"/>
  <c r="AN102" i="14"/>
  <c r="AD103" i="14"/>
  <c r="Z15" i="14"/>
  <c r="AP45" i="2"/>
  <c r="Y45" i="14"/>
  <c r="AO54" i="14"/>
  <c r="AW87" i="14"/>
  <c r="AW26" i="14"/>
  <c r="AH99" i="14"/>
  <c r="AL122" i="14"/>
  <c r="Z48" i="14"/>
  <c r="AG120" i="14"/>
  <c r="Z104" i="14"/>
  <c r="AF81" i="14"/>
  <c r="AR17" i="14"/>
  <c r="AA109" i="14"/>
  <c r="AH119" i="14"/>
  <c r="AC70" i="14"/>
  <c r="AG41" i="14"/>
  <c r="AM6" i="14"/>
  <c r="AA87" i="14"/>
  <c r="AM63" i="14"/>
  <c r="AC114" i="14"/>
  <c r="S102" i="14"/>
  <c r="AJ20" i="14"/>
  <c r="AZ91" i="14"/>
  <c r="BJ54" i="2"/>
  <c r="AJ54" i="14"/>
  <c r="AF13" i="14"/>
  <c r="AS26" i="14"/>
  <c r="AT71" i="14"/>
  <c r="AQ104" i="14"/>
  <c r="AQ81" i="14"/>
  <c r="AU93" i="14"/>
  <c r="AI98" i="14"/>
  <c r="AI62" i="14"/>
  <c r="AK77" i="14"/>
  <c r="AN41" i="14"/>
  <c r="AF42" i="14"/>
  <c r="AF93" i="14"/>
  <c r="AD99" i="14"/>
  <c r="AL87" i="14"/>
  <c r="AK6" i="14"/>
  <c r="AO45" i="14"/>
  <c r="AF122" i="14"/>
  <c r="AB32" i="14"/>
  <c r="AH112" i="14"/>
  <c r="AL116" i="14"/>
  <c r="AM70" i="14"/>
  <c r="AJ90" i="14"/>
  <c r="AD14" i="14"/>
  <c r="AG103" i="14"/>
  <c r="AU113" i="14"/>
  <c r="AL34" i="14"/>
  <c r="AP14" i="14"/>
  <c r="AC60" i="14"/>
  <c r="AN100" i="14"/>
  <c r="AC26" i="14"/>
  <c r="AM71" i="14"/>
  <c r="Y77" i="14"/>
  <c r="AG43" i="14"/>
  <c r="AD77" i="14"/>
  <c r="AU17" i="14"/>
  <c r="AO93" i="14"/>
  <c r="AA11" i="14"/>
  <c r="AL49" i="14"/>
  <c r="AD85" i="14"/>
  <c r="AA66" i="14"/>
  <c r="AM53" i="14"/>
  <c r="AH28" i="14"/>
  <c r="BF53" i="2"/>
  <c r="AH53" i="14"/>
  <c r="AS112" i="14"/>
  <c r="AC103" i="14"/>
  <c r="AC56" i="14"/>
  <c r="AB64" i="14"/>
  <c r="BB53" i="2"/>
  <c r="BD53" i="2"/>
  <c r="AE53" i="14"/>
  <c r="AA80" i="14"/>
  <c r="AB119" i="14"/>
  <c r="AA85" i="14"/>
  <c r="AJ35" i="14"/>
  <c r="AM58" i="14"/>
  <c r="AH33" i="14"/>
  <c r="T102" i="14"/>
  <c r="AK80" i="14"/>
  <c r="AJ106" i="14"/>
  <c r="AL110" i="14"/>
  <c r="U100" i="14"/>
  <c r="R97" i="14"/>
  <c r="X85" i="14"/>
  <c r="AT115" i="14"/>
  <c r="AD53" i="14"/>
  <c r="Y61" i="14"/>
  <c r="AL37" i="14"/>
  <c r="X57" i="14"/>
  <c r="U20" i="14"/>
  <c r="Z71" i="14"/>
  <c r="S58" i="14"/>
  <c r="AJ64" i="14"/>
  <c r="Z68" i="14"/>
  <c r="AB100" i="14"/>
  <c r="AM79" i="14"/>
  <c r="AB28" i="14"/>
  <c r="AN86" i="14"/>
  <c r="Z45" i="14"/>
  <c r="AU116" i="14"/>
  <c r="AH117" i="14"/>
  <c r="AB23" i="14"/>
  <c r="AM33" i="14"/>
  <c r="AA101" i="14"/>
  <c r="AV4" i="14"/>
  <c r="AA108" i="14"/>
  <c r="U117" i="14"/>
  <c r="AC85" i="14"/>
  <c r="AB74" i="14"/>
  <c r="AD110" i="14"/>
  <c r="AT108" i="14"/>
  <c r="T90" i="14"/>
  <c r="AB95" i="14"/>
  <c r="U92" i="14"/>
  <c r="T94" i="14"/>
  <c r="AM86" i="14"/>
  <c r="AT107" i="14"/>
  <c r="BH125" i="14"/>
  <c r="BD125" i="14"/>
  <c r="AJ125" i="14"/>
  <c r="Q94" i="14"/>
  <c r="Q89" i="14"/>
  <c r="Q111" i="14"/>
  <c r="Q59" i="14"/>
  <c r="Q79" i="14"/>
  <c r="Q30" i="14"/>
  <c r="Q92" i="14"/>
  <c r="Q81" i="14"/>
  <c r="AT125" i="14"/>
  <c r="AZ125" i="14"/>
  <c r="AD125" i="14"/>
  <c r="Q76" i="14"/>
  <c r="Q46" i="14"/>
  <c r="Q112" i="14"/>
  <c r="Q77" i="14"/>
  <c r="Q12" i="14"/>
  <c r="Q119" i="14"/>
  <c r="Q42" i="14"/>
  <c r="BJ125" i="14"/>
  <c r="Q16" i="14"/>
  <c r="Q97" i="14"/>
  <c r="Q56" i="14"/>
  <c r="Q27" i="14"/>
  <c r="Q98" i="14"/>
  <c r="Q63" i="14"/>
  <c r="Q58" i="14"/>
  <c r="Q88" i="14"/>
  <c r="Q41" i="14"/>
  <c r="Q70" i="14"/>
  <c r="Q83" i="14"/>
  <c r="Q20" i="14"/>
  <c r="BH115" i="14"/>
  <c r="BA115" i="14"/>
  <c r="AC125" i="14"/>
  <c r="Y125" i="14"/>
  <c r="Q35" i="14"/>
  <c r="Q26" i="14"/>
  <c r="BJ49" i="14"/>
  <c r="BA89" i="14"/>
  <c r="AJ32" i="14"/>
  <c r="AH74" i="14"/>
  <c r="AM117" i="14"/>
  <c r="AX25" i="14"/>
  <c r="AV98" i="14"/>
  <c r="AP26" i="14"/>
  <c r="AI54" i="14"/>
  <c r="Z32" i="14"/>
  <c r="AA53" i="14"/>
  <c r="AF52" i="14"/>
  <c r="AU44" i="14"/>
  <c r="AV93" i="14"/>
  <c r="AT75" i="14"/>
  <c r="AG53" i="14"/>
  <c r="AI14" i="14"/>
  <c r="AB105" i="14"/>
  <c r="Y19" i="14"/>
  <c r="AG8" i="14"/>
  <c r="AF53" i="14"/>
  <c r="AD84" i="14"/>
  <c r="AO55" i="14"/>
  <c r="AD90" i="14"/>
  <c r="AV86" i="2"/>
  <c r="AB86" i="14"/>
  <c r="AF29" i="14"/>
  <c r="AP108" i="14"/>
  <c r="AP32" i="14"/>
  <c r="AF15" i="14"/>
  <c r="AP119" i="14"/>
  <c r="AL64" i="14"/>
  <c r="AA9" i="14"/>
  <c r="AO10" i="14"/>
  <c r="AA82" i="14"/>
  <c r="AU37" i="14"/>
  <c r="X115" i="14"/>
  <c r="Z87" i="14"/>
  <c r="AS116" i="14"/>
  <c r="AT5" i="14"/>
  <c r="AA77" i="14"/>
  <c r="AE80" i="14"/>
  <c r="AC34" i="14"/>
  <c r="Z124" i="14"/>
  <c r="AI97" i="14"/>
  <c r="AP12" i="14"/>
  <c r="X45" i="14"/>
  <c r="AD42" i="14"/>
  <c r="AJ87" i="14"/>
  <c r="Y7" i="14"/>
  <c r="AD25" i="14"/>
  <c r="AF95" i="14"/>
  <c r="Z111" i="14"/>
  <c r="AI10" i="14"/>
  <c r="AL24" i="14"/>
  <c r="AK37" i="14"/>
  <c r="AP55" i="14"/>
  <c r="AN95" i="14"/>
  <c r="AH75" i="14"/>
  <c r="AA91" i="14"/>
  <c r="AV5" i="14"/>
  <c r="AE118" i="14"/>
  <c r="AA6" i="14"/>
  <c r="AJ110" i="14"/>
  <c r="AP101" i="14"/>
  <c r="R10" i="14"/>
  <c r="V12" i="14"/>
  <c r="AX93" i="14"/>
  <c r="AY23" i="14"/>
  <c r="AS94" i="14"/>
  <c r="AQ20" i="14"/>
  <c r="AT44" i="14"/>
  <c r="AF4" i="14"/>
  <c r="AH54" i="14"/>
  <c r="AF22" i="14"/>
  <c r="AN108" i="14"/>
  <c r="AB71" i="14"/>
  <c r="AG65" i="14"/>
  <c r="AK118" i="14"/>
  <c r="AG124" i="14"/>
  <c r="AJ5" i="14"/>
  <c r="AM65" i="14"/>
  <c r="Z44" i="14"/>
  <c r="AK86" i="14"/>
  <c r="AG10" i="14"/>
  <c r="AE90" i="14"/>
  <c r="Y10" i="14"/>
  <c r="AP17" i="14"/>
  <c r="Y37" i="14"/>
  <c r="AU122" i="14"/>
  <c r="AA68" i="14"/>
  <c r="AC117" i="14"/>
  <c r="AC93" i="14"/>
  <c r="AB68" i="14"/>
  <c r="AP34" i="14"/>
  <c r="Y60" i="14"/>
  <c r="AF94" i="14"/>
  <c r="AI21" i="14"/>
  <c r="X74" i="14"/>
  <c r="AK114" i="14"/>
  <c r="AE49" i="14"/>
  <c r="AB63" i="14"/>
  <c r="AH25" i="14"/>
  <c r="U27" i="14"/>
  <c r="AT122" i="14"/>
  <c r="R65" i="14"/>
  <c r="AM78" i="14"/>
  <c r="BD83" i="14"/>
  <c r="AV77" i="14"/>
  <c r="AT47" i="14"/>
  <c r="AF72" i="14"/>
  <c r="AE78" i="14"/>
  <c r="AM96" i="14"/>
  <c r="AP81" i="14"/>
  <c r="AC105" i="14"/>
  <c r="AU57" i="14"/>
  <c r="AA119" i="14"/>
  <c r="AB46" i="14"/>
  <c r="AY43" i="14"/>
  <c r="AQ106" i="14"/>
  <c r="AA18" i="14"/>
  <c r="AX116" i="14"/>
  <c r="AS48" i="14"/>
  <c r="AD83" i="14"/>
  <c r="AH102" i="14"/>
  <c r="AK82" i="14"/>
  <c r="AC86" i="14"/>
  <c r="AA34" i="14"/>
  <c r="AI57" i="14"/>
  <c r="AE95" i="14"/>
  <c r="AE30" i="14"/>
  <c r="AM87" i="14"/>
  <c r="AN54" i="14"/>
  <c r="AN10" i="14"/>
  <c r="AC45" i="14"/>
  <c r="AO74" i="14"/>
  <c r="AE69" i="14"/>
  <c r="AP33" i="14"/>
  <c r="AK20" i="14"/>
  <c r="AG39" i="14"/>
  <c r="AE61" i="14"/>
  <c r="AD6" i="14"/>
  <c r="AN103" i="14"/>
  <c r="AK97" i="14"/>
  <c r="AH4" i="14"/>
  <c r="AS96" i="14"/>
  <c r="AI7" i="14"/>
  <c r="AG33" i="14"/>
  <c r="AN93" i="14"/>
  <c r="AF62" i="14"/>
  <c r="AH109" i="14"/>
  <c r="AJ114" i="14"/>
  <c r="AL33" i="14"/>
  <c r="AK4" i="14"/>
  <c r="AM67" i="14"/>
  <c r="AF104" i="14"/>
  <c r="U45" i="14"/>
  <c r="AA16" i="14"/>
  <c r="AN82" i="14"/>
  <c r="AM9" i="14"/>
  <c r="AM94" i="14"/>
  <c r="AA86" i="14"/>
  <c r="Z101" i="14"/>
  <c r="AE108" i="14"/>
  <c r="AI25" i="14"/>
  <c r="AN4" i="14"/>
  <c r="X109" i="14"/>
  <c r="V93" i="14"/>
  <c r="Y8" i="14"/>
  <c r="Z90" i="14"/>
  <c r="BG125" i="14"/>
  <c r="AO125" i="14"/>
  <c r="Q45" i="14"/>
  <c r="Q68" i="14"/>
  <c r="Q29" i="14"/>
  <c r="Q93" i="14"/>
  <c r="BC115" i="14"/>
  <c r="AR125" i="14"/>
  <c r="Q51" i="14"/>
  <c r="Q90" i="14"/>
  <c r="Q47" i="14"/>
  <c r="Q120" i="14"/>
  <c r="Q28" i="14"/>
  <c r="Q21" i="14"/>
  <c r="Q48" i="14"/>
  <c r="Q72" i="14"/>
  <c r="BI115" i="14"/>
  <c r="AX125" i="14"/>
  <c r="Q43" i="14"/>
  <c r="Q53" i="14"/>
  <c r="Q15" i="14"/>
  <c r="Q82" i="14"/>
  <c r="Q74" i="14"/>
  <c r="AS125" i="14"/>
  <c r="Q9" i="14"/>
  <c r="Q106" i="14"/>
  <c r="Q54" i="14"/>
  <c r="BF125" i="14"/>
  <c r="AN125" i="14"/>
  <c r="Q103" i="14"/>
  <c r="J10" i="2"/>
  <c r="H10" i="14"/>
  <c r="G10" i="14"/>
  <c r="J103" i="2"/>
  <c r="H103" i="14"/>
  <c r="G103" i="14"/>
  <c r="J26" i="2"/>
  <c r="H26" i="14"/>
  <c r="G26" i="14"/>
  <c r="J23" i="2"/>
  <c r="H23" i="14"/>
  <c r="G23" i="14"/>
  <c r="J107" i="2"/>
  <c r="H107" i="14"/>
  <c r="G107" i="14"/>
  <c r="J101" i="2"/>
  <c r="H101" i="14"/>
  <c r="G101" i="14"/>
  <c r="J35" i="2"/>
  <c r="H35" i="14"/>
  <c r="G35" i="14"/>
  <c r="J60" i="2"/>
  <c r="H60" i="14"/>
  <c r="G60" i="14"/>
  <c r="J25" i="2"/>
  <c r="H25" i="14"/>
  <c r="G25" i="14"/>
  <c r="J34" i="2"/>
  <c r="H34" i="14"/>
  <c r="G34" i="14"/>
  <c r="J54" i="2"/>
  <c r="H54" i="14"/>
  <c r="G54" i="14"/>
  <c r="J20" i="2"/>
  <c r="H20" i="14"/>
  <c r="G20" i="14"/>
  <c r="J108" i="2"/>
  <c r="H108" i="14"/>
  <c r="G108" i="14"/>
  <c r="J118" i="2"/>
  <c r="H118" i="14"/>
  <c r="G118" i="14"/>
  <c r="J78" i="2"/>
  <c r="H78" i="14"/>
  <c r="G78" i="14"/>
  <c r="J83" i="2"/>
  <c r="H83" i="14"/>
  <c r="G83" i="14"/>
  <c r="J73" i="2"/>
  <c r="H73" i="14"/>
  <c r="G73" i="14"/>
  <c r="J106" i="2"/>
  <c r="H106" i="14"/>
  <c r="G106" i="14"/>
  <c r="J70" i="2"/>
  <c r="H70" i="14"/>
  <c r="G70" i="14"/>
  <c r="J24" i="2"/>
  <c r="H24" i="14"/>
  <c r="G24" i="14"/>
  <c r="J19" i="2"/>
  <c r="H19" i="14"/>
  <c r="G19" i="14"/>
  <c r="J9" i="2"/>
  <c r="H9" i="14"/>
  <c r="G9" i="14"/>
  <c r="J41" i="2"/>
  <c r="H41" i="14"/>
  <c r="G41" i="14"/>
  <c r="J11" i="2"/>
  <c r="H11" i="14"/>
  <c r="G11" i="14"/>
  <c r="J95" i="2"/>
  <c r="H95" i="14"/>
  <c r="G95" i="14"/>
  <c r="J75" i="2"/>
  <c r="H75" i="14"/>
  <c r="G75" i="14"/>
  <c r="J88" i="2"/>
  <c r="H88" i="14"/>
  <c r="G88" i="14"/>
  <c r="J96" i="2"/>
  <c r="H96" i="14"/>
  <c r="G96" i="14"/>
  <c r="J22" i="2"/>
  <c r="H22" i="14"/>
  <c r="G22" i="14"/>
  <c r="J49" i="2"/>
  <c r="H49" i="14"/>
  <c r="G49" i="14"/>
  <c r="J74" i="2"/>
  <c r="H74" i="14"/>
  <c r="G74" i="14"/>
  <c r="J58" i="2"/>
  <c r="H58" i="14"/>
  <c r="G58" i="14"/>
  <c r="J100" i="2"/>
  <c r="H100" i="14"/>
  <c r="G100" i="14"/>
  <c r="J87" i="2"/>
  <c r="H87" i="14"/>
  <c r="G87" i="14"/>
  <c r="J114" i="2"/>
  <c r="H114" i="14"/>
  <c r="G114" i="14"/>
  <c r="J63" i="2"/>
  <c r="H63" i="14"/>
  <c r="G63" i="14"/>
  <c r="J38" i="2"/>
  <c r="H38" i="14"/>
  <c r="G38" i="14"/>
  <c r="J37" i="2"/>
  <c r="H37" i="14"/>
  <c r="G37" i="14"/>
  <c r="J82" i="2"/>
  <c r="H82" i="14"/>
  <c r="G82" i="14"/>
  <c r="J98" i="2"/>
  <c r="H98" i="14"/>
  <c r="G98" i="14"/>
  <c r="J121" i="2"/>
  <c r="H121" i="14"/>
  <c r="G121" i="14"/>
  <c r="J44" i="2"/>
  <c r="H44" i="14"/>
  <c r="G44" i="14"/>
  <c r="J15" i="2"/>
  <c r="H15" i="14"/>
  <c r="G15" i="14"/>
  <c r="J27" i="2"/>
  <c r="H27" i="14"/>
  <c r="G27" i="14"/>
  <c r="J122" i="2"/>
  <c r="H122" i="14"/>
  <c r="G122" i="14"/>
  <c r="J116" i="2"/>
  <c r="H116" i="14"/>
  <c r="G116" i="14"/>
  <c r="J69" i="2"/>
  <c r="H69" i="14"/>
  <c r="G69" i="14"/>
  <c r="J56" i="2"/>
  <c r="H56" i="14"/>
  <c r="G56" i="14"/>
  <c r="J33" i="2"/>
  <c r="H33" i="14"/>
  <c r="G33" i="14"/>
  <c r="J65" i="2"/>
  <c r="H65" i="14"/>
  <c r="G65" i="14"/>
  <c r="J53" i="2"/>
  <c r="H53" i="14"/>
  <c r="G53" i="14"/>
  <c r="J97" i="2"/>
  <c r="H97" i="14"/>
  <c r="G97" i="14"/>
  <c r="J14" i="2"/>
  <c r="H14" i="14"/>
  <c r="G14" i="14"/>
  <c r="J52" i="2"/>
  <c r="H52" i="14"/>
  <c r="G52" i="14"/>
  <c r="J43" i="2"/>
  <c r="H43" i="14"/>
  <c r="G43" i="14"/>
  <c r="J16" i="2"/>
  <c r="H16" i="14"/>
  <c r="G16" i="14"/>
  <c r="J72" i="2"/>
  <c r="H72" i="14"/>
  <c r="G72" i="14"/>
  <c r="J42" i="2"/>
  <c r="H42" i="14"/>
  <c r="G42" i="14"/>
  <c r="J66" i="2"/>
  <c r="H66" i="14"/>
  <c r="G66" i="14"/>
  <c r="J36" i="2"/>
  <c r="H36" i="14"/>
  <c r="G36" i="14"/>
  <c r="J48" i="2"/>
  <c r="H48" i="14"/>
  <c r="G48" i="14"/>
  <c r="J119" i="2"/>
  <c r="H119" i="14"/>
  <c r="G119" i="14"/>
  <c r="J99" i="2"/>
  <c r="H99" i="14"/>
  <c r="G99" i="14"/>
  <c r="J102" i="2"/>
  <c r="H102" i="14"/>
  <c r="G102" i="14"/>
  <c r="J21" i="2"/>
  <c r="H21" i="14"/>
  <c r="G21" i="14"/>
  <c r="J12" i="2"/>
  <c r="H12" i="14"/>
  <c r="G12" i="14"/>
  <c r="J104" i="2"/>
  <c r="H104" i="14"/>
  <c r="G104" i="14"/>
  <c r="J64" i="2"/>
  <c r="H64" i="14"/>
  <c r="G64" i="14"/>
  <c r="J28" i="2"/>
  <c r="H28" i="14"/>
  <c r="G28" i="14"/>
  <c r="J62" i="2"/>
  <c r="H62" i="14"/>
  <c r="G62" i="14"/>
  <c r="J113" i="2"/>
  <c r="H113" i="14"/>
  <c r="G113" i="14"/>
  <c r="J120" i="2"/>
  <c r="H120" i="14"/>
  <c r="G120" i="14"/>
  <c r="J77" i="2"/>
  <c r="H77" i="14"/>
  <c r="G77" i="14"/>
  <c r="J105" i="2"/>
  <c r="H105" i="14"/>
  <c r="G105" i="14"/>
  <c r="J86" i="2"/>
  <c r="H86" i="14"/>
  <c r="G86" i="14"/>
  <c r="J47" i="2"/>
  <c r="H47" i="14"/>
  <c r="G47" i="14"/>
  <c r="J112" i="2"/>
  <c r="H112" i="14"/>
  <c r="G112" i="14"/>
  <c r="J71" i="2"/>
  <c r="H71" i="14"/>
  <c r="G71" i="14"/>
  <c r="J115" i="2"/>
  <c r="H115" i="14"/>
  <c r="G115" i="14"/>
  <c r="J90" i="2"/>
  <c r="H90" i="14"/>
  <c r="G90" i="14"/>
  <c r="J46" i="2"/>
  <c r="H46" i="14"/>
  <c r="G46" i="14"/>
  <c r="J124" i="2"/>
  <c r="H124" i="14"/>
  <c r="G124" i="14"/>
  <c r="J50" i="2"/>
  <c r="H50" i="14"/>
  <c r="G50" i="14"/>
  <c r="J51" i="2"/>
  <c r="H51" i="14"/>
  <c r="G51" i="14"/>
  <c r="J76" i="2"/>
  <c r="H76" i="14"/>
  <c r="G76" i="14"/>
  <c r="J85" i="2"/>
  <c r="H85" i="14"/>
  <c r="G85" i="14"/>
  <c r="J110" i="2"/>
  <c r="H110" i="14"/>
  <c r="G110" i="14"/>
  <c r="J81" i="2"/>
  <c r="H81" i="14"/>
  <c r="G81" i="14"/>
  <c r="J55" i="2"/>
  <c r="H55" i="14"/>
  <c r="G55" i="14"/>
  <c r="J61" i="2"/>
  <c r="H61" i="14"/>
  <c r="G61" i="14"/>
  <c r="J93" i="2"/>
  <c r="H93" i="14"/>
  <c r="G93" i="14"/>
  <c r="J92" i="2"/>
  <c r="H92" i="14"/>
  <c r="G92" i="14"/>
  <c r="J117" i="2"/>
  <c r="H117" i="14"/>
  <c r="G117" i="14"/>
  <c r="J123" i="2"/>
  <c r="H123" i="14"/>
  <c r="G123" i="14"/>
  <c r="J17" i="2"/>
  <c r="H17" i="14"/>
  <c r="G17" i="14"/>
  <c r="J30" i="2"/>
  <c r="H30" i="14"/>
  <c r="G30" i="14"/>
  <c r="J18" i="2"/>
  <c r="H18" i="14"/>
  <c r="G18" i="14"/>
  <c r="J57" i="2"/>
  <c r="H57" i="14"/>
  <c r="G57" i="14"/>
  <c r="J29" i="2"/>
  <c r="H29" i="14"/>
  <c r="G29" i="14"/>
  <c r="J79" i="2"/>
  <c r="H79" i="14"/>
  <c r="G79" i="14"/>
  <c r="J109" i="2"/>
  <c r="H109" i="14"/>
  <c r="G109" i="14"/>
  <c r="J84" i="2"/>
  <c r="H84" i="14"/>
  <c r="G84" i="14"/>
  <c r="J31" i="2"/>
  <c r="H31" i="14"/>
  <c r="G31" i="14"/>
  <c r="J59" i="2"/>
  <c r="H59" i="14"/>
  <c r="G59" i="14"/>
  <c r="J80" i="2"/>
  <c r="H80" i="14"/>
  <c r="G80" i="14"/>
  <c r="J13" i="2"/>
  <c r="H13" i="14"/>
  <c r="G13" i="14"/>
  <c r="J68" i="2"/>
  <c r="H68" i="14"/>
  <c r="G68" i="14"/>
  <c r="J111" i="2"/>
  <c r="H111" i="14"/>
  <c r="G111" i="14"/>
  <c r="J40" i="2"/>
  <c r="H40" i="14"/>
  <c r="G40" i="14"/>
  <c r="J91" i="2"/>
  <c r="H91" i="14"/>
  <c r="G91" i="14"/>
  <c r="J45" i="2"/>
  <c r="H45" i="14"/>
  <c r="G45" i="14"/>
  <c r="J89" i="2"/>
  <c r="H89" i="14"/>
  <c r="G89" i="14"/>
  <c r="J32" i="2"/>
  <c r="H32" i="14"/>
  <c r="G32" i="14"/>
  <c r="J67" i="2"/>
  <c r="H67" i="14"/>
  <c r="G67" i="14"/>
  <c r="J39" i="2"/>
  <c r="H39" i="14"/>
  <c r="G39" i="14"/>
  <c r="J94" i="2"/>
  <c r="H94" i="14"/>
  <c r="G94" i="14"/>
  <c r="J5" i="2"/>
  <c r="H5" i="14"/>
  <c r="G5" i="14"/>
  <c r="J7" i="2"/>
  <c r="H7" i="14"/>
  <c r="G7" i="14"/>
  <c r="J6" i="2"/>
  <c r="H6" i="14"/>
  <c r="G6" i="14"/>
  <c r="J8" i="2"/>
  <c r="H8" i="14"/>
  <c r="G8" i="14"/>
  <c r="J4" i="2"/>
  <c r="H4" i="14"/>
  <c r="G4" i="14"/>
  <c r="Q125" i="14"/>
  <c r="J125" i="2"/>
  <c r="H125" i="14"/>
  <c r="G125" i="14"/>
  <c r="K131" i="33"/>
  <c r="I131" i="33"/>
  <c r="D131" i="33"/>
  <c r="K130" i="33"/>
  <c r="I130" i="33"/>
  <c r="F130" i="33"/>
  <c r="D130" i="33"/>
  <c r="K129" i="33"/>
  <c r="I129" i="33"/>
  <c r="F129" i="33"/>
  <c r="D129" i="33"/>
  <c r="K128" i="33"/>
  <c r="I128" i="33"/>
  <c r="F128" i="33"/>
  <c r="D128" i="33"/>
  <c r="K127" i="33"/>
  <c r="I127" i="33"/>
  <c r="F127" i="33"/>
  <c r="D127" i="33"/>
  <c r="K126" i="33"/>
  <c r="I126" i="33"/>
  <c r="F126" i="33"/>
  <c r="D126" i="33"/>
  <c r="K125" i="33"/>
  <c r="I125" i="33"/>
  <c r="F125" i="33"/>
  <c r="D125" i="33"/>
  <c r="K124" i="33"/>
  <c r="I124" i="33"/>
  <c r="F124" i="33"/>
  <c r="D124" i="33"/>
  <c r="K123" i="33"/>
  <c r="I123" i="33"/>
  <c r="F123" i="33"/>
  <c r="D123" i="33"/>
  <c r="K122" i="33"/>
  <c r="I122" i="33"/>
  <c r="F122" i="33"/>
  <c r="D122" i="33"/>
  <c r="K121" i="33"/>
  <c r="I121" i="33"/>
  <c r="F121" i="33"/>
  <c r="D121" i="33"/>
  <c r="K120" i="33"/>
  <c r="I120" i="33"/>
  <c r="F120" i="33"/>
  <c r="D120" i="33"/>
  <c r="K119" i="33"/>
  <c r="I119" i="33"/>
  <c r="F119" i="33"/>
  <c r="D119" i="33"/>
  <c r="K118" i="33"/>
  <c r="I118" i="33"/>
  <c r="F118" i="33"/>
  <c r="D118" i="33"/>
  <c r="K117" i="33"/>
  <c r="I117" i="33"/>
  <c r="F117" i="33"/>
  <c r="D117" i="33"/>
  <c r="K116" i="33"/>
  <c r="I116" i="33"/>
  <c r="F116" i="33"/>
  <c r="D116" i="33"/>
  <c r="K115" i="33"/>
  <c r="I115" i="33"/>
  <c r="F115" i="33"/>
  <c r="D115" i="33"/>
  <c r="K114" i="33"/>
  <c r="I114" i="33"/>
  <c r="F114" i="33"/>
  <c r="D114" i="33"/>
  <c r="K113" i="33"/>
  <c r="I113" i="33"/>
  <c r="F113" i="33"/>
  <c r="D113" i="33"/>
  <c r="K112" i="33"/>
  <c r="I112" i="33"/>
  <c r="F112" i="33"/>
  <c r="D112" i="33"/>
  <c r="K111" i="33"/>
  <c r="I111" i="33"/>
  <c r="F111" i="33"/>
  <c r="D111" i="33"/>
  <c r="K110" i="33"/>
  <c r="I110" i="33"/>
  <c r="F110" i="33"/>
  <c r="D110" i="33"/>
  <c r="K109" i="33"/>
  <c r="I109" i="33"/>
  <c r="F109" i="33"/>
  <c r="D109" i="33"/>
  <c r="K108" i="33"/>
  <c r="I108" i="33"/>
  <c r="F108" i="33"/>
  <c r="D108" i="33"/>
  <c r="K107" i="33"/>
  <c r="I107" i="33"/>
  <c r="F107" i="33"/>
  <c r="D107" i="33"/>
  <c r="K106" i="33"/>
  <c r="I106" i="33"/>
  <c r="F106" i="33"/>
  <c r="D106" i="33"/>
  <c r="K105" i="33"/>
  <c r="I105" i="33"/>
  <c r="F105" i="33"/>
  <c r="D105" i="33"/>
  <c r="K104" i="33"/>
  <c r="I104" i="33"/>
  <c r="F104" i="33"/>
  <c r="D104" i="33"/>
  <c r="K103" i="33"/>
  <c r="I103" i="33"/>
  <c r="F103" i="33"/>
  <c r="D103" i="33"/>
  <c r="K102" i="33"/>
  <c r="I102" i="33"/>
  <c r="F102" i="33"/>
  <c r="D102" i="33"/>
  <c r="K101" i="33"/>
  <c r="I101" i="33"/>
  <c r="F101" i="33"/>
  <c r="D101" i="33"/>
  <c r="K100" i="33"/>
  <c r="I100" i="33"/>
  <c r="F100" i="33"/>
  <c r="D100" i="33"/>
  <c r="K99" i="33"/>
  <c r="I99" i="33"/>
  <c r="F99" i="33"/>
  <c r="D99" i="33"/>
  <c r="K98" i="33"/>
  <c r="I98" i="33"/>
  <c r="F98" i="33"/>
  <c r="D98" i="33"/>
  <c r="K97" i="33"/>
  <c r="I97" i="33"/>
  <c r="F97" i="33"/>
  <c r="D97" i="33"/>
  <c r="K96" i="33"/>
  <c r="I96" i="33"/>
  <c r="F96" i="33"/>
  <c r="D96" i="33"/>
  <c r="K95" i="33"/>
  <c r="I95" i="33"/>
  <c r="F95" i="33"/>
  <c r="D95" i="33"/>
  <c r="K94" i="33"/>
  <c r="I94" i="33"/>
  <c r="F94" i="33"/>
  <c r="D94" i="33"/>
  <c r="K93" i="33"/>
  <c r="I93" i="33"/>
  <c r="F93" i="33"/>
  <c r="D93" i="33"/>
  <c r="K92" i="33"/>
  <c r="I92" i="33"/>
  <c r="F92" i="33"/>
  <c r="D92" i="33"/>
  <c r="K91" i="33"/>
  <c r="I91" i="33"/>
  <c r="F91" i="33"/>
  <c r="D91" i="33"/>
  <c r="K90" i="33"/>
  <c r="I90" i="33"/>
  <c r="F90" i="33"/>
  <c r="D90" i="33"/>
  <c r="K89" i="33"/>
  <c r="I89" i="33"/>
  <c r="F89" i="33"/>
  <c r="D89" i="33"/>
  <c r="K88" i="33"/>
  <c r="I88" i="33"/>
  <c r="F88" i="33"/>
  <c r="D88" i="33"/>
  <c r="K87" i="33"/>
  <c r="I87" i="33"/>
  <c r="F87" i="33"/>
  <c r="D87" i="33"/>
  <c r="K86" i="33"/>
  <c r="I86" i="33"/>
  <c r="F86" i="33"/>
  <c r="D86" i="33"/>
  <c r="K85" i="33"/>
  <c r="I85" i="33"/>
  <c r="F85" i="33"/>
  <c r="D85" i="33"/>
  <c r="K84" i="33"/>
  <c r="I84" i="33"/>
  <c r="F84" i="33"/>
  <c r="D84" i="33"/>
  <c r="K83" i="33"/>
  <c r="I83" i="33"/>
  <c r="F83" i="33"/>
  <c r="D83" i="33"/>
  <c r="K82" i="33"/>
  <c r="I82" i="33"/>
  <c r="F82" i="33"/>
  <c r="D82" i="33"/>
  <c r="K81" i="33"/>
  <c r="I81" i="33"/>
  <c r="F81" i="33"/>
  <c r="D81" i="33"/>
  <c r="K80" i="33"/>
  <c r="I80" i="33"/>
  <c r="F80" i="33"/>
  <c r="D80" i="33"/>
  <c r="K79" i="33"/>
  <c r="I79" i="33"/>
  <c r="F79" i="33"/>
  <c r="D79" i="33"/>
  <c r="K78" i="33"/>
  <c r="I78" i="33"/>
  <c r="F78" i="33"/>
  <c r="D78" i="33"/>
  <c r="K77" i="33"/>
  <c r="I77" i="33"/>
  <c r="F77" i="33"/>
  <c r="D77" i="33"/>
  <c r="K76" i="33"/>
  <c r="I76" i="33"/>
  <c r="F76" i="33"/>
  <c r="D76" i="33"/>
  <c r="K75" i="33"/>
  <c r="I75" i="33"/>
  <c r="F75" i="33"/>
  <c r="D75" i="33"/>
  <c r="K74" i="33"/>
  <c r="I74" i="33"/>
  <c r="F74" i="33"/>
  <c r="D74" i="33"/>
  <c r="K73" i="33"/>
  <c r="I73" i="33"/>
  <c r="F73" i="33"/>
  <c r="D73" i="33"/>
  <c r="K72" i="33"/>
  <c r="I72" i="33"/>
  <c r="F72" i="33"/>
  <c r="D72" i="33"/>
  <c r="K71" i="33"/>
  <c r="I71" i="33"/>
  <c r="F71" i="33"/>
  <c r="D71" i="33"/>
  <c r="K70" i="33"/>
  <c r="I70" i="33"/>
  <c r="F70" i="33"/>
  <c r="D70" i="33"/>
  <c r="K69" i="33"/>
  <c r="I69" i="33"/>
  <c r="F69" i="33"/>
  <c r="D69" i="33"/>
  <c r="K68" i="33"/>
  <c r="I68" i="33"/>
  <c r="F68" i="33"/>
  <c r="D68" i="33"/>
  <c r="K67" i="33"/>
  <c r="I67" i="33"/>
  <c r="F67" i="33"/>
  <c r="D67" i="33"/>
  <c r="K66" i="33"/>
  <c r="I66" i="33"/>
  <c r="F66" i="33"/>
  <c r="D66" i="33"/>
  <c r="K65" i="33"/>
  <c r="I65" i="33"/>
  <c r="F65" i="33"/>
  <c r="D65" i="33"/>
  <c r="K64" i="33"/>
  <c r="I64" i="33"/>
  <c r="F64" i="33"/>
  <c r="D64" i="33"/>
  <c r="K63" i="33"/>
  <c r="I63" i="33"/>
  <c r="F63" i="33"/>
  <c r="D63" i="33"/>
  <c r="K62" i="33"/>
  <c r="I62" i="33"/>
  <c r="F62" i="33"/>
  <c r="D62" i="33"/>
  <c r="K61" i="33"/>
  <c r="I61" i="33"/>
  <c r="F61" i="33"/>
  <c r="D61" i="33"/>
  <c r="K60" i="33"/>
  <c r="I60" i="33"/>
  <c r="F60" i="33"/>
  <c r="D60" i="33"/>
  <c r="K59" i="33"/>
  <c r="I59" i="33"/>
  <c r="F59" i="33"/>
  <c r="D59" i="33"/>
  <c r="K58" i="33"/>
  <c r="I58" i="33"/>
  <c r="F58" i="33"/>
  <c r="D58" i="33"/>
  <c r="K57" i="33"/>
  <c r="I57" i="33"/>
  <c r="F57" i="33"/>
  <c r="D57" i="33"/>
  <c r="K56" i="33"/>
  <c r="I56" i="33"/>
  <c r="F56" i="33"/>
  <c r="D56" i="33"/>
  <c r="K55" i="33"/>
  <c r="I55" i="33"/>
  <c r="F55" i="33"/>
  <c r="D55" i="33"/>
  <c r="K54" i="33"/>
  <c r="I54" i="33"/>
  <c r="F54" i="33"/>
  <c r="D54" i="33"/>
  <c r="K53" i="33"/>
  <c r="I53" i="33"/>
  <c r="F53" i="33"/>
  <c r="D53" i="33"/>
  <c r="K52" i="33"/>
  <c r="I52" i="33"/>
  <c r="F52" i="33"/>
  <c r="D52" i="33"/>
  <c r="K51" i="33"/>
  <c r="I51" i="33"/>
  <c r="F51" i="33"/>
  <c r="D51" i="33"/>
  <c r="K50" i="33"/>
  <c r="I50" i="33"/>
  <c r="F50" i="33"/>
  <c r="D50" i="33"/>
  <c r="K49" i="33"/>
  <c r="I49" i="33"/>
  <c r="F49" i="33"/>
  <c r="D49" i="33"/>
  <c r="K48" i="33"/>
  <c r="I48" i="33"/>
  <c r="F48" i="33"/>
  <c r="D48" i="33"/>
  <c r="K47" i="33"/>
  <c r="I47" i="33"/>
  <c r="F47" i="33"/>
  <c r="D47" i="33"/>
  <c r="K46" i="33"/>
  <c r="I46" i="33"/>
  <c r="F46" i="33"/>
  <c r="D46" i="33"/>
  <c r="K45" i="33"/>
  <c r="I45" i="33"/>
  <c r="F45" i="33"/>
  <c r="D45" i="33"/>
  <c r="K44" i="33"/>
  <c r="I44" i="33"/>
  <c r="F44" i="33"/>
  <c r="D44" i="33"/>
  <c r="K43" i="33"/>
  <c r="I43" i="33"/>
  <c r="F43" i="33"/>
  <c r="D43" i="33"/>
  <c r="K42" i="33"/>
  <c r="I42" i="33"/>
  <c r="F42" i="33"/>
  <c r="D42" i="33"/>
  <c r="K41" i="33"/>
  <c r="I41" i="33"/>
  <c r="F41" i="33"/>
  <c r="D41" i="33"/>
  <c r="K40" i="33"/>
  <c r="I40" i="33"/>
  <c r="F40" i="33"/>
  <c r="D40" i="33"/>
  <c r="K39" i="33"/>
  <c r="I39" i="33"/>
  <c r="F39" i="33"/>
  <c r="D39" i="33"/>
  <c r="K38" i="33"/>
  <c r="I38" i="33"/>
  <c r="F38" i="33"/>
  <c r="D38" i="33"/>
  <c r="K37" i="33"/>
  <c r="I37" i="33"/>
  <c r="F37" i="33"/>
  <c r="D37" i="33"/>
  <c r="K36" i="33"/>
  <c r="I36" i="33"/>
  <c r="F36" i="33"/>
  <c r="D36" i="33"/>
  <c r="K35" i="33"/>
  <c r="I35" i="33"/>
  <c r="F35" i="33"/>
  <c r="D35" i="33"/>
  <c r="K34" i="33"/>
  <c r="I34" i="33"/>
  <c r="F34" i="33"/>
  <c r="D34" i="33"/>
  <c r="K33" i="33"/>
  <c r="I33" i="33"/>
  <c r="F33" i="33"/>
  <c r="D33" i="33"/>
  <c r="K32" i="33"/>
  <c r="I32" i="33"/>
  <c r="F32" i="33"/>
  <c r="D32" i="33"/>
  <c r="K31" i="33"/>
  <c r="I31" i="33"/>
  <c r="F31" i="33"/>
  <c r="D31" i="33"/>
  <c r="K30" i="33"/>
  <c r="I30" i="33"/>
  <c r="F30" i="33"/>
  <c r="D30" i="33"/>
  <c r="K29" i="33"/>
  <c r="I29" i="33"/>
  <c r="F29" i="33"/>
  <c r="D29" i="33"/>
  <c r="K28" i="33"/>
  <c r="I28" i="33"/>
  <c r="F28" i="33"/>
  <c r="D28" i="33"/>
  <c r="K27" i="33"/>
  <c r="I27" i="33"/>
  <c r="F27" i="33"/>
  <c r="D27" i="33"/>
  <c r="K26" i="33"/>
  <c r="I26" i="33"/>
  <c r="F26" i="33"/>
  <c r="D26" i="33"/>
  <c r="K25" i="33"/>
  <c r="I25" i="33"/>
  <c r="F25" i="33"/>
  <c r="D25" i="33"/>
  <c r="K24" i="33"/>
  <c r="I24" i="33"/>
  <c r="F24" i="33"/>
  <c r="D24" i="33"/>
  <c r="K23" i="33"/>
  <c r="I23" i="33"/>
  <c r="F23" i="33"/>
  <c r="D23" i="33"/>
  <c r="K22" i="33"/>
  <c r="I22" i="33"/>
  <c r="F22" i="33"/>
  <c r="D22" i="33"/>
  <c r="K21" i="33"/>
  <c r="I21" i="33"/>
  <c r="F21" i="33"/>
  <c r="D21" i="33"/>
  <c r="K20" i="33"/>
  <c r="I20" i="33"/>
  <c r="F20" i="33"/>
  <c r="D20" i="33"/>
  <c r="K19" i="33"/>
  <c r="I19" i="33"/>
  <c r="F19" i="33"/>
  <c r="D19" i="33"/>
  <c r="K18" i="33"/>
  <c r="I18" i="33"/>
  <c r="F18" i="33"/>
  <c r="D18" i="33"/>
  <c r="K17" i="33"/>
  <c r="I17" i="33"/>
  <c r="F17" i="33"/>
  <c r="D17" i="33"/>
  <c r="K16" i="33"/>
  <c r="I16" i="33"/>
  <c r="F16" i="33"/>
  <c r="D16" i="33"/>
  <c r="K15" i="33"/>
  <c r="I15" i="33"/>
  <c r="F15" i="33"/>
  <c r="D15" i="33"/>
  <c r="K14" i="33"/>
  <c r="I14" i="33"/>
  <c r="F14" i="33"/>
  <c r="D14" i="33"/>
  <c r="K13" i="33"/>
  <c r="I13" i="33"/>
  <c r="F13" i="33"/>
  <c r="D13" i="33"/>
  <c r="K12" i="33"/>
  <c r="I12" i="33"/>
  <c r="F12" i="33"/>
  <c r="D12" i="33"/>
  <c r="K11" i="33"/>
  <c r="I11" i="33"/>
  <c r="F11" i="33"/>
  <c r="D11" i="33"/>
  <c r="K10" i="33"/>
  <c r="I10" i="33"/>
  <c r="F10" i="33"/>
  <c r="D10" i="33"/>
  <c r="K9" i="33"/>
  <c r="J9" i="33"/>
  <c r="I9" i="33"/>
  <c r="J8" i="33"/>
  <c r="I8" i="33"/>
  <c r="J7" i="33"/>
  <c r="I7" i="33"/>
  <c r="J6" i="33"/>
  <c r="I6" i="33"/>
  <c r="J5" i="33"/>
  <c r="I5" i="33"/>
  <c r="J4" i="33"/>
  <c r="I4" i="33"/>
  <c r="J3" i="33"/>
  <c r="I3" i="33"/>
  <c r="J2" i="33"/>
  <c r="I2" i="33"/>
  <c r="J1" i="33"/>
  <c r="I1" i="33"/>
  <c r="E28" i="33"/>
  <c r="G28" i="33"/>
  <c r="E11" i="33"/>
  <c r="G11" i="33"/>
  <c r="E29" i="33"/>
  <c r="G29" i="33"/>
  <c r="J29" i="33"/>
  <c r="E41" i="33"/>
  <c r="G41" i="33"/>
  <c r="E54" i="33"/>
  <c r="G54" i="33"/>
  <c r="E122" i="33"/>
  <c r="G122" i="33"/>
  <c r="J122" i="33"/>
  <c r="E22" i="33"/>
  <c r="G22" i="33"/>
  <c r="J22" i="33"/>
  <c r="E53" i="33"/>
  <c r="G53" i="33"/>
  <c r="E55" i="33"/>
  <c r="G55" i="33"/>
  <c r="J55" i="33"/>
  <c r="E125" i="33"/>
  <c r="G125" i="33"/>
  <c r="J125" i="33"/>
  <c r="E130" i="33"/>
  <c r="G130" i="33"/>
  <c r="E25" i="33"/>
  <c r="G25" i="33"/>
  <c r="J25" i="33"/>
  <c r="E34" i="33"/>
  <c r="G34" i="33"/>
  <c r="J34" i="33"/>
  <c r="E73" i="33"/>
  <c r="G73" i="33"/>
  <c r="J73" i="33"/>
  <c r="E86" i="33"/>
  <c r="G86" i="33"/>
  <c r="E91" i="33"/>
  <c r="G91" i="33"/>
  <c r="E93" i="33"/>
  <c r="G93" i="33"/>
  <c r="J93" i="33"/>
  <c r="E107" i="33"/>
  <c r="G107" i="33"/>
  <c r="J107" i="33"/>
  <c r="E110" i="33"/>
  <c r="G110" i="33"/>
  <c r="J110" i="33"/>
  <c r="E111" i="33"/>
  <c r="G111" i="33"/>
  <c r="E117" i="33"/>
  <c r="G117" i="33"/>
  <c r="J117" i="33"/>
  <c r="E10" i="33"/>
  <c r="G10" i="33"/>
  <c r="E14" i="33"/>
  <c r="G14" i="33"/>
  <c r="E15" i="33"/>
  <c r="G15" i="33"/>
  <c r="E18" i="33"/>
  <c r="G18" i="33"/>
  <c r="J18" i="33"/>
  <c r="E19" i="33"/>
  <c r="G19" i="33"/>
  <c r="J19" i="33"/>
  <c r="E21" i="33"/>
  <c r="G21" i="33"/>
  <c r="E26" i="33"/>
  <c r="G26" i="33"/>
  <c r="E30" i="33"/>
  <c r="G30" i="33"/>
  <c r="E31" i="33"/>
  <c r="G31" i="33"/>
  <c r="E33" i="33"/>
  <c r="G33" i="33"/>
  <c r="E35" i="33"/>
  <c r="G35" i="33"/>
  <c r="E37" i="33"/>
  <c r="G37" i="33"/>
  <c r="E38" i="33"/>
  <c r="G38" i="33"/>
  <c r="E39" i="33"/>
  <c r="G39" i="33"/>
  <c r="E42" i="33"/>
  <c r="G42" i="33"/>
  <c r="E44" i="33"/>
  <c r="G44" i="33"/>
  <c r="E45" i="33"/>
  <c r="G45" i="33"/>
  <c r="E46" i="33"/>
  <c r="G46" i="33"/>
  <c r="E49" i="33"/>
  <c r="G49" i="33"/>
  <c r="E50" i="33"/>
  <c r="G50" i="33"/>
  <c r="E51" i="33"/>
  <c r="G51" i="33"/>
  <c r="E57" i="33"/>
  <c r="G57" i="33"/>
  <c r="E58" i="33"/>
  <c r="G58" i="33"/>
  <c r="E59" i="33"/>
  <c r="G59" i="33"/>
  <c r="E61" i="33"/>
  <c r="G61" i="33"/>
  <c r="E62" i="33"/>
  <c r="G62" i="33"/>
  <c r="E65" i="33"/>
  <c r="G65" i="33"/>
  <c r="E66" i="33"/>
  <c r="G66" i="33"/>
  <c r="E69" i="33"/>
  <c r="G69" i="33"/>
  <c r="E70" i="33"/>
  <c r="G70" i="33"/>
  <c r="E74" i="33"/>
  <c r="G74" i="33"/>
  <c r="J74" i="33"/>
  <c r="E75" i="33"/>
  <c r="G75" i="33"/>
  <c r="E77" i="33"/>
  <c r="G77" i="33"/>
  <c r="E78" i="33"/>
  <c r="G78" i="33"/>
  <c r="J78" i="33"/>
  <c r="E79" i="33"/>
  <c r="G79" i="33"/>
  <c r="E81" i="33"/>
  <c r="G81" i="33"/>
  <c r="E82" i="33"/>
  <c r="G82" i="33"/>
  <c r="E85" i="33"/>
  <c r="G85" i="33"/>
  <c r="E87" i="33"/>
  <c r="G87" i="33"/>
  <c r="E89" i="33"/>
  <c r="G89" i="33"/>
  <c r="J89" i="33"/>
  <c r="E90" i="33"/>
  <c r="G90" i="33"/>
  <c r="J90" i="33"/>
  <c r="E94" i="33"/>
  <c r="G94" i="33"/>
  <c r="E95" i="33"/>
  <c r="G95" i="33"/>
  <c r="J95" i="33"/>
  <c r="E97" i="33"/>
  <c r="G97" i="33"/>
  <c r="E98" i="33"/>
  <c r="G98" i="33"/>
  <c r="E101" i="33"/>
  <c r="G101" i="33"/>
  <c r="J101" i="33"/>
  <c r="E102" i="33"/>
  <c r="G102" i="33"/>
  <c r="E103" i="33"/>
  <c r="G103" i="33"/>
  <c r="E105" i="33"/>
  <c r="G105" i="33"/>
  <c r="J105" i="33"/>
  <c r="E106" i="33"/>
  <c r="G106" i="33"/>
  <c r="J106" i="33"/>
  <c r="E109" i="33"/>
  <c r="G109" i="33"/>
  <c r="E113" i="33"/>
  <c r="G113" i="33"/>
  <c r="J113" i="33"/>
  <c r="E114" i="33"/>
  <c r="G114" i="33"/>
  <c r="E115" i="33"/>
  <c r="G115" i="33"/>
  <c r="E118" i="33"/>
  <c r="G118" i="33"/>
  <c r="E119" i="33"/>
  <c r="G119" i="33"/>
  <c r="E121" i="33"/>
  <c r="G121" i="33"/>
  <c r="E126" i="33"/>
  <c r="G126" i="33"/>
  <c r="E127" i="33"/>
  <c r="G127" i="33"/>
  <c r="E129" i="33"/>
  <c r="G129" i="33"/>
  <c r="E56" i="33"/>
  <c r="G56" i="33"/>
  <c r="J56" i="33"/>
  <c r="E63" i="33"/>
  <c r="G63" i="33"/>
  <c r="E17" i="33"/>
  <c r="G17" i="33"/>
  <c r="E48" i="33"/>
  <c r="G48" i="33"/>
  <c r="E72" i="33"/>
  <c r="G72" i="33"/>
  <c r="J72" i="33"/>
  <c r="E112" i="33"/>
  <c r="G112" i="33"/>
  <c r="E60" i="33"/>
  <c r="G60" i="33"/>
  <c r="E13" i="33"/>
  <c r="G13" i="33"/>
  <c r="E20" i="33"/>
  <c r="G20" i="33"/>
  <c r="E47" i="33"/>
  <c r="G47" i="33"/>
  <c r="E64" i="33"/>
  <c r="G64" i="33"/>
  <c r="E71" i="33"/>
  <c r="G71" i="33"/>
  <c r="E80" i="33"/>
  <c r="G80" i="33"/>
  <c r="E36" i="33"/>
  <c r="G36" i="33"/>
  <c r="E40" i="33"/>
  <c r="G40" i="33"/>
  <c r="E68" i="33"/>
  <c r="G68" i="33"/>
  <c r="E12" i="33"/>
  <c r="G12" i="33"/>
  <c r="E84" i="33"/>
  <c r="G84" i="33"/>
  <c r="E92" i="33"/>
  <c r="G92" i="33"/>
  <c r="E32" i="33"/>
  <c r="G32" i="33"/>
  <c r="E99" i="33"/>
  <c r="G99" i="33"/>
  <c r="E104" i="33"/>
  <c r="G104" i="33"/>
  <c r="E16" i="33"/>
  <c r="G16" i="33"/>
  <c r="E76" i="33"/>
  <c r="G76" i="33"/>
  <c r="E120" i="33"/>
  <c r="G120" i="33"/>
  <c r="E123" i="33"/>
  <c r="G123" i="33"/>
  <c r="E23" i="33"/>
  <c r="G23" i="33"/>
  <c r="E67" i="33"/>
  <c r="G67" i="33"/>
  <c r="E83" i="33"/>
  <c r="G83" i="33"/>
  <c r="E124" i="33"/>
  <c r="G124" i="33"/>
  <c r="E108" i="33"/>
  <c r="G108" i="33"/>
  <c r="E27" i="33"/>
  <c r="G27" i="33"/>
  <c r="E24" i="33"/>
  <c r="G24" i="33"/>
  <c r="E52" i="33"/>
  <c r="G52" i="33"/>
  <c r="E96" i="33"/>
  <c r="G96" i="33"/>
  <c r="E88" i="33"/>
  <c r="G88" i="33"/>
  <c r="E100" i="33"/>
  <c r="G100" i="33"/>
  <c r="E116" i="33"/>
  <c r="G116" i="33"/>
  <c r="E128" i="33"/>
  <c r="G128" i="33"/>
  <c r="E43" i="33"/>
  <c r="G43" i="33"/>
  <c r="J28" i="33"/>
  <c r="J51" i="33"/>
  <c r="J54" i="33"/>
  <c r="J11" i="33"/>
  <c r="J53" i="33"/>
  <c r="J41" i="33"/>
  <c r="J33" i="33"/>
  <c r="J14" i="33"/>
  <c r="J111" i="33"/>
  <c r="J91" i="33"/>
  <c r="J130" i="33"/>
  <c r="G131" i="33"/>
  <c r="J86" i="33"/>
  <c r="J50" i="33"/>
  <c r="J109" i="33"/>
  <c r="J81" i="33"/>
  <c r="J115" i="33"/>
  <c r="J94" i="33"/>
  <c r="J21" i="33"/>
  <c r="J129" i="33"/>
  <c r="J103" i="33"/>
  <c r="J97" i="33"/>
  <c r="J15" i="33"/>
  <c r="J59" i="33"/>
  <c r="J30" i="33"/>
  <c r="J98" i="33"/>
  <c r="J82" i="33"/>
  <c r="J69" i="33"/>
  <c r="J38" i="33"/>
  <c r="J77" i="33"/>
  <c r="J10" i="33"/>
  <c r="J118" i="33"/>
  <c r="J58" i="33"/>
  <c r="J35" i="33"/>
  <c r="J65" i="33"/>
  <c r="J49" i="33"/>
  <c r="J79" i="33"/>
  <c r="J127" i="33"/>
  <c r="J102" i="33"/>
  <c r="J87" i="33"/>
  <c r="J42" i="33"/>
  <c r="J26" i="33"/>
  <c r="J119" i="33"/>
  <c r="J75" i="33"/>
  <c r="J66" i="33"/>
  <c r="J44" i="33"/>
  <c r="J37" i="33"/>
  <c r="J126" i="33"/>
  <c r="J85" i="33"/>
  <c r="J70" i="33"/>
  <c r="J62" i="33"/>
  <c r="J57" i="33"/>
  <c r="J46" i="33"/>
  <c r="J39" i="33"/>
  <c r="J121" i="33"/>
  <c r="J114" i="33"/>
  <c r="J61" i="33"/>
  <c r="J45" i="33"/>
  <c r="J31" i="33"/>
  <c r="J63" i="33"/>
  <c r="J17" i="33"/>
  <c r="J48" i="33"/>
  <c r="J112" i="33"/>
  <c r="J13" i="33"/>
  <c r="J64" i="33"/>
  <c r="J20" i="33"/>
  <c r="J47" i="33"/>
  <c r="J80" i="33"/>
  <c r="J71" i="33"/>
  <c r="J60" i="33"/>
  <c r="J76" i="33"/>
  <c r="J83" i="33"/>
  <c r="J120" i="33"/>
  <c r="J104" i="33"/>
  <c r="J84" i="33"/>
  <c r="J67" i="33"/>
  <c r="J12" i="33"/>
  <c r="J68" i="33"/>
  <c r="J23" i="33"/>
  <c r="J16" i="33"/>
  <c r="J32" i="33"/>
  <c r="J40" i="33"/>
  <c r="J99" i="33"/>
  <c r="J124" i="33"/>
  <c r="J123" i="33"/>
  <c r="J92" i="33"/>
  <c r="J36" i="33"/>
  <c r="J128" i="33"/>
  <c r="J24" i="33"/>
  <c r="J27" i="33"/>
  <c r="J116" i="33"/>
  <c r="J96" i="33"/>
  <c r="J100" i="33"/>
  <c r="J43" i="33"/>
  <c r="J88" i="33"/>
  <c r="J52" i="33"/>
  <c r="J108" i="33"/>
  <c r="J131" i="33"/>
  <c r="K131" i="12"/>
  <c r="I131" i="12"/>
  <c r="D131" i="12"/>
  <c r="K130" i="12"/>
  <c r="I130" i="12"/>
  <c r="F130" i="12"/>
  <c r="D130" i="12"/>
  <c r="K129" i="12"/>
  <c r="I129" i="12"/>
  <c r="F129" i="12"/>
  <c r="D129" i="12"/>
  <c r="K128" i="12"/>
  <c r="I128" i="12"/>
  <c r="F128" i="12"/>
  <c r="D128" i="12"/>
  <c r="K127" i="12"/>
  <c r="I127" i="12"/>
  <c r="F127" i="12"/>
  <c r="D127" i="12"/>
  <c r="K126" i="12"/>
  <c r="I126" i="12"/>
  <c r="F126" i="12"/>
  <c r="D126" i="12"/>
  <c r="K125" i="12"/>
  <c r="I125" i="12"/>
  <c r="F125" i="12"/>
  <c r="D125" i="12"/>
  <c r="K124" i="12"/>
  <c r="I124" i="12"/>
  <c r="F124" i="12"/>
  <c r="D124" i="12"/>
  <c r="K123" i="12"/>
  <c r="I123" i="12"/>
  <c r="F123" i="12"/>
  <c r="D123" i="12"/>
  <c r="K122" i="12"/>
  <c r="I122" i="12"/>
  <c r="F122" i="12"/>
  <c r="D122" i="12"/>
  <c r="K121" i="12"/>
  <c r="I121" i="12"/>
  <c r="F121" i="12"/>
  <c r="D121" i="12"/>
  <c r="K120" i="12"/>
  <c r="I120" i="12"/>
  <c r="F120" i="12"/>
  <c r="D120" i="12"/>
  <c r="K119" i="12"/>
  <c r="I119" i="12"/>
  <c r="F119" i="12"/>
  <c r="D119" i="12"/>
  <c r="K118" i="12"/>
  <c r="I118" i="12"/>
  <c r="F118" i="12"/>
  <c r="D118" i="12"/>
  <c r="K117" i="12"/>
  <c r="I117" i="12"/>
  <c r="F117" i="12"/>
  <c r="D117" i="12"/>
  <c r="K116" i="12"/>
  <c r="I116" i="12"/>
  <c r="F116" i="12"/>
  <c r="D116" i="12"/>
  <c r="K115" i="12"/>
  <c r="I115" i="12"/>
  <c r="F115" i="12"/>
  <c r="D115" i="12"/>
  <c r="K114" i="12"/>
  <c r="I114" i="12"/>
  <c r="F114" i="12"/>
  <c r="D114" i="12"/>
  <c r="K113" i="12"/>
  <c r="I113" i="12"/>
  <c r="F113" i="12"/>
  <c r="D113" i="12"/>
  <c r="K112" i="12"/>
  <c r="I112" i="12"/>
  <c r="F112" i="12"/>
  <c r="D112" i="12"/>
  <c r="K111" i="12"/>
  <c r="I111" i="12"/>
  <c r="F111" i="12"/>
  <c r="D111" i="12"/>
  <c r="K110" i="12"/>
  <c r="I110" i="12"/>
  <c r="F110" i="12"/>
  <c r="D110" i="12"/>
  <c r="K109" i="12"/>
  <c r="I109" i="12"/>
  <c r="F109" i="12"/>
  <c r="D109" i="12"/>
  <c r="K108" i="12"/>
  <c r="I108" i="12"/>
  <c r="F108" i="12"/>
  <c r="D108" i="12"/>
  <c r="K107" i="12"/>
  <c r="I107" i="12"/>
  <c r="F107" i="12"/>
  <c r="D107" i="12"/>
  <c r="K106" i="12"/>
  <c r="I106" i="12"/>
  <c r="F106" i="12"/>
  <c r="D106" i="12"/>
  <c r="K105" i="12"/>
  <c r="I105" i="12"/>
  <c r="F105" i="12"/>
  <c r="D105" i="12"/>
  <c r="K104" i="12"/>
  <c r="I104" i="12"/>
  <c r="F104" i="12"/>
  <c r="D104" i="12"/>
  <c r="K103" i="12"/>
  <c r="I103" i="12"/>
  <c r="F103" i="12"/>
  <c r="D103" i="12"/>
  <c r="K102" i="12"/>
  <c r="I102" i="12"/>
  <c r="F102" i="12"/>
  <c r="D102" i="12"/>
  <c r="K101" i="12"/>
  <c r="I101" i="12"/>
  <c r="F101" i="12"/>
  <c r="D101" i="12"/>
  <c r="K100" i="12"/>
  <c r="I100" i="12"/>
  <c r="F100" i="12"/>
  <c r="D100" i="12"/>
  <c r="K99" i="12"/>
  <c r="I99" i="12"/>
  <c r="F99" i="12"/>
  <c r="D99" i="12"/>
  <c r="K98" i="12"/>
  <c r="I98" i="12"/>
  <c r="F98" i="12"/>
  <c r="D98" i="12"/>
  <c r="K97" i="12"/>
  <c r="I97" i="12"/>
  <c r="F97" i="12"/>
  <c r="D97" i="12"/>
  <c r="K96" i="12"/>
  <c r="I96" i="12"/>
  <c r="F96" i="12"/>
  <c r="D96" i="12"/>
  <c r="K95" i="12"/>
  <c r="I95" i="12"/>
  <c r="F95" i="12"/>
  <c r="D95" i="12"/>
  <c r="K94" i="12"/>
  <c r="I94" i="12"/>
  <c r="F94" i="12"/>
  <c r="D94" i="12"/>
  <c r="K93" i="12"/>
  <c r="I93" i="12"/>
  <c r="F93" i="12"/>
  <c r="D93" i="12"/>
  <c r="K92" i="12"/>
  <c r="I92" i="12"/>
  <c r="F92" i="12"/>
  <c r="D92" i="12"/>
  <c r="K91" i="12"/>
  <c r="I91" i="12"/>
  <c r="F91" i="12"/>
  <c r="D91" i="12"/>
  <c r="K90" i="12"/>
  <c r="I90" i="12"/>
  <c r="F90" i="12"/>
  <c r="D90" i="12"/>
  <c r="K89" i="12"/>
  <c r="I89" i="12"/>
  <c r="F89" i="12"/>
  <c r="D89" i="12"/>
  <c r="K88" i="12"/>
  <c r="I88" i="12"/>
  <c r="F88" i="12"/>
  <c r="D88" i="12"/>
  <c r="K87" i="12"/>
  <c r="I87" i="12"/>
  <c r="F87" i="12"/>
  <c r="D87" i="12"/>
  <c r="K86" i="12"/>
  <c r="I86" i="12"/>
  <c r="F86" i="12"/>
  <c r="D86" i="12"/>
  <c r="K85" i="12"/>
  <c r="I85" i="12"/>
  <c r="F85" i="12"/>
  <c r="D85" i="12"/>
  <c r="K84" i="12"/>
  <c r="I84" i="12"/>
  <c r="F84" i="12"/>
  <c r="D84" i="12"/>
  <c r="K83" i="12"/>
  <c r="I83" i="12"/>
  <c r="F83" i="12"/>
  <c r="D83" i="12"/>
  <c r="K82" i="12"/>
  <c r="I82" i="12"/>
  <c r="F82" i="12"/>
  <c r="D82" i="12"/>
  <c r="K81" i="12"/>
  <c r="I81" i="12"/>
  <c r="F81" i="12"/>
  <c r="D81" i="12"/>
  <c r="K80" i="12"/>
  <c r="I80" i="12"/>
  <c r="F80" i="12"/>
  <c r="D80" i="12"/>
  <c r="K79" i="12"/>
  <c r="I79" i="12"/>
  <c r="F79" i="12"/>
  <c r="D79" i="12"/>
  <c r="K78" i="12"/>
  <c r="I78" i="12"/>
  <c r="F78" i="12"/>
  <c r="D78" i="12"/>
  <c r="K77" i="12"/>
  <c r="I77" i="12"/>
  <c r="F77" i="12"/>
  <c r="D77" i="12"/>
  <c r="K76" i="12"/>
  <c r="I76" i="12"/>
  <c r="F76" i="12"/>
  <c r="D76" i="12"/>
  <c r="K75" i="12"/>
  <c r="I75" i="12"/>
  <c r="F75" i="12"/>
  <c r="D75" i="12"/>
  <c r="K74" i="12"/>
  <c r="I74" i="12"/>
  <c r="F74" i="12"/>
  <c r="D74" i="12"/>
  <c r="K73" i="12"/>
  <c r="I73" i="12"/>
  <c r="F73" i="12"/>
  <c r="D73" i="12"/>
  <c r="K72" i="12"/>
  <c r="I72" i="12"/>
  <c r="F72" i="12"/>
  <c r="D72" i="12"/>
  <c r="K71" i="12"/>
  <c r="I71" i="12"/>
  <c r="F71" i="12"/>
  <c r="D71" i="12"/>
  <c r="K70" i="12"/>
  <c r="I70" i="12"/>
  <c r="F70" i="12"/>
  <c r="D70" i="12"/>
  <c r="K69" i="12"/>
  <c r="I69" i="12"/>
  <c r="F69" i="12"/>
  <c r="D69" i="12"/>
  <c r="K68" i="12"/>
  <c r="I68" i="12"/>
  <c r="F68" i="12"/>
  <c r="D68" i="12"/>
  <c r="K67" i="12"/>
  <c r="I67" i="12"/>
  <c r="F67" i="12"/>
  <c r="D67" i="12"/>
  <c r="K66" i="12"/>
  <c r="I66" i="12"/>
  <c r="F66" i="12"/>
  <c r="D66" i="12"/>
  <c r="K65" i="12"/>
  <c r="I65" i="12"/>
  <c r="F65" i="12"/>
  <c r="D65" i="12"/>
  <c r="K64" i="12"/>
  <c r="I64" i="12"/>
  <c r="F64" i="12"/>
  <c r="D64" i="12"/>
  <c r="K63" i="12"/>
  <c r="I63" i="12"/>
  <c r="F63" i="12"/>
  <c r="D63" i="12"/>
  <c r="K62" i="12"/>
  <c r="I62" i="12"/>
  <c r="F62" i="12"/>
  <c r="D62" i="12"/>
  <c r="K61" i="12"/>
  <c r="I61" i="12"/>
  <c r="F61" i="12"/>
  <c r="D61" i="12"/>
  <c r="K60" i="12"/>
  <c r="I60" i="12"/>
  <c r="F60" i="12"/>
  <c r="D60" i="12"/>
  <c r="K59" i="12"/>
  <c r="I59" i="12"/>
  <c r="F59" i="12"/>
  <c r="D59" i="12"/>
  <c r="K58" i="12"/>
  <c r="I58" i="12"/>
  <c r="F58" i="12"/>
  <c r="D58" i="12"/>
  <c r="K57" i="12"/>
  <c r="I57" i="12"/>
  <c r="F57" i="12"/>
  <c r="D57" i="12"/>
  <c r="K56" i="12"/>
  <c r="I56" i="12"/>
  <c r="F56" i="12"/>
  <c r="D56" i="12"/>
  <c r="K55" i="12"/>
  <c r="I55" i="12"/>
  <c r="F55" i="12"/>
  <c r="D55" i="12"/>
  <c r="K54" i="12"/>
  <c r="I54" i="12"/>
  <c r="F54" i="12"/>
  <c r="D54" i="12"/>
  <c r="K53" i="12"/>
  <c r="I53" i="12"/>
  <c r="F53" i="12"/>
  <c r="D53" i="12"/>
  <c r="K52" i="12"/>
  <c r="I52" i="12"/>
  <c r="F52" i="12"/>
  <c r="D52" i="12"/>
  <c r="K51" i="12"/>
  <c r="I51" i="12"/>
  <c r="F51" i="12"/>
  <c r="D51" i="12"/>
  <c r="K50" i="12"/>
  <c r="I50" i="12"/>
  <c r="F50" i="12"/>
  <c r="D50" i="12"/>
  <c r="K49" i="12"/>
  <c r="I49" i="12"/>
  <c r="F49" i="12"/>
  <c r="D49" i="12"/>
  <c r="K48" i="12"/>
  <c r="I48" i="12"/>
  <c r="F48" i="12"/>
  <c r="D48" i="12"/>
  <c r="K47" i="12"/>
  <c r="I47" i="12"/>
  <c r="F47" i="12"/>
  <c r="D47" i="12"/>
  <c r="K46" i="12"/>
  <c r="I46" i="12"/>
  <c r="F46" i="12"/>
  <c r="D46" i="12"/>
  <c r="K45" i="12"/>
  <c r="I45" i="12"/>
  <c r="F45" i="12"/>
  <c r="D45" i="12"/>
  <c r="K44" i="12"/>
  <c r="I44" i="12"/>
  <c r="F44" i="12"/>
  <c r="D44" i="12"/>
  <c r="K43" i="12"/>
  <c r="I43" i="12"/>
  <c r="F43" i="12"/>
  <c r="D43" i="12"/>
  <c r="K42" i="12"/>
  <c r="I42" i="12"/>
  <c r="F42" i="12"/>
  <c r="D42" i="12"/>
  <c r="K41" i="12"/>
  <c r="I41" i="12"/>
  <c r="F41" i="12"/>
  <c r="D41" i="12"/>
  <c r="K40" i="12"/>
  <c r="I40" i="12"/>
  <c r="F40" i="12"/>
  <c r="D40" i="12"/>
  <c r="K39" i="12"/>
  <c r="I39" i="12"/>
  <c r="F39" i="12"/>
  <c r="D39" i="12"/>
  <c r="K38" i="12"/>
  <c r="I38" i="12"/>
  <c r="F38" i="12"/>
  <c r="D38" i="12"/>
  <c r="K37" i="12"/>
  <c r="I37" i="12"/>
  <c r="F37" i="12"/>
  <c r="D37" i="12"/>
  <c r="K36" i="12"/>
  <c r="I36" i="12"/>
  <c r="F36" i="12"/>
  <c r="D36" i="12"/>
  <c r="K35" i="12"/>
  <c r="I35" i="12"/>
  <c r="F35" i="12"/>
  <c r="D35" i="12"/>
  <c r="K34" i="12"/>
  <c r="I34" i="12"/>
  <c r="F34" i="12"/>
  <c r="D34" i="12"/>
  <c r="K33" i="12"/>
  <c r="I33" i="12"/>
  <c r="F33" i="12"/>
  <c r="D33" i="12"/>
  <c r="K32" i="12"/>
  <c r="I32" i="12"/>
  <c r="F32" i="12"/>
  <c r="D32" i="12"/>
  <c r="K31" i="12"/>
  <c r="I31" i="12"/>
  <c r="F31" i="12"/>
  <c r="D31" i="12"/>
  <c r="K30" i="12"/>
  <c r="I30" i="12"/>
  <c r="F30" i="12"/>
  <c r="D30" i="12"/>
  <c r="K29" i="12"/>
  <c r="I29" i="12"/>
  <c r="F29" i="12"/>
  <c r="D29" i="12"/>
  <c r="K28" i="12"/>
  <c r="I28" i="12"/>
  <c r="F28" i="12"/>
  <c r="D28" i="12"/>
  <c r="K27" i="12"/>
  <c r="I27" i="12"/>
  <c r="F27" i="12"/>
  <c r="D27" i="12"/>
  <c r="K26" i="12"/>
  <c r="I26" i="12"/>
  <c r="F26" i="12"/>
  <c r="D26" i="12"/>
  <c r="K25" i="12"/>
  <c r="I25" i="12"/>
  <c r="F25" i="12"/>
  <c r="D25" i="12"/>
  <c r="K24" i="12"/>
  <c r="I24" i="12"/>
  <c r="F24" i="12"/>
  <c r="D24" i="12"/>
  <c r="K23" i="12"/>
  <c r="I23" i="12"/>
  <c r="F23" i="12"/>
  <c r="D23" i="12"/>
  <c r="K22" i="12"/>
  <c r="I22" i="12"/>
  <c r="F22" i="12"/>
  <c r="D22" i="12"/>
  <c r="K21" i="12"/>
  <c r="I21" i="12"/>
  <c r="F21" i="12"/>
  <c r="D21" i="12"/>
  <c r="K20" i="12"/>
  <c r="I20" i="12"/>
  <c r="F20" i="12"/>
  <c r="D20" i="12"/>
  <c r="K19" i="12"/>
  <c r="I19" i="12"/>
  <c r="F19" i="12"/>
  <c r="D19" i="12"/>
  <c r="K18" i="12"/>
  <c r="I18" i="12"/>
  <c r="F18" i="12"/>
  <c r="D18" i="12"/>
  <c r="K17" i="12"/>
  <c r="I17" i="12"/>
  <c r="F17" i="12"/>
  <c r="D17" i="12"/>
  <c r="K16" i="12"/>
  <c r="I16" i="12"/>
  <c r="F16" i="12"/>
  <c r="D16" i="12"/>
  <c r="K15" i="12"/>
  <c r="I15" i="12"/>
  <c r="F15" i="12"/>
  <c r="D15" i="12"/>
  <c r="K14" i="12"/>
  <c r="I14" i="12"/>
  <c r="F14" i="12"/>
  <c r="D14" i="12"/>
  <c r="K13" i="12"/>
  <c r="I13" i="12"/>
  <c r="F13" i="12"/>
  <c r="D13" i="12"/>
  <c r="K12" i="12"/>
  <c r="I12" i="12"/>
  <c r="F12" i="12"/>
  <c r="D12" i="12"/>
  <c r="K11" i="12"/>
  <c r="I11" i="12"/>
  <c r="F11" i="12"/>
  <c r="D11" i="12"/>
  <c r="K10" i="12"/>
  <c r="I10" i="12"/>
  <c r="F10" i="12"/>
  <c r="D10" i="12"/>
  <c r="K9" i="12"/>
  <c r="J9" i="12"/>
  <c r="I9" i="12"/>
  <c r="J8" i="12"/>
  <c r="I8" i="12"/>
  <c r="J7" i="12"/>
  <c r="I7" i="12"/>
  <c r="J6" i="12"/>
  <c r="I6" i="12"/>
  <c r="J5" i="12"/>
  <c r="I5" i="12"/>
  <c r="J4" i="12"/>
  <c r="I4" i="12"/>
  <c r="J3" i="12"/>
  <c r="I3" i="12"/>
  <c r="J2" i="12"/>
  <c r="I2" i="12"/>
  <c r="J1" i="12"/>
  <c r="I1" i="12"/>
  <c r="E44" i="12"/>
  <c r="G44" i="12"/>
  <c r="E79" i="12"/>
  <c r="G79" i="12"/>
  <c r="J79" i="12"/>
  <c r="E89" i="12"/>
  <c r="G89" i="12"/>
  <c r="E105" i="12"/>
  <c r="G105" i="12"/>
  <c r="J105" i="12"/>
  <c r="E127" i="12"/>
  <c r="G127" i="12"/>
  <c r="J127" i="12"/>
  <c r="E30" i="12"/>
  <c r="G30" i="12"/>
  <c r="E102" i="12"/>
  <c r="G102" i="12"/>
  <c r="E11" i="12"/>
  <c r="G11" i="12"/>
  <c r="E14" i="12"/>
  <c r="G14" i="12"/>
  <c r="J14" i="12"/>
  <c r="E25" i="12"/>
  <c r="G25" i="12"/>
  <c r="E29" i="12"/>
  <c r="G29" i="12"/>
  <c r="E40" i="12"/>
  <c r="G40" i="12"/>
  <c r="E41" i="12"/>
  <c r="G41" i="12"/>
  <c r="E48" i="12"/>
  <c r="G48" i="12"/>
  <c r="E49" i="12"/>
  <c r="G49" i="12"/>
  <c r="E52" i="12"/>
  <c r="G52" i="12"/>
  <c r="E54" i="12"/>
  <c r="G54" i="12"/>
  <c r="E55" i="12"/>
  <c r="G55" i="12"/>
  <c r="J55" i="12"/>
  <c r="E56" i="12"/>
  <c r="G56" i="12"/>
  <c r="E62" i="12"/>
  <c r="G62" i="12"/>
  <c r="J62" i="12"/>
  <c r="E63" i="12"/>
  <c r="G63" i="12"/>
  <c r="E65" i="12"/>
  <c r="G65" i="12"/>
  <c r="E68" i="12"/>
  <c r="G68" i="12"/>
  <c r="E71" i="12"/>
  <c r="G71" i="12"/>
  <c r="E72" i="12"/>
  <c r="G72" i="12"/>
  <c r="E77" i="12"/>
  <c r="G77" i="12"/>
  <c r="J77" i="12"/>
  <c r="E81" i="12"/>
  <c r="G81" i="12"/>
  <c r="E87" i="12"/>
  <c r="G87" i="12"/>
  <c r="J87" i="12"/>
  <c r="E88" i="12"/>
  <c r="G88" i="12"/>
  <c r="J88" i="12"/>
  <c r="E93" i="12"/>
  <c r="G93" i="12"/>
  <c r="E99" i="12"/>
  <c r="G99" i="12"/>
  <c r="E107" i="12"/>
  <c r="G107" i="12"/>
  <c r="E111" i="12"/>
  <c r="G111" i="12"/>
  <c r="E112" i="12"/>
  <c r="G112" i="12"/>
  <c r="J112" i="12"/>
  <c r="E118" i="12"/>
  <c r="G118" i="12"/>
  <c r="J118" i="12"/>
  <c r="E124" i="12"/>
  <c r="G124" i="12"/>
  <c r="J124" i="12"/>
  <c r="E129" i="12"/>
  <c r="G129" i="12"/>
  <c r="E18" i="12"/>
  <c r="G18" i="12"/>
  <c r="E45" i="12"/>
  <c r="G45" i="12"/>
  <c r="E53" i="12"/>
  <c r="G53" i="12"/>
  <c r="E64" i="12"/>
  <c r="G64" i="12"/>
  <c r="E73" i="12"/>
  <c r="G73" i="12"/>
  <c r="E80" i="12"/>
  <c r="G80" i="12"/>
  <c r="E84" i="12"/>
  <c r="G84" i="12"/>
  <c r="E86" i="12"/>
  <c r="G86" i="12"/>
  <c r="E91" i="12"/>
  <c r="G91" i="12"/>
  <c r="J91" i="12"/>
  <c r="E92" i="12"/>
  <c r="G92" i="12"/>
  <c r="E95" i="12"/>
  <c r="G95" i="12"/>
  <c r="E94" i="12"/>
  <c r="G94" i="12"/>
  <c r="E104" i="12"/>
  <c r="G104" i="12"/>
  <c r="J104" i="12"/>
  <c r="E113" i="12"/>
  <c r="G113" i="12"/>
  <c r="J113" i="12"/>
  <c r="E116" i="12"/>
  <c r="G116" i="12"/>
  <c r="E121" i="12"/>
  <c r="G121" i="12"/>
  <c r="J121" i="12"/>
  <c r="E128" i="12"/>
  <c r="G128" i="12"/>
  <c r="E13" i="12"/>
  <c r="G13" i="12"/>
  <c r="E35" i="12"/>
  <c r="G35" i="12"/>
  <c r="E38" i="12"/>
  <c r="G38" i="12"/>
  <c r="E69" i="12"/>
  <c r="G69" i="12"/>
  <c r="J69" i="12"/>
  <c r="E70" i="12"/>
  <c r="G70" i="12"/>
  <c r="E120" i="12"/>
  <c r="G120" i="12"/>
  <c r="E39" i="12"/>
  <c r="G39" i="12"/>
  <c r="E76" i="12"/>
  <c r="G76" i="12"/>
  <c r="E12" i="12"/>
  <c r="G12" i="12"/>
  <c r="E16" i="12"/>
  <c r="G16" i="12"/>
  <c r="E20" i="12"/>
  <c r="G20" i="12"/>
  <c r="E21" i="12"/>
  <c r="G21" i="12"/>
  <c r="E23" i="12"/>
  <c r="G23" i="12"/>
  <c r="E24" i="12"/>
  <c r="G24" i="12"/>
  <c r="E28" i="12"/>
  <c r="G28" i="12"/>
  <c r="E15" i="12"/>
  <c r="G15" i="12"/>
  <c r="E17" i="12"/>
  <c r="G17" i="12"/>
  <c r="E27" i="12"/>
  <c r="G27" i="12"/>
  <c r="E37" i="12"/>
  <c r="G37" i="12"/>
  <c r="E43" i="12"/>
  <c r="G43" i="12"/>
  <c r="E46" i="12"/>
  <c r="G46" i="12"/>
  <c r="E60" i="12"/>
  <c r="G60" i="12"/>
  <c r="E61" i="12"/>
  <c r="G61" i="12"/>
  <c r="J61" i="12"/>
  <c r="E78" i="12"/>
  <c r="G78" i="12"/>
  <c r="J78" i="12"/>
  <c r="E117" i="12"/>
  <c r="G117" i="12"/>
  <c r="E125" i="12"/>
  <c r="G125" i="12"/>
  <c r="E115" i="12"/>
  <c r="G115" i="12"/>
  <c r="E36" i="12"/>
  <c r="G36" i="12"/>
  <c r="E83" i="12"/>
  <c r="G83" i="12"/>
  <c r="E100" i="12"/>
  <c r="G100" i="12"/>
  <c r="E101" i="12"/>
  <c r="G101" i="12"/>
  <c r="J101" i="12"/>
  <c r="E108" i="12"/>
  <c r="G108" i="12"/>
  <c r="E109" i="12"/>
  <c r="G109" i="12"/>
  <c r="E31" i="12"/>
  <c r="G31" i="12"/>
  <c r="E47" i="12"/>
  <c r="G47" i="12"/>
  <c r="E130" i="12"/>
  <c r="G130" i="12"/>
  <c r="E66" i="12"/>
  <c r="G66" i="12"/>
  <c r="E22" i="12"/>
  <c r="G22" i="12"/>
  <c r="E57" i="12"/>
  <c r="G57" i="12"/>
  <c r="E58" i="12"/>
  <c r="G58" i="12"/>
  <c r="E114" i="12"/>
  <c r="G114" i="12"/>
  <c r="E119" i="12"/>
  <c r="G119" i="12"/>
  <c r="E82" i="12"/>
  <c r="G82" i="12"/>
  <c r="J82" i="12"/>
  <c r="E85" i="12"/>
  <c r="G85" i="12"/>
  <c r="E90" i="12"/>
  <c r="G90" i="12"/>
  <c r="E59" i="12"/>
  <c r="G59" i="12"/>
  <c r="E110" i="12"/>
  <c r="G110" i="12"/>
  <c r="E122" i="12"/>
  <c r="G122" i="12"/>
  <c r="E126" i="12"/>
  <c r="G126" i="12"/>
  <c r="E103" i="12"/>
  <c r="G103" i="12"/>
  <c r="E19" i="12"/>
  <c r="G19" i="12"/>
  <c r="E96" i="12"/>
  <c r="G96" i="12"/>
  <c r="E97" i="12"/>
  <c r="G97" i="12"/>
  <c r="E74" i="12"/>
  <c r="G74" i="12"/>
  <c r="E75" i="12"/>
  <c r="G75" i="12"/>
  <c r="E32" i="12"/>
  <c r="G32" i="12"/>
  <c r="E50" i="12"/>
  <c r="G50" i="12"/>
  <c r="E67" i="12"/>
  <c r="G67" i="12"/>
  <c r="E123" i="12"/>
  <c r="G123" i="12"/>
  <c r="E33" i="12"/>
  <c r="G33" i="12"/>
  <c r="E34" i="12"/>
  <c r="G34" i="12"/>
  <c r="E51" i="12"/>
  <c r="G51" i="12"/>
  <c r="E98" i="12"/>
  <c r="G98" i="12"/>
  <c r="E42" i="12"/>
  <c r="G42" i="12"/>
  <c r="E10" i="12"/>
  <c r="G10" i="12"/>
  <c r="E26" i="12"/>
  <c r="G26" i="12"/>
  <c r="E106" i="12"/>
  <c r="G106" i="12"/>
  <c r="J11" i="12"/>
  <c r="J72" i="12"/>
  <c r="J63" i="12"/>
  <c r="J54" i="12"/>
  <c r="J44" i="12"/>
  <c r="J89" i="12"/>
  <c r="J111" i="12"/>
  <c r="J102" i="12"/>
  <c r="J86" i="12"/>
  <c r="J12" i="12"/>
  <c r="J30" i="12"/>
  <c r="J93" i="12"/>
  <c r="J53" i="12"/>
  <c r="J99" i="12"/>
  <c r="J81" i="12"/>
  <c r="J68" i="12"/>
  <c r="J56" i="12"/>
  <c r="J129" i="12"/>
  <c r="J41" i="12"/>
  <c r="J80" i="12"/>
  <c r="J70" i="12"/>
  <c r="J45" i="12"/>
  <c r="J49" i="12"/>
  <c r="J92" i="12"/>
  <c r="J29" i="12"/>
  <c r="J71" i="12"/>
  <c r="J52" i="12"/>
  <c r="J115" i="12"/>
  <c r="J40" i="12"/>
  <c r="J20" i="12"/>
  <c r="J13" i="12"/>
  <c r="J73" i="12"/>
  <c r="J107" i="12"/>
  <c r="J65" i="12"/>
  <c r="J48" i="12"/>
  <c r="J25" i="12"/>
  <c r="J24" i="12"/>
  <c r="J35" i="12"/>
  <c r="J116" i="12"/>
  <c r="J38" i="12"/>
  <c r="J95" i="12"/>
  <c r="J84" i="12"/>
  <c r="J94" i="12"/>
  <c r="J120" i="12"/>
  <c r="J64" i="12"/>
  <c r="J128" i="12"/>
  <c r="J18" i="12"/>
  <c r="J28" i="12"/>
  <c r="J16" i="12"/>
  <c r="J76" i="12"/>
  <c r="J23" i="12"/>
  <c r="J39" i="12"/>
  <c r="J21" i="12"/>
  <c r="J15" i="12"/>
  <c r="J43" i="12"/>
  <c r="J117" i="12"/>
  <c r="J46" i="12"/>
  <c r="J17" i="12"/>
  <c r="J37" i="12"/>
  <c r="J125" i="12"/>
  <c r="J60" i="12"/>
  <c r="J27" i="12"/>
  <c r="J36" i="12"/>
  <c r="J126" i="12"/>
  <c r="J109" i="12"/>
  <c r="J83" i="12"/>
  <c r="J100" i="12"/>
  <c r="J108" i="12"/>
  <c r="J47" i="12"/>
  <c r="J31" i="12"/>
  <c r="J66" i="12"/>
  <c r="J119" i="12"/>
  <c r="J114" i="12"/>
  <c r="J58" i="12"/>
  <c r="J22" i="12"/>
  <c r="J57" i="12"/>
  <c r="G131" i="12"/>
  <c r="J130" i="12"/>
  <c r="J32" i="12"/>
  <c r="J75" i="12"/>
  <c r="J96" i="12"/>
  <c r="J110" i="12"/>
  <c r="J103" i="12"/>
  <c r="J90" i="12"/>
  <c r="J67" i="12"/>
  <c r="J85" i="12"/>
  <c r="J74" i="12"/>
  <c r="J19" i="12"/>
  <c r="J59" i="12"/>
  <c r="J50" i="12"/>
  <c r="J97" i="12"/>
  <c r="J122" i="12"/>
  <c r="J26" i="12"/>
  <c r="J106" i="12"/>
  <c r="J51" i="12"/>
  <c r="J42" i="12"/>
  <c r="J34" i="12"/>
  <c r="J123" i="12"/>
  <c r="J10" i="12"/>
  <c r="J33" i="12"/>
  <c r="J98" i="12"/>
  <c r="J131" i="12"/>
  <c r="K131" i="15"/>
  <c r="I131" i="15"/>
  <c r="D131" i="15"/>
  <c r="K130" i="15"/>
  <c r="I130" i="15"/>
  <c r="F130" i="15"/>
  <c r="D130" i="15"/>
  <c r="K129" i="15"/>
  <c r="I129" i="15"/>
  <c r="F129" i="15"/>
  <c r="D129" i="15"/>
  <c r="K128" i="15"/>
  <c r="I128" i="15"/>
  <c r="F128" i="15"/>
  <c r="D128" i="15"/>
  <c r="K127" i="15"/>
  <c r="I127" i="15"/>
  <c r="F127" i="15"/>
  <c r="D127" i="15"/>
  <c r="K126" i="15"/>
  <c r="I126" i="15"/>
  <c r="F126" i="15"/>
  <c r="D126" i="15"/>
  <c r="K125" i="15"/>
  <c r="I125" i="15"/>
  <c r="F125" i="15"/>
  <c r="D125" i="15"/>
  <c r="K124" i="15"/>
  <c r="I124" i="15"/>
  <c r="F124" i="15"/>
  <c r="D124" i="15"/>
  <c r="K123" i="15"/>
  <c r="I123" i="15"/>
  <c r="F123" i="15"/>
  <c r="D123" i="15"/>
  <c r="K122" i="15"/>
  <c r="I122" i="15"/>
  <c r="F122" i="15"/>
  <c r="D122" i="15"/>
  <c r="K121" i="15"/>
  <c r="I121" i="15"/>
  <c r="F121" i="15"/>
  <c r="D121" i="15"/>
  <c r="K120" i="15"/>
  <c r="I120" i="15"/>
  <c r="F120" i="15"/>
  <c r="D120" i="15"/>
  <c r="K119" i="15"/>
  <c r="I119" i="15"/>
  <c r="F119" i="15"/>
  <c r="D119" i="15"/>
  <c r="K118" i="15"/>
  <c r="I118" i="15"/>
  <c r="F118" i="15"/>
  <c r="D118" i="15"/>
  <c r="K117" i="15"/>
  <c r="I117" i="15"/>
  <c r="F117" i="15"/>
  <c r="D117" i="15"/>
  <c r="K116" i="15"/>
  <c r="I116" i="15"/>
  <c r="F116" i="15"/>
  <c r="D116" i="15"/>
  <c r="K115" i="15"/>
  <c r="I115" i="15"/>
  <c r="F115" i="15"/>
  <c r="D115" i="15"/>
  <c r="K114" i="15"/>
  <c r="I114" i="15"/>
  <c r="F114" i="15"/>
  <c r="D114" i="15"/>
  <c r="K113" i="15"/>
  <c r="I113" i="15"/>
  <c r="F113" i="15"/>
  <c r="D113" i="15"/>
  <c r="K112" i="15"/>
  <c r="I112" i="15"/>
  <c r="F112" i="15"/>
  <c r="D112" i="15"/>
  <c r="K111" i="15"/>
  <c r="I111" i="15"/>
  <c r="F111" i="15"/>
  <c r="D111" i="15"/>
  <c r="K110" i="15"/>
  <c r="I110" i="15"/>
  <c r="F110" i="15"/>
  <c r="D110" i="15"/>
  <c r="K109" i="15"/>
  <c r="I109" i="15"/>
  <c r="F109" i="15"/>
  <c r="D109" i="15"/>
  <c r="K108" i="15"/>
  <c r="I108" i="15"/>
  <c r="F108" i="15"/>
  <c r="D108" i="15"/>
  <c r="K107" i="15"/>
  <c r="I107" i="15"/>
  <c r="F107" i="15"/>
  <c r="D107" i="15"/>
  <c r="K106" i="15"/>
  <c r="I106" i="15"/>
  <c r="F106" i="15"/>
  <c r="D106" i="15"/>
  <c r="K105" i="15"/>
  <c r="I105" i="15"/>
  <c r="F105" i="15"/>
  <c r="D105" i="15"/>
  <c r="K104" i="15"/>
  <c r="I104" i="15"/>
  <c r="F104" i="15"/>
  <c r="D104" i="15"/>
  <c r="K103" i="15"/>
  <c r="I103" i="15"/>
  <c r="F103" i="15"/>
  <c r="D103" i="15"/>
  <c r="K102" i="15"/>
  <c r="I102" i="15"/>
  <c r="F102" i="15"/>
  <c r="D102" i="15"/>
  <c r="K101" i="15"/>
  <c r="I101" i="15"/>
  <c r="F101" i="15"/>
  <c r="D101" i="15"/>
  <c r="K100" i="15"/>
  <c r="I100" i="15"/>
  <c r="F100" i="15"/>
  <c r="D100" i="15"/>
  <c r="K99" i="15"/>
  <c r="I99" i="15"/>
  <c r="F99" i="15"/>
  <c r="D99" i="15"/>
  <c r="K98" i="15"/>
  <c r="I98" i="15"/>
  <c r="F98" i="15"/>
  <c r="D98" i="15"/>
  <c r="K97" i="15"/>
  <c r="I97" i="15"/>
  <c r="F97" i="15"/>
  <c r="D97" i="15"/>
  <c r="K96" i="15"/>
  <c r="I96" i="15"/>
  <c r="F96" i="15"/>
  <c r="D96" i="15"/>
  <c r="K95" i="15"/>
  <c r="I95" i="15"/>
  <c r="F95" i="15"/>
  <c r="D95" i="15"/>
  <c r="K94" i="15"/>
  <c r="I94" i="15"/>
  <c r="F94" i="15"/>
  <c r="D94" i="15"/>
  <c r="K93" i="15"/>
  <c r="I93" i="15"/>
  <c r="F93" i="15"/>
  <c r="D93" i="15"/>
  <c r="K92" i="15"/>
  <c r="I92" i="15"/>
  <c r="F92" i="15"/>
  <c r="D92" i="15"/>
  <c r="K91" i="15"/>
  <c r="I91" i="15"/>
  <c r="F91" i="15"/>
  <c r="D91" i="15"/>
  <c r="K90" i="15"/>
  <c r="I90" i="15"/>
  <c r="F90" i="15"/>
  <c r="D90" i="15"/>
  <c r="K89" i="15"/>
  <c r="I89" i="15"/>
  <c r="F89" i="15"/>
  <c r="D89" i="15"/>
  <c r="K88" i="15"/>
  <c r="I88" i="15"/>
  <c r="F88" i="15"/>
  <c r="D88" i="15"/>
  <c r="K87" i="15"/>
  <c r="I87" i="15"/>
  <c r="F87" i="15"/>
  <c r="D87" i="15"/>
  <c r="K86" i="15"/>
  <c r="I86" i="15"/>
  <c r="F86" i="15"/>
  <c r="D86" i="15"/>
  <c r="K85" i="15"/>
  <c r="I85" i="15"/>
  <c r="F85" i="15"/>
  <c r="D85" i="15"/>
  <c r="K84" i="15"/>
  <c r="I84" i="15"/>
  <c r="F84" i="15"/>
  <c r="D84" i="15"/>
  <c r="K83" i="15"/>
  <c r="I83" i="15"/>
  <c r="F83" i="15"/>
  <c r="D83" i="15"/>
  <c r="K82" i="15"/>
  <c r="I82" i="15"/>
  <c r="F82" i="15"/>
  <c r="D82" i="15"/>
  <c r="K81" i="15"/>
  <c r="I81" i="15"/>
  <c r="F81" i="15"/>
  <c r="D81" i="15"/>
  <c r="K80" i="15"/>
  <c r="I80" i="15"/>
  <c r="F80" i="15"/>
  <c r="D80" i="15"/>
  <c r="K79" i="15"/>
  <c r="I79" i="15"/>
  <c r="F79" i="15"/>
  <c r="D79" i="15"/>
  <c r="K78" i="15"/>
  <c r="I78" i="15"/>
  <c r="F78" i="15"/>
  <c r="D78" i="15"/>
  <c r="K77" i="15"/>
  <c r="I77" i="15"/>
  <c r="F77" i="15"/>
  <c r="D77" i="15"/>
  <c r="K76" i="15"/>
  <c r="I76" i="15"/>
  <c r="F76" i="15"/>
  <c r="D76" i="15"/>
  <c r="K75" i="15"/>
  <c r="I75" i="15"/>
  <c r="F75" i="15"/>
  <c r="D75" i="15"/>
  <c r="K74" i="15"/>
  <c r="I74" i="15"/>
  <c r="F74" i="15"/>
  <c r="D74" i="15"/>
  <c r="K73" i="15"/>
  <c r="I73" i="15"/>
  <c r="F73" i="15"/>
  <c r="D73" i="15"/>
  <c r="K72" i="15"/>
  <c r="I72" i="15"/>
  <c r="F72" i="15"/>
  <c r="D72" i="15"/>
  <c r="K71" i="15"/>
  <c r="I71" i="15"/>
  <c r="F71" i="15"/>
  <c r="D71" i="15"/>
  <c r="K70" i="15"/>
  <c r="I70" i="15"/>
  <c r="F70" i="15"/>
  <c r="D70" i="15"/>
  <c r="K69" i="15"/>
  <c r="I69" i="15"/>
  <c r="F69" i="15"/>
  <c r="D69" i="15"/>
  <c r="K68" i="15"/>
  <c r="I68" i="15"/>
  <c r="F68" i="15"/>
  <c r="D68" i="15"/>
  <c r="K67" i="15"/>
  <c r="I67" i="15"/>
  <c r="F67" i="15"/>
  <c r="D67" i="15"/>
  <c r="K66" i="15"/>
  <c r="I66" i="15"/>
  <c r="F66" i="15"/>
  <c r="D66" i="15"/>
  <c r="K65" i="15"/>
  <c r="I65" i="15"/>
  <c r="F65" i="15"/>
  <c r="D65" i="15"/>
  <c r="K64" i="15"/>
  <c r="I64" i="15"/>
  <c r="F64" i="15"/>
  <c r="D64" i="15"/>
  <c r="K63" i="15"/>
  <c r="I63" i="15"/>
  <c r="F63" i="15"/>
  <c r="D63" i="15"/>
  <c r="K62" i="15"/>
  <c r="I62" i="15"/>
  <c r="F62" i="15"/>
  <c r="D62" i="15"/>
  <c r="K61" i="15"/>
  <c r="I61" i="15"/>
  <c r="F61" i="15"/>
  <c r="D61" i="15"/>
  <c r="K60" i="15"/>
  <c r="I60" i="15"/>
  <c r="F60" i="15"/>
  <c r="D60" i="15"/>
  <c r="K59" i="15"/>
  <c r="I59" i="15"/>
  <c r="F59" i="15"/>
  <c r="D59" i="15"/>
  <c r="K58" i="15"/>
  <c r="I58" i="15"/>
  <c r="F58" i="15"/>
  <c r="D58" i="15"/>
  <c r="K57" i="15"/>
  <c r="I57" i="15"/>
  <c r="F57" i="15"/>
  <c r="D57" i="15"/>
  <c r="K56" i="15"/>
  <c r="I56" i="15"/>
  <c r="F56" i="15"/>
  <c r="D56" i="15"/>
  <c r="K55" i="15"/>
  <c r="I55" i="15"/>
  <c r="F55" i="15"/>
  <c r="D55" i="15"/>
  <c r="K54" i="15"/>
  <c r="I54" i="15"/>
  <c r="F54" i="15"/>
  <c r="D54" i="15"/>
  <c r="K53" i="15"/>
  <c r="I53" i="15"/>
  <c r="F53" i="15"/>
  <c r="D53" i="15"/>
  <c r="K52" i="15"/>
  <c r="I52" i="15"/>
  <c r="F52" i="15"/>
  <c r="D52" i="15"/>
  <c r="K51" i="15"/>
  <c r="I51" i="15"/>
  <c r="F51" i="15"/>
  <c r="D51" i="15"/>
  <c r="K50" i="15"/>
  <c r="I50" i="15"/>
  <c r="F50" i="15"/>
  <c r="D50" i="15"/>
  <c r="K49" i="15"/>
  <c r="I49" i="15"/>
  <c r="F49" i="15"/>
  <c r="D49" i="15"/>
  <c r="K48" i="15"/>
  <c r="I48" i="15"/>
  <c r="F48" i="15"/>
  <c r="D48" i="15"/>
  <c r="K47" i="15"/>
  <c r="I47" i="15"/>
  <c r="F47" i="15"/>
  <c r="D47" i="15"/>
  <c r="K46" i="15"/>
  <c r="I46" i="15"/>
  <c r="F46" i="15"/>
  <c r="D46" i="15"/>
  <c r="K45" i="15"/>
  <c r="I45" i="15"/>
  <c r="F45" i="15"/>
  <c r="D45" i="15"/>
  <c r="K44" i="15"/>
  <c r="I44" i="15"/>
  <c r="F44" i="15"/>
  <c r="D44" i="15"/>
  <c r="K43" i="15"/>
  <c r="I43" i="15"/>
  <c r="F43" i="15"/>
  <c r="D43" i="15"/>
  <c r="K42" i="15"/>
  <c r="I42" i="15"/>
  <c r="F42" i="15"/>
  <c r="D42" i="15"/>
  <c r="K41" i="15"/>
  <c r="I41" i="15"/>
  <c r="F41" i="15"/>
  <c r="D41" i="15"/>
  <c r="K40" i="15"/>
  <c r="I40" i="15"/>
  <c r="F40" i="15"/>
  <c r="D40" i="15"/>
  <c r="K39" i="15"/>
  <c r="I39" i="15"/>
  <c r="F39" i="15"/>
  <c r="D39" i="15"/>
  <c r="K38" i="15"/>
  <c r="I38" i="15"/>
  <c r="F38" i="15"/>
  <c r="D38" i="15"/>
  <c r="K37" i="15"/>
  <c r="I37" i="15"/>
  <c r="F37" i="15"/>
  <c r="D37" i="15"/>
  <c r="K36" i="15"/>
  <c r="I36" i="15"/>
  <c r="F36" i="15"/>
  <c r="D36" i="15"/>
  <c r="K35" i="15"/>
  <c r="I35" i="15"/>
  <c r="F35" i="15"/>
  <c r="D35" i="15"/>
  <c r="K34" i="15"/>
  <c r="I34" i="15"/>
  <c r="F34" i="15"/>
  <c r="D34" i="15"/>
  <c r="K33" i="15"/>
  <c r="I33" i="15"/>
  <c r="F33" i="15"/>
  <c r="D33" i="15"/>
  <c r="K32" i="15"/>
  <c r="I32" i="15"/>
  <c r="F32" i="15"/>
  <c r="D32" i="15"/>
  <c r="K31" i="15"/>
  <c r="I31" i="15"/>
  <c r="F31" i="15"/>
  <c r="D31" i="15"/>
  <c r="K30" i="15"/>
  <c r="I30" i="15"/>
  <c r="F30" i="15"/>
  <c r="D30" i="15"/>
  <c r="K29" i="15"/>
  <c r="I29" i="15"/>
  <c r="F29" i="15"/>
  <c r="D29" i="15"/>
  <c r="K28" i="15"/>
  <c r="I28" i="15"/>
  <c r="F28" i="15"/>
  <c r="D28" i="15"/>
  <c r="K27" i="15"/>
  <c r="I27" i="15"/>
  <c r="F27" i="15"/>
  <c r="D27" i="15"/>
  <c r="K26" i="15"/>
  <c r="I26" i="15"/>
  <c r="F26" i="15"/>
  <c r="D26" i="15"/>
  <c r="K25" i="15"/>
  <c r="I25" i="15"/>
  <c r="F25" i="15"/>
  <c r="D25" i="15"/>
  <c r="K24" i="15"/>
  <c r="I24" i="15"/>
  <c r="F24" i="15"/>
  <c r="D24" i="15"/>
  <c r="K23" i="15"/>
  <c r="I23" i="15"/>
  <c r="F23" i="15"/>
  <c r="D23" i="15"/>
  <c r="K22" i="15"/>
  <c r="I22" i="15"/>
  <c r="F22" i="15"/>
  <c r="D22" i="15"/>
  <c r="K21" i="15"/>
  <c r="I21" i="15"/>
  <c r="F21" i="15"/>
  <c r="D21" i="15"/>
  <c r="K20" i="15"/>
  <c r="I20" i="15"/>
  <c r="F20" i="15"/>
  <c r="D20" i="15"/>
  <c r="K19" i="15"/>
  <c r="I19" i="15"/>
  <c r="F19" i="15"/>
  <c r="D19" i="15"/>
  <c r="K18" i="15"/>
  <c r="I18" i="15"/>
  <c r="F18" i="15"/>
  <c r="D18" i="15"/>
  <c r="K17" i="15"/>
  <c r="I17" i="15"/>
  <c r="F17" i="15"/>
  <c r="D17" i="15"/>
  <c r="K16" i="15"/>
  <c r="I16" i="15"/>
  <c r="F16" i="15"/>
  <c r="D16" i="15"/>
  <c r="K15" i="15"/>
  <c r="I15" i="15"/>
  <c r="F15" i="15"/>
  <c r="D15" i="15"/>
  <c r="K14" i="15"/>
  <c r="I14" i="15"/>
  <c r="F14" i="15"/>
  <c r="D14" i="15"/>
  <c r="K13" i="15"/>
  <c r="I13" i="15"/>
  <c r="F13" i="15"/>
  <c r="D13" i="15"/>
  <c r="K12" i="15"/>
  <c r="I12" i="15"/>
  <c r="F12" i="15"/>
  <c r="D12" i="15"/>
  <c r="K11" i="15"/>
  <c r="I11" i="15"/>
  <c r="F11" i="15"/>
  <c r="D11" i="15"/>
  <c r="K10" i="15"/>
  <c r="I10" i="15"/>
  <c r="F10" i="15"/>
  <c r="D10" i="15"/>
  <c r="K9" i="15"/>
  <c r="J9" i="15"/>
  <c r="I9" i="15"/>
  <c r="J8" i="15"/>
  <c r="I8" i="15"/>
  <c r="J7" i="15"/>
  <c r="I7" i="15"/>
  <c r="J6" i="15"/>
  <c r="I6" i="15"/>
  <c r="J5" i="15"/>
  <c r="I5" i="15"/>
  <c r="J4" i="15"/>
  <c r="I4" i="15"/>
  <c r="J3" i="15"/>
  <c r="I3" i="15"/>
  <c r="J2" i="15"/>
  <c r="I2" i="15"/>
  <c r="J1" i="15"/>
  <c r="I1" i="15"/>
  <c r="E23" i="15"/>
  <c r="G23" i="15"/>
  <c r="J23" i="15"/>
  <c r="E42" i="15"/>
  <c r="G42" i="15"/>
  <c r="J42" i="15"/>
  <c r="E48" i="15"/>
  <c r="G48" i="15"/>
  <c r="E64" i="15"/>
  <c r="G64" i="15"/>
  <c r="E96" i="15"/>
  <c r="G96" i="15"/>
  <c r="E107" i="15"/>
  <c r="G107" i="15"/>
  <c r="J107" i="15"/>
  <c r="E114" i="15"/>
  <c r="G114" i="15"/>
  <c r="J114" i="15"/>
  <c r="E10" i="15"/>
  <c r="G10" i="15"/>
  <c r="J10" i="15"/>
  <c r="E13" i="15"/>
  <c r="G13" i="15"/>
  <c r="J13" i="15"/>
  <c r="E14" i="15"/>
  <c r="G14" i="15"/>
  <c r="E16" i="15"/>
  <c r="G16" i="15"/>
  <c r="E24" i="15"/>
  <c r="G24" i="15"/>
  <c r="E27" i="15"/>
  <c r="G27" i="15"/>
  <c r="E44" i="15"/>
  <c r="G44" i="15"/>
  <c r="E47" i="15"/>
  <c r="G47" i="15"/>
  <c r="J47" i="15"/>
  <c r="E53" i="15"/>
  <c r="G53" i="15"/>
  <c r="E57" i="15"/>
  <c r="G57" i="15"/>
  <c r="E60" i="15"/>
  <c r="G60" i="15"/>
  <c r="E65" i="15"/>
  <c r="G65" i="15"/>
  <c r="J65" i="15"/>
  <c r="E72" i="15"/>
  <c r="G72" i="15"/>
  <c r="E76" i="15"/>
  <c r="G76" i="15"/>
  <c r="J76" i="15"/>
  <c r="E79" i="15"/>
  <c r="G79" i="15"/>
  <c r="J79" i="15"/>
  <c r="E80" i="15"/>
  <c r="G80" i="15"/>
  <c r="E82" i="15"/>
  <c r="G82" i="15"/>
  <c r="J82" i="15"/>
  <c r="E83" i="15"/>
  <c r="G83" i="15"/>
  <c r="J83" i="15"/>
  <c r="E89" i="15"/>
  <c r="G89" i="15"/>
  <c r="J89" i="15"/>
  <c r="E92" i="15"/>
  <c r="G92" i="15"/>
  <c r="J92" i="15"/>
  <c r="E95" i="15"/>
  <c r="G95" i="15"/>
  <c r="E106" i="15"/>
  <c r="G106" i="15"/>
  <c r="E109" i="15"/>
  <c r="G109" i="15"/>
  <c r="E110" i="15"/>
  <c r="G110" i="15"/>
  <c r="E115" i="15"/>
  <c r="G115" i="15"/>
  <c r="E119" i="15"/>
  <c r="G119" i="15"/>
  <c r="E125" i="15"/>
  <c r="G125" i="15"/>
  <c r="E126" i="15"/>
  <c r="G126" i="15"/>
  <c r="J126" i="15"/>
  <c r="E127" i="15"/>
  <c r="G127" i="15"/>
  <c r="E19" i="15"/>
  <c r="G19" i="15"/>
  <c r="E21" i="15"/>
  <c r="G21" i="15"/>
  <c r="E40" i="15"/>
  <c r="G40" i="15"/>
  <c r="E55" i="15"/>
  <c r="G55" i="15"/>
  <c r="E56" i="15"/>
  <c r="G56" i="15"/>
  <c r="E70" i="15"/>
  <c r="G70" i="15"/>
  <c r="J70" i="15"/>
  <c r="E71" i="15"/>
  <c r="G71" i="15"/>
  <c r="J71" i="15"/>
  <c r="E113" i="15"/>
  <c r="G113" i="15"/>
  <c r="E15" i="15"/>
  <c r="G15" i="15"/>
  <c r="E17" i="15"/>
  <c r="G17" i="15"/>
  <c r="E20" i="15"/>
  <c r="G20" i="15"/>
  <c r="E22" i="15"/>
  <c r="G22" i="15"/>
  <c r="J22" i="15"/>
  <c r="E26" i="15"/>
  <c r="G26" i="15"/>
  <c r="E39" i="15"/>
  <c r="G39" i="15"/>
  <c r="E49" i="15"/>
  <c r="G49" i="15"/>
  <c r="E50" i="15"/>
  <c r="G50" i="15"/>
  <c r="E61" i="15"/>
  <c r="G61" i="15"/>
  <c r="E63" i="15"/>
  <c r="G63" i="15"/>
  <c r="J63" i="15"/>
  <c r="E74" i="15"/>
  <c r="G74" i="15"/>
  <c r="J74" i="15"/>
  <c r="E77" i="15"/>
  <c r="G77" i="15"/>
  <c r="E81" i="15"/>
  <c r="G81" i="15"/>
  <c r="E87" i="15"/>
  <c r="G87" i="15"/>
  <c r="E88" i="15"/>
  <c r="G88" i="15"/>
  <c r="E104" i="15"/>
  <c r="G104" i="15"/>
  <c r="J104" i="15"/>
  <c r="E118" i="15"/>
  <c r="G118" i="15"/>
  <c r="E122" i="15"/>
  <c r="G122" i="15"/>
  <c r="E25" i="15"/>
  <c r="G25" i="15"/>
  <c r="E41" i="15"/>
  <c r="G41" i="15"/>
  <c r="E45" i="15"/>
  <c r="G45" i="15"/>
  <c r="E59" i="15"/>
  <c r="G59" i="15"/>
  <c r="E75" i="15"/>
  <c r="G75" i="15"/>
  <c r="E101" i="15"/>
  <c r="G101" i="15"/>
  <c r="J101" i="15"/>
  <c r="E102" i="15"/>
  <c r="G102" i="15"/>
  <c r="E120" i="15"/>
  <c r="G120" i="15"/>
  <c r="E12" i="15"/>
  <c r="G12" i="15"/>
  <c r="E43" i="15"/>
  <c r="G43" i="15"/>
  <c r="E97" i="15"/>
  <c r="G97" i="15"/>
  <c r="E112" i="15"/>
  <c r="G112" i="15"/>
  <c r="E11" i="15"/>
  <c r="G11" i="15"/>
  <c r="E128" i="15"/>
  <c r="G128" i="15"/>
  <c r="E36" i="15"/>
  <c r="G36" i="15"/>
  <c r="E37" i="15"/>
  <c r="G37" i="15"/>
  <c r="E38" i="15"/>
  <c r="G38" i="15"/>
  <c r="E46" i="15"/>
  <c r="G46" i="15"/>
  <c r="E51" i="15"/>
  <c r="G51" i="15"/>
  <c r="E52" i="15"/>
  <c r="G52" i="15"/>
  <c r="E54" i="15"/>
  <c r="G54" i="15"/>
  <c r="E58" i="15"/>
  <c r="G58" i="15"/>
  <c r="J58" i="15"/>
  <c r="E62" i="15"/>
  <c r="G62" i="15"/>
  <c r="E66" i="15"/>
  <c r="G66" i="15"/>
  <c r="E67" i="15"/>
  <c r="G67" i="15"/>
  <c r="E68" i="15"/>
  <c r="G68" i="15"/>
  <c r="E69" i="15"/>
  <c r="G69" i="15"/>
  <c r="E73" i="15"/>
  <c r="G73" i="15"/>
  <c r="E78" i="15"/>
  <c r="G78" i="15"/>
  <c r="E84" i="15"/>
  <c r="G84" i="15"/>
  <c r="E90" i="15"/>
  <c r="G90" i="15"/>
  <c r="E91" i="15"/>
  <c r="G91" i="15"/>
  <c r="E93" i="15"/>
  <c r="G93" i="15"/>
  <c r="E98" i="15"/>
  <c r="G98" i="15"/>
  <c r="E100" i="15"/>
  <c r="G100" i="15"/>
  <c r="J100" i="15"/>
  <c r="E103" i="15"/>
  <c r="G103" i="15"/>
  <c r="E105" i="15"/>
  <c r="G105" i="15"/>
  <c r="E108" i="15"/>
  <c r="G108" i="15"/>
  <c r="E116" i="15"/>
  <c r="G116" i="15"/>
  <c r="E117" i="15"/>
  <c r="G117" i="15"/>
  <c r="E121" i="15"/>
  <c r="G121" i="15"/>
  <c r="E123" i="15"/>
  <c r="G123" i="15"/>
  <c r="J123" i="15"/>
  <c r="E124" i="15"/>
  <c r="G124" i="15"/>
  <c r="E129" i="15"/>
  <c r="G129" i="15"/>
  <c r="E130" i="15"/>
  <c r="G130" i="15"/>
  <c r="E28" i="15"/>
  <c r="G28" i="15"/>
  <c r="E31" i="15"/>
  <c r="G31" i="15"/>
  <c r="E32" i="15"/>
  <c r="G32" i="15"/>
  <c r="J32" i="15"/>
  <c r="E29" i="15"/>
  <c r="G29" i="15"/>
  <c r="E30" i="15"/>
  <c r="G30" i="15"/>
  <c r="E33" i="15"/>
  <c r="G33" i="15"/>
  <c r="E35" i="15"/>
  <c r="G35" i="15"/>
  <c r="E34" i="15"/>
  <c r="G34" i="15"/>
  <c r="E85" i="15"/>
  <c r="G85" i="15"/>
  <c r="E111" i="15"/>
  <c r="G111" i="15"/>
  <c r="E86" i="15"/>
  <c r="G86" i="15"/>
  <c r="E94" i="15"/>
  <c r="G94" i="15"/>
  <c r="E99" i="15"/>
  <c r="G99" i="15"/>
  <c r="E18" i="15"/>
  <c r="G18" i="15"/>
  <c r="J110" i="15"/>
  <c r="J80" i="15"/>
  <c r="J120" i="15"/>
  <c r="J48" i="15"/>
  <c r="J96" i="15"/>
  <c r="J40" i="15"/>
  <c r="J127" i="15"/>
  <c r="J64" i="15"/>
  <c r="J45" i="15"/>
  <c r="J24" i="15"/>
  <c r="J106" i="15"/>
  <c r="J19" i="15"/>
  <c r="J56" i="15"/>
  <c r="J109" i="15"/>
  <c r="J118" i="15"/>
  <c r="J15" i="15"/>
  <c r="J81" i="15"/>
  <c r="J16" i="15"/>
  <c r="J20" i="15"/>
  <c r="J17" i="15"/>
  <c r="J49" i="15"/>
  <c r="J95" i="15"/>
  <c r="J57" i="15"/>
  <c r="J119" i="15"/>
  <c r="J44" i="15"/>
  <c r="J14" i="15"/>
  <c r="J60" i="15"/>
  <c r="J88" i="15"/>
  <c r="J125" i="15"/>
  <c r="J115" i="15"/>
  <c r="J72" i="15"/>
  <c r="J122" i="15"/>
  <c r="J53" i="15"/>
  <c r="J77" i="15"/>
  <c r="J27" i="15"/>
  <c r="J61" i="15"/>
  <c r="J26" i="15"/>
  <c r="J21" i="15"/>
  <c r="J87" i="15"/>
  <c r="J39" i="15"/>
  <c r="J50" i="15"/>
  <c r="J113" i="15"/>
  <c r="J55" i="15"/>
  <c r="J41" i="15"/>
  <c r="J31" i="15"/>
  <c r="J102" i="15"/>
  <c r="J75" i="15"/>
  <c r="J25" i="15"/>
  <c r="J59" i="15"/>
  <c r="J43" i="15"/>
  <c r="J97" i="15"/>
  <c r="J12" i="15"/>
  <c r="J112" i="15"/>
  <c r="J67" i="15"/>
  <c r="J11" i="15"/>
  <c r="J128" i="15"/>
  <c r="J36" i="15"/>
  <c r="J117" i="15"/>
  <c r="J91" i="15"/>
  <c r="J52" i="15"/>
  <c r="J28" i="15"/>
  <c r="J130" i="15"/>
  <c r="G131" i="15"/>
  <c r="J121" i="15"/>
  <c r="J105" i="15"/>
  <c r="J93" i="15"/>
  <c r="J78" i="15"/>
  <c r="J54" i="15"/>
  <c r="J38" i="15"/>
  <c r="J129" i="15"/>
  <c r="J73" i="15"/>
  <c r="J124" i="15"/>
  <c r="J116" i="15"/>
  <c r="J90" i="15"/>
  <c r="J69" i="15"/>
  <c r="J62" i="15"/>
  <c r="J51" i="15"/>
  <c r="J103" i="15"/>
  <c r="J66" i="15"/>
  <c r="J37" i="15"/>
  <c r="J108" i="15"/>
  <c r="J98" i="15"/>
  <c r="J84" i="15"/>
  <c r="J68" i="15"/>
  <c r="J46" i="15"/>
  <c r="J111" i="15"/>
  <c r="J35" i="15"/>
  <c r="J30" i="15"/>
  <c r="J85" i="15"/>
  <c r="J33" i="15"/>
  <c r="J34" i="15"/>
  <c r="J29" i="15"/>
  <c r="J99" i="15"/>
  <c r="J86" i="15"/>
  <c r="J18" i="15"/>
  <c r="J94" i="15"/>
  <c r="J131" i="15"/>
  <c r="K131" i="46"/>
  <c r="I131" i="46"/>
  <c r="D131" i="46"/>
  <c r="K130" i="46"/>
  <c r="I130" i="46"/>
  <c r="F130" i="46"/>
  <c r="D130" i="46"/>
  <c r="K129" i="46"/>
  <c r="I129" i="46"/>
  <c r="F129" i="46"/>
  <c r="D129" i="46"/>
  <c r="E129" i="46"/>
  <c r="K128" i="46"/>
  <c r="I128" i="46"/>
  <c r="F128" i="46"/>
  <c r="D128" i="46"/>
  <c r="E128" i="46"/>
  <c r="G128" i="46"/>
  <c r="J128" i="46"/>
  <c r="K127" i="46"/>
  <c r="I127" i="46"/>
  <c r="F127" i="46"/>
  <c r="D127" i="46"/>
  <c r="K126" i="46"/>
  <c r="I126" i="46"/>
  <c r="F126" i="46"/>
  <c r="D126" i="46"/>
  <c r="K125" i="46"/>
  <c r="I125" i="46"/>
  <c r="F125" i="46"/>
  <c r="D125" i="46"/>
  <c r="E125" i="46"/>
  <c r="G125" i="46"/>
  <c r="J125" i="46"/>
  <c r="K124" i="46"/>
  <c r="I124" i="46"/>
  <c r="F124" i="46"/>
  <c r="D124" i="46"/>
  <c r="E124" i="46"/>
  <c r="G124" i="46"/>
  <c r="J124" i="46"/>
  <c r="K123" i="46"/>
  <c r="I123" i="46"/>
  <c r="F123" i="46"/>
  <c r="D123" i="46"/>
  <c r="K122" i="46"/>
  <c r="I122" i="46"/>
  <c r="F122" i="46"/>
  <c r="D122" i="46"/>
  <c r="K121" i="46"/>
  <c r="I121" i="46"/>
  <c r="F121" i="46"/>
  <c r="D121" i="46"/>
  <c r="E121" i="46"/>
  <c r="K120" i="46"/>
  <c r="I120" i="46"/>
  <c r="F120" i="46"/>
  <c r="D120" i="46"/>
  <c r="K119" i="46"/>
  <c r="I119" i="46"/>
  <c r="F119" i="46"/>
  <c r="D119" i="46"/>
  <c r="K118" i="46"/>
  <c r="I118" i="46"/>
  <c r="F118" i="46"/>
  <c r="D118" i="46"/>
  <c r="K117" i="46"/>
  <c r="I117" i="46"/>
  <c r="F117" i="46"/>
  <c r="D117" i="46"/>
  <c r="E117" i="46"/>
  <c r="G117" i="46"/>
  <c r="J117" i="46"/>
  <c r="K116" i="46"/>
  <c r="I116" i="46"/>
  <c r="F116" i="46"/>
  <c r="D116" i="46"/>
  <c r="E116" i="46"/>
  <c r="G116" i="46"/>
  <c r="J116" i="46"/>
  <c r="K115" i="46"/>
  <c r="I115" i="46"/>
  <c r="F115" i="46"/>
  <c r="D115" i="46"/>
  <c r="K114" i="46"/>
  <c r="I114" i="46"/>
  <c r="F114" i="46"/>
  <c r="D114" i="46"/>
  <c r="K113" i="46"/>
  <c r="I113" i="46"/>
  <c r="F113" i="46"/>
  <c r="D113" i="46"/>
  <c r="E113" i="46"/>
  <c r="K112" i="46"/>
  <c r="I112" i="46"/>
  <c r="F112" i="46"/>
  <c r="D112" i="46"/>
  <c r="K111" i="46"/>
  <c r="I111" i="46"/>
  <c r="F111" i="46"/>
  <c r="D111" i="46"/>
  <c r="K110" i="46"/>
  <c r="I110" i="46"/>
  <c r="F110" i="46"/>
  <c r="D110" i="46"/>
  <c r="K109" i="46"/>
  <c r="I109" i="46"/>
  <c r="F109" i="46"/>
  <c r="D109" i="46"/>
  <c r="E109" i="46"/>
  <c r="G109" i="46"/>
  <c r="J109" i="46"/>
  <c r="K108" i="46"/>
  <c r="I108" i="46"/>
  <c r="F108" i="46"/>
  <c r="D108" i="46"/>
  <c r="E108" i="46"/>
  <c r="K107" i="46"/>
  <c r="I107" i="46"/>
  <c r="F107" i="46"/>
  <c r="D107" i="46"/>
  <c r="K106" i="46"/>
  <c r="I106" i="46"/>
  <c r="F106" i="46"/>
  <c r="D106" i="46"/>
  <c r="K105" i="46"/>
  <c r="I105" i="46"/>
  <c r="F105" i="46"/>
  <c r="D105" i="46"/>
  <c r="E105" i="46"/>
  <c r="K104" i="46"/>
  <c r="I104" i="46"/>
  <c r="F104" i="46"/>
  <c r="D104" i="46"/>
  <c r="E104" i="46"/>
  <c r="K103" i="46"/>
  <c r="I103" i="46"/>
  <c r="F103" i="46"/>
  <c r="D103" i="46"/>
  <c r="K102" i="46"/>
  <c r="I102" i="46"/>
  <c r="F102" i="46"/>
  <c r="D102" i="46"/>
  <c r="K101" i="46"/>
  <c r="I101" i="46"/>
  <c r="F101" i="46"/>
  <c r="D101" i="46"/>
  <c r="E101" i="46"/>
  <c r="K100" i="46"/>
  <c r="I100" i="46"/>
  <c r="F100" i="46"/>
  <c r="D100" i="46"/>
  <c r="E100" i="46"/>
  <c r="G100" i="46"/>
  <c r="J100" i="46"/>
  <c r="K99" i="46"/>
  <c r="I99" i="46"/>
  <c r="F99" i="46"/>
  <c r="D99" i="46"/>
  <c r="K98" i="46"/>
  <c r="I98" i="46"/>
  <c r="F98" i="46"/>
  <c r="D98" i="46"/>
  <c r="K97" i="46"/>
  <c r="I97" i="46"/>
  <c r="F97" i="46"/>
  <c r="D97" i="46"/>
  <c r="E97" i="46"/>
  <c r="K96" i="46"/>
  <c r="I96" i="46"/>
  <c r="F96" i="46"/>
  <c r="D96" i="46"/>
  <c r="K95" i="46"/>
  <c r="I95" i="46"/>
  <c r="F95" i="46"/>
  <c r="D95" i="46"/>
  <c r="K94" i="46"/>
  <c r="I94" i="46"/>
  <c r="F94" i="46"/>
  <c r="D94" i="46"/>
  <c r="K93" i="46"/>
  <c r="I93" i="46"/>
  <c r="F93" i="46"/>
  <c r="D93" i="46"/>
  <c r="E93" i="46"/>
  <c r="G93" i="46"/>
  <c r="J93" i="46"/>
  <c r="K92" i="46"/>
  <c r="I92" i="46"/>
  <c r="F92" i="46"/>
  <c r="D92" i="46"/>
  <c r="E92" i="46"/>
  <c r="G92" i="46"/>
  <c r="J92" i="46"/>
  <c r="K91" i="46"/>
  <c r="I91" i="46"/>
  <c r="F91" i="46"/>
  <c r="D91" i="46"/>
  <c r="K90" i="46"/>
  <c r="I90" i="46"/>
  <c r="F90" i="46"/>
  <c r="D90" i="46"/>
  <c r="K89" i="46"/>
  <c r="I89" i="46"/>
  <c r="F89" i="46"/>
  <c r="D89" i="46"/>
  <c r="K88" i="46"/>
  <c r="I88" i="46"/>
  <c r="F88" i="46"/>
  <c r="D88" i="46"/>
  <c r="K87" i="46"/>
  <c r="I87" i="46"/>
  <c r="F87" i="46"/>
  <c r="D87" i="46"/>
  <c r="K86" i="46"/>
  <c r="I86" i="46"/>
  <c r="F86" i="46"/>
  <c r="D86" i="46"/>
  <c r="K85" i="46"/>
  <c r="I85" i="46"/>
  <c r="F85" i="46"/>
  <c r="D85" i="46"/>
  <c r="K84" i="46"/>
  <c r="I84" i="46"/>
  <c r="F84" i="46"/>
  <c r="D84" i="46"/>
  <c r="E84" i="46"/>
  <c r="G84" i="46"/>
  <c r="J84" i="46"/>
  <c r="K83" i="46"/>
  <c r="I83" i="46"/>
  <c r="F83" i="46"/>
  <c r="D83" i="46"/>
  <c r="K82" i="46"/>
  <c r="I82" i="46"/>
  <c r="F82" i="46"/>
  <c r="D82" i="46"/>
  <c r="K81" i="46"/>
  <c r="I81" i="46"/>
  <c r="F81" i="46"/>
  <c r="D81" i="46"/>
  <c r="E81" i="46"/>
  <c r="K80" i="46"/>
  <c r="I80" i="46"/>
  <c r="F80" i="46"/>
  <c r="D80" i="46"/>
  <c r="K79" i="46"/>
  <c r="I79" i="46"/>
  <c r="F79" i="46"/>
  <c r="D79" i="46"/>
  <c r="K78" i="46"/>
  <c r="I78" i="46"/>
  <c r="F78" i="46"/>
  <c r="D78" i="46"/>
  <c r="K77" i="46"/>
  <c r="I77" i="46"/>
  <c r="F77" i="46"/>
  <c r="D77" i="46"/>
  <c r="E77" i="46"/>
  <c r="G77" i="46"/>
  <c r="J77" i="46"/>
  <c r="K76" i="46"/>
  <c r="I76" i="46"/>
  <c r="F76" i="46"/>
  <c r="D76" i="46"/>
  <c r="E76" i="46"/>
  <c r="K75" i="46"/>
  <c r="I75" i="46"/>
  <c r="F75" i="46"/>
  <c r="D75" i="46"/>
  <c r="K74" i="46"/>
  <c r="I74" i="46"/>
  <c r="F74" i="46"/>
  <c r="D74" i="46"/>
  <c r="K73" i="46"/>
  <c r="I73" i="46"/>
  <c r="F73" i="46"/>
  <c r="D73" i="46"/>
  <c r="E73" i="46"/>
  <c r="K72" i="46"/>
  <c r="I72" i="46"/>
  <c r="F72" i="46"/>
  <c r="D72" i="46"/>
  <c r="E72" i="46"/>
  <c r="G72" i="46"/>
  <c r="J72" i="46"/>
  <c r="K71" i="46"/>
  <c r="I71" i="46"/>
  <c r="F71" i="46"/>
  <c r="D71" i="46"/>
  <c r="K70" i="46"/>
  <c r="I70" i="46"/>
  <c r="F70" i="46"/>
  <c r="D70" i="46"/>
  <c r="K69" i="46"/>
  <c r="I69" i="46"/>
  <c r="F69" i="46"/>
  <c r="D69" i="46"/>
  <c r="E69" i="46"/>
  <c r="K68" i="46"/>
  <c r="I68" i="46"/>
  <c r="F68" i="46"/>
  <c r="D68" i="46"/>
  <c r="E68" i="46"/>
  <c r="K67" i="46"/>
  <c r="I67" i="46"/>
  <c r="F67" i="46"/>
  <c r="D67" i="46"/>
  <c r="K66" i="46"/>
  <c r="I66" i="46"/>
  <c r="F66" i="46"/>
  <c r="D66" i="46"/>
  <c r="K65" i="46"/>
  <c r="I65" i="46"/>
  <c r="F65" i="46"/>
  <c r="D65" i="46"/>
  <c r="E65" i="46"/>
  <c r="K64" i="46"/>
  <c r="I64" i="46"/>
  <c r="F64" i="46"/>
  <c r="D64" i="46"/>
  <c r="E64" i="46"/>
  <c r="G64" i="46"/>
  <c r="J64" i="46"/>
  <c r="K63" i="46"/>
  <c r="I63" i="46"/>
  <c r="F63" i="46"/>
  <c r="D63" i="46"/>
  <c r="K62" i="46"/>
  <c r="I62" i="46"/>
  <c r="F62" i="46"/>
  <c r="D62" i="46"/>
  <c r="K61" i="46"/>
  <c r="I61" i="46"/>
  <c r="F61" i="46"/>
  <c r="D61" i="46"/>
  <c r="E61" i="46"/>
  <c r="G61" i="46"/>
  <c r="J61" i="46"/>
  <c r="K60" i="46"/>
  <c r="I60" i="46"/>
  <c r="F60" i="46"/>
  <c r="D60" i="46"/>
  <c r="E60" i="46"/>
  <c r="G60" i="46"/>
  <c r="J60" i="46"/>
  <c r="K59" i="46"/>
  <c r="I59" i="46"/>
  <c r="F59" i="46"/>
  <c r="D59" i="46"/>
  <c r="K58" i="46"/>
  <c r="I58" i="46"/>
  <c r="F58" i="46"/>
  <c r="D58" i="46"/>
  <c r="K57" i="46"/>
  <c r="I57" i="46"/>
  <c r="F57" i="46"/>
  <c r="D57" i="46"/>
  <c r="E57" i="46"/>
  <c r="K56" i="46"/>
  <c r="I56" i="46"/>
  <c r="F56" i="46"/>
  <c r="D56" i="46"/>
  <c r="E56" i="46"/>
  <c r="G56" i="46"/>
  <c r="J56" i="46"/>
  <c r="K55" i="46"/>
  <c r="I55" i="46"/>
  <c r="F55" i="46"/>
  <c r="D55" i="46"/>
  <c r="K54" i="46"/>
  <c r="I54" i="46"/>
  <c r="F54" i="46"/>
  <c r="D54" i="46"/>
  <c r="K53" i="46"/>
  <c r="I53" i="46"/>
  <c r="F53" i="46"/>
  <c r="D53" i="46"/>
  <c r="E53" i="46"/>
  <c r="G53" i="46"/>
  <c r="J53" i="46"/>
  <c r="K52" i="46"/>
  <c r="I52" i="46"/>
  <c r="F52" i="46"/>
  <c r="D52" i="46"/>
  <c r="E52" i="46"/>
  <c r="G52" i="46"/>
  <c r="J52" i="46"/>
  <c r="K51" i="46"/>
  <c r="I51" i="46"/>
  <c r="F51" i="46"/>
  <c r="D51" i="46"/>
  <c r="K50" i="46"/>
  <c r="I50" i="46"/>
  <c r="F50" i="46"/>
  <c r="D50" i="46"/>
  <c r="K49" i="46"/>
  <c r="I49" i="46"/>
  <c r="F49" i="46"/>
  <c r="D49" i="46"/>
  <c r="E49" i="46"/>
  <c r="K48" i="46"/>
  <c r="I48" i="46"/>
  <c r="F48" i="46"/>
  <c r="D48" i="46"/>
  <c r="E48" i="46"/>
  <c r="K47" i="46"/>
  <c r="I47" i="46"/>
  <c r="F47" i="46"/>
  <c r="D47" i="46"/>
  <c r="K46" i="46"/>
  <c r="I46" i="46"/>
  <c r="F46" i="46"/>
  <c r="D46" i="46"/>
  <c r="K45" i="46"/>
  <c r="I45" i="46"/>
  <c r="F45" i="46"/>
  <c r="D45" i="46"/>
  <c r="E45" i="46"/>
  <c r="G45" i="46"/>
  <c r="J45" i="46"/>
  <c r="K44" i="46"/>
  <c r="I44" i="46"/>
  <c r="F44" i="46"/>
  <c r="D44" i="46"/>
  <c r="E44" i="46"/>
  <c r="K43" i="46"/>
  <c r="I43" i="46"/>
  <c r="F43" i="46"/>
  <c r="D43" i="46"/>
  <c r="K42" i="46"/>
  <c r="I42" i="46"/>
  <c r="F42" i="46"/>
  <c r="D42" i="46"/>
  <c r="K41" i="46"/>
  <c r="I41" i="46"/>
  <c r="F41" i="46"/>
  <c r="D41" i="46"/>
  <c r="E41" i="46"/>
  <c r="K40" i="46"/>
  <c r="I40" i="46"/>
  <c r="F40" i="46"/>
  <c r="D40" i="46"/>
  <c r="E40" i="46"/>
  <c r="K39" i="46"/>
  <c r="I39" i="46"/>
  <c r="F39" i="46"/>
  <c r="D39" i="46"/>
  <c r="K38" i="46"/>
  <c r="I38" i="46"/>
  <c r="F38" i="46"/>
  <c r="D38" i="46"/>
  <c r="K37" i="46"/>
  <c r="I37" i="46"/>
  <c r="F37" i="46"/>
  <c r="D37" i="46"/>
  <c r="E37" i="46"/>
  <c r="K36" i="46"/>
  <c r="I36" i="46"/>
  <c r="F36" i="46"/>
  <c r="D36" i="46"/>
  <c r="E36" i="46"/>
  <c r="K35" i="46"/>
  <c r="I35" i="46"/>
  <c r="F35" i="46"/>
  <c r="D35" i="46"/>
  <c r="K34" i="46"/>
  <c r="I34" i="46"/>
  <c r="F34" i="46"/>
  <c r="D34" i="46"/>
  <c r="K33" i="46"/>
  <c r="I33" i="46"/>
  <c r="F33" i="46"/>
  <c r="D33" i="46"/>
  <c r="E33" i="46"/>
  <c r="K32" i="46"/>
  <c r="I32" i="46"/>
  <c r="F32" i="46"/>
  <c r="D32" i="46"/>
  <c r="E32" i="46"/>
  <c r="G32" i="46"/>
  <c r="J32" i="46"/>
  <c r="K31" i="46"/>
  <c r="I31" i="46"/>
  <c r="F31" i="46"/>
  <c r="D31" i="46"/>
  <c r="K30" i="46"/>
  <c r="I30" i="46"/>
  <c r="F30" i="46"/>
  <c r="D30" i="46"/>
  <c r="K29" i="46"/>
  <c r="I29" i="46"/>
  <c r="F29" i="46"/>
  <c r="D29" i="46"/>
  <c r="E29" i="46"/>
  <c r="K28" i="46"/>
  <c r="I28" i="46"/>
  <c r="F28" i="46"/>
  <c r="D28" i="46"/>
  <c r="K27" i="46"/>
  <c r="I27" i="46"/>
  <c r="F27" i="46"/>
  <c r="D27" i="46"/>
  <c r="K26" i="46"/>
  <c r="I26" i="46"/>
  <c r="F26" i="46"/>
  <c r="D26" i="46"/>
  <c r="K25" i="46"/>
  <c r="I25" i="46"/>
  <c r="F25" i="46"/>
  <c r="D25" i="46"/>
  <c r="E25" i="46"/>
  <c r="K24" i="46"/>
  <c r="I24" i="46"/>
  <c r="F24" i="46"/>
  <c r="D24" i="46"/>
  <c r="K23" i="46"/>
  <c r="I23" i="46"/>
  <c r="F23" i="46"/>
  <c r="D23" i="46"/>
  <c r="K22" i="46"/>
  <c r="I22" i="46"/>
  <c r="F22" i="46"/>
  <c r="D22" i="46"/>
  <c r="K21" i="46"/>
  <c r="I21" i="46"/>
  <c r="F21" i="46"/>
  <c r="D21" i="46"/>
  <c r="E21" i="46"/>
  <c r="G21" i="46"/>
  <c r="J21" i="46"/>
  <c r="K20" i="46"/>
  <c r="I20" i="46"/>
  <c r="F20" i="46"/>
  <c r="D20" i="46"/>
  <c r="K19" i="46"/>
  <c r="I19" i="46"/>
  <c r="F19" i="46"/>
  <c r="D19" i="46"/>
  <c r="K18" i="46"/>
  <c r="I18" i="46"/>
  <c r="F18" i="46"/>
  <c r="D18" i="46"/>
  <c r="K17" i="46"/>
  <c r="I17" i="46"/>
  <c r="F17" i="46"/>
  <c r="D17" i="46"/>
  <c r="E17" i="46"/>
  <c r="G17" i="46"/>
  <c r="J17" i="46"/>
  <c r="K16" i="46"/>
  <c r="I16" i="46"/>
  <c r="F16" i="46"/>
  <c r="D16" i="46"/>
  <c r="K15" i="46"/>
  <c r="I15" i="46"/>
  <c r="F15" i="46"/>
  <c r="D15" i="46"/>
  <c r="K14" i="46"/>
  <c r="I14" i="46"/>
  <c r="F14" i="46"/>
  <c r="D14" i="46"/>
  <c r="K13" i="46"/>
  <c r="I13" i="46"/>
  <c r="F13" i="46"/>
  <c r="D13" i="46"/>
  <c r="E13" i="46"/>
  <c r="K12" i="46"/>
  <c r="I12" i="46"/>
  <c r="F12" i="46"/>
  <c r="D12" i="46"/>
  <c r="E12" i="46"/>
  <c r="G12" i="46"/>
  <c r="J12" i="46"/>
  <c r="K11" i="46"/>
  <c r="I11" i="46"/>
  <c r="F11" i="46"/>
  <c r="D11" i="46"/>
  <c r="K10" i="46"/>
  <c r="I10" i="46"/>
  <c r="F10" i="46"/>
  <c r="D10" i="46"/>
  <c r="K9" i="46"/>
  <c r="J9" i="46"/>
  <c r="I9" i="46"/>
  <c r="J8" i="46"/>
  <c r="I8" i="46"/>
  <c r="J7" i="46"/>
  <c r="I7" i="46"/>
  <c r="J6" i="46"/>
  <c r="I6" i="46"/>
  <c r="J5" i="46"/>
  <c r="I5" i="46"/>
  <c r="J4" i="46"/>
  <c r="I4" i="46"/>
  <c r="J3" i="46"/>
  <c r="I3" i="46"/>
  <c r="J2" i="46"/>
  <c r="I2" i="46"/>
  <c r="J1" i="46"/>
  <c r="I1" i="46"/>
  <c r="E89" i="46"/>
  <c r="G89" i="46"/>
  <c r="E111" i="46"/>
  <c r="G111" i="46"/>
  <c r="E112" i="46"/>
  <c r="G112" i="46"/>
  <c r="E30" i="46"/>
  <c r="G30" i="46"/>
  <c r="E85" i="46"/>
  <c r="G85" i="46"/>
  <c r="E126" i="46"/>
  <c r="G126" i="46"/>
  <c r="E119" i="46"/>
  <c r="G119" i="46"/>
  <c r="E120" i="46"/>
  <c r="G120" i="46"/>
  <c r="E94" i="46"/>
  <c r="G94" i="46"/>
  <c r="E14" i="46"/>
  <c r="G14" i="46"/>
  <c r="E23" i="46"/>
  <c r="G23" i="46"/>
  <c r="E24" i="46"/>
  <c r="G24" i="46"/>
  <c r="E58" i="46"/>
  <c r="G58" i="46"/>
  <c r="E50" i="46"/>
  <c r="G50" i="46"/>
  <c r="E54" i="46"/>
  <c r="G54" i="46"/>
  <c r="E31" i="46"/>
  <c r="G31" i="46"/>
  <c r="E42" i="46"/>
  <c r="G42" i="46"/>
  <c r="E66" i="46"/>
  <c r="G66" i="46"/>
  <c r="E95" i="46"/>
  <c r="G95" i="46"/>
  <c r="E96" i="46"/>
  <c r="G96" i="46"/>
  <c r="E10" i="46"/>
  <c r="G10" i="46"/>
  <c r="E22" i="46"/>
  <c r="G22" i="46"/>
  <c r="E38" i="46"/>
  <c r="G38" i="46"/>
  <c r="E39" i="46"/>
  <c r="G39" i="46"/>
  <c r="E87" i="46"/>
  <c r="G87" i="46"/>
  <c r="E88" i="46"/>
  <c r="G88" i="46"/>
  <c r="E18" i="46"/>
  <c r="G18" i="46"/>
  <c r="E26" i="46"/>
  <c r="G26" i="46"/>
  <c r="E34" i="46"/>
  <c r="G34" i="46"/>
  <c r="E46" i="46"/>
  <c r="G46" i="46"/>
  <c r="E47" i="46"/>
  <c r="G47" i="46"/>
  <c r="E55" i="46"/>
  <c r="G55" i="46"/>
  <c r="E62" i="46"/>
  <c r="G62" i="46"/>
  <c r="E78" i="46"/>
  <c r="G78" i="46"/>
  <c r="E79" i="46"/>
  <c r="G79" i="46"/>
  <c r="E80" i="46"/>
  <c r="G80" i="46"/>
  <c r="E63" i="46"/>
  <c r="G63" i="46"/>
  <c r="E82" i="46"/>
  <c r="G82" i="46"/>
  <c r="E90" i="46"/>
  <c r="G90" i="46"/>
  <c r="E98" i="46"/>
  <c r="G98" i="46"/>
  <c r="E110" i="46"/>
  <c r="G110" i="46"/>
  <c r="E118" i="46"/>
  <c r="G118" i="46"/>
  <c r="E74" i="46"/>
  <c r="G74" i="46"/>
  <c r="E86" i="46"/>
  <c r="G86" i="46"/>
  <c r="E102" i="46"/>
  <c r="G102" i="46"/>
  <c r="E103" i="46"/>
  <c r="G103" i="46"/>
  <c r="E127" i="46"/>
  <c r="G127" i="46"/>
  <c r="E70" i="46"/>
  <c r="G70" i="46"/>
  <c r="E71" i="46"/>
  <c r="G71" i="46"/>
  <c r="E106" i="46"/>
  <c r="G106" i="46"/>
  <c r="E114" i="46"/>
  <c r="G114" i="46"/>
  <c r="E122" i="46"/>
  <c r="G122" i="46"/>
  <c r="E130" i="46"/>
  <c r="G130" i="46"/>
  <c r="G37" i="46"/>
  <c r="G44" i="46"/>
  <c r="G48" i="46"/>
  <c r="G69" i="46"/>
  <c r="G76" i="46"/>
  <c r="G101" i="46"/>
  <c r="G108" i="46"/>
  <c r="G13" i="46"/>
  <c r="G29" i="46"/>
  <c r="G36" i="46"/>
  <c r="G40" i="46"/>
  <c r="G68" i="46"/>
  <c r="G104" i="46"/>
  <c r="E15" i="46"/>
  <c r="G15" i="46"/>
  <c r="E11" i="46"/>
  <c r="G11" i="46"/>
  <c r="E16" i="46"/>
  <c r="G16" i="46"/>
  <c r="E19" i="46"/>
  <c r="G19" i="46"/>
  <c r="E20" i="46"/>
  <c r="G20" i="46"/>
  <c r="E27" i="46"/>
  <c r="G27" i="46"/>
  <c r="E28" i="46"/>
  <c r="G28" i="46"/>
  <c r="G25" i="46"/>
  <c r="G33" i="46"/>
  <c r="G41" i="46"/>
  <c r="G49" i="46"/>
  <c r="G57" i="46"/>
  <c r="G65" i="46"/>
  <c r="G73" i="46"/>
  <c r="G81" i="46"/>
  <c r="G97" i="46"/>
  <c r="G105" i="46"/>
  <c r="G113" i="46"/>
  <c r="G121" i="46"/>
  <c r="G129" i="46"/>
  <c r="E35" i="46"/>
  <c r="G35" i="46"/>
  <c r="E43" i="46"/>
  <c r="G43" i="46"/>
  <c r="E51" i="46"/>
  <c r="G51" i="46"/>
  <c r="E59" i="46"/>
  <c r="G59" i="46"/>
  <c r="E67" i="46"/>
  <c r="G67" i="46"/>
  <c r="E75" i="46"/>
  <c r="G75" i="46"/>
  <c r="E83" i="46"/>
  <c r="G83" i="46"/>
  <c r="E91" i="46"/>
  <c r="G91" i="46"/>
  <c r="E99" i="46"/>
  <c r="G99" i="46"/>
  <c r="E107" i="46"/>
  <c r="G107" i="46"/>
  <c r="E115" i="46"/>
  <c r="G115" i="46"/>
  <c r="E123" i="46"/>
  <c r="G123" i="46"/>
  <c r="J99" i="46"/>
  <c r="J35" i="46"/>
  <c r="J73" i="46"/>
  <c r="J41" i="46"/>
  <c r="J104" i="46"/>
  <c r="J101" i="46"/>
  <c r="J103" i="46"/>
  <c r="J82" i="46"/>
  <c r="J80" i="46"/>
  <c r="J26" i="46"/>
  <c r="J10" i="46"/>
  <c r="J96" i="46"/>
  <c r="J120" i="46"/>
  <c r="J94" i="46"/>
  <c r="J67" i="46"/>
  <c r="J105" i="46"/>
  <c r="J27" i="46"/>
  <c r="J58" i="46"/>
  <c r="J29" i="46"/>
  <c r="J44" i="46"/>
  <c r="J71" i="46"/>
  <c r="J118" i="46"/>
  <c r="J55" i="46"/>
  <c r="J87" i="46"/>
  <c r="J31" i="46"/>
  <c r="J14" i="46"/>
  <c r="J85" i="46"/>
  <c r="J107" i="46"/>
  <c r="J75" i="46"/>
  <c r="J43" i="46"/>
  <c r="J113" i="46"/>
  <c r="J81" i="46"/>
  <c r="J49" i="46"/>
  <c r="J28" i="46"/>
  <c r="J16" i="46"/>
  <c r="J36" i="46"/>
  <c r="J106" i="46"/>
  <c r="J48" i="46"/>
  <c r="J127" i="46"/>
  <c r="J74" i="46"/>
  <c r="J90" i="46"/>
  <c r="J62" i="46"/>
  <c r="J34" i="46"/>
  <c r="J88" i="46"/>
  <c r="J22" i="46"/>
  <c r="J42" i="46"/>
  <c r="J54" i="46"/>
  <c r="J115" i="46"/>
  <c r="J83" i="46"/>
  <c r="J51" i="46"/>
  <c r="J121" i="46"/>
  <c r="J89" i="46"/>
  <c r="J57" i="46"/>
  <c r="J25" i="46"/>
  <c r="J19" i="46"/>
  <c r="J15" i="46"/>
  <c r="J40" i="46"/>
  <c r="J108" i="46"/>
  <c r="J69" i="46"/>
  <c r="J114" i="46"/>
  <c r="J86" i="46"/>
  <c r="J98" i="46"/>
  <c r="J78" i="46"/>
  <c r="J46" i="46"/>
  <c r="J38" i="46"/>
  <c r="J66" i="46"/>
  <c r="J50" i="46"/>
  <c r="J23" i="46"/>
  <c r="J111" i="46"/>
  <c r="J123" i="46"/>
  <c r="J91" i="46"/>
  <c r="J59" i="46"/>
  <c r="J129" i="46"/>
  <c r="J97" i="46"/>
  <c r="J65" i="46"/>
  <c r="J33" i="46"/>
  <c r="J20" i="46"/>
  <c r="J11" i="46"/>
  <c r="J68" i="46"/>
  <c r="J13" i="46"/>
  <c r="J76" i="46"/>
  <c r="J37" i="46"/>
  <c r="J122" i="46"/>
  <c r="J70" i="46"/>
  <c r="J102" i="46"/>
  <c r="J110" i="46"/>
  <c r="J63" i="46"/>
  <c r="J79" i="46"/>
  <c r="J47" i="46"/>
  <c r="J18" i="46"/>
  <c r="J39" i="46"/>
  <c r="J95" i="46"/>
  <c r="J24" i="46"/>
  <c r="J119" i="46"/>
  <c r="J126" i="46"/>
  <c r="J30" i="46"/>
  <c r="J112" i="46"/>
  <c r="G131" i="46"/>
  <c r="J130" i="46"/>
  <c r="J131" i="46"/>
  <c r="K131" i="47"/>
  <c r="I131" i="47"/>
  <c r="D131" i="47"/>
  <c r="K130" i="47"/>
  <c r="I130" i="47"/>
  <c r="F130" i="47"/>
  <c r="D130" i="47"/>
  <c r="K129" i="47"/>
  <c r="I129" i="47"/>
  <c r="F129" i="47"/>
  <c r="D129" i="47"/>
  <c r="K128" i="47"/>
  <c r="I128" i="47"/>
  <c r="F128" i="47"/>
  <c r="D128" i="47"/>
  <c r="K127" i="47"/>
  <c r="I127" i="47"/>
  <c r="F127" i="47"/>
  <c r="D127" i="47"/>
  <c r="K126" i="47"/>
  <c r="I126" i="47"/>
  <c r="F126" i="47"/>
  <c r="D126" i="47"/>
  <c r="K125" i="47"/>
  <c r="I125" i="47"/>
  <c r="F125" i="47"/>
  <c r="D125" i="47"/>
  <c r="K124" i="47"/>
  <c r="I124" i="47"/>
  <c r="F124" i="47"/>
  <c r="D124" i="47"/>
  <c r="K123" i="47"/>
  <c r="I123" i="47"/>
  <c r="F123" i="47"/>
  <c r="D123" i="47"/>
  <c r="K122" i="47"/>
  <c r="I122" i="47"/>
  <c r="F122" i="47"/>
  <c r="D122" i="47"/>
  <c r="E122" i="47"/>
  <c r="G122" i="47"/>
  <c r="J122" i="47"/>
  <c r="K121" i="47"/>
  <c r="I121" i="47"/>
  <c r="F121" i="47"/>
  <c r="D121" i="47"/>
  <c r="K120" i="47"/>
  <c r="I120" i="47"/>
  <c r="F120" i="47"/>
  <c r="D120" i="47"/>
  <c r="K119" i="47"/>
  <c r="I119" i="47"/>
  <c r="F119" i="47"/>
  <c r="D119" i="47"/>
  <c r="E119" i="47"/>
  <c r="G119" i="47"/>
  <c r="K118" i="47"/>
  <c r="I118" i="47"/>
  <c r="F118" i="47"/>
  <c r="D118" i="47"/>
  <c r="E118" i="47"/>
  <c r="K117" i="47"/>
  <c r="I117" i="47"/>
  <c r="F117" i="47"/>
  <c r="D117" i="47"/>
  <c r="K116" i="47"/>
  <c r="I116" i="47"/>
  <c r="F116" i="47"/>
  <c r="D116" i="47"/>
  <c r="K115" i="47"/>
  <c r="I115" i="47"/>
  <c r="F115" i="47"/>
  <c r="D115" i="47"/>
  <c r="E115" i="47"/>
  <c r="G115" i="47"/>
  <c r="J115" i="47"/>
  <c r="K114" i="47"/>
  <c r="I114" i="47"/>
  <c r="F114" i="47"/>
  <c r="D114" i="47"/>
  <c r="K113" i="47"/>
  <c r="I113" i="47"/>
  <c r="F113" i="47"/>
  <c r="D113" i="47"/>
  <c r="K112" i="47"/>
  <c r="I112" i="47"/>
  <c r="F112" i="47"/>
  <c r="D112" i="47"/>
  <c r="K111" i="47"/>
  <c r="I111" i="47"/>
  <c r="F111" i="47"/>
  <c r="D111" i="47"/>
  <c r="K110" i="47"/>
  <c r="I110" i="47"/>
  <c r="F110" i="47"/>
  <c r="D110" i="47"/>
  <c r="K109" i="47"/>
  <c r="I109" i="47"/>
  <c r="F109" i="47"/>
  <c r="D109" i="47"/>
  <c r="K108" i="47"/>
  <c r="I108" i="47"/>
  <c r="F108" i="47"/>
  <c r="D108" i="47"/>
  <c r="K107" i="47"/>
  <c r="I107" i="47"/>
  <c r="F107" i="47"/>
  <c r="D107" i="47"/>
  <c r="K106" i="47"/>
  <c r="I106" i="47"/>
  <c r="F106" i="47"/>
  <c r="D106" i="47"/>
  <c r="E106" i="47"/>
  <c r="K105" i="47"/>
  <c r="I105" i="47"/>
  <c r="F105" i="47"/>
  <c r="D105" i="47"/>
  <c r="K104" i="47"/>
  <c r="I104" i="47"/>
  <c r="F104" i="47"/>
  <c r="D104" i="47"/>
  <c r="K103" i="47"/>
  <c r="I103" i="47"/>
  <c r="F103" i="47"/>
  <c r="D103" i="47"/>
  <c r="E103" i="47"/>
  <c r="K102" i="47"/>
  <c r="I102" i="47"/>
  <c r="F102" i="47"/>
  <c r="D102" i="47"/>
  <c r="E102" i="47"/>
  <c r="G102" i="47"/>
  <c r="K101" i="47"/>
  <c r="I101" i="47"/>
  <c r="F101" i="47"/>
  <c r="D101" i="47"/>
  <c r="E101" i="47"/>
  <c r="G101" i="47"/>
  <c r="J101" i="47"/>
  <c r="K100" i="47"/>
  <c r="I100" i="47"/>
  <c r="F100" i="47"/>
  <c r="D100" i="47"/>
  <c r="K99" i="47"/>
  <c r="I99" i="47"/>
  <c r="F99" i="47"/>
  <c r="D99" i="47"/>
  <c r="E99" i="47"/>
  <c r="K98" i="47"/>
  <c r="I98" i="47"/>
  <c r="F98" i="47"/>
  <c r="D98" i="47"/>
  <c r="K97" i="47"/>
  <c r="I97" i="47"/>
  <c r="F97" i="47"/>
  <c r="D97" i="47"/>
  <c r="K96" i="47"/>
  <c r="I96" i="47"/>
  <c r="F96" i="47"/>
  <c r="D96" i="47"/>
  <c r="K95" i="47"/>
  <c r="I95" i="47"/>
  <c r="F95" i="47"/>
  <c r="D95" i="47"/>
  <c r="K94" i="47"/>
  <c r="I94" i="47"/>
  <c r="F94" i="47"/>
  <c r="D94" i="47"/>
  <c r="K93" i="47"/>
  <c r="I93" i="47"/>
  <c r="F93" i="47"/>
  <c r="D93" i="47"/>
  <c r="K92" i="47"/>
  <c r="I92" i="47"/>
  <c r="F92" i="47"/>
  <c r="D92" i="47"/>
  <c r="K91" i="47"/>
  <c r="I91" i="47"/>
  <c r="F91" i="47"/>
  <c r="D91" i="47"/>
  <c r="K90" i="47"/>
  <c r="I90" i="47"/>
  <c r="F90" i="47"/>
  <c r="D90" i="47"/>
  <c r="E90" i="47"/>
  <c r="K89" i="47"/>
  <c r="I89" i="47"/>
  <c r="F89" i="47"/>
  <c r="D89" i="47"/>
  <c r="K88" i="47"/>
  <c r="I88" i="47"/>
  <c r="F88" i="47"/>
  <c r="D88" i="47"/>
  <c r="K87" i="47"/>
  <c r="I87" i="47"/>
  <c r="F87" i="47"/>
  <c r="D87" i="47"/>
  <c r="E87" i="47"/>
  <c r="G87" i="47"/>
  <c r="J87" i="47"/>
  <c r="K86" i="47"/>
  <c r="I86" i="47"/>
  <c r="F86" i="47"/>
  <c r="D86" i="47"/>
  <c r="E86" i="47"/>
  <c r="K85" i="47"/>
  <c r="I85" i="47"/>
  <c r="F85" i="47"/>
  <c r="D85" i="47"/>
  <c r="E85" i="47"/>
  <c r="K84" i="47"/>
  <c r="I84" i="47"/>
  <c r="F84" i="47"/>
  <c r="D84" i="47"/>
  <c r="K83" i="47"/>
  <c r="I83" i="47"/>
  <c r="F83" i="47"/>
  <c r="D83" i="47"/>
  <c r="E83" i="47"/>
  <c r="K82" i="47"/>
  <c r="I82" i="47"/>
  <c r="F82" i="47"/>
  <c r="D82" i="47"/>
  <c r="K81" i="47"/>
  <c r="I81" i="47"/>
  <c r="F81" i="47"/>
  <c r="D81" i="47"/>
  <c r="K80" i="47"/>
  <c r="I80" i="47"/>
  <c r="F80" i="47"/>
  <c r="D80" i="47"/>
  <c r="K79" i="47"/>
  <c r="I79" i="47"/>
  <c r="F79" i="47"/>
  <c r="D79" i="47"/>
  <c r="K78" i="47"/>
  <c r="I78" i="47"/>
  <c r="F78" i="47"/>
  <c r="D78" i="47"/>
  <c r="K77" i="47"/>
  <c r="I77" i="47"/>
  <c r="F77" i="47"/>
  <c r="D77" i="47"/>
  <c r="K76" i="47"/>
  <c r="I76" i="47"/>
  <c r="F76" i="47"/>
  <c r="D76" i="47"/>
  <c r="K75" i="47"/>
  <c r="I75" i="47"/>
  <c r="F75" i="47"/>
  <c r="D75" i="47"/>
  <c r="K74" i="47"/>
  <c r="I74" i="47"/>
  <c r="F74" i="47"/>
  <c r="D74" i="47"/>
  <c r="E74" i="47"/>
  <c r="K73" i="47"/>
  <c r="I73" i="47"/>
  <c r="F73" i="47"/>
  <c r="D73" i="47"/>
  <c r="K72" i="47"/>
  <c r="I72" i="47"/>
  <c r="F72" i="47"/>
  <c r="D72" i="47"/>
  <c r="K71" i="47"/>
  <c r="I71" i="47"/>
  <c r="F71" i="47"/>
  <c r="D71" i="47"/>
  <c r="E71" i="47"/>
  <c r="K70" i="47"/>
  <c r="I70" i="47"/>
  <c r="F70" i="47"/>
  <c r="D70" i="47"/>
  <c r="E70" i="47"/>
  <c r="K69" i="47"/>
  <c r="I69" i="47"/>
  <c r="F69" i="47"/>
  <c r="D69" i="47"/>
  <c r="E69" i="47"/>
  <c r="K68" i="47"/>
  <c r="I68" i="47"/>
  <c r="F68" i="47"/>
  <c r="D68" i="47"/>
  <c r="K67" i="47"/>
  <c r="I67" i="47"/>
  <c r="F67" i="47"/>
  <c r="D67" i="47"/>
  <c r="E67" i="47"/>
  <c r="G67" i="47"/>
  <c r="J67" i="47"/>
  <c r="K66" i="47"/>
  <c r="I66" i="47"/>
  <c r="F66" i="47"/>
  <c r="D66" i="47"/>
  <c r="K65" i="47"/>
  <c r="I65" i="47"/>
  <c r="F65" i="47"/>
  <c r="D65" i="47"/>
  <c r="K64" i="47"/>
  <c r="I64" i="47"/>
  <c r="F64" i="47"/>
  <c r="D64" i="47"/>
  <c r="K63" i="47"/>
  <c r="I63" i="47"/>
  <c r="F63" i="47"/>
  <c r="D63" i="47"/>
  <c r="K62" i="47"/>
  <c r="I62" i="47"/>
  <c r="F62" i="47"/>
  <c r="D62" i="47"/>
  <c r="K61" i="47"/>
  <c r="I61" i="47"/>
  <c r="F61" i="47"/>
  <c r="D61" i="47"/>
  <c r="K60" i="47"/>
  <c r="I60" i="47"/>
  <c r="F60" i="47"/>
  <c r="D60" i="47"/>
  <c r="K59" i="47"/>
  <c r="I59" i="47"/>
  <c r="F59" i="47"/>
  <c r="D59" i="47"/>
  <c r="K58" i="47"/>
  <c r="I58" i="47"/>
  <c r="F58" i="47"/>
  <c r="D58" i="47"/>
  <c r="E58" i="47"/>
  <c r="K57" i="47"/>
  <c r="I57" i="47"/>
  <c r="F57" i="47"/>
  <c r="D57" i="47"/>
  <c r="K56" i="47"/>
  <c r="I56" i="47"/>
  <c r="F56" i="47"/>
  <c r="D56" i="47"/>
  <c r="K55" i="47"/>
  <c r="I55" i="47"/>
  <c r="F55" i="47"/>
  <c r="D55" i="47"/>
  <c r="E55" i="47"/>
  <c r="G55" i="47"/>
  <c r="K54" i="47"/>
  <c r="I54" i="47"/>
  <c r="F54" i="47"/>
  <c r="D54" i="47"/>
  <c r="E54" i="47"/>
  <c r="K53" i="47"/>
  <c r="I53" i="47"/>
  <c r="F53" i="47"/>
  <c r="D53" i="47"/>
  <c r="E53" i="47"/>
  <c r="K52" i="47"/>
  <c r="I52" i="47"/>
  <c r="F52" i="47"/>
  <c r="D52" i="47"/>
  <c r="K51" i="47"/>
  <c r="I51" i="47"/>
  <c r="F51" i="47"/>
  <c r="D51" i="47"/>
  <c r="E51" i="47"/>
  <c r="K50" i="47"/>
  <c r="I50" i="47"/>
  <c r="F50" i="47"/>
  <c r="D50" i="47"/>
  <c r="K49" i="47"/>
  <c r="I49" i="47"/>
  <c r="F49" i="47"/>
  <c r="D49" i="47"/>
  <c r="K48" i="47"/>
  <c r="I48" i="47"/>
  <c r="F48" i="47"/>
  <c r="D48" i="47"/>
  <c r="K47" i="47"/>
  <c r="I47" i="47"/>
  <c r="F47" i="47"/>
  <c r="D47" i="47"/>
  <c r="K46" i="47"/>
  <c r="I46" i="47"/>
  <c r="F46" i="47"/>
  <c r="D46" i="47"/>
  <c r="E46" i="47"/>
  <c r="G46" i="47"/>
  <c r="K45" i="47"/>
  <c r="I45" i="47"/>
  <c r="F45" i="47"/>
  <c r="D45" i="47"/>
  <c r="K44" i="47"/>
  <c r="I44" i="47"/>
  <c r="F44" i="47"/>
  <c r="D44" i="47"/>
  <c r="K43" i="47"/>
  <c r="I43" i="47"/>
  <c r="F43" i="47"/>
  <c r="D43" i="47"/>
  <c r="K42" i="47"/>
  <c r="I42" i="47"/>
  <c r="F42" i="47"/>
  <c r="D42" i="47"/>
  <c r="E42" i="47"/>
  <c r="K41" i="47"/>
  <c r="I41" i="47"/>
  <c r="F41" i="47"/>
  <c r="D41" i="47"/>
  <c r="K40" i="47"/>
  <c r="I40" i="47"/>
  <c r="F40" i="47"/>
  <c r="D40" i="47"/>
  <c r="K39" i="47"/>
  <c r="I39" i="47"/>
  <c r="F39" i="47"/>
  <c r="D39" i="47"/>
  <c r="E39" i="47"/>
  <c r="K38" i="47"/>
  <c r="I38" i="47"/>
  <c r="F38" i="47"/>
  <c r="D38" i="47"/>
  <c r="E38" i="47"/>
  <c r="K37" i="47"/>
  <c r="I37" i="47"/>
  <c r="F37" i="47"/>
  <c r="D37" i="47"/>
  <c r="E37" i="47"/>
  <c r="K36" i="47"/>
  <c r="I36" i="47"/>
  <c r="F36" i="47"/>
  <c r="D36" i="47"/>
  <c r="K35" i="47"/>
  <c r="I35" i="47"/>
  <c r="F35" i="47"/>
  <c r="D35" i="47"/>
  <c r="E35" i="47"/>
  <c r="G35" i="47"/>
  <c r="J35" i="47"/>
  <c r="K34" i="47"/>
  <c r="I34" i="47"/>
  <c r="F34" i="47"/>
  <c r="D34" i="47"/>
  <c r="K33" i="47"/>
  <c r="I33" i="47"/>
  <c r="F33" i="47"/>
  <c r="D33" i="47"/>
  <c r="K32" i="47"/>
  <c r="I32" i="47"/>
  <c r="F32" i="47"/>
  <c r="D32" i="47"/>
  <c r="K31" i="47"/>
  <c r="I31" i="47"/>
  <c r="F31" i="47"/>
  <c r="D31" i="47"/>
  <c r="K30" i="47"/>
  <c r="I30" i="47"/>
  <c r="F30" i="47"/>
  <c r="D30" i="47"/>
  <c r="E30" i="47"/>
  <c r="K29" i="47"/>
  <c r="I29" i="47"/>
  <c r="F29" i="47"/>
  <c r="D29" i="47"/>
  <c r="K28" i="47"/>
  <c r="I28" i="47"/>
  <c r="F28" i="47"/>
  <c r="D28" i="47"/>
  <c r="K27" i="47"/>
  <c r="I27" i="47"/>
  <c r="F27" i="47"/>
  <c r="D27" i="47"/>
  <c r="K26" i="47"/>
  <c r="I26" i="47"/>
  <c r="F26" i="47"/>
  <c r="D26" i="47"/>
  <c r="E26" i="47"/>
  <c r="K25" i="47"/>
  <c r="I25" i="47"/>
  <c r="F25" i="47"/>
  <c r="D25" i="47"/>
  <c r="K24" i="47"/>
  <c r="I24" i="47"/>
  <c r="F24" i="47"/>
  <c r="D24" i="47"/>
  <c r="K23" i="47"/>
  <c r="I23" i="47"/>
  <c r="F23" i="47"/>
  <c r="D23" i="47"/>
  <c r="K22" i="47"/>
  <c r="I22" i="47"/>
  <c r="F22" i="47"/>
  <c r="D22" i="47"/>
  <c r="E22" i="47"/>
  <c r="K21" i="47"/>
  <c r="I21" i="47"/>
  <c r="F21" i="47"/>
  <c r="D21" i="47"/>
  <c r="E21" i="47"/>
  <c r="K20" i="47"/>
  <c r="I20" i="47"/>
  <c r="F20" i="47"/>
  <c r="D20" i="47"/>
  <c r="K19" i="47"/>
  <c r="I19" i="47"/>
  <c r="F19" i="47"/>
  <c r="D19" i="47"/>
  <c r="E19" i="47"/>
  <c r="K18" i="47"/>
  <c r="I18" i="47"/>
  <c r="F18" i="47"/>
  <c r="D18" i="47"/>
  <c r="K17" i="47"/>
  <c r="I17" i="47"/>
  <c r="F17" i="47"/>
  <c r="D17" i="47"/>
  <c r="K16" i="47"/>
  <c r="I16" i="47"/>
  <c r="F16" i="47"/>
  <c r="D16" i="47"/>
  <c r="E16" i="47"/>
  <c r="K15" i="47"/>
  <c r="I15" i="47"/>
  <c r="F15" i="47"/>
  <c r="D15" i="47"/>
  <c r="K14" i="47"/>
  <c r="I14" i="47"/>
  <c r="F14" i="47"/>
  <c r="D14" i="47"/>
  <c r="K13" i="47"/>
  <c r="I13" i="47"/>
  <c r="F13" i="47"/>
  <c r="D13" i="47"/>
  <c r="K12" i="47"/>
  <c r="I12" i="47"/>
  <c r="F12" i="47"/>
  <c r="D12" i="47"/>
  <c r="E12" i="47"/>
  <c r="G12" i="47"/>
  <c r="K11" i="47"/>
  <c r="I11" i="47"/>
  <c r="F11" i="47"/>
  <c r="D11" i="47"/>
  <c r="K10" i="47"/>
  <c r="I10" i="47"/>
  <c r="F10" i="47"/>
  <c r="D10" i="47"/>
  <c r="K9" i="47"/>
  <c r="J9" i="47"/>
  <c r="I9" i="47"/>
  <c r="J8" i="47"/>
  <c r="I8" i="47"/>
  <c r="J7" i="47"/>
  <c r="I7" i="47"/>
  <c r="J6" i="47"/>
  <c r="I6" i="47"/>
  <c r="J5" i="47"/>
  <c r="I5" i="47"/>
  <c r="J4" i="47"/>
  <c r="I4" i="47"/>
  <c r="J3" i="47"/>
  <c r="I3" i="47"/>
  <c r="J2" i="47"/>
  <c r="I2" i="47"/>
  <c r="J1" i="47"/>
  <c r="I1" i="47"/>
  <c r="E23" i="47"/>
  <c r="G23" i="47"/>
  <c r="J23" i="47"/>
  <c r="E62" i="47"/>
  <c r="G62" i="47"/>
  <c r="J55" i="47"/>
  <c r="J119" i="47"/>
  <c r="J12" i="47"/>
  <c r="J46" i="47"/>
  <c r="J102" i="47"/>
  <c r="E63" i="47"/>
  <c r="G63" i="47"/>
  <c r="E91" i="47"/>
  <c r="G91" i="47"/>
  <c r="E95" i="47"/>
  <c r="G95" i="47"/>
  <c r="E97" i="47"/>
  <c r="G97" i="47"/>
  <c r="E75" i="47"/>
  <c r="G75" i="47"/>
  <c r="E79" i="47"/>
  <c r="G79" i="47"/>
  <c r="E107" i="47"/>
  <c r="G107" i="47"/>
  <c r="E111" i="47"/>
  <c r="G111" i="47"/>
  <c r="E113" i="47"/>
  <c r="G113" i="47"/>
  <c r="E27" i="47"/>
  <c r="G27" i="47"/>
  <c r="E40" i="47"/>
  <c r="G40" i="47"/>
  <c r="E56" i="47"/>
  <c r="G56" i="47"/>
  <c r="E117" i="47"/>
  <c r="G117" i="47"/>
  <c r="E31" i="47"/>
  <c r="G31" i="47"/>
  <c r="E43" i="47"/>
  <c r="G43" i="47"/>
  <c r="E44" i="47"/>
  <c r="G44" i="47"/>
  <c r="E47" i="47"/>
  <c r="G47" i="47"/>
  <c r="E59" i="47"/>
  <c r="G59" i="47"/>
  <c r="E72" i="47"/>
  <c r="G72" i="47"/>
  <c r="E13" i="47"/>
  <c r="G13" i="47"/>
  <c r="E14" i="47"/>
  <c r="G14" i="47"/>
  <c r="E24" i="47"/>
  <c r="G24" i="47"/>
  <c r="E123" i="47"/>
  <c r="G123" i="47"/>
  <c r="E127" i="47"/>
  <c r="G127" i="47"/>
  <c r="E129" i="47"/>
  <c r="G129" i="47"/>
  <c r="G26" i="47"/>
  <c r="G37" i="47"/>
  <c r="G38" i="47"/>
  <c r="G58" i="47"/>
  <c r="G69" i="47"/>
  <c r="G70" i="47"/>
  <c r="G90" i="47"/>
  <c r="G103" i="47"/>
  <c r="G21" i="47"/>
  <c r="G30" i="47"/>
  <c r="G39" i="47"/>
  <c r="G53" i="47"/>
  <c r="G71" i="47"/>
  <c r="G85" i="47"/>
  <c r="G99" i="47"/>
  <c r="G106" i="47"/>
  <c r="E76" i="47"/>
  <c r="G76" i="47"/>
  <c r="E120" i="47"/>
  <c r="G120" i="47"/>
  <c r="E121" i="47"/>
  <c r="G121" i="47"/>
  <c r="E15" i="47"/>
  <c r="G15" i="47"/>
  <c r="E17" i="47"/>
  <c r="G17" i="47"/>
  <c r="E18" i="47"/>
  <c r="G18" i="47"/>
  <c r="E41" i="47"/>
  <c r="G41" i="47"/>
  <c r="E49" i="47"/>
  <c r="G49" i="47"/>
  <c r="E50" i="47"/>
  <c r="G50" i="47"/>
  <c r="E77" i="47"/>
  <c r="G77" i="47"/>
  <c r="E81" i="47"/>
  <c r="G81" i="47"/>
  <c r="E82" i="47"/>
  <c r="G82" i="47"/>
  <c r="E109" i="47"/>
  <c r="G109" i="47"/>
  <c r="E110" i="47"/>
  <c r="G110" i="47"/>
  <c r="E10" i="47"/>
  <c r="G10" i="47"/>
  <c r="E28" i="47"/>
  <c r="G28" i="47"/>
  <c r="E60" i="47"/>
  <c r="G60" i="47"/>
  <c r="E78" i="47"/>
  <c r="G78" i="47"/>
  <c r="E104" i="47"/>
  <c r="G104" i="47"/>
  <c r="E105" i="47"/>
  <c r="G105" i="47"/>
  <c r="E88" i="47"/>
  <c r="G88" i="47"/>
  <c r="E89" i="47"/>
  <c r="G89" i="47"/>
  <c r="E45" i="47"/>
  <c r="G45" i="47"/>
  <c r="E73" i="47"/>
  <c r="G73" i="47"/>
  <c r="E11" i="47"/>
  <c r="G11" i="47"/>
  <c r="G16" i="47"/>
  <c r="G19" i="47"/>
  <c r="G22" i="47"/>
  <c r="E25" i="47"/>
  <c r="G25" i="47"/>
  <c r="E29" i="47"/>
  <c r="G29" i="47"/>
  <c r="E33" i="47"/>
  <c r="G33" i="47"/>
  <c r="E34" i="47"/>
  <c r="G34" i="47"/>
  <c r="G42" i="47"/>
  <c r="G51" i="47"/>
  <c r="G54" i="47"/>
  <c r="E57" i="47"/>
  <c r="G57" i="47"/>
  <c r="E61" i="47"/>
  <c r="G61" i="47"/>
  <c r="E65" i="47"/>
  <c r="G65" i="47"/>
  <c r="E66" i="47"/>
  <c r="G66" i="47"/>
  <c r="G74" i="47"/>
  <c r="G83" i="47"/>
  <c r="G86" i="47"/>
  <c r="E94" i="47"/>
  <c r="G94" i="47"/>
  <c r="E93" i="47"/>
  <c r="G93" i="47"/>
  <c r="G118" i="47"/>
  <c r="E126" i="47"/>
  <c r="G126" i="47"/>
  <c r="E125" i="47"/>
  <c r="G125" i="47"/>
  <c r="E108" i="47"/>
  <c r="G108" i="47"/>
  <c r="E32" i="47"/>
  <c r="G32" i="47"/>
  <c r="E48" i="47"/>
  <c r="G48" i="47"/>
  <c r="E64" i="47"/>
  <c r="G64" i="47"/>
  <c r="E80" i="47"/>
  <c r="G80" i="47"/>
  <c r="E96" i="47"/>
  <c r="G96" i="47"/>
  <c r="E98" i="47"/>
  <c r="G98" i="47"/>
  <c r="E112" i="47"/>
  <c r="G112" i="47"/>
  <c r="E114" i="47"/>
  <c r="G114" i="47"/>
  <c r="E128" i="47"/>
  <c r="G128" i="47"/>
  <c r="E130" i="47"/>
  <c r="G130" i="47"/>
  <c r="E92" i="47"/>
  <c r="G92" i="47"/>
  <c r="E124" i="47"/>
  <c r="G124" i="47"/>
  <c r="E20" i="47"/>
  <c r="G20" i="47"/>
  <c r="E36" i="47"/>
  <c r="G36" i="47"/>
  <c r="E52" i="47"/>
  <c r="G52" i="47"/>
  <c r="E68" i="47"/>
  <c r="G68" i="47"/>
  <c r="E84" i="47"/>
  <c r="G84" i="47"/>
  <c r="E100" i="47"/>
  <c r="G100" i="47"/>
  <c r="E116" i="47"/>
  <c r="G116" i="47"/>
  <c r="J100" i="47"/>
  <c r="J36" i="47"/>
  <c r="J98" i="47"/>
  <c r="J126" i="47"/>
  <c r="J65" i="47"/>
  <c r="J51" i="47"/>
  <c r="J89" i="47"/>
  <c r="J110" i="47"/>
  <c r="J18" i="47"/>
  <c r="J120" i="47"/>
  <c r="J99" i="47"/>
  <c r="J103" i="47"/>
  <c r="J117" i="47"/>
  <c r="J48" i="47"/>
  <c r="J86" i="47"/>
  <c r="J29" i="47"/>
  <c r="J16" i="47"/>
  <c r="J78" i="47"/>
  <c r="J77" i="47"/>
  <c r="J53" i="47"/>
  <c r="J58" i="47"/>
  <c r="J123" i="47"/>
  <c r="J44" i="47"/>
  <c r="J107" i="47"/>
  <c r="J97" i="47"/>
  <c r="J116" i="47"/>
  <c r="J52" i="47"/>
  <c r="J92" i="47"/>
  <c r="J112" i="47"/>
  <c r="J64" i="47"/>
  <c r="J125" i="47"/>
  <c r="J94" i="47"/>
  <c r="J66" i="47"/>
  <c r="J54" i="47"/>
  <c r="J33" i="47"/>
  <c r="J19" i="47"/>
  <c r="J45" i="47"/>
  <c r="J104" i="47"/>
  <c r="J10" i="47"/>
  <c r="J81" i="47"/>
  <c r="J41" i="47"/>
  <c r="J121" i="47"/>
  <c r="J106" i="47"/>
  <c r="J62" i="47"/>
  <c r="J21" i="47"/>
  <c r="J69" i="47"/>
  <c r="J26" i="47"/>
  <c r="J127" i="47"/>
  <c r="J13" i="47"/>
  <c r="J47" i="47"/>
  <c r="J27" i="47"/>
  <c r="J111" i="47"/>
  <c r="J63" i="47"/>
  <c r="J68" i="47"/>
  <c r="J124" i="47"/>
  <c r="J114" i="47"/>
  <c r="J80" i="47"/>
  <c r="J108" i="47"/>
  <c r="J93" i="47"/>
  <c r="J74" i="47"/>
  <c r="J57" i="47"/>
  <c r="J34" i="47"/>
  <c r="J22" i="47"/>
  <c r="J73" i="47"/>
  <c r="J105" i="47"/>
  <c r="J28" i="47"/>
  <c r="J82" i="47"/>
  <c r="J49" i="47"/>
  <c r="J15" i="47"/>
  <c r="J71" i="47"/>
  <c r="J30" i="47"/>
  <c r="J70" i="47"/>
  <c r="J37" i="47"/>
  <c r="J129" i="47"/>
  <c r="J14" i="47"/>
  <c r="J59" i="47"/>
  <c r="J31" i="47"/>
  <c r="J40" i="47"/>
  <c r="J113" i="47"/>
  <c r="J75" i="47"/>
  <c r="J91" i="47"/>
  <c r="J84" i="47"/>
  <c r="J20" i="47"/>
  <c r="J128" i="47"/>
  <c r="J96" i="47"/>
  <c r="J32" i="47"/>
  <c r="J118" i="47"/>
  <c r="J83" i="47"/>
  <c r="J61" i="47"/>
  <c r="J42" i="47"/>
  <c r="J25" i="47"/>
  <c r="J11" i="47"/>
  <c r="J88" i="47"/>
  <c r="J60" i="47"/>
  <c r="J109" i="47"/>
  <c r="J50" i="47"/>
  <c r="J17" i="47"/>
  <c r="J76" i="47"/>
  <c r="J85" i="47"/>
  <c r="J39" i="47"/>
  <c r="J90" i="47"/>
  <c r="J38" i="47"/>
  <c r="J24" i="47"/>
  <c r="J72" i="47"/>
  <c r="J43" i="47"/>
  <c r="J56" i="47"/>
  <c r="J79" i="47"/>
  <c r="J95" i="47"/>
  <c r="J130" i="47"/>
  <c r="G131" i="47"/>
  <c r="J131" i="47"/>
  <c r="K131" i="48"/>
  <c r="I131" i="48"/>
  <c r="D131" i="48"/>
  <c r="K130" i="48"/>
  <c r="I130" i="48"/>
  <c r="F130" i="48"/>
  <c r="D130" i="48"/>
  <c r="E130" i="48"/>
  <c r="G130" i="48"/>
  <c r="K129" i="48"/>
  <c r="I129" i="48"/>
  <c r="F129" i="48"/>
  <c r="D129" i="48"/>
  <c r="E129" i="48"/>
  <c r="G129" i="48"/>
  <c r="J129" i="48"/>
  <c r="K128" i="48"/>
  <c r="I128" i="48"/>
  <c r="F128" i="48"/>
  <c r="D128" i="48"/>
  <c r="K127" i="48"/>
  <c r="I127" i="48"/>
  <c r="F127" i="48"/>
  <c r="D127" i="48"/>
  <c r="K126" i="48"/>
  <c r="I126" i="48"/>
  <c r="F126" i="48"/>
  <c r="D126" i="48"/>
  <c r="E126" i="48"/>
  <c r="G126" i="48"/>
  <c r="K125" i="48"/>
  <c r="I125" i="48"/>
  <c r="F125" i="48"/>
  <c r="D125" i="48"/>
  <c r="K124" i="48"/>
  <c r="I124" i="48"/>
  <c r="F124" i="48"/>
  <c r="D124" i="48"/>
  <c r="K123" i="48"/>
  <c r="I123" i="48"/>
  <c r="F123" i="48"/>
  <c r="D123" i="48"/>
  <c r="K122" i="48"/>
  <c r="I122" i="48"/>
  <c r="F122" i="48"/>
  <c r="D122" i="48"/>
  <c r="E122" i="48"/>
  <c r="G122" i="48"/>
  <c r="K121" i="48"/>
  <c r="I121" i="48"/>
  <c r="F121" i="48"/>
  <c r="D121" i="48"/>
  <c r="E121" i="48"/>
  <c r="G121" i="48"/>
  <c r="J121" i="48"/>
  <c r="K120" i="48"/>
  <c r="I120" i="48"/>
  <c r="F120" i="48"/>
  <c r="D120" i="48"/>
  <c r="K119" i="48"/>
  <c r="I119" i="48"/>
  <c r="F119" i="48"/>
  <c r="D119" i="48"/>
  <c r="K118" i="48"/>
  <c r="I118" i="48"/>
  <c r="F118" i="48"/>
  <c r="D118" i="48"/>
  <c r="E118" i="48"/>
  <c r="G118" i="48"/>
  <c r="K117" i="48"/>
  <c r="I117" i="48"/>
  <c r="F117" i="48"/>
  <c r="D117" i="48"/>
  <c r="K116" i="48"/>
  <c r="I116" i="48"/>
  <c r="F116" i="48"/>
  <c r="D116" i="48"/>
  <c r="K115" i="48"/>
  <c r="I115" i="48"/>
  <c r="F115" i="48"/>
  <c r="D115" i="48"/>
  <c r="K114" i="48"/>
  <c r="I114" i="48"/>
  <c r="F114" i="48"/>
  <c r="D114" i="48"/>
  <c r="E114" i="48"/>
  <c r="G114" i="48"/>
  <c r="K113" i="48"/>
  <c r="I113" i="48"/>
  <c r="F113" i="48"/>
  <c r="D113" i="48"/>
  <c r="E113" i="48"/>
  <c r="G113" i="48"/>
  <c r="J113" i="48"/>
  <c r="K112" i="48"/>
  <c r="I112" i="48"/>
  <c r="F112" i="48"/>
  <c r="D112" i="48"/>
  <c r="K111" i="48"/>
  <c r="I111" i="48"/>
  <c r="F111" i="48"/>
  <c r="D111" i="48"/>
  <c r="K110" i="48"/>
  <c r="I110" i="48"/>
  <c r="F110" i="48"/>
  <c r="D110" i="48"/>
  <c r="E110" i="48"/>
  <c r="G110" i="48"/>
  <c r="K109" i="48"/>
  <c r="I109" i="48"/>
  <c r="F109" i="48"/>
  <c r="D109" i="48"/>
  <c r="K108" i="48"/>
  <c r="I108" i="48"/>
  <c r="F108" i="48"/>
  <c r="D108" i="48"/>
  <c r="K107" i="48"/>
  <c r="I107" i="48"/>
  <c r="F107" i="48"/>
  <c r="D107" i="48"/>
  <c r="K106" i="48"/>
  <c r="I106" i="48"/>
  <c r="F106" i="48"/>
  <c r="D106" i="48"/>
  <c r="E106" i="48"/>
  <c r="G106" i="48"/>
  <c r="K105" i="48"/>
  <c r="I105" i="48"/>
  <c r="F105" i="48"/>
  <c r="D105" i="48"/>
  <c r="E105" i="48"/>
  <c r="G105" i="48"/>
  <c r="K104" i="48"/>
  <c r="I104" i="48"/>
  <c r="F104" i="48"/>
  <c r="D104" i="48"/>
  <c r="K103" i="48"/>
  <c r="I103" i="48"/>
  <c r="F103" i="48"/>
  <c r="D103" i="48"/>
  <c r="K102" i="48"/>
  <c r="I102" i="48"/>
  <c r="F102" i="48"/>
  <c r="D102" i="48"/>
  <c r="E102" i="48"/>
  <c r="G102" i="48"/>
  <c r="K101" i="48"/>
  <c r="I101" i="48"/>
  <c r="F101" i="48"/>
  <c r="D101" i="48"/>
  <c r="K100" i="48"/>
  <c r="I100" i="48"/>
  <c r="F100" i="48"/>
  <c r="D100" i="48"/>
  <c r="K99" i="48"/>
  <c r="I99" i="48"/>
  <c r="F99" i="48"/>
  <c r="D99" i="48"/>
  <c r="K98" i="48"/>
  <c r="I98" i="48"/>
  <c r="F98" i="48"/>
  <c r="D98" i="48"/>
  <c r="E98" i="48"/>
  <c r="G98" i="48"/>
  <c r="K97" i="48"/>
  <c r="I97" i="48"/>
  <c r="F97" i="48"/>
  <c r="D97" i="48"/>
  <c r="E97" i="48"/>
  <c r="G97" i="48"/>
  <c r="K96" i="48"/>
  <c r="I96" i="48"/>
  <c r="F96" i="48"/>
  <c r="D96" i="48"/>
  <c r="K95" i="48"/>
  <c r="I95" i="48"/>
  <c r="F95" i="48"/>
  <c r="D95" i="48"/>
  <c r="K94" i="48"/>
  <c r="I94" i="48"/>
  <c r="F94" i="48"/>
  <c r="D94" i="48"/>
  <c r="E94" i="48"/>
  <c r="G94" i="48"/>
  <c r="K93" i="48"/>
  <c r="I93" i="48"/>
  <c r="F93" i="48"/>
  <c r="D93" i="48"/>
  <c r="K92" i="48"/>
  <c r="I92" i="48"/>
  <c r="F92" i="48"/>
  <c r="D92" i="48"/>
  <c r="K91" i="48"/>
  <c r="I91" i="48"/>
  <c r="F91" i="48"/>
  <c r="D91" i="48"/>
  <c r="K90" i="48"/>
  <c r="I90" i="48"/>
  <c r="F90" i="48"/>
  <c r="D90" i="48"/>
  <c r="E90" i="48"/>
  <c r="G90" i="48"/>
  <c r="K89" i="48"/>
  <c r="I89" i="48"/>
  <c r="F89" i="48"/>
  <c r="D89" i="48"/>
  <c r="E89" i="48"/>
  <c r="G89" i="48"/>
  <c r="K88" i="48"/>
  <c r="I88" i="48"/>
  <c r="F88" i="48"/>
  <c r="D88" i="48"/>
  <c r="K87" i="48"/>
  <c r="I87" i="48"/>
  <c r="F87" i="48"/>
  <c r="D87" i="48"/>
  <c r="K86" i="48"/>
  <c r="I86" i="48"/>
  <c r="F86" i="48"/>
  <c r="D86" i="48"/>
  <c r="E86" i="48"/>
  <c r="G86" i="48"/>
  <c r="K85" i="48"/>
  <c r="I85" i="48"/>
  <c r="F85" i="48"/>
  <c r="D85" i="48"/>
  <c r="K84" i="48"/>
  <c r="I84" i="48"/>
  <c r="F84" i="48"/>
  <c r="D84" i="48"/>
  <c r="K83" i="48"/>
  <c r="I83" i="48"/>
  <c r="F83" i="48"/>
  <c r="D83" i="48"/>
  <c r="K82" i="48"/>
  <c r="I82" i="48"/>
  <c r="F82" i="48"/>
  <c r="D82" i="48"/>
  <c r="E82" i="48"/>
  <c r="G82" i="48"/>
  <c r="K81" i="48"/>
  <c r="I81" i="48"/>
  <c r="F81" i="48"/>
  <c r="D81" i="48"/>
  <c r="K80" i="48"/>
  <c r="I80" i="48"/>
  <c r="F80" i="48"/>
  <c r="D80" i="48"/>
  <c r="K79" i="48"/>
  <c r="I79" i="48"/>
  <c r="F79" i="48"/>
  <c r="D79" i="48"/>
  <c r="K78" i="48"/>
  <c r="I78" i="48"/>
  <c r="F78" i="48"/>
  <c r="D78" i="48"/>
  <c r="E78" i="48"/>
  <c r="G78" i="48"/>
  <c r="K77" i="48"/>
  <c r="I77" i="48"/>
  <c r="F77" i="48"/>
  <c r="D77" i="48"/>
  <c r="K76" i="48"/>
  <c r="I76" i="48"/>
  <c r="F76" i="48"/>
  <c r="D76" i="48"/>
  <c r="K75" i="48"/>
  <c r="I75" i="48"/>
  <c r="F75" i="48"/>
  <c r="D75" i="48"/>
  <c r="K74" i="48"/>
  <c r="I74" i="48"/>
  <c r="F74" i="48"/>
  <c r="D74" i="48"/>
  <c r="E74" i="48"/>
  <c r="G74" i="48"/>
  <c r="K73" i="48"/>
  <c r="I73" i="48"/>
  <c r="F73" i="48"/>
  <c r="D73" i="48"/>
  <c r="E73" i="48"/>
  <c r="G73" i="48"/>
  <c r="K72" i="48"/>
  <c r="I72" i="48"/>
  <c r="F72" i="48"/>
  <c r="D72" i="48"/>
  <c r="K71" i="48"/>
  <c r="I71" i="48"/>
  <c r="F71" i="48"/>
  <c r="D71" i="48"/>
  <c r="K70" i="48"/>
  <c r="I70" i="48"/>
  <c r="F70" i="48"/>
  <c r="D70" i="48"/>
  <c r="E70" i="48"/>
  <c r="G70" i="48"/>
  <c r="K69" i="48"/>
  <c r="I69" i="48"/>
  <c r="F69" i="48"/>
  <c r="D69" i="48"/>
  <c r="K68" i="48"/>
  <c r="I68" i="48"/>
  <c r="F68" i="48"/>
  <c r="D68" i="48"/>
  <c r="K67" i="48"/>
  <c r="I67" i="48"/>
  <c r="F67" i="48"/>
  <c r="D67" i="48"/>
  <c r="K66" i="48"/>
  <c r="I66" i="48"/>
  <c r="F66" i="48"/>
  <c r="D66" i="48"/>
  <c r="E66" i="48"/>
  <c r="G66" i="48"/>
  <c r="K65" i="48"/>
  <c r="I65" i="48"/>
  <c r="F65" i="48"/>
  <c r="D65" i="48"/>
  <c r="E65" i="48"/>
  <c r="G65" i="48"/>
  <c r="K64" i="48"/>
  <c r="I64" i="48"/>
  <c r="F64" i="48"/>
  <c r="D64" i="48"/>
  <c r="K63" i="48"/>
  <c r="I63" i="48"/>
  <c r="F63" i="48"/>
  <c r="D63" i="48"/>
  <c r="K62" i="48"/>
  <c r="I62" i="48"/>
  <c r="F62" i="48"/>
  <c r="D62" i="48"/>
  <c r="E62" i="48"/>
  <c r="G62" i="48"/>
  <c r="K61" i="48"/>
  <c r="I61" i="48"/>
  <c r="F61" i="48"/>
  <c r="D61" i="48"/>
  <c r="K60" i="48"/>
  <c r="I60" i="48"/>
  <c r="F60" i="48"/>
  <c r="D60" i="48"/>
  <c r="K59" i="48"/>
  <c r="I59" i="48"/>
  <c r="F59" i="48"/>
  <c r="D59" i="48"/>
  <c r="K58" i="48"/>
  <c r="I58" i="48"/>
  <c r="F58" i="48"/>
  <c r="D58" i="48"/>
  <c r="E58" i="48"/>
  <c r="G58" i="48"/>
  <c r="K57" i="48"/>
  <c r="I57" i="48"/>
  <c r="F57" i="48"/>
  <c r="D57" i="48"/>
  <c r="E57" i="48"/>
  <c r="G57" i="48"/>
  <c r="K56" i="48"/>
  <c r="I56" i="48"/>
  <c r="F56" i="48"/>
  <c r="D56" i="48"/>
  <c r="K55" i="48"/>
  <c r="I55" i="48"/>
  <c r="F55" i="48"/>
  <c r="D55" i="48"/>
  <c r="K54" i="48"/>
  <c r="I54" i="48"/>
  <c r="F54" i="48"/>
  <c r="D54" i="48"/>
  <c r="E54" i="48"/>
  <c r="G54" i="48"/>
  <c r="K53" i="48"/>
  <c r="I53" i="48"/>
  <c r="F53" i="48"/>
  <c r="D53" i="48"/>
  <c r="K52" i="48"/>
  <c r="I52" i="48"/>
  <c r="F52" i="48"/>
  <c r="D52" i="48"/>
  <c r="K51" i="48"/>
  <c r="I51" i="48"/>
  <c r="F51" i="48"/>
  <c r="D51" i="48"/>
  <c r="K50" i="48"/>
  <c r="I50" i="48"/>
  <c r="F50" i="48"/>
  <c r="D50" i="48"/>
  <c r="E50" i="48"/>
  <c r="G50" i="48"/>
  <c r="K49" i="48"/>
  <c r="I49" i="48"/>
  <c r="F49" i="48"/>
  <c r="D49" i="48"/>
  <c r="E49" i="48"/>
  <c r="G49" i="48"/>
  <c r="K48" i="48"/>
  <c r="I48" i="48"/>
  <c r="F48" i="48"/>
  <c r="D48" i="48"/>
  <c r="K47" i="48"/>
  <c r="I47" i="48"/>
  <c r="F47" i="48"/>
  <c r="D47" i="48"/>
  <c r="K46" i="48"/>
  <c r="I46" i="48"/>
  <c r="F46" i="48"/>
  <c r="D46" i="48"/>
  <c r="E46" i="48"/>
  <c r="G46" i="48"/>
  <c r="K45" i="48"/>
  <c r="I45" i="48"/>
  <c r="F45" i="48"/>
  <c r="D45" i="48"/>
  <c r="K44" i="48"/>
  <c r="I44" i="48"/>
  <c r="F44" i="48"/>
  <c r="D44" i="48"/>
  <c r="K43" i="48"/>
  <c r="I43" i="48"/>
  <c r="F43" i="48"/>
  <c r="D43" i="48"/>
  <c r="K42" i="48"/>
  <c r="I42" i="48"/>
  <c r="F42" i="48"/>
  <c r="D42" i="48"/>
  <c r="E42" i="48"/>
  <c r="G42" i="48"/>
  <c r="K41" i="48"/>
  <c r="I41" i="48"/>
  <c r="F41" i="48"/>
  <c r="D41" i="48"/>
  <c r="K40" i="48"/>
  <c r="I40" i="48"/>
  <c r="F40" i="48"/>
  <c r="D40" i="48"/>
  <c r="K39" i="48"/>
  <c r="I39" i="48"/>
  <c r="F39" i="48"/>
  <c r="D39" i="48"/>
  <c r="K38" i="48"/>
  <c r="I38" i="48"/>
  <c r="F38" i="48"/>
  <c r="D38" i="48"/>
  <c r="K37" i="48"/>
  <c r="I37" i="48"/>
  <c r="F37" i="48"/>
  <c r="D37" i="48"/>
  <c r="K36" i="48"/>
  <c r="I36" i="48"/>
  <c r="F36" i="48"/>
  <c r="D36" i="48"/>
  <c r="K35" i="48"/>
  <c r="I35" i="48"/>
  <c r="F35" i="48"/>
  <c r="D35" i="48"/>
  <c r="K34" i="48"/>
  <c r="I34" i="48"/>
  <c r="F34" i="48"/>
  <c r="D34" i="48"/>
  <c r="E34" i="48"/>
  <c r="G34" i="48"/>
  <c r="K33" i="48"/>
  <c r="I33" i="48"/>
  <c r="F33" i="48"/>
  <c r="D33" i="48"/>
  <c r="E33" i="48"/>
  <c r="G33" i="48"/>
  <c r="K32" i="48"/>
  <c r="I32" i="48"/>
  <c r="F32" i="48"/>
  <c r="D32" i="48"/>
  <c r="K31" i="48"/>
  <c r="I31" i="48"/>
  <c r="F31" i="48"/>
  <c r="D31" i="48"/>
  <c r="K30" i="48"/>
  <c r="I30" i="48"/>
  <c r="F30" i="48"/>
  <c r="D30" i="48"/>
  <c r="E30" i="48"/>
  <c r="G30" i="48"/>
  <c r="K29" i="48"/>
  <c r="I29" i="48"/>
  <c r="F29" i="48"/>
  <c r="D29" i="48"/>
  <c r="K28" i="48"/>
  <c r="I28" i="48"/>
  <c r="F28" i="48"/>
  <c r="D28" i="48"/>
  <c r="K27" i="48"/>
  <c r="I27" i="48"/>
  <c r="F27" i="48"/>
  <c r="D27" i="48"/>
  <c r="K26" i="48"/>
  <c r="I26" i="48"/>
  <c r="F26" i="48"/>
  <c r="D26" i="48"/>
  <c r="E26" i="48"/>
  <c r="G26" i="48"/>
  <c r="K25" i="48"/>
  <c r="I25" i="48"/>
  <c r="F25" i="48"/>
  <c r="D25" i="48"/>
  <c r="E25" i="48"/>
  <c r="G25" i="48"/>
  <c r="K24" i="48"/>
  <c r="I24" i="48"/>
  <c r="F24" i="48"/>
  <c r="D24" i="48"/>
  <c r="K23" i="48"/>
  <c r="I23" i="48"/>
  <c r="F23" i="48"/>
  <c r="D23" i="48"/>
  <c r="K22" i="48"/>
  <c r="I22" i="48"/>
  <c r="F22" i="48"/>
  <c r="D22" i="48"/>
  <c r="E22" i="48"/>
  <c r="G22" i="48"/>
  <c r="K21" i="48"/>
  <c r="I21" i="48"/>
  <c r="F21" i="48"/>
  <c r="D21" i="48"/>
  <c r="K20" i="48"/>
  <c r="I20" i="48"/>
  <c r="F20" i="48"/>
  <c r="D20" i="48"/>
  <c r="K19" i="48"/>
  <c r="I19" i="48"/>
  <c r="F19" i="48"/>
  <c r="D19" i="48"/>
  <c r="K18" i="48"/>
  <c r="I18" i="48"/>
  <c r="F18" i="48"/>
  <c r="D18" i="48"/>
  <c r="E18" i="48"/>
  <c r="K17" i="48"/>
  <c r="I17" i="48"/>
  <c r="F17" i="48"/>
  <c r="D17" i="48"/>
  <c r="K16" i="48"/>
  <c r="I16" i="48"/>
  <c r="F16" i="48"/>
  <c r="D16" i="48"/>
  <c r="E16" i="48"/>
  <c r="K15" i="48"/>
  <c r="I15" i="48"/>
  <c r="F15" i="48"/>
  <c r="D15" i="48"/>
  <c r="K14" i="48"/>
  <c r="I14" i="48"/>
  <c r="F14" i="48"/>
  <c r="D14" i="48"/>
  <c r="K13" i="48"/>
  <c r="I13" i="48"/>
  <c r="F13" i="48"/>
  <c r="D13" i="48"/>
  <c r="K12" i="48"/>
  <c r="I12" i="48"/>
  <c r="F12" i="48"/>
  <c r="D12" i="48"/>
  <c r="E12" i="48"/>
  <c r="G12" i="48"/>
  <c r="K11" i="48"/>
  <c r="I11" i="48"/>
  <c r="F11" i="48"/>
  <c r="D11" i="48"/>
  <c r="K10" i="48"/>
  <c r="I10" i="48"/>
  <c r="F10" i="48"/>
  <c r="D10" i="48"/>
  <c r="K9" i="48"/>
  <c r="J9" i="48"/>
  <c r="I9" i="48"/>
  <c r="J8" i="48"/>
  <c r="I8" i="48"/>
  <c r="J7" i="48"/>
  <c r="I7" i="48"/>
  <c r="J6" i="48"/>
  <c r="I6" i="48"/>
  <c r="J5" i="48"/>
  <c r="I5" i="48"/>
  <c r="J4" i="48"/>
  <c r="I4" i="48"/>
  <c r="J3" i="48"/>
  <c r="I3" i="48"/>
  <c r="J2" i="48"/>
  <c r="I2" i="48"/>
  <c r="J1" i="48"/>
  <c r="I1" i="48"/>
  <c r="E81" i="48"/>
  <c r="G81" i="48"/>
  <c r="J81" i="48"/>
  <c r="E38" i="48"/>
  <c r="G38" i="48"/>
  <c r="E41" i="48"/>
  <c r="G41" i="48"/>
  <c r="J12" i="48"/>
  <c r="J22" i="48"/>
  <c r="J25" i="48"/>
  <c r="J26" i="48"/>
  <c r="J33" i="48"/>
  <c r="J42" i="48"/>
  <c r="J50" i="48"/>
  <c r="J57" i="48"/>
  <c r="J65" i="48"/>
  <c r="J70" i="48"/>
  <c r="J73" i="48"/>
  <c r="J78" i="48"/>
  <c r="J82" i="48"/>
  <c r="J90" i="48"/>
  <c r="J98" i="48"/>
  <c r="J102" i="48"/>
  <c r="J106" i="48"/>
  <c r="J30" i="48"/>
  <c r="J34" i="48"/>
  <c r="J46" i="48"/>
  <c r="J49" i="48"/>
  <c r="J54" i="48"/>
  <c r="J58" i="48"/>
  <c r="J62" i="48"/>
  <c r="J66" i="48"/>
  <c r="J74" i="48"/>
  <c r="J86" i="48"/>
  <c r="J89" i="48"/>
  <c r="J94" i="48"/>
  <c r="J97" i="48"/>
  <c r="J105" i="48"/>
  <c r="J110" i="48"/>
  <c r="J114" i="48"/>
  <c r="J118" i="48"/>
  <c r="J122" i="48"/>
  <c r="J126" i="48"/>
  <c r="E13" i="48"/>
  <c r="G13" i="48"/>
  <c r="E14" i="48"/>
  <c r="G14" i="48"/>
  <c r="G131" i="48"/>
  <c r="J130" i="48"/>
  <c r="E23" i="48"/>
  <c r="G23" i="48"/>
  <c r="E31" i="48"/>
  <c r="G31" i="48"/>
  <c r="E39" i="48"/>
  <c r="G39" i="48"/>
  <c r="E47" i="48"/>
  <c r="G47" i="48"/>
  <c r="E55" i="48"/>
  <c r="G55" i="48"/>
  <c r="E63" i="48"/>
  <c r="G63" i="48"/>
  <c r="E71" i="48"/>
  <c r="G71" i="48"/>
  <c r="E79" i="48"/>
  <c r="G79" i="48"/>
  <c r="E87" i="48"/>
  <c r="G87" i="48"/>
  <c r="E95" i="48"/>
  <c r="G95" i="48"/>
  <c r="E103" i="48"/>
  <c r="G103" i="48"/>
  <c r="E111" i="48"/>
  <c r="G111" i="48"/>
  <c r="E119" i="48"/>
  <c r="G119" i="48"/>
  <c r="E127" i="48"/>
  <c r="G127" i="48"/>
  <c r="E10" i="48"/>
  <c r="G10" i="48"/>
  <c r="E19" i="48"/>
  <c r="G19" i="48"/>
  <c r="E27" i="48"/>
  <c r="G27" i="48"/>
  <c r="E35" i="48"/>
  <c r="G35" i="48"/>
  <c r="E43" i="48"/>
  <c r="G43" i="48"/>
  <c r="E51" i="48"/>
  <c r="G51" i="48"/>
  <c r="E59" i="48"/>
  <c r="G59" i="48"/>
  <c r="E67" i="48"/>
  <c r="G67" i="48"/>
  <c r="E75" i="48"/>
  <c r="G75" i="48"/>
  <c r="E83" i="48"/>
  <c r="G83" i="48"/>
  <c r="E91" i="48"/>
  <c r="G91" i="48"/>
  <c r="E99" i="48"/>
  <c r="G99" i="48"/>
  <c r="E107" i="48"/>
  <c r="G107" i="48"/>
  <c r="E115" i="48"/>
  <c r="G115" i="48"/>
  <c r="E123" i="48"/>
  <c r="G123" i="48"/>
  <c r="G16" i="48"/>
  <c r="G18" i="48"/>
  <c r="E36" i="48"/>
  <c r="G36" i="48"/>
  <c r="E44" i="48"/>
  <c r="G44" i="48"/>
  <c r="E68" i="48"/>
  <c r="G68" i="48"/>
  <c r="E84" i="48"/>
  <c r="G84" i="48"/>
  <c r="E100" i="48"/>
  <c r="G100" i="48"/>
  <c r="E108" i="48"/>
  <c r="G108" i="48"/>
  <c r="E116" i="48"/>
  <c r="G116" i="48"/>
  <c r="E17" i="48"/>
  <c r="G17" i="48"/>
  <c r="E24" i="48"/>
  <c r="G24" i="48"/>
  <c r="E32" i="48"/>
  <c r="G32" i="48"/>
  <c r="E40" i="48"/>
  <c r="G40" i="48"/>
  <c r="E48" i="48"/>
  <c r="G48" i="48"/>
  <c r="E56" i="48"/>
  <c r="G56" i="48"/>
  <c r="E64" i="48"/>
  <c r="G64" i="48"/>
  <c r="E72" i="48"/>
  <c r="G72" i="48"/>
  <c r="E80" i="48"/>
  <c r="G80" i="48"/>
  <c r="E88" i="48"/>
  <c r="G88" i="48"/>
  <c r="E96" i="48"/>
  <c r="G96" i="48"/>
  <c r="E104" i="48"/>
  <c r="G104" i="48"/>
  <c r="E112" i="48"/>
  <c r="G112" i="48"/>
  <c r="E120" i="48"/>
  <c r="G120" i="48"/>
  <c r="E128" i="48"/>
  <c r="G128" i="48"/>
  <c r="E11" i="48"/>
  <c r="G11" i="48"/>
  <c r="E15" i="48"/>
  <c r="G15" i="48"/>
  <c r="E20" i="48"/>
  <c r="G20" i="48"/>
  <c r="E28" i="48"/>
  <c r="G28" i="48"/>
  <c r="E52" i="48"/>
  <c r="G52" i="48"/>
  <c r="E60" i="48"/>
  <c r="G60" i="48"/>
  <c r="E76" i="48"/>
  <c r="G76" i="48"/>
  <c r="E92" i="48"/>
  <c r="G92" i="48"/>
  <c r="E124" i="48"/>
  <c r="G124" i="48"/>
  <c r="E21" i="48"/>
  <c r="G21" i="48"/>
  <c r="E29" i="48"/>
  <c r="G29" i="48"/>
  <c r="E37" i="48"/>
  <c r="G37" i="48"/>
  <c r="E45" i="48"/>
  <c r="G45" i="48"/>
  <c r="E53" i="48"/>
  <c r="G53" i="48"/>
  <c r="E61" i="48"/>
  <c r="G61" i="48"/>
  <c r="E69" i="48"/>
  <c r="G69" i="48"/>
  <c r="E77" i="48"/>
  <c r="G77" i="48"/>
  <c r="E85" i="48"/>
  <c r="G85" i="48"/>
  <c r="E93" i="48"/>
  <c r="G93" i="48"/>
  <c r="E101" i="48"/>
  <c r="G101" i="48"/>
  <c r="E109" i="48"/>
  <c r="G109" i="48"/>
  <c r="E117" i="48"/>
  <c r="G117" i="48"/>
  <c r="E125" i="48"/>
  <c r="G125" i="48"/>
  <c r="J38" i="48"/>
  <c r="J41" i="48"/>
  <c r="J77" i="48"/>
  <c r="J124" i="48"/>
  <c r="J11" i="48"/>
  <c r="J72" i="48"/>
  <c r="J116" i="48"/>
  <c r="J123" i="48"/>
  <c r="J59" i="48"/>
  <c r="J10" i="48"/>
  <c r="J79" i="48"/>
  <c r="J14" i="48"/>
  <c r="J109" i="48"/>
  <c r="J45" i="48"/>
  <c r="J52" i="48"/>
  <c r="J104" i="48"/>
  <c r="J40" i="48"/>
  <c r="J68" i="48"/>
  <c r="J91" i="48"/>
  <c r="J27" i="48"/>
  <c r="J111" i="48"/>
  <c r="J47" i="48"/>
  <c r="J117" i="48"/>
  <c r="J85" i="48"/>
  <c r="J53" i="48"/>
  <c r="J21" i="48"/>
  <c r="J60" i="48"/>
  <c r="J15" i="48"/>
  <c r="J112" i="48"/>
  <c r="J80" i="48"/>
  <c r="J48" i="48"/>
  <c r="J17" i="48"/>
  <c r="J84" i="48"/>
  <c r="J99" i="48"/>
  <c r="J67" i="48"/>
  <c r="J35" i="48"/>
  <c r="J119" i="48"/>
  <c r="J87" i="48"/>
  <c r="J55" i="48"/>
  <c r="J23" i="48"/>
  <c r="J131" i="48"/>
  <c r="J125" i="48"/>
  <c r="J93" i="48"/>
  <c r="J61" i="48"/>
  <c r="J29" i="48"/>
  <c r="J76" i="48"/>
  <c r="J20" i="48"/>
  <c r="J120" i="48"/>
  <c r="J88" i="48"/>
  <c r="J56" i="48"/>
  <c r="J24" i="48"/>
  <c r="J100" i="48"/>
  <c r="J36" i="48"/>
  <c r="J16" i="48"/>
  <c r="J107" i="48"/>
  <c r="J75" i="48"/>
  <c r="J43" i="48"/>
  <c r="J127" i="48"/>
  <c r="J95" i="48"/>
  <c r="J63" i="48"/>
  <c r="J31" i="48"/>
  <c r="J101" i="48"/>
  <c r="J69" i="48"/>
  <c r="J37" i="48"/>
  <c r="J92" i="48"/>
  <c r="J28" i="48"/>
  <c r="J128" i="48"/>
  <c r="J96" i="48"/>
  <c r="J64" i="48"/>
  <c r="J32" i="48"/>
  <c r="J108" i="48"/>
  <c r="J44" i="48"/>
  <c r="J18" i="48"/>
  <c r="J115" i="48"/>
  <c r="J83" i="48"/>
  <c r="J51" i="48"/>
  <c r="J19" i="48"/>
  <c r="J103" i="48"/>
  <c r="J71" i="48"/>
  <c r="J39" i="48"/>
  <c r="J13" i="48"/>
  <c r="K131" i="49"/>
  <c r="I131" i="49"/>
  <c r="D131" i="49"/>
  <c r="K130" i="49"/>
  <c r="I130" i="49"/>
  <c r="F130" i="49"/>
  <c r="D130" i="49"/>
  <c r="K129" i="49"/>
  <c r="I129" i="49"/>
  <c r="F129" i="49"/>
  <c r="D129" i="49"/>
  <c r="K128" i="49"/>
  <c r="I128" i="49"/>
  <c r="F128" i="49"/>
  <c r="D128" i="49"/>
  <c r="K127" i="49"/>
  <c r="I127" i="49"/>
  <c r="F127" i="49"/>
  <c r="D127" i="49"/>
  <c r="E127" i="49"/>
  <c r="K126" i="49"/>
  <c r="I126" i="49"/>
  <c r="F126" i="49"/>
  <c r="D126" i="49"/>
  <c r="K125" i="49"/>
  <c r="I125" i="49"/>
  <c r="F125" i="49"/>
  <c r="D125" i="49"/>
  <c r="K124" i="49"/>
  <c r="I124" i="49"/>
  <c r="F124" i="49"/>
  <c r="D124" i="49"/>
  <c r="K123" i="49"/>
  <c r="I123" i="49"/>
  <c r="F123" i="49"/>
  <c r="D123" i="49"/>
  <c r="K122" i="49"/>
  <c r="I122" i="49"/>
  <c r="F122" i="49"/>
  <c r="D122" i="49"/>
  <c r="K121" i="49"/>
  <c r="I121" i="49"/>
  <c r="F121" i="49"/>
  <c r="D121" i="49"/>
  <c r="K120" i="49"/>
  <c r="I120" i="49"/>
  <c r="F120" i="49"/>
  <c r="D120" i="49"/>
  <c r="K119" i="49"/>
  <c r="I119" i="49"/>
  <c r="F119" i="49"/>
  <c r="D119" i="49"/>
  <c r="E119" i="49"/>
  <c r="K118" i="49"/>
  <c r="I118" i="49"/>
  <c r="F118" i="49"/>
  <c r="D118" i="49"/>
  <c r="K117" i="49"/>
  <c r="I117" i="49"/>
  <c r="F117" i="49"/>
  <c r="D117" i="49"/>
  <c r="K116" i="49"/>
  <c r="I116" i="49"/>
  <c r="F116" i="49"/>
  <c r="D116" i="49"/>
  <c r="K115" i="49"/>
  <c r="I115" i="49"/>
  <c r="F115" i="49"/>
  <c r="D115" i="49"/>
  <c r="K114" i="49"/>
  <c r="I114" i="49"/>
  <c r="F114" i="49"/>
  <c r="D114" i="49"/>
  <c r="K113" i="49"/>
  <c r="I113" i="49"/>
  <c r="F113" i="49"/>
  <c r="D113" i="49"/>
  <c r="K112" i="49"/>
  <c r="I112" i="49"/>
  <c r="F112" i="49"/>
  <c r="D112" i="49"/>
  <c r="K111" i="49"/>
  <c r="I111" i="49"/>
  <c r="F111" i="49"/>
  <c r="D111" i="49"/>
  <c r="E111" i="49"/>
  <c r="K110" i="49"/>
  <c r="I110" i="49"/>
  <c r="F110" i="49"/>
  <c r="D110" i="49"/>
  <c r="K109" i="49"/>
  <c r="I109" i="49"/>
  <c r="F109" i="49"/>
  <c r="D109" i="49"/>
  <c r="K108" i="49"/>
  <c r="I108" i="49"/>
  <c r="F108" i="49"/>
  <c r="D108" i="49"/>
  <c r="K107" i="49"/>
  <c r="I107" i="49"/>
  <c r="F107" i="49"/>
  <c r="D107" i="49"/>
  <c r="E107" i="49"/>
  <c r="G107" i="49"/>
  <c r="J107" i="49"/>
  <c r="K106" i="49"/>
  <c r="I106" i="49"/>
  <c r="F106" i="49"/>
  <c r="D106" i="49"/>
  <c r="K105" i="49"/>
  <c r="I105" i="49"/>
  <c r="F105" i="49"/>
  <c r="D105" i="49"/>
  <c r="K104" i="49"/>
  <c r="I104" i="49"/>
  <c r="F104" i="49"/>
  <c r="D104" i="49"/>
  <c r="K103" i="49"/>
  <c r="I103" i="49"/>
  <c r="F103" i="49"/>
  <c r="D103" i="49"/>
  <c r="K102" i="49"/>
  <c r="I102" i="49"/>
  <c r="F102" i="49"/>
  <c r="D102" i="49"/>
  <c r="K101" i="49"/>
  <c r="I101" i="49"/>
  <c r="F101" i="49"/>
  <c r="D101" i="49"/>
  <c r="K100" i="49"/>
  <c r="I100" i="49"/>
  <c r="F100" i="49"/>
  <c r="D100" i="49"/>
  <c r="K99" i="49"/>
  <c r="I99" i="49"/>
  <c r="F99" i="49"/>
  <c r="D99" i="49"/>
  <c r="E99" i="49"/>
  <c r="G99" i="49"/>
  <c r="J99" i="49"/>
  <c r="K98" i="49"/>
  <c r="I98" i="49"/>
  <c r="F98" i="49"/>
  <c r="D98" i="49"/>
  <c r="E98" i="49"/>
  <c r="G98" i="49"/>
  <c r="K97" i="49"/>
  <c r="I97" i="49"/>
  <c r="F97" i="49"/>
  <c r="D97" i="49"/>
  <c r="K96" i="49"/>
  <c r="I96" i="49"/>
  <c r="F96" i="49"/>
  <c r="D96" i="49"/>
  <c r="K95" i="49"/>
  <c r="I95" i="49"/>
  <c r="F95" i="49"/>
  <c r="D95" i="49"/>
  <c r="E95" i="49"/>
  <c r="K94" i="49"/>
  <c r="I94" i="49"/>
  <c r="F94" i="49"/>
  <c r="D94" i="49"/>
  <c r="K93" i="49"/>
  <c r="I93" i="49"/>
  <c r="F93" i="49"/>
  <c r="D93" i="49"/>
  <c r="K92" i="49"/>
  <c r="I92" i="49"/>
  <c r="F92" i="49"/>
  <c r="D92" i="49"/>
  <c r="K91" i="49"/>
  <c r="I91" i="49"/>
  <c r="F91" i="49"/>
  <c r="D91" i="49"/>
  <c r="E91" i="49"/>
  <c r="G91" i="49"/>
  <c r="J91" i="49"/>
  <c r="K90" i="49"/>
  <c r="I90" i="49"/>
  <c r="F90" i="49"/>
  <c r="D90" i="49"/>
  <c r="E90" i="49"/>
  <c r="K89" i="49"/>
  <c r="I89" i="49"/>
  <c r="F89" i="49"/>
  <c r="D89" i="49"/>
  <c r="K88" i="49"/>
  <c r="I88" i="49"/>
  <c r="F88" i="49"/>
  <c r="D88" i="49"/>
  <c r="K87" i="49"/>
  <c r="I87" i="49"/>
  <c r="F87" i="49"/>
  <c r="D87" i="49"/>
  <c r="E87" i="49"/>
  <c r="K86" i="49"/>
  <c r="I86" i="49"/>
  <c r="F86" i="49"/>
  <c r="D86" i="49"/>
  <c r="K85" i="49"/>
  <c r="I85" i="49"/>
  <c r="F85" i="49"/>
  <c r="D85" i="49"/>
  <c r="K84" i="49"/>
  <c r="I84" i="49"/>
  <c r="F84" i="49"/>
  <c r="D84" i="49"/>
  <c r="K83" i="49"/>
  <c r="I83" i="49"/>
  <c r="F83" i="49"/>
  <c r="D83" i="49"/>
  <c r="E83" i="49"/>
  <c r="K82" i="49"/>
  <c r="I82" i="49"/>
  <c r="F82" i="49"/>
  <c r="D82" i="49"/>
  <c r="K81" i="49"/>
  <c r="I81" i="49"/>
  <c r="F81" i="49"/>
  <c r="D81" i="49"/>
  <c r="K80" i="49"/>
  <c r="I80" i="49"/>
  <c r="F80" i="49"/>
  <c r="D80" i="49"/>
  <c r="K79" i="49"/>
  <c r="I79" i="49"/>
  <c r="F79" i="49"/>
  <c r="D79" i="49"/>
  <c r="E79" i="49"/>
  <c r="K78" i="49"/>
  <c r="I78" i="49"/>
  <c r="F78" i="49"/>
  <c r="D78" i="49"/>
  <c r="K77" i="49"/>
  <c r="I77" i="49"/>
  <c r="F77" i="49"/>
  <c r="D77" i="49"/>
  <c r="K76" i="49"/>
  <c r="I76" i="49"/>
  <c r="F76" i="49"/>
  <c r="D76" i="49"/>
  <c r="K75" i="49"/>
  <c r="I75" i="49"/>
  <c r="F75" i="49"/>
  <c r="D75" i="49"/>
  <c r="E75" i="49"/>
  <c r="K74" i="49"/>
  <c r="I74" i="49"/>
  <c r="F74" i="49"/>
  <c r="D74" i="49"/>
  <c r="E74" i="49"/>
  <c r="G74" i="49"/>
  <c r="K73" i="49"/>
  <c r="I73" i="49"/>
  <c r="F73" i="49"/>
  <c r="D73" i="49"/>
  <c r="K72" i="49"/>
  <c r="I72" i="49"/>
  <c r="F72" i="49"/>
  <c r="D72" i="49"/>
  <c r="K71" i="49"/>
  <c r="I71" i="49"/>
  <c r="F71" i="49"/>
  <c r="D71" i="49"/>
  <c r="E71" i="49"/>
  <c r="K70" i="49"/>
  <c r="I70" i="49"/>
  <c r="F70" i="49"/>
  <c r="D70" i="49"/>
  <c r="K69" i="49"/>
  <c r="I69" i="49"/>
  <c r="F69" i="49"/>
  <c r="D69" i="49"/>
  <c r="K68" i="49"/>
  <c r="I68" i="49"/>
  <c r="F68" i="49"/>
  <c r="D68" i="49"/>
  <c r="K67" i="49"/>
  <c r="I67" i="49"/>
  <c r="F67" i="49"/>
  <c r="D67" i="49"/>
  <c r="K66" i="49"/>
  <c r="I66" i="49"/>
  <c r="F66" i="49"/>
  <c r="D66" i="49"/>
  <c r="E66" i="49"/>
  <c r="G66" i="49"/>
  <c r="K65" i="49"/>
  <c r="I65" i="49"/>
  <c r="F65" i="49"/>
  <c r="D65" i="49"/>
  <c r="K64" i="49"/>
  <c r="I64" i="49"/>
  <c r="F64" i="49"/>
  <c r="D64" i="49"/>
  <c r="K63" i="49"/>
  <c r="I63" i="49"/>
  <c r="F63" i="49"/>
  <c r="D63" i="49"/>
  <c r="E63" i="49"/>
  <c r="K62" i="49"/>
  <c r="I62" i="49"/>
  <c r="F62" i="49"/>
  <c r="D62" i="49"/>
  <c r="K61" i="49"/>
  <c r="I61" i="49"/>
  <c r="F61" i="49"/>
  <c r="D61" i="49"/>
  <c r="K60" i="49"/>
  <c r="I60" i="49"/>
  <c r="F60" i="49"/>
  <c r="D60" i="49"/>
  <c r="K59" i="49"/>
  <c r="I59" i="49"/>
  <c r="F59" i="49"/>
  <c r="D59" i="49"/>
  <c r="E59" i="49"/>
  <c r="G59" i="49"/>
  <c r="J59" i="49"/>
  <c r="K58" i="49"/>
  <c r="I58" i="49"/>
  <c r="F58" i="49"/>
  <c r="D58" i="49"/>
  <c r="E58" i="49"/>
  <c r="K57" i="49"/>
  <c r="I57" i="49"/>
  <c r="F57" i="49"/>
  <c r="D57" i="49"/>
  <c r="K56" i="49"/>
  <c r="I56" i="49"/>
  <c r="F56" i="49"/>
  <c r="D56" i="49"/>
  <c r="K55" i="49"/>
  <c r="I55" i="49"/>
  <c r="F55" i="49"/>
  <c r="D55" i="49"/>
  <c r="E55" i="49"/>
  <c r="K54" i="49"/>
  <c r="I54" i="49"/>
  <c r="F54" i="49"/>
  <c r="D54" i="49"/>
  <c r="K53" i="49"/>
  <c r="I53" i="49"/>
  <c r="F53" i="49"/>
  <c r="D53" i="49"/>
  <c r="K52" i="49"/>
  <c r="I52" i="49"/>
  <c r="F52" i="49"/>
  <c r="D52" i="49"/>
  <c r="K51" i="49"/>
  <c r="I51" i="49"/>
  <c r="F51" i="49"/>
  <c r="D51" i="49"/>
  <c r="E51" i="49"/>
  <c r="K50" i="49"/>
  <c r="I50" i="49"/>
  <c r="F50" i="49"/>
  <c r="D50" i="49"/>
  <c r="E50" i="49"/>
  <c r="K49" i="49"/>
  <c r="I49" i="49"/>
  <c r="F49" i="49"/>
  <c r="D49" i="49"/>
  <c r="K48" i="49"/>
  <c r="I48" i="49"/>
  <c r="F48" i="49"/>
  <c r="D48" i="49"/>
  <c r="K47" i="49"/>
  <c r="I47" i="49"/>
  <c r="F47" i="49"/>
  <c r="D47" i="49"/>
  <c r="K46" i="49"/>
  <c r="I46" i="49"/>
  <c r="F46" i="49"/>
  <c r="D46" i="49"/>
  <c r="K45" i="49"/>
  <c r="I45" i="49"/>
  <c r="F45" i="49"/>
  <c r="D45" i="49"/>
  <c r="K44" i="49"/>
  <c r="I44" i="49"/>
  <c r="F44" i="49"/>
  <c r="D44" i="49"/>
  <c r="K43" i="49"/>
  <c r="I43" i="49"/>
  <c r="F43" i="49"/>
  <c r="D43" i="49"/>
  <c r="E43" i="49"/>
  <c r="K42" i="49"/>
  <c r="I42" i="49"/>
  <c r="F42" i="49"/>
  <c r="D42" i="49"/>
  <c r="E42" i="49"/>
  <c r="G42" i="49"/>
  <c r="K41" i="49"/>
  <c r="I41" i="49"/>
  <c r="F41" i="49"/>
  <c r="D41" i="49"/>
  <c r="K40" i="49"/>
  <c r="I40" i="49"/>
  <c r="F40" i="49"/>
  <c r="D40" i="49"/>
  <c r="K39" i="49"/>
  <c r="I39" i="49"/>
  <c r="F39" i="49"/>
  <c r="D39" i="49"/>
  <c r="E39" i="49"/>
  <c r="K38" i="49"/>
  <c r="I38" i="49"/>
  <c r="F38" i="49"/>
  <c r="D38" i="49"/>
  <c r="K37" i="49"/>
  <c r="I37" i="49"/>
  <c r="F37" i="49"/>
  <c r="D37" i="49"/>
  <c r="K36" i="49"/>
  <c r="I36" i="49"/>
  <c r="F36" i="49"/>
  <c r="D36" i="49"/>
  <c r="K35" i="49"/>
  <c r="I35" i="49"/>
  <c r="F35" i="49"/>
  <c r="D35" i="49"/>
  <c r="K34" i="49"/>
  <c r="I34" i="49"/>
  <c r="F34" i="49"/>
  <c r="D34" i="49"/>
  <c r="E34" i="49"/>
  <c r="G34" i="49"/>
  <c r="K33" i="49"/>
  <c r="I33" i="49"/>
  <c r="F33" i="49"/>
  <c r="D33" i="49"/>
  <c r="K32" i="49"/>
  <c r="I32" i="49"/>
  <c r="F32" i="49"/>
  <c r="D32" i="49"/>
  <c r="K31" i="49"/>
  <c r="I31" i="49"/>
  <c r="F31" i="49"/>
  <c r="D31" i="49"/>
  <c r="E31" i="49"/>
  <c r="K30" i="49"/>
  <c r="I30" i="49"/>
  <c r="F30" i="49"/>
  <c r="D30" i="49"/>
  <c r="K29" i="49"/>
  <c r="I29" i="49"/>
  <c r="F29" i="49"/>
  <c r="D29" i="49"/>
  <c r="K28" i="49"/>
  <c r="I28" i="49"/>
  <c r="F28" i="49"/>
  <c r="D28" i="49"/>
  <c r="K27" i="49"/>
  <c r="I27" i="49"/>
  <c r="F27" i="49"/>
  <c r="D27" i="49"/>
  <c r="E27" i="49"/>
  <c r="G27" i="49"/>
  <c r="K26" i="49"/>
  <c r="I26" i="49"/>
  <c r="F26" i="49"/>
  <c r="D26" i="49"/>
  <c r="E26" i="49"/>
  <c r="K25" i="49"/>
  <c r="I25" i="49"/>
  <c r="F25" i="49"/>
  <c r="D25" i="49"/>
  <c r="K24" i="49"/>
  <c r="I24" i="49"/>
  <c r="F24" i="49"/>
  <c r="D24" i="49"/>
  <c r="K23" i="49"/>
  <c r="I23" i="49"/>
  <c r="F23" i="49"/>
  <c r="D23" i="49"/>
  <c r="E23" i="49"/>
  <c r="K22" i="49"/>
  <c r="I22" i="49"/>
  <c r="F22" i="49"/>
  <c r="D22" i="49"/>
  <c r="K21" i="49"/>
  <c r="I21" i="49"/>
  <c r="F21" i="49"/>
  <c r="D21" i="49"/>
  <c r="K20" i="49"/>
  <c r="I20" i="49"/>
  <c r="F20" i="49"/>
  <c r="D20" i="49"/>
  <c r="K19" i="49"/>
  <c r="I19" i="49"/>
  <c r="F19" i="49"/>
  <c r="D19" i="49"/>
  <c r="E19" i="49"/>
  <c r="K18" i="49"/>
  <c r="I18" i="49"/>
  <c r="F18" i="49"/>
  <c r="D18" i="49"/>
  <c r="E18" i="49"/>
  <c r="K17" i="49"/>
  <c r="I17" i="49"/>
  <c r="F17" i="49"/>
  <c r="D17" i="49"/>
  <c r="E17" i="49"/>
  <c r="G17" i="49"/>
  <c r="K16" i="49"/>
  <c r="I16" i="49"/>
  <c r="F16" i="49"/>
  <c r="D16" i="49"/>
  <c r="E16" i="49"/>
  <c r="G16" i="49"/>
  <c r="K15" i="49"/>
  <c r="I15" i="49"/>
  <c r="F15" i="49"/>
  <c r="D15" i="49"/>
  <c r="K14" i="49"/>
  <c r="I14" i="49"/>
  <c r="F14" i="49"/>
  <c r="D14" i="49"/>
  <c r="K13" i="49"/>
  <c r="I13" i="49"/>
  <c r="F13" i="49"/>
  <c r="D13" i="49"/>
  <c r="K12" i="49"/>
  <c r="I12" i="49"/>
  <c r="F12" i="49"/>
  <c r="D12" i="49"/>
  <c r="E12" i="49"/>
  <c r="K11" i="49"/>
  <c r="I11" i="49"/>
  <c r="F11" i="49"/>
  <c r="D11" i="49"/>
  <c r="K10" i="49"/>
  <c r="I10" i="49"/>
  <c r="F10" i="49"/>
  <c r="D10" i="49"/>
  <c r="K9" i="49"/>
  <c r="J9" i="49"/>
  <c r="I9" i="49"/>
  <c r="J8" i="49"/>
  <c r="I8" i="49"/>
  <c r="J7" i="49"/>
  <c r="I7" i="49"/>
  <c r="J6" i="49"/>
  <c r="I6" i="49"/>
  <c r="J5" i="49"/>
  <c r="I5" i="49"/>
  <c r="J4" i="49"/>
  <c r="I4" i="49"/>
  <c r="J3" i="49"/>
  <c r="I3" i="49"/>
  <c r="J2" i="49"/>
  <c r="I2" i="49"/>
  <c r="J1" i="49"/>
  <c r="I1" i="49"/>
  <c r="E82" i="49"/>
  <c r="G82" i="49"/>
  <c r="E13" i="49"/>
  <c r="G13" i="49"/>
  <c r="J13" i="49"/>
  <c r="E47" i="49"/>
  <c r="G47" i="49"/>
  <c r="J16" i="49"/>
  <c r="J17" i="49"/>
  <c r="J27" i="49"/>
  <c r="J34" i="49"/>
  <c r="J42" i="49"/>
  <c r="J66" i="49"/>
  <c r="J74" i="49"/>
  <c r="J98" i="49"/>
  <c r="E103" i="49"/>
  <c r="G103" i="49"/>
  <c r="E100" i="49"/>
  <c r="G100" i="49"/>
  <c r="E124" i="49"/>
  <c r="G124" i="49"/>
  <c r="E60" i="49"/>
  <c r="G60" i="49"/>
  <c r="E92" i="49"/>
  <c r="G92" i="49"/>
  <c r="E108" i="49"/>
  <c r="G108" i="49"/>
  <c r="E116" i="49"/>
  <c r="G116" i="49"/>
  <c r="E28" i="49"/>
  <c r="G28" i="49"/>
  <c r="E35" i="49"/>
  <c r="G35" i="49"/>
  <c r="E67" i="49"/>
  <c r="G67" i="49"/>
  <c r="E68" i="49"/>
  <c r="G68" i="49"/>
  <c r="E10" i="49"/>
  <c r="G10" i="49"/>
  <c r="E80" i="49"/>
  <c r="G80" i="49"/>
  <c r="E120" i="49"/>
  <c r="G120" i="49"/>
  <c r="E123" i="49"/>
  <c r="G123" i="49"/>
  <c r="E29" i="49"/>
  <c r="G29" i="49"/>
  <c r="E56" i="49"/>
  <c r="G56" i="49"/>
  <c r="E112" i="49"/>
  <c r="G112" i="49"/>
  <c r="E20" i="49"/>
  <c r="G20" i="49"/>
  <c r="E21" i="49"/>
  <c r="G21" i="49"/>
  <c r="E128" i="49"/>
  <c r="G128" i="49"/>
  <c r="E44" i="49"/>
  <c r="G44" i="49"/>
  <c r="E45" i="49"/>
  <c r="G45" i="49"/>
  <c r="E64" i="49"/>
  <c r="G64" i="49"/>
  <c r="E69" i="49"/>
  <c r="G69" i="49"/>
  <c r="E104" i="49"/>
  <c r="G104" i="49"/>
  <c r="E115" i="49"/>
  <c r="G115" i="49"/>
  <c r="E40" i="49"/>
  <c r="G40" i="49"/>
  <c r="E84" i="49"/>
  <c r="G84" i="49"/>
  <c r="E85" i="49"/>
  <c r="G85" i="49"/>
  <c r="E93" i="49"/>
  <c r="G93" i="49"/>
  <c r="E52" i="49"/>
  <c r="G52" i="49"/>
  <c r="E53" i="49"/>
  <c r="G53" i="49"/>
  <c r="E61" i="49"/>
  <c r="G61" i="49"/>
  <c r="E76" i="49"/>
  <c r="G76" i="49"/>
  <c r="E77" i="49"/>
  <c r="G77" i="49"/>
  <c r="E88" i="49"/>
  <c r="G88" i="49"/>
  <c r="E96" i="49"/>
  <c r="G96" i="49"/>
  <c r="E101" i="49"/>
  <c r="G101" i="49"/>
  <c r="E109" i="49"/>
  <c r="G109" i="49"/>
  <c r="E117" i="49"/>
  <c r="G117" i="49"/>
  <c r="E125" i="49"/>
  <c r="G125" i="49"/>
  <c r="E14" i="49"/>
  <c r="G14" i="49"/>
  <c r="E24" i="49"/>
  <c r="G24" i="49"/>
  <c r="E32" i="49"/>
  <c r="G32" i="49"/>
  <c r="E36" i="49"/>
  <c r="G36" i="49"/>
  <c r="E37" i="49"/>
  <c r="G37" i="49"/>
  <c r="E48" i="49"/>
  <c r="G48" i="49"/>
  <c r="E72" i="49"/>
  <c r="G72" i="49"/>
  <c r="G43" i="49"/>
  <c r="G50" i="49"/>
  <c r="G75" i="49"/>
  <c r="G12" i="49"/>
  <c r="G19" i="49"/>
  <c r="G26" i="49"/>
  <c r="G51" i="49"/>
  <c r="G58" i="49"/>
  <c r="G83" i="49"/>
  <c r="G90" i="49"/>
  <c r="E22" i="49"/>
  <c r="G22" i="49"/>
  <c r="E30" i="49"/>
  <c r="G30" i="49"/>
  <c r="E38" i="49"/>
  <c r="G38" i="49"/>
  <c r="E46" i="49"/>
  <c r="G46" i="49"/>
  <c r="E54" i="49"/>
  <c r="G54" i="49"/>
  <c r="E62" i="49"/>
  <c r="G62" i="49"/>
  <c r="E78" i="49"/>
  <c r="G78" i="49"/>
  <c r="E118" i="49"/>
  <c r="G118" i="49"/>
  <c r="E11" i="49"/>
  <c r="G11" i="49"/>
  <c r="E15" i="49"/>
  <c r="G15" i="49"/>
  <c r="E25" i="49"/>
  <c r="G25" i="49"/>
  <c r="E33" i="49"/>
  <c r="G33" i="49"/>
  <c r="E41" i="49"/>
  <c r="G41" i="49"/>
  <c r="E49" i="49"/>
  <c r="G49" i="49"/>
  <c r="E57" i="49"/>
  <c r="G57" i="49"/>
  <c r="E65" i="49"/>
  <c r="G65" i="49"/>
  <c r="E73" i="49"/>
  <c r="G73" i="49"/>
  <c r="E81" i="49"/>
  <c r="G81" i="49"/>
  <c r="E89" i="49"/>
  <c r="G89" i="49"/>
  <c r="E97" i="49"/>
  <c r="G97" i="49"/>
  <c r="E105" i="49"/>
  <c r="G105" i="49"/>
  <c r="E113" i="49"/>
  <c r="G113" i="49"/>
  <c r="E121" i="49"/>
  <c r="G121" i="49"/>
  <c r="E129" i="49"/>
  <c r="G129" i="49"/>
  <c r="E70" i="49"/>
  <c r="G70" i="49"/>
  <c r="E86" i="49"/>
  <c r="G86" i="49"/>
  <c r="E94" i="49"/>
  <c r="G94" i="49"/>
  <c r="E102" i="49"/>
  <c r="G102" i="49"/>
  <c r="E110" i="49"/>
  <c r="G110" i="49"/>
  <c r="E126" i="49"/>
  <c r="G126" i="49"/>
  <c r="G18" i="49"/>
  <c r="G23" i="49"/>
  <c r="G31" i="49"/>
  <c r="G39" i="49"/>
  <c r="G55" i="49"/>
  <c r="G63" i="49"/>
  <c r="G71" i="49"/>
  <c r="G79" i="49"/>
  <c r="G87" i="49"/>
  <c r="G95" i="49"/>
  <c r="E106" i="49"/>
  <c r="G106" i="49"/>
  <c r="G111" i="49"/>
  <c r="E114" i="49"/>
  <c r="G114" i="49"/>
  <c r="G119" i="49"/>
  <c r="E122" i="49"/>
  <c r="G122" i="49"/>
  <c r="G127" i="49"/>
  <c r="E130" i="49"/>
  <c r="G130" i="49"/>
  <c r="J127" i="49"/>
  <c r="J87" i="49"/>
  <c r="J23" i="49"/>
  <c r="J129" i="49"/>
  <c r="J33" i="49"/>
  <c r="J58" i="49"/>
  <c r="J72" i="49"/>
  <c r="J101" i="49"/>
  <c r="J84" i="49"/>
  <c r="J68" i="49"/>
  <c r="J116" i="49"/>
  <c r="J92" i="49"/>
  <c r="J111" i="49"/>
  <c r="J55" i="49"/>
  <c r="J102" i="49"/>
  <c r="J97" i="49"/>
  <c r="J65" i="49"/>
  <c r="J118" i="49"/>
  <c r="J46" i="49"/>
  <c r="J12" i="49"/>
  <c r="J43" i="49"/>
  <c r="J32" i="49"/>
  <c r="J76" i="49"/>
  <c r="J69" i="49"/>
  <c r="J21" i="49"/>
  <c r="J108" i="49"/>
  <c r="J114" i="49"/>
  <c r="J95" i="49"/>
  <c r="J63" i="49"/>
  <c r="J31" i="49"/>
  <c r="J110" i="49"/>
  <c r="J70" i="49"/>
  <c r="J105" i="49"/>
  <c r="J73" i="49"/>
  <c r="J41" i="49"/>
  <c r="J11" i="49"/>
  <c r="J54" i="49"/>
  <c r="J22" i="49"/>
  <c r="J83" i="49"/>
  <c r="J19" i="49"/>
  <c r="J50" i="49"/>
  <c r="J36" i="49"/>
  <c r="J14" i="49"/>
  <c r="J109" i="49"/>
  <c r="J77" i="49"/>
  <c r="J52" i="49"/>
  <c r="J85" i="49"/>
  <c r="J104" i="49"/>
  <c r="J44" i="49"/>
  <c r="J128" i="49"/>
  <c r="J29" i="49"/>
  <c r="J10" i="49"/>
  <c r="J119" i="49"/>
  <c r="J103" i="49"/>
  <c r="J71" i="49"/>
  <c r="J39" i="49"/>
  <c r="J126" i="49"/>
  <c r="J86" i="49"/>
  <c r="J113" i="49"/>
  <c r="J81" i="49"/>
  <c r="J49" i="49"/>
  <c r="J15" i="49"/>
  <c r="J62" i="49"/>
  <c r="J30" i="49"/>
  <c r="J90" i="49"/>
  <c r="J26" i="49"/>
  <c r="J75" i="49"/>
  <c r="J37" i="49"/>
  <c r="J20" i="49"/>
  <c r="J117" i="49"/>
  <c r="J88" i="49"/>
  <c r="J53" i="49"/>
  <c r="J93" i="49"/>
  <c r="J115" i="49"/>
  <c r="J45" i="49"/>
  <c r="J56" i="49"/>
  <c r="J120" i="49"/>
  <c r="J80" i="49"/>
  <c r="J28" i="49"/>
  <c r="J100" i="49"/>
  <c r="J122" i="49"/>
  <c r="J106" i="49"/>
  <c r="J79" i="49"/>
  <c r="J47" i="49"/>
  <c r="J18" i="49"/>
  <c r="J94" i="49"/>
  <c r="J121" i="49"/>
  <c r="J89" i="49"/>
  <c r="J57" i="49"/>
  <c r="J25" i="49"/>
  <c r="J78" i="49"/>
  <c r="J38" i="49"/>
  <c r="J125" i="49"/>
  <c r="J51" i="49"/>
  <c r="J82" i="49"/>
  <c r="J48" i="49"/>
  <c r="J24" i="49"/>
  <c r="J96" i="49"/>
  <c r="J61" i="49"/>
  <c r="J40" i="49"/>
  <c r="J64" i="49"/>
  <c r="J112" i="49"/>
  <c r="J123" i="49"/>
  <c r="J67" i="49"/>
  <c r="J35" i="49"/>
  <c r="J60" i="49"/>
  <c r="J124" i="49"/>
  <c r="J130" i="49"/>
  <c r="G131" i="49"/>
  <c r="J131" i="49"/>
  <c r="K131" i="50"/>
  <c r="I131" i="50"/>
  <c r="D131" i="50"/>
  <c r="K130" i="50"/>
  <c r="I130" i="50"/>
  <c r="F130" i="50"/>
  <c r="D130" i="50"/>
  <c r="K129" i="50"/>
  <c r="I129" i="50"/>
  <c r="F129" i="50"/>
  <c r="D129" i="50"/>
  <c r="K128" i="50"/>
  <c r="I128" i="50"/>
  <c r="F128" i="50"/>
  <c r="D128" i="50"/>
  <c r="K127" i="50"/>
  <c r="I127" i="50"/>
  <c r="F127" i="50"/>
  <c r="D127" i="50"/>
  <c r="K126" i="50"/>
  <c r="I126" i="50"/>
  <c r="F126" i="50"/>
  <c r="D126" i="50"/>
  <c r="K125" i="50"/>
  <c r="I125" i="50"/>
  <c r="F125" i="50"/>
  <c r="D125" i="50"/>
  <c r="E125" i="50"/>
  <c r="G125" i="50"/>
  <c r="K124" i="50"/>
  <c r="I124" i="50"/>
  <c r="F124" i="50"/>
  <c r="D124" i="50"/>
  <c r="E124" i="50"/>
  <c r="K123" i="50"/>
  <c r="I123" i="50"/>
  <c r="F123" i="50"/>
  <c r="D123" i="50"/>
  <c r="E123" i="50"/>
  <c r="K122" i="50"/>
  <c r="I122" i="50"/>
  <c r="F122" i="50"/>
  <c r="D122" i="50"/>
  <c r="K121" i="50"/>
  <c r="I121" i="50"/>
  <c r="F121" i="50"/>
  <c r="D121" i="50"/>
  <c r="K120" i="50"/>
  <c r="I120" i="50"/>
  <c r="F120" i="50"/>
  <c r="D120" i="50"/>
  <c r="E120" i="50"/>
  <c r="K119" i="50"/>
  <c r="I119" i="50"/>
  <c r="F119" i="50"/>
  <c r="D119" i="50"/>
  <c r="K118" i="50"/>
  <c r="I118" i="50"/>
  <c r="F118" i="50"/>
  <c r="D118" i="50"/>
  <c r="K117" i="50"/>
  <c r="I117" i="50"/>
  <c r="F117" i="50"/>
  <c r="D117" i="50"/>
  <c r="E117" i="50"/>
  <c r="K116" i="50"/>
  <c r="I116" i="50"/>
  <c r="F116" i="50"/>
  <c r="D116" i="50"/>
  <c r="E116" i="50"/>
  <c r="G116" i="50"/>
  <c r="K115" i="50"/>
  <c r="I115" i="50"/>
  <c r="F115" i="50"/>
  <c r="D115" i="50"/>
  <c r="E115" i="50"/>
  <c r="G115" i="50"/>
  <c r="K114" i="50"/>
  <c r="I114" i="50"/>
  <c r="F114" i="50"/>
  <c r="D114" i="50"/>
  <c r="K113" i="50"/>
  <c r="I113" i="50"/>
  <c r="F113" i="50"/>
  <c r="D113" i="50"/>
  <c r="K112" i="50"/>
  <c r="I112" i="50"/>
  <c r="F112" i="50"/>
  <c r="D112" i="50"/>
  <c r="E112" i="50"/>
  <c r="G112" i="50"/>
  <c r="K111" i="50"/>
  <c r="I111" i="50"/>
  <c r="F111" i="50"/>
  <c r="D111" i="50"/>
  <c r="E111" i="50"/>
  <c r="K110" i="50"/>
  <c r="I110" i="50"/>
  <c r="F110" i="50"/>
  <c r="D110" i="50"/>
  <c r="E110" i="50"/>
  <c r="K109" i="50"/>
  <c r="I109" i="50"/>
  <c r="F109" i="50"/>
  <c r="D109" i="50"/>
  <c r="E109" i="50"/>
  <c r="K108" i="50"/>
  <c r="I108" i="50"/>
  <c r="F108" i="50"/>
  <c r="D108" i="50"/>
  <c r="K107" i="50"/>
  <c r="I107" i="50"/>
  <c r="F107" i="50"/>
  <c r="D107" i="50"/>
  <c r="E107" i="50"/>
  <c r="G107" i="50"/>
  <c r="K106" i="50"/>
  <c r="I106" i="50"/>
  <c r="F106" i="50"/>
  <c r="D106" i="50"/>
  <c r="E106" i="50"/>
  <c r="K105" i="50"/>
  <c r="I105" i="50"/>
  <c r="F105" i="50"/>
  <c r="D105" i="50"/>
  <c r="K104" i="50"/>
  <c r="I104" i="50"/>
  <c r="F104" i="50"/>
  <c r="D104" i="50"/>
  <c r="E104" i="50"/>
  <c r="G104" i="50"/>
  <c r="K103" i="50"/>
  <c r="I103" i="50"/>
  <c r="F103" i="50"/>
  <c r="D103" i="50"/>
  <c r="K102" i="50"/>
  <c r="I102" i="50"/>
  <c r="F102" i="50"/>
  <c r="D102" i="50"/>
  <c r="E102" i="50"/>
  <c r="K101" i="50"/>
  <c r="I101" i="50"/>
  <c r="F101" i="50"/>
  <c r="D101" i="50"/>
  <c r="E101" i="50"/>
  <c r="G101" i="50"/>
  <c r="K100" i="50"/>
  <c r="I100" i="50"/>
  <c r="F100" i="50"/>
  <c r="D100" i="50"/>
  <c r="K99" i="50"/>
  <c r="I99" i="50"/>
  <c r="F99" i="50"/>
  <c r="D99" i="50"/>
  <c r="E99" i="50"/>
  <c r="K98" i="50"/>
  <c r="I98" i="50"/>
  <c r="F98" i="50"/>
  <c r="D98" i="50"/>
  <c r="E98" i="50"/>
  <c r="K97" i="50"/>
  <c r="I97" i="50"/>
  <c r="F97" i="50"/>
  <c r="D97" i="50"/>
  <c r="K96" i="50"/>
  <c r="I96" i="50"/>
  <c r="F96" i="50"/>
  <c r="D96" i="50"/>
  <c r="E96" i="50"/>
  <c r="K95" i="50"/>
  <c r="I95" i="50"/>
  <c r="F95" i="50"/>
  <c r="D95" i="50"/>
  <c r="K94" i="50"/>
  <c r="I94" i="50"/>
  <c r="F94" i="50"/>
  <c r="D94" i="50"/>
  <c r="E94" i="50"/>
  <c r="K93" i="50"/>
  <c r="I93" i="50"/>
  <c r="F93" i="50"/>
  <c r="D93" i="50"/>
  <c r="E93" i="50"/>
  <c r="K92" i="50"/>
  <c r="I92" i="50"/>
  <c r="F92" i="50"/>
  <c r="D92" i="50"/>
  <c r="E92" i="50"/>
  <c r="G92" i="50"/>
  <c r="K91" i="50"/>
  <c r="I91" i="50"/>
  <c r="F91" i="50"/>
  <c r="D91" i="50"/>
  <c r="K90" i="50"/>
  <c r="I90" i="50"/>
  <c r="F90" i="50"/>
  <c r="D90" i="50"/>
  <c r="K89" i="50"/>
  <c r="I89" i="50"/>
  <c r="F89" i="50"/>
  <c r="D89" i="50"/>
  <c r="K88" i="50"/>
  <c r="I88" i="50"/>
  <c r="F88" i="50"/>
  <c r="D88" i="50"/>
  <c r="E88" i="50"/>
  <c r="G88" i="50"/>
  <c r="K87" i="50"/>
  <c r="I87" i="50"/>
  <c r="F87" i="50"/>
  <c r="D87" i="50"/>
  <c r="K86" i="50"/>
  <c r="I86" i="50"/>
  <c r="F86" i="50"/>
  <c r="D86" i="50"/>
  <c r="E86" i="50"/>
  <c r="K85" i="50"/>
  <c r="I85" i="50"/>
  <c r="F85" i="50"/>
  <c r="D85" i="50"/>
  <c r="E85" i="50"/>
  <c r="G85" i="50"/>
  <c r="K84" i="50"/>
  <c r="I84" i="50"/>
  <c r="F84" i="50"/>
  <c r="D84" i="50"/>
  <c r="K83" i="50"/>
  <c r="I83" i="50"/>
  <c r="F83" i="50"/>
  <c r="D83" i="50"/>
  <c r="E83" i="50"/>
  <c r="K82" i="50"/>
  <c r="I82" i="50"/>
  <c r="F82" i="50"/>
  <c r="D82" i="50"/>
  <c r="E82" i="50"/>
  <c r="K81" i="50"/>
  <c r="I81" i="50"/>
  <c r="F81" i="50"/>
  <c r="D81" i="50"/>
  <c r="K80" i="50"/>
  <c r="I80" i="50"/>
  <c r="F80" i="50"/>
  <c r="D80" i="50"/>
  <c r="E80" i="50"/>
  <c r="K79" i="50"/>
  <c r="I79" i="50"/>
  <c r="F79" i="50"/>
  <c r="D79" i="50"/>
  <c r="K78" i="50"/>
  <c r="I78" i="50"/>
  <c r="F78" i="50"/>
  <c r="D78" i="50"/>
  <c r="E78" i="50"/>
  <c r="K77" i="50"/>
  <c r="I77" i="50"/>
  <c r="F77" i="50"/>
  <c r="D77" i="50"/>
  <c r="E77" i="50"/>
  <c r="K76" i="50"/>
  <c r="I76" i="50"/>
  <c r="F76" i="50"/>
  <c r="D76" i="50"/>
  <c r="K75" i="50"/>
  <c r="I75" i="50"/>
  <c r="F75" i="50"/>
  <c r="D75" i="50"/>
  <c r="E75" i="50"/>
  <c r="G75" i="50"/>
  <c r="K74" i="50"/>
  <c r="I74" i="50"/>
  <c r="F74" i="50"/>
  <c r="D74" i="50"/>
  <c r="E74" i="50"/>
  <c r="K73" i="50"/>
  <c r="I73" i="50"/>
  <c r="F73" i="50"/>
  <c r="D73" i="50"/>
  <c r="K72" i="50"/>
  <c r="I72" i="50"/>
  <c r="F72" i="50"/>
  <c r="D72" i="50"/>
  <c r="E72" i="50"/>
  <c r="G72" i="50"/>
  <c r="K71" i="50"/>
  <c r="I71" i="50"/>
  <c r="F71" i="50"/>
  <c r="D71" i="50"/>
  <c r="K70" i="50"/>
  <c r="I70" i="50"/>
  <c r="F70" i="50"/>
  <c r="D70" i="50"/>
  <c r="K69" i="50"/>
  <c r="I69" i="50"/>
  <c r="F69" i="50"/>
  <c r="D69" i="50"/>
  <c r="E69" i="50"/>
  <c r="G69" i="50"/>
  <c r="K68" i="50"/>
  <c r="I68" i="50"/>
  <c r="F68" i="50"/>
  <c r="D68" i="50"/>
  <c r="E68" i="50"/>
  <c r="K67" i="50"/>
  <c r="I67" i="50"/>
  <c r="F67" i="50"/>
  <c r="D67" i="50"/>
  <c r="E67" i="50"/>
  <c r="K66" i="50"/>
  <c r="I66" i="50"/>
  <c r="F66" i="50"/>
  <c r="D66" i="50"/>
  <c r="E66" i="50"/>
  <c r="K65" i="50"/>
  <c r="I65" i="50"/>
  <c r="F65" i="50"/>
  <c r="D65" i="50"/>
  <c r="K64" i="50"/>
  <c r="I64" i="50"/>
  <c r="F64" i="50"/>
  <c r="D64" i="50"/>
  <c r="E64" i="50"/>
  <c r="K63" i="50"/>
  <c r="I63" i="50"/>
  <c r="F63" i="50"/>
  <c r="D63" i="50"/>
  <c r="K62" i="50"/>
  <c r="I62" i="50"/>
  <c r="F62" i="50"/>
  <c r="D62" i="50"/>
  <c r="K61" i="50"/>
  <c r="I61" i="50"/>
  <c r="F61" i="50"/>
  <c r="D61" i="50"/>
  <c r="E61" i="50"/>
  <c r="K60" i="50"/>
  <c r="I60" i="50"/>
  <c r="F60" i="50"/>
  <c r="D60" i="50"/>
  <c r="E60" i="50"/>
  <c r="G60" i="50"/>
  <c r="K59" i="50"/>
  <c r="I59" i="50"/>
  <c r="F59" i="50"/>
  <c r="D59" i="50"/>
  <c r="E59" i="50"/>
  <c r="G59" i="50"/>
  <c r="K58" i="50"/>
  <c r="I58" i="50"/>
  <c r="F58" i="50"/>
  <c r="D58" i="50"/>
  <c r="E58" i="50"/>
  <c r="K57" i="50"/>
  <c r="I57" i="50"/>
  <c r="F57" i="50"/>
  <c r="D57" i="50"/>
  <c r="K56" i="50"/>
  <c r="I56" i="50"/>
  <c r="F56" i="50"/>
  <c r="D56" i="50"/>
  <c r="E56" i="50"/>
  <c r="G56" i="50"/>
  <c r="K55" i="50"/>
  <c r="I55" i="50"/>
  <c r="F55" i="50"/>
  <c r="D55" i="50"/>
  <c r="K54" i="50"/>
  <c r="I54" i="50"/>
  <c r="F54" i="50"/>
  <c r="D54" i="50"/>
  <c r="E54" i="50"/>
  <c r="K53" i="50"/>
  <c r="I53" i="50"/>
  <c r="F53" i="50"/>
  <c r="D53" i="50"/>
  <c r="E53" i="50"/>
  <c r="G53" i="50"/>
  <c r="K52" i="50"/>
  <c r="I52" i="50"/>
  <c r="F52" i="50"/>
  <c r="D52" i="50"/>
  <c r="K51" i="50"/>
  <c r="I51" i="50"/>
  <c r="F51" i="50"/>
  <c r="D51" i="50"/>
  <c r="E51" i="50"/>
  <c r="K50" i="50"/>
  <c r="I50" i="50"/>
  <c r="F50" i="50"/>
  <c r="D50" i="50"/>
  <c r="E50" i="50"/>
  <c r="K49" i="50"/>
  <c r="I49" i="50"/>
  <c r="F49" i="50"/>
  <c r="D49" i="50"/>
  <c r="K48" i="50"/>
  <c r="I48" i="50"/>
  <c r="F48" i="50"/>
  <c r="D48" i="50"/>
  <c r="K47" i="50"/>
  <c r="I47" i="50"/>
  <c r="F47" i="50"/>
  <c r="D47" i="50"/>
  <c r="E47" i="50"/>
  <c r="K46" i="50"/>
  <c r="I46" i="50"/>
  <c r="F46" i="50"/>
  <c r="D46" i="50"/>
  <c r="E46" i="50"/>
  <c r="K45" i="50"/>
  <c r="I45" i="50"/>
  <c r="F45" i="50"/>
  <c r="D45" i="50"/>
  <c r="E45" i="50"/>
  <c r="G45" i="50"/>
  <c r="K44" i="50"/>
  <c r="I44" i="50"/>
  <c r="F44" i="50"/>
  <c r="D44" i="50"/>
  <c r="E44" i="50"/>
  <c r="G44" i="50"/>
  <c r="K43" i="50"/>
  <c r="I43" i="50"/>
  <c r="F43" i="50"/>
  <c r="D43" i="50"/>
  <c r="K42" i="50"/>
  <c r="I42" i="50"/>
  <c r="F42" i="50"/>
  <c r="D42" i="50"/>
  <c r="K41" i="50"/>
  <c r="I41" i="50"/>
  <c r="F41" i="50"/>
  <c r="D41" i="50"/>
  <c r="K40" i="50"/>
  <c r="I40" i="50"/>
  <c r="F40" i="50"/>
  <c r="D40" i="50"/>
  <c r="E40" i="50"/>
  <c r="G40" i="50"/>
  <c r="K39" i="50"/>
  <c r="I39" i="50"/>
  <c r="F39" i="50"/>
  <c r="D39" i="50"/>
  <c r="E39" i="50"/>
  <c r="G39" i="50"/>
  <c r="K38" i="50"/>
  <c r="I38" i="50"/>
  <c r="F38" i="50"/>
  <c r="D38" i="50"/>
  <c r="K37" i="50"/>
  <c r="I37" i="50"/>
  <c r="F37" i="50"/>
  <c r="D37" i="50"/>
  <c r="E37" i="50"/>
  <c r="K36" i="50"/>
  <c r="I36" i="50"/>
  <c r="F36" i="50"/>
  <c r="D36" i="50"/>
  <c r="K35" i="50"/>
  <c r="I35" i="50"/>
  <c r="F35" i="50"/>
  <c r="D35" i="50"/>
  <c r="E35" i="50"/>
  <c r="G35" i="50"/>
  <c r="K34" i="50"/>
  <c r="I34" i="50"/>
  <c r="F34" i="50"/>
  <c r="D34" i="50"/>
  <c r="K33" i="50"/>
  <c r="I33" i="50"/>
  <c r="F33" i="50"/>
  <c r="D33" i="50"/>
  <c r="K32" i="50"/>
  <c r="I32" i="50"/>
  <c r="F32" i="50"/>
  <c r="D32" i="50"/>
  <c r="E32" i="50"/>
  <c r="G32" i="50"/>
  <c r="K31" i="50"/>
  <c r="I31" i="50"/>
  <c r="F31" i="50"/>
  <c r="D31" i="50"/>
  <c r="E31" i="50"/>
  <c r="K30" i="50"/>
  <c r="I30" i="50"/>
  <c r="F30" i="50"/>
  <c r="D30" i="50"/>
  <c r="K29" i="50"/>
  <c r="I29" i="50"/>
  <c r="F29" i="50"/>
  <c r="D29" i="50"/>
  <c r="E29" i="50"/>
  <c r="K28" i="50"/>
  <c r="I28" i="50"/>
  <c r="F28" i="50"/>
  <c r="D28" i="50"/>
  <c r="E28" i="50"/>
  <c r="G28" i="50"/>
  <c r="K27" i="50"/>
  <c r="I27" i="50"/>
  <c r="F27" i="50"/>
  <c r="D27" i="50"/>
  <c r="K26" i="50"/>
  <c r="I26" i="50"/>
  <c r="F26" i="50"/>
  <c r="D26" i="50"/>
  <c r="K25" i="50"/>
  <c r="I25" i="50"/>
  <c r="F25" i="50"/>
  <c r="D25" i="50"/>
  <c r="K24" i="50"/>
  <c r="I24" i="50"/>
  <c r="F24" i="50"/>
  <c r="D24" i="50"/>
  <c r="E24" i="50"/>
  <c r="G24" i="50"/>
  <c r="K23" i="50"/>
  <c r="I23" i="50"/>
  <c r="F23" i="50"/>
  <c r="D23" i="50"/>
  <c r="K22" i="50"/>
  <c r="I22" i="50"/>
  <c r="F22" i="50"/>
  <c r="D22" i="50"/>
  <c r="K21" i="50"/>
  <c r="I21" i="50"/>
  <c r="F21" i="50"/>
  <c r="D21" i="50"/>
  <c r="E21" i="50"/>
  <c r="G21" i="50"/>
  <c r="K20" i="50"/>
  <c r="I20" i="50"/>
  <c r="F20" i="50"/>
  <c r="D20" i="50"/>
  <c r="E20" i="50"/>
  <c r="G20" i="50"/>
  <c r="K19" i="50"/>
  <c r="I19" i="50"/>
  <c r="F19" i="50"/>
  <c r="D19" i="50"/>
  <c r="K18" i="50"/>
  <c r="I18" i="50"/>
  <c r="F18" i="50"/>
  <c r="D18" i="50"/>
  <c r="E18" i="50"/>
  <c r="G18" i="50"/>
  <c r="K17" i="50"/>
  <c r="I17" i="50"/>
  <c r="F17" i="50"/>
  <c r="D17" i="50"/>
  <c r="E17" i="50"/>
  <c r="G17" i="50"/>
  <c r="K16" i="50"/>
  <c r="I16" i="50"/>
  <c r="F16" i="50"/>
  <c r="D16" i="50"/>
  <c r="K15" i="50"/>
  <c r="I15" i="50"/>
  <c r="F15" i="50"/>
  <c r="D15" i="50"/>
  <c r="E15" i="50"/>
  <c r="G15" i="50"/>
  <c r="K14" i="50"/>
  <c r="I14" i="50"/>
  <c r="F14" i="50"/>
  <c r="D14" i="50"/>
  <c r="K13" i="50"/>
  <c r="I13" i="50"/>
  <c r="F13" i="50"/>
  <c r="D13" i="50"/>
  <c r="K12" i="50"/>
  <c r="I12" i="50"/>
  <c r="F12" i="50"/>
  <c r="D12" i="50"/>
  <c r="K11" i="50"/>
  <c r="I11" i="50"/>
  <c r="F11" i="50"/>
  <c r="D11" i="50"/>
  <c r="K10" i="50"/>
  <c r="I10" i="50"/>
  <c r="F10" i="50"/>
  <c r="D10" i="50"/>
  <c r="E10" i="50"/>
  <c r="G10" i="50"/>
  <c r="K9" i="50"/>
  <c r="J9" i="50"/>
  <c r="I9" i="50"/>
  <c r="J8" i="50"/>
  <c r="I8" i="50"/>
  <c r="J7" i="50"/>
  <c r="I7" i="50"/>
  <c r="J6" i="50"/>
  <c r="I6" i="50"/>
  <c r="J5" i="50"/>
  <c r="I5" i="50"/>
  <c r="J4" i="50"/>
  <c r="I4" i="50"/>
  <c r="J3" i="50"/>
  <c r="I3" i="50"/>
  <c r="J2" i="50"/>
  <c r="I2" i="50"/>
  <c r="J1" i="50"/>
  <c r="I1" i="50"/>
  <c r="E90" i="50"/>
  <c r="G90" i="50"/>
  <c r="E91" i="50"/>
  <c r="G91" i="50"/>
  <c r="J115" i="50"/>
  <c r="J10" i="50"/>
  <c r="J15" i="50"/>
  <c r="J17" i="50"/>
  <c r="J21" i="50"/>
  <c r="J28" i="50"/>
  <c r="J39" i="50"/>
  <c r="J45" i="50"/>
  <c r="J60" i="50"/>
  <c r="J72" i="50"/>
  <c r="J75" i="50"/>
  <c r="J85" i="50"/>
  <c r="J88" i="50"/>
  <c r="J92" i="50"/>
  <c r="J101" i="50"/>
  <c r="J104" i="50"/>
  <c r="J116" i="50"/>
  <c r="J125" i="50"/>
  <c r="J18" i="50"/>
  <c r="J20" i="50"/>
  <c r="J24" i="50"/>
  <c r="J32" i="50"/>
  <c r="J35" i="50"/>
  <c r="J40" i="50"/>
  <c r="J44" i="50"/>
  <c r="J53" i="50"/>
  <c r="J56" i="50"/>
  <c r="J59" i="50"/>
  <c r="J69" i="50"/>
  <c r="J107" i="50"/>
  <c r="J112" i="50"/>
  <c r="E128" i="50"/>
  <c r="G128" i="50"/>
  <c r="G111" i="50"/>
  <c r="E14" i="50"/>
  <c r="G14" i="50"/>
  <c r="E13" i="50"/>
  <c r="G13" i="50"/>
  <c r="E41" i="50"/>
  <c r="G41" i="50"/>
  <c r="E11" i="50"/>
  <c r="G11" i="50"/>
  <c r="G31" i="50"/>
  <c r="E25" i="50"/>
  <c r="G25" i="50"/>
  <c r="E113" i="50"/>
  <c r="G113" i="50"/>
  <c r="E129" i="50"/>
  <c r="G129" i="50"/>
  <c r="E33" i="50"/>
  <c r="G33" i="50"/>
  <c r="E121" i="50"/>
  <c r="G121" i="50"/>
  <c r="G29" i="50"/>
  <c r="G37" i="50"/>
  <c r="G51" i="50"/>
  <c r="G67" i="50"/>
  <c r="G68" i="50"/>
  <c r="G83" i="50"/>
  <c r="G99" i="50"/>
  <c r="G123" i="50"/>
  <c r="G124" i="50"/>
  <c r="G47" i="50"/>
  <c r="G61" i="50"/>
  <c r="G64" i="50"/>
  <c r="G77" i="50"/>
  <c r="G80" i="50"/>
  <c r="G93" i="50"/>
  <c r="G96" i="50"/>
  <c r="G109" i="50"/>
  <c r="G117" i="50"/>
  <c r="G120" i="50"/>
  <c r="E27" i="50"/>
  <c r="G27" i="50"/>
  <c r="E16" i="50"/>
  <c r="G16" i="50"/>
  <c r="E19" i="50"/>
  <c r="G19" i="50"/>
  <c r="E23" i="50"/>
  <c r="G23" i="50"/>
  <c r="E36" i="50"/>
  <c r="G36" i="50"/>
  <c r="E43" i="50"/>
  <c r="G43" i="50"/>
  <c r="E12" i="50"/>
  <c r="G12" i="50"/>
  <c r="E48" i="50"/>
  <c r="G48" i="50"/>
  <c r="E22" i="50"/>
  <c r="G22" i="50"/>
  <c r="E30" i="50"/>
  <c r="G30" i="50"/>
  <c r="E38" i="50"/>
  <c r="G38" i="50"/>
  <c r="G46" i="50"/>
  <c r="E49" i="50"/>
  <c r="G49" i="50"/>
  <c r="G54" i="50"/>
  <c r="E57" i="50"/>
  <c r="G57" i="50"/>
  <c r="E62" i="50"/>
  <c r="G62" i="50"/>
  <c r="E65" i="50"/>
  <c r="G65" i="50"/>
  <c r="E70" i="50"/>
  <c r="G70" i="50"/>
  <c r="E73" i="50"/>
  <c r="G73" i="50"/>
  <c r="G78" i="50"/>
  <c r="E81" i="50"/>
  <c r="G81" i="50"/>
  <c r="G86" i="50"/>
  <c r="E89" i="50"/>
  <c r="G89" i="50"/>
  <c r="G94" i="50"/>
  <c r="E97" i="50"/>
  <c r="G97" i="50"/>
  <c r="G102" i="50"/>
  <c r="E105" i="50"/>
  <c r="G105" i="50"/>
  <c r="G110" i="50"/>
  <c r="E118" i="50"/>
  <c r="G118" i="50"/>
  <c r="E126" i="50"/>
  <c r="G126" i="50"/>
  <c r="E52" i="50"/>
  <c r="G52" i="50"/>
  <c r="E55" i="50"/>
  <c r="G55" i="50"/>
  <c r="E63" i="50"/>
  <c r="G63" i="50"/>
  <c r="E71" i="50"/>
  <c r="G71" i="50"/>
  <c r="E76" i="50"/>
  <c r="G76" i="50"/>
  <c r="E79" i="50"/>
  <c r="G79" i="50"/>
  <c r="E84" i="50"/>
  <c r="G84" i="50"/>
  <c r="E87" i="50"/>
  <c r="G87" i="50"/>
  <c r="E95" i="50"/>
  <c r="G95" i="50"/>
  <c r="E100" i="50"/>
  <c r="G100" i="50"/>
  <c r="E103" i="50"/>
  <c r="G103" i="50"/>
  <c r="E108" i="50"/>
  <c r="G108" i="50"/>
  <c r="E119" i="50"/>
  <c r="G119" i="50"/>
  <c r="E127" i="50"/>
  <c r="G127" i="50"/>
  <c r="E26" i="50"/>
  <c r="G26" i="50"/>
  <c r="E34" i="50"/>
  <c r="G34" i="50"/>
  <c r="E42" i="50"/>
  <c r="G42" i="50"/>
  <c r="G50" i="50"/>
  <c r="G58" i="50"/>
  <c r="G66" i="50"/>
  <c r="G74" i="50"/>
  <c r="G82" i="50"/>
  <c r="G98" i="50"/>
  <c r="G106" i="50"/>
  <c r="E114" i="50"/>
  <c r="G114" i="50"/>
  <c r="E122" i="50"/>
  <c r="G122" i="50"/>
  <c r="E130" i="50"/>
  <c r="G130" i="50"/>
  <c r="J91" i="50"/>
  <c r="J34" i="50"/>
  <c r="J87" i="50"/>
  <c r="J126" i="50"/>
  <c r="J86" i="50"/>
  <c r="J54" i="50"/>
  <c r="J43" i="50"/>
  <c r="J109" i="50"/>
  <c r="J77" i="50"/>
  <c r="J68" i="50"/>
  <c r="J98" i="50"/>
  <c r="J66" i="50"/>
  <c r="J108" i="50"/>
  <c r="J71" i="50"/>
  <c r="J102" i="50"/>
  <c r="J70" i="50"/>
  <c r="J30" i="50"/>
  <c r="J16" i="50"/>
  <c r="J124" i="50"/>
  <c r="J29" i="50"/>
  <c r="J25" i="50"/>
  <c r="J31" i="50"/>
  <c r="J14" i="50"/>
  <c r="J106" i="50"/>
  <c r="J74" i="50"/>
  <c r="J42" i="50"/>
  <c r="J119" i="50"/>
  <c r="J95" i="50"/>
  <c r="J76" i="50"/>
  <c r="J52" i="50"/>
  <c r="J105" i="50"/>
  <c r="J89" i="50"/>
  <c r="J73" i="50"/>
  <c r="J57" i="50"/>
  <c r="J38" i="50"/>
  <c r="J12" i="50"/>
  <c r="J19" i="50"/>
  <c r="J117" i="50"/>
  <c r="J80" i="50"/>
  <c r="J47" i="50"/>
  <c r="J83" i="50"/>
  <c r="J37" i="50"/>
  <c r="J33" i="50"/>
  <c r="J113" i="50"/>
  <c r="J13" i="50"/>
  <c r="J114" i="50"/>
  <c r="J82" i="50"/>
  <c r="J50" i="50"/>
  <c r="J127" i="50"/>
  <c r="J100" i="50"/>
  <c r="J79" i="50"/>
  <c r="J55" i="50"/>
  <c r="J110" i="50"/>
  <c r="J94" i="50"/>
  <c r="J78" i="50"/>
  <c r="J62" i="50"/>
  <c r="J46" i="50"/>
  <c r="J48" i="50"/>
  <c r="J23" i="50"/>
  <c r="J120" i="50"/>
  <c r="J93" i="50"/>
  <c r="J61" i="50"/>
  <c r="J99" i="50"/>
  <c r="J51" i="50"/>
  <c r="J121" i="50"/>
  <c r="J129" i="50"/>
  <c r="J41" i="50"/>
  <c r="J122" i="50"/>
  <c r="J90" i="50"/>
  <c r="J58" i="50"/>
  <c r="J26" i="50"/>
  <c r="J103" i="50"/>
  <c r="J84" i="50"/>
  <c r="J63" i="50"/>
  <c r="J118" i="50"/>
  <c r="J97" i="50"/>
  <c r="J81" i="50"/>
  <c r="J65" i="50"/>
  <c r="J49" i="50"/>
  <c r="J22" i="50"/>
  <c r="J36" i="50"/>
  <c r="J27" i="50"/>
  <c r="J96" i="50"/>
  <c r="J64" i="50"/>
  <c r="J123" i="50"/>
  <c r="J67" i="50"/>
  <c r="J11" i="50"/>
  <c r="J111" i="50"/>
  <c r="J128" i="50"/>
  <c r="J130" i="50"/>
  <c r="G131" i="50"/>
  <c r="J131" i="50"/>
  <c r="J9" i="67"/>
  <c r="I9" i="67"/>
  <c r="K131" i="67"/>
  <c r="I131" i="67"/>
  <c r="D131" i="67"/>
  <c r="K130" i="67"/>
  <c r="I130" i="67"/>
  <c r="F130" i="67"/>
  <c r="D130" i="67"/>
  <c r="E130" i="67"/>
  <c r="G130" i="67"/>
  <c r="J130" i="67"/>
  <c r="K129" i="67"/>
  <c r="I129" i="67"/>
  <c r="F129" i="67"/>
  <c r="D129" i="67"/>
  <c r="K128" i="67"/>
  <c r="I128" i="67"/>
  <c r="F128" i="67"/>
  <c r="D128" i="67"/>
  <c r="K127" i="67"/>
  <c r="I127" i="67"/>
  <c r="F127" i="67"/>
  <c r="D127" i="67"/>
  <c r="E127" i="67"/>
  <c r="K126" i="67"/>
  <c r="I126" i="67"/>
  <c r="F126" i="67"/>
  <c r="D126" i="67"/>
  <c r="K125" i="67"/>
  <c r="I125" i="67"/>
  <c r="F125" i="67"/>
  <c r="D125" i="67"/>
  <c r="K124" i="67"/>
  <c r="I124" i="67"/>
  <c r="F124" i="67"/>
  <c r="D124" i="67"/>
  <c r="K123" i="67"/>
  <c r="I123" i="67"/>
  <c r="F123" i="67"/>
  <c r="D123" i="67"/>
  <c r="E123" i="67"/>
  <c r="G123" i="67"/>
  <c r="K122" i="67"/>
  <c r="I122" i="67"/>
  <c r="F122" i="67"/>
  <c r="D122" i="67"/>
  <c r="K121" i="67"/>
  <c r="I121" i="67"/>
  <c r="F121" i="67"/>
  <c r="D121" i="67"/>
  <c r="K120" i="67"/>
  <c r="I120" i="67"/>
  <c r="F120" i="67"/>
  <c r="D120" i="67"/>
  <c r="K119" i="67"/>
  <c r="I119" i="67"/>
  <c r="F119" i="67"/>
  <c r="D119" i="67"/>
  <c r="E119" i="67"/>
  <c r="K118" i="67"/>
  <c r="I118" i="67"/>
  <c r="F118" i="67"/>
  <c r="D118" i="67"/>
  <c r="K117" i="67"/>
  <c r="I117" i="67"/>
  <c r="F117" i="67"/>
  <c r="D117" i="67"/>
  <c r="K116" i="67"/>
  <c r="I116" i="67"/>
  <c r="F116" i="67"/>
  <c r="D116" i="67"/>
  <c r="K115" i="67"/>
  <c r="I115" i="67"/>
  <c r="F115" i="67"/>
  <c r="D115" i="67"/>
  <c r="E115" i="67"/>
  <c r="K114" i="67"/>
  <c r="I114" i="67"/>
  <c r="F114" i="67"/>
  <c r="D114" i="67"/>
  <c r="E114" i="67"/>
  <c r="G114" i="67"/>
  <c r="J114" i="67"/>
  <c r="K113" i="67"/>
  <c r="I113" i="67"/>
  <c r="F113" i="67"/>
  <c r="D113" i="67"/>
  <c r="K112" i="67"/>
  <c r="I112" i="67"/>
  <c r="F112" i="67"/>
  <c r="D112" i="67"/>
  <c r="K111" i="67"/>
  <c r="I111" i="67"/>
  <c r="F111" i="67"/>
  <c r="D111" i="67"/>
  <c r="E111" i="67"/>
  <c r="K110" i="67"/>
  <c r="I110" i="67"/>
  <c r="F110" i="67"/>
  <c r="D110" i="67"/>
  <c r="K109" i="67"/>
  <c r="I109" i="67"/>
  <c r="F109" i="67"/>
  <c r="D109" i="67"/>
  <c r="K108" i="67"/>
  <c r="I108" i="67"/>
  <c r="F108" i="67"/>
  <c r="D108" i="67"/>
  <c r="K107" i="67"/>
  <c r="I107" i="67"/>
  <c r="F107" i="67"/>
  <c r="D107" i="67"/>
  <c r="E107" i="67"/>
  <c r="G107" i="67"/>
  <c r="J107" i="67"/>
  <c r="K106" i="67"/>
  <c r="I106" i="67"/>
  <c r="F106" i="67"/>
  <c r="D106" i="67"/>
  <c r="E106" i="67"/>
  <c r="K105" i="67"/>
  <c r="I105" i="67"/>
  <c r="F105" i="67"/>
  <c r="D105" i="67"/>
  <c r="K104" i="67"/>
  <c r="I104" i="67"/>
  <c r="F104" i="67"/>
  <c r="D104" i="67"/>
  <c r="K103" i="67"/>
  <c r="I103" i="67"/>
  <c r="F103" i="67"/>
  <c r="D103" i="67"/>
  <c r="E103" i="67"/>
  <c r="K102" i="67"/>
  <c r="I102" i="67"/>
  <c r="F102" i="67"/>
  <c r="D102" i="67"/>
  <c r="K101" i="67"/>
  <c r="I101" i="67"/>
  <c r="F101" i="67"/>
  <c r="D101" i="67"/>
  <c r="K100" i="67"/>
  <c r="I100" i="67"/>
  <c r="F100" i="67"/>
  <c r="D100" i="67"/>
  <c r="K99" i="67"/>
  <c r="I99" i="67"/>
  <c r="F99" i="67"/>
  <c r="D99" i="67"/>
  <c r="E99" i="67"/>
  <c r="K98" i="67"/>
  <c r="I98" i="67"/>
  <c r="F98" i="67"/>
  <c r="D98" i="67"/>
  <c r="E98" i="67"/>
  <c r="G98" i="67"/>
  <c r="K97" i="67"/>
  <c r="I97" i="67"/>
  <c r="F97" i="67"/>
  <c r="D97" i="67"/>
  <c r="K96" i="67"/>
  <c r="I96" i="67"/>
  <c r="F96" i="67"/>
  <c r="D96" i="67"/>
  <c r="K95" i="67"/>
  <c r="I95" i="67"/>
  <c r="F95" i="67"/>
  <c r="D95" i="67"/>
  <c r="E95" i="67"/>
  <c r="K94" i="67"/>
  <c r="I94" i="67"/>
  <c r="F94" i="67"/>
  <c r="D94" i="67"/>
  <c r="K93" i="67"/>
  <c r="I93" i="67"/>
  <c r="F93" i="67"/>
  <c r="D93" i="67"/>
  <c r="K92" i="67"/>
  <c r="I92" i="67"/>
  <c r="F92" i="67"/>
  <c r="D92" i="67"/>
  <c r="K91" i="67"/>
  <c r="I91" i="67"/>
  <c r="F91" i="67"/>
  <c r="D91" i="67"/>
  <c r="E91" i="67"/>
  <c r="G91" i="67"/>
  <c r="K90" i="67"/>
  <c r="I90" i="67"/>
  <c r="F90" i="67"/>
  <c r="D90" i="67"/>
  <c r="E90" i="67"/>
  <c r="K89" i="67"/>
  <c r="I89" i="67"/>
  <c r="F89" i="67"/>
  <c r="D89" i="67"/>
  <c r="K88" i="67"/>
  <c r="I88" i="67"/>
  <c r="F88" i="67"/>
  <c r="D88" i="67"/>
  <c r="K87" i="67"/>
  <c r="I87" i="67"/>
  <c r="F87" i="67"/>
  <c r="D87" i="67"/>
  <c r="K86" i="67"/>
  <c r="I86" i="67"/>
  <c r="F86" i="67"/>
  <c r="D86" i="67"/>
  <c r="K85" i="67"/>
  <c r="I85" i="67"/>
  <c r="F85" i="67"/>
  <c r="D85" i="67"/>
  <c r="K84" i="67"/>
  <c r="I84" i="67"/>
  <c r="F84" i="67"/>
  <c r="D84" i="67"/>
  <c r="K83" i="67"/>
  <c r="I83" i="67"/>
  <c r="F83" i="67"/>
  <c r="D83" i="67"/>
  <c r="K82" i="67"/>
  <c r="I82" i="67"/>
  <c r="F82" i="67"/>
  <c r="D82" i="67"/>
  <c r="E82" i="67"/>
  <c r="G82" i="67"/>
  <c r="J82" i="67"/>
  <c r="K81" i="67"/>
  <c r="I81" i="67"/>
  <c r="F81" i="67"/>
  <c r="D81" i="67"/>
  <c r="K80" i="67"/>
  <c r="I80" i="67"/>
  <c r="F80" i="67"/>
  <c r="D80" i="67"/>
  <c r="K79" i="67"/>
  <c r="I79" i="67"/>
  <c r="F79" i="67"/>
  <c r="D79" i="67"/>
  <c r="E79" i="67"/>
  <c r="K78" i="67"/>
  <c r="I78" i="67"/>
  <c r="F78" i="67"/>
  <c r="D78" i="67"/>
  <c r="K77" i="67"/>
  <c r="I77" i="67"/>
  <c r="F77" i="67"/>
  <c r="D77" i="67"/>
  <c r="K76" i="67"/>
  <c r="I76" i="67"/>
  <c r="F76" i="67"/>
  <c r="D76" i="67"/>
  <c r="K75" i="67"/>
  <c r="I75" i="67"/>
  <c r="F75" i="67"/>
  <c r="D75" i="67"/>
  <c r="E75" i="67"/>
  <c r="G75" i="67"/>
  <c r="J75" i="67"/>
  <c r="K74" i="67"/>
  <c r="I74" i="67"/>
  <c r="F74" i="67"/>
  <c r="D74" i="67"/>
  <c r="E74" i="67"/>
  <c r="K73" i="67"/>
  <c r="I73" i="67"/>
  <c r="F73" i="67"/>
  <c r="D73" i="67"/>
  <c r="K72" i="67"/>
  <c r="I72" i="67"/>
  <c r="F72" i="67"/>
  <c r="D72" i="67"/>
  <c r="K71" i="67"/>
  <c r="I71" i="67"/>
  <c r="F71" i="67"/>
  <c r="D71" i="67"/>
  <c r="E71" i="67"/>
  <c r="K70" i="67"/>
  <c r="I70" i="67"/>
  <c r="F70" i="67"/>
  <c r="D70" i="67"/>
  <c r="K69" i="67"/>
  <c r="I69" i="67"/>
  <c r="F69" i="67"/>
  <c r="D69" i="67"/>
  <c r="K68" i="67"/>
  <c r="I68" i="67"/>
  <c r="F68" i="67"/>
  <c r="D68" i="67"/>
  <c r="K67" i="67"/>
  <c r="I67" i="67"/>
  <c r="F67" i="67"/>
  <c r="D67" i="67"/>
  <c r="E67" i="67"/>
  <c r="K66" i="67"/>
  <c r="I66" i="67"/>
  <c r="F66" i="67"/>
  <c r="D66" i="67"/>
  <c r="E66" i="67"/>
  <c r="G66" i="67"/>
  <c r="K65" i="67"/>
  <c r="I65" i="67"/>
  <c r="F65" i="67"/>
  <c r="D65" i="67"/>
  <c r="K64" i="67"/>
  <c r="I64" i="67"/>
  <c r="F64" i="67"/>
  <c r="D64" i="67"/>
  <c r="K63" i="67"/>
  <c r="I63" i="67"/>
  <c r="F63" i="67"/>
  <c r="D63" i="67"/>
  <c r="E63" i="67"/>
  <c r="K62" i="67"/>
  <c r="I62" i="67"/>
  <c r="F62" i="67"/>
  <c r="D62" i="67"/>
  <c r="K61" i="67"/>
  <c r="I61" i="67"/>
  <c r="F61" i="67"/>
  <c r="D61" i="67"/>
  <c r="K60" i="67"/>
  <c r="I60" i="67"/>
  <c r="F60" i="67"/>
  <c r="D60" i="67"/>
  <c r="K59" i="67"/>
  <c r="I59" i="67"/>
  <c r="F59" i="67"/>
  <c r="D59" i="67"/>
  <c r="E59" i="67"/>
  <c r="G59" i="67"/>
  <c r="J59" i="67"/>
  <c r="K58" i="67"/>
  <c r="I58" i="67"/>
  <c r="F58" i="67"/>
  <c r="D58" i="67"/>
  <c r="E58" i="67"/>
  <c r="K57" i="67"/>
  <c r="I57" i="67"/>
  <c r="F57" i="67"/>
  <c r="D57" i="67"/>
  <c r="K56" i="67"/>
  <c r="I56" i="67"/>
  <c r="F56" i="67"/>
  <c r="D56" i="67"/>
  <c r="K55" i="67"/>
  <c r="I55" i="67"/>
  <c r="F55" i="67"/>
  <c r="D55" i="67"/>
  <c r="E55" i="67"/>
  <c r="K54" i="67"/>
  <c r="I54" i="67"/>
  <c r="F54" i="67"/>
  <c r="D54" i="67"/>
  <c r="K53" i="67"/>
  <c r="I53" i="67"/>
  <c r="F53" i="67"/>
  <c r="D53" i="67"/>
  <c r="K52" i="67"/>
  <c r="I52" i="67"/>
  <c r="F52" i="67"/>
  <c r="D52" i="67"/>
  <c r="K51" i="67"/>
  <c r="I51" i="67"/>
  <c r="F51" i="67"/>
  <c r="D51" i="67"/>
  <c r="E51" i="67"/>
  <c r="K50" i="67"/>
  <c r="I50" i="67"/>
  <c r="F50" i="67"/>
  <c r="D50" i="67"/>
  <c r="E50" i="67"/>
  <c r="G50" i="67"/>
  <c r="J50" i="67"/>
  <c r="K49" i="67"/>
  <c r="I49" i="67"/>
  <c r="F49" i="67"/>
  <c r="D49" i="67"/>
  <c r="K48" i="67"/>
  <c r="I48" i="67"/>
  <c r="F48" i="67"/>
  <c r="D48" i="67"/>
  <c r="K47" i="67"/>
  <c r="I47" i="67"/>
  <c r="F47" i="67"/>
  <c r="D47" i="67"/>
  <c r="E47" i="67"/>
  <c r="K46" i="67"/>
  <c r="I46" i="67"/>
  <c r="F46" i="67"/>
  <c r="D46" i="67"/>
  <c r="K45" i="67"/>
  <c r="I45" i="67"/>
  <c r="F45" i="67"/>
  <c r="D45" i="67"/>
  <c r="K44" i="67"/>
  <c r="I44" i="67"/>
  <c r="F44" i="67"/>
  <c r="D44" i="67"/>
  <c r="K43" i="67"/>
  <c r="I43" i="67"/>
  <c r="F43" i="67"/>
  <c r="D43" i="67"/>
  <c r="E43" i="67"/>
  <c r="G43" i="67"/>
  <c r="K42" i="67"/>
  <c r="I42" i="67"/>
  <c r="F42" i="67"/>
  <c r="D42" i="67"/>
  <c r="E42" i="67"/>
  <c r="K41" i="67"/>
  <c r="I41" i="67"/>
  <c r="F41" i="67"/>
  <c r="D41" i="67"/>
  <c r="K40" i="67"/>
  <c r="I40" i="67"/>
  <c r="F40" i="67"/>
  <c r="D40" i="67"/>
  <c r="K39" i="67"/>
  <c r="I39" i="67"/>
  <c r="F39" i="67"/>
  <c r="D39" i="67"/>
  <c r="E39" i="67"/>
  <c r="K38" i="67"/>
  <c r="I38" i="67"/>
  <c r="F38" i="67"/>
  <c r="D38" i="67"/>
  <c r="K37" i="67"/>
  <c r="I37" i="67"/>
  <c r="F37" i="67"/>
  <c r="D37" i="67"/>
  <c r="K36" i="67"/>
  <c r="I36" i="67"/>
  <c r="F36" i="67"/>
  <c r="D36" i="67"/>
  <c r="K35" i="67"/>
  <c r="I35" i="67"/>
  <c r="F35" i="67"/>
  <c r="D35" i="67"/>
  <c r="E35" i="67"/>
  <c r="K34" i="67"/>
  <c r="I34" i="67"/>
  <c r="F34" i="67"/>
  <c r="D34" i="67"/>
  <c r="E34" i="67"/>
  <c r="G34" i="67"/>
  <c r="K33" i="67"/>
  <c r="I33" i="67"/>
  <c r="F33" i="67"/>
  <c r="D33" i="67"/>
  <c r="K32" i="67"/>
  <c r="I32" i="67"/>
  <c r="F32" i="67"/>
  <c r="D32" i="67"/>
  <c r="K31" i="67"/>
  <c r="I31" i="67"/>
  <c r="F31" i="67"/>
  <c r="D31" i="67"/>
  <c r="K30" i="67"/>
  <c r="I30" i="67"/>
  <c r="F30" i="67"/>
  <c r="D30" i="67"/>
  <c r="K29" i="67"/>
  <c r="I29" i="67"/>
  <c r="F29" i="67"/>
  <c r="D29" i="67"/>
  <c r="K28" i="67"/>
  <c r="I28" i="67"/>
  <c r="F28" i="67"/>
  <c r="D28" i="67"/>
  <c r="K27" i="67"/>
  <c r="I27" i="67"/>
  <c r="F27" i="67"/>
  <c r="D27" i="67"/>
  <c r="E27" i="67"/>
  <c r="G27" i="67"/>
  <c r="K26" i="67"/>
  <c r="I26" i="67"/>
  <c r="F26" i="67"/>
  <c r="D26" i="67"/>
  <c r="E26" i="67"/>
  <c r="K25" i="67"/>
  <c r="I25" i="67"/>
  <c r="F25" i="67"/>
  <c r="D25" i="67"/>
  <c r="K24" i="67"/>
  <c r="I24" i="67"/>
  <c r="F24" i="67"/>
  <c r="D24" i="67"/>
  <c r="K23" i="67"/>
  <c r="I23" i="67"/>
  <c r="F23" i="67"/>
  <c r="D23" i="67"/>
  <c r="E23" i="67"/>
  <c r="K22" i="67"/>
  <c r="I22" i="67"/>
  <c r="F22" i="67"/>
  <c r="D22" i="67"/>
  <c r="K21" i="67"/>
  <c r="I21" i="67"/>
  <c r="F21" i="67"/>
  <c r="D21" i="67"/>
  <c r="K20" i="67"/>
  <c r="I20" i="67"/>
  <c r="F20" i="67"/>
  <c r="D20" i="67"/>
  <c r="K19" i="67"/>
  <c r="I19" i="67"/>
  <c r="F19" i="67"/>
  <c r="D19" i="67"/>
  <c r="E19" i="67"/>
  <c r="K18" i="67"/>
  <c r="I18" i="67"/>
  <c r="F18" i="67"/>
  <c r="D18" i="67"/>
  <c r="E18" i="67"/>
  <c r="K17" i="67"/>
  <c r="I17" i="67"/>
  <c r="F17" i="67"/>
  <c r="D17" i="67"/>
  <c r="E17" i="67"/>
  <c r="K16" i="67"/>
  <c r="I16" i="67"/>
  <c r="F16" i="67"/>
  <c r="D16" i="67"/>
  <c r="K15" i="67"/>
  <c r="I15" i="67"/>
  <c r="F15" i="67"/>
  <c r="D15" i="67"/>
  <c r="K14" i="67"/>
  <c r="I14" i="67"/>
  <c r="F14" i="67"/>
  <c r="D14" i="67"/>
  <c r="K13" i="67"/>
  <c r="I13" i="67"/>
  <c r="F13" i="67"/>
  <c r="D13" i="67"/>
  <c r="E13" i="67"/>
  <c r="G13" i="67"/>
  <c r="K12" i="67"/>
  <c r="I12" i="67"/>
  <c r="F12" i="67"/>
  <c r="D12" i="67"/>
  <c r="K11" i="67"/>
  <c r="I11" i="67"/>
  <c r="F11" i="67"/>
  <c r="D11" i="67"/>
  <c r="K10" i="67"/>
  <c r="I10" i="67"/>
  <c r="F10" i="67"/>
  <c r="D10" i="67"/>
  <c r="K9" i="67"/>
  <c r="J8" i="67"/>
  <c r="I8" i="67"/>
  <c r="J7" i="67"/>
  <c r="I7" i="67"/>
  <c r="J6" i="67"/>
  <c r="I6" i="67"/>
  <c r="J5" i="67"/>
  <c r="I5" i="67"/>
  <c r="J4" i="67"/>
  <c r="I4" i="67"/>
  <c r="J3" i="67"/>
  <c r="I3" i="67"/>
  <c r="J2" i="67"/>
  <c r="I2" i="67"/>
  <c r="J1" i="67"/>
  <c r="I1" i="67"/>
  <c r="E83" i="67"/>
  <c r="G83" i="67"/>
  <c r="E16" i="67"/>
  <c r="G16" i="67"/>
  <c r="E31" i="67"/>
  <c r="G31" i="67"/>
  <c r="E87" i="67"/>
  <c r="G87" i="67"/>
  <c r="E122" i="67"/>
  <c r="G122" i="67"/>
  <c r="J91" i="67"/>
  <c r="J98" i="67"/>
  <c r="J27" i="67"/>
  <c r="J34" i="67"/>
  <c r="J66" i="67"/>
  <c r="J13" i="67"/>
  <c r="J16" i="67"/>
  <c r="J43" i="67"/>
  <c r="J123" i="67"/>
  <c r="E52" i="67"/>
  <c r="G52" i="67"/>
  <c r="E96" i="67"/>
  <c r="G96" i="67"/>
  <c r="E116" i="67"/>
  <c r="G116" i="67"/>
  <c r="E20" i="67"/>
  <c r="G20" i="67"/>
  <c r="E84" i="67"/>
  <c r="G84" i="67"/>
  <c r="E32" i="67"/>
  <c r="G32" i="67"/>
  <c r="E104" i="67"/>
  <c r="G104" i="67"/>
  <c r="E14" i="67"/>
  <c r="G14" i="67"/>
  <c r="E21" i="67"/>
  <c r="G21" i="67"/>
  <c r="E76" i="67"/>
  <c r="E77" i="67"/>
  <c r="G77" i="67"/>
  <c r="E40" i="67"/>
  <c r="G40" i="67"/>
  <c r="E85" i="67"/>
  <c r="G85" i="67"/>
  <c r="E24" i="67"/>
  <c r="G24" i="67"/>
  <c r="E60" i="67"/>
  <c r="E61" i="67"/>
  <c r="G61" i="67"/>
  <c r="E68" i="67"/>
  <c r="G68" i="67"/>
  <c r="E69" i="67"/>
  <c r="G69" i="67"/>
  <c r="G76" i="67"/>
  <c r="E80" i="67"/>
  <c r="G80" i="67"/>
  <c r="E88" i="67"/>
  <c r="G88" i="67"/>
  <c r="E124" i="67"/>
  <c r="G124" i="67"/>
  <c r="E125" i="67"/>
  <c r="G125" i="67"/>
  <c r="E44" i="67"/>
  <c r="E45" i="67"/>
  <c r="G45" i="67"/>
  <c r="E53" i="67"/>
  <c r="G53" i="67"/>
  <c r="G60" i="67"/>
  <c r="E64" i="67"/>
  <c r="G64" i="67"/>
  <c r="E72" i="67"/>
  <c r="G72" i="67"/>
  <c r="E108" i="67"/>
  <c r="G108" i="67"/>
  <c r="E109" i="67"/>
  <c r="G109" i="67"/>
  <c r="E117" i="67"/>
  <c r="G117" i="67"/>
  <c r="E128" i="67"/>
  <c r="G128" i="67"/>
  <c r="E10" i="67"/>
  <c r="G10" i="67"/>
  <c r="E11" i="67"/>
  <c r="G11" i="67"/>
  <c r="E28" i="67"/>
  <c r="G28" i="67"/>
  <c r="E29" i="67"/>
  <c r="G29" i="67"/>
  <c r="E36" i="67"/>
  <c r="G36" i="67"/>
  <c r="E37" i="67"/>
  <c r="G44" i="67"/>
  <c r="E48" i="67"/>
  <c r="G48" i="67"/>
  <c r="E56" i="67"/>
  <c r="G56" i="67"/>
  <c r="E92" i="67"/>
  <c r="G92" i="67"/>
  <c r="E93" i="67"/>
  <c r="G93" i="67"/>
  <c r="E100" i="67"/>
  <c r="G100" i="67"/>
  <c r="E101" i="67"/>
  <c r="G101" i="67"/>
  <c r="E112" i="67"/>
  <c r="G112" i="67"/>
  <c r="E120" i="67"/>
  <c r="G120" i="67"/>
  <c r="G17" i="67"/>
  <c r="G35" i="67"/>
  <c r="G42" i="67"/>
  <c r="G67" i="67"/>
  <c r="G74" i="67"/>
  <c r="G99" i="67"/>
  <c r="G106" i="67"/>
  <c r="G131" i="67"/>
  <c r="G19" i="67"/>
  <c r="G26" i="67"/>
  <c r="G37" i="67"/>
  <c r="G51" i="67"/>
  <c r="G58" i="67"/>
  <c r="G90" i="67"/>
  <c r="G115" i="67"/>
  <c r="E12" i="67"/>
  <c r="G12" i="67"/>
  <c r="E30" i="67"/>
  <c r="G30" i="67"/>
  <c r="E62" i="67"/>
  <c r="G62" i="67"/>
  <c r="E70" i="67"/>
  <c r="G70" i="67"/>
  <c r="E78" i="67"/>
  <c r="G78" i="67"/>
  <c r="E86" i="67"/>
  <c r="G86" i="67"/>
  <c r="E94" i="67"/>
  <c r="G94" i="67"/>
  <c r="E102" i="67"/>
  <c r="G102" i="67"/>
  <c r="E110" i="67"/>
  <c r="G110" i="67"/>
  <c r="E126" i="67"/>
  <c r="G126" i="67"/>
  <c r="E15" i="67"/>
  <c r="G15" i="67"/>
  <c r="E25" i="67"/>
  <c r="G25" i="67"/>
  <c r="E33" i="67"/>
  <c r="G33" i="67"/>
  <c r="E41" i="67"/>
  <c r="G41" i="67"/>
  <c r="E49" i="67"/>
  <c r="G49" i="67"/>
  <c r="E57" i="67"/>
  <c r="G57" i="67"/>
  <c r="E65" i="67"/>
  <c r="G65" i="67"/>
  <c r="E73" i="67"/>
  <c r="G73" i="67"/>
  <c r="E81" i="67"/>
  <c r="G81" i="67"/>
  <c r="E89" i="67"/>
  <c r="G89" i="67"/>
  <c r="E97" i="67"/>
  <c r="G97" i="67"/>
  <c r="E105" i="67"/>
  <c r="G105" i="67"/>
  <c r="E113" i="67"/>
  <c r="G113" i="67"/>
  <c r="E121" i="67"/>
  <c r="G121" i="67"/>
  <c r="E129" i="67"/>
  <c r="G129" i="67"/>
  <c r="E22" i="67"/>
  <c r="G22" i="67"/>
  <c r="E38" i="67"/>
  <c r="G38" i="67"/>
  <c r="E46" i="67"/>
  <c r="G46" i="67"/>
  <c r="E54" i="67"/>
  <c r="G54" i="67"/>
  <c r="E118" i="67"/>
  <c r="G118" i="67"/>
  <c r="G18" i="67"/>
  <c r="G23" i="67"/>
  <c r="G39" i="67"/>
  <c r="G47" i="67"/>
  <c r="G55" i="67"/>
  <c r="G63" i="67"/>
  <c r="G71" i="67"/>
  <c r="G79" i="67"/>
  <c r="G95" i="67"/>
  <c r="G103" i="67"/>
  <c r="G111" i="67"/>
  <c r="G119" i="67"/>
  <c r="G127" i="67"/>
  <c r="J127" i="67"/>
  <c r="J95" i="67"/>
  <c r="J63" i="67"/>
  <c r="J31" i="67"/>
  <c r="J54" i="67"/>
  <c r="J129" i="67"/>
  <c r="J97" i="67"/>
  <c r="J65" i="67"/>
  <c r="J33" i="67"/>
  <c r="J110" i="67"/>
  <c r="J78" i="67"/>
  <c r="J12" i="67"/>
  <c r="J96" i="67"/>
  <c r="J51" i="67"/>
  <c r="J19" i="67"/>
  <c r="J106" i="67"/>
  <c r="J42" i="67"/>
  <c r="J112" i="67"/>
  <c r="J92" i="67"/>
  <c r="J109" i="67"/>
  <c r="J60" i="67"/>
  <c r="J125" i="67"/>
  <c r="J76" i="67"/>
  <c r="J14" i="67"/>
  <c r="J104" i="67"/>
  <c r="J84" i="67"/>
  <c r="J52" i="67"/>
  <c r="J119" i="67"/>
  <c r="J87" i="67"/>
  <c r="J55" i="67"/>
  <c r="J23" i="67"/>
  <c r="J46" i="67"/>
  <c r="J121" i="67"/>
  <c r="J89" i="67"/>
  <c r="J57" i="67"/>
  <c r="J25" i="67"/>
  <c r="J102" i="67"/>
  <c r="J70" i="67"/>
  <c r="J128" i="67"/>
  <c r="J90" i="67"/>
  <c r="J37" i="67"/>
  <c r="J11" i="67"/>
  <c r="J99" i="67"/>
  <c r="J35" i="67"/>
  <c r="J101" i="67"/>
  <c r="J56" i="67"/>
  <c r="J36" i="67"/>
  <c r="J108" i="67"/>
  <c r="J53" i="67"/>
  <c r="J124" i="67"/>
  <c r="J69" i="67"/>
  <c r="J24" i="67"/>
  <c r="J21" i="67"/>
  <c r="J20" i="67"/>
  <c r="J111" i="67"/>
  <c r="J79" i="67"/>
  <c r="J47" i="67"/>
  <c r="J18" i="67"/>
  <c r="J38" i="67"/>
  <c r="J113" i="67"/>
  <c r="J81" i="67"/>
  <c r="J49" i="67"/>
  <c r="J15" i="67"/>
  <c r="J94" i="67"/>
  <c r="J62" i="67"/>
  <c r="J122" i="67"/>
  <c r="J83" i="67"/>
  <c r="J32" i="67"/>
  <c r="J10" i="67"/>
  <c r="J74" i="67"/>
  <c r="J17" i="67"/>
  <c r="J100" i="67"/>
  <c r="J48" i="67"/>
  <c r="J29" i="67"/>
  <c r="J72" i="67"/>
  <c r="J45" i="67"/>
  <c r="J88" i="67"/>
  <c r="J68" i="67"/>
  <c r="J85" i="67"/>
  <c r="J116" i="67"/>
  <c r="J103" i="67"/>
  <c r="J71" i="67"/>
  <c r="J39" i="67"/>
  <c r="J118" i="67"/>
  <c r="J22" i="67"/>
  <c r="J105" i="67"/>
  <c r="J73" i="67"/>
  <c r="J41" i="67"/>
  <c r="J126" i="67"/>
  <c r="J86" i="67"/>
  <c r="J30" i="67"/>
  <c r="J115" i="67"/>
  <c r="J58" i="67"/>
  <c r="J26" i="67"/>
  <c r="J131" i="67"/>
  <c r="J67" i="67"/>
  <c r="J120" i="67"/>
  <c r="J93" i="67"/>
  <c r="J44" i="67"/>
  <c r="J28" i="67"/>
  <c r="J117" i="67"/>
  <c r="J64" i="67"/>
  <c r="J80" i="67"/>
  <c r="J61" i="67"/>
  <c r="J40" i="67"/>
  <c r="J77" i="67"/>
  <c r="K131" i="16"/>
  <c r="I131" i="16"/>
  <c r="D131" i="16"/>
  <c r="K130" i="16"/>
  <c r="I130" i="16"/>
  <c r="F130" i="16"/>
  <c r="D130" i="16"/>
  <c r="K129" i="16"/>
  <c r="I129" i="16"/>
  <c r="F129" i="16"/>
  <c r="D129" i="16"/>
  <c r="K128" i="16"/>
  <c r="I128" i="16"/>
  <c r="F128" i="16"/>
  <c r="D128" i="16"/>
  <c r="K127" i="16"/>
  <c r="I127" i="16"/>
  <c r="F127" i="16"/>
  <c r="D127" i="16"/>
  <c r="K126" i="16"/>
  <c r="I126" i="16"/>
  <c r="F126" i="16"/>
  <c r="D126" i="16"/>
  <c r="K125" i="16"/>
  <c r="I125" i="16"/>
  <c r="F125" i="16"/>
  <c r="D125" i="16"/>
  <c r="K124" i="16"/>
  <c r="I124" i="16"/>
  <c r="F124" i="16"/>
  <c r="D124" i="16"/>
  <c r="K123" i="16"/>
  <c r="I123" i="16"/>
  <c r="F123" i="16"/>
  <c r="D123" i="16"/>
  <c r="K122" i="16"/>
  <c r="I122" i="16"/>
  <c r="F122" i="16"/>
  <c r="D122" i="16"/>
  <c r="K121" i="16"/>
  <c r="I121" i="16"/>
  <c r="F121" i="16"/>
  <c r="D121" i="16"/>
  <c r="K120" i="16"/>
  <c r="I120" i="16"/>
  <c r="F120" i="16"/>
  <c r="D120" i="16"/>
  <c r="K119" i="16"/>
  <c r="I119" i="16"/>
  <c r="F119" i="16"/>
  <c r="D119" i="16"/>
  <c r="K118" i="16"/>
  <c r="I118" i="16"/>
  <c r="F118" i="16"/>
  <c r="D118" i="16"/>
  <c r="K117" i="16"/>
  <c r="I117" i="16"/>
  <c r="F117" i="16"/>
  <c r="D117" i="16"/>
  <c r="K116" i="16"/>
  <c r="I116" i="16"/>
  <c r="F116" i="16"/>
  <c r="D116" i="16"/>
  <c r="K115" i="16"/>
  <c r="I115" i="16"/>
  <c r="F115" i="16"/>
  <c r="D115" i="16"/>
  <c r="K114" i="16"/>
  <c r="I114" i="16"/>
  <c r="F114" i="16"/>
  <c r="D114" i="16"/>
  <c r="K113" i="16"/>
  <c r="I113" i="16"/>
  <c r="F113" i="16"/>
  <c r="D113" i="16"/>
  <c r="K112" i="16"/>
  <c r="I112" i="16"/>
  <c r="F112" i="16"/>
  <c r="D112" i="16"/>
  <c r="K111" i="16"/>
  <c r="I111" i="16"/>
  <c r="F111" i="16"/>
  <c r="D111" i="16"/>
  <c r="K110" i="16"/>
  <c r="I110" i="16"/>
  <c r="F110" i="16"/>
  <c r="D110" i="16"/>
  <c r="K109" i="16"/>
  <c r="I109" i="16"/>
  <c r="F109" i="16"/>
  <c r="D109" i="16"/>
  <c r="K108" i="16"/>
  <c r="I108" i="16"/>
  <c r="F108" i="16"/>
  <c r="D108" i="16"/>
  <c r="K107" i="16"/>
  <c r="I107" i="16"/>
  <c r="F107" i="16"/>
  <c r="D107" i="16"/>
  <c r="K106" i="16"/>
  <c r="I106" i="16"/>
  <c r="F106" i="16"/>
  <c r="D106" i="16"/>
  <c r="K105" i="16"/>
  <c r="I105" i="16"/>
  <c r="F105" i="16"/>
  <c r="D105" i="16"/>
  <c r="K104" i="16"/>
  <c r="I104" i="16"/>
  <c r="F104" i="16"/>
  <c r="D104" i="16"/>
  <c r="K103" i="16"/>
  <c r="I103" i="16"/>
  <c r="F103" i="16"/>
  <c r="D103" i="16"/>
  <c r="K102" i="16"/>
  <c r="I102" i="16"/>
  <c r="F102" i="16"/>
  <c r="D102" i="16"/>
  <c r="K101" i="16"/>
  <c r="I101" i="16"/>
  <c r="F101" i="16"/>
  <c r="D101" i="16"/>
  <c r="K100" i="16"/>
  <c r="I100" i="16"/>
  <c r="F100" i="16"/>
  <c r="D100" i="16"/>
  <c r="K99" i="16"/>
  <c r="I99" i="16"/>
  <c r="F99" i="16"/>
  <c r="D99" i="16"/>
  <c r="K98" i="16"/>
  <c r="I98" i="16"/>
  <c r="F98" i="16"/>
  <c r="D98" i="16"/>
  <c r="K97" i="16"/>
  <c r="I97" i="16"/>
  <c r="F97" i="16"/>
  <c r="D97" i="16"/>
  <c r="K96" i="16"/>
  <c r="I96" i="16"/>
  <c r="F96" i="16"/>
  <c r="D96" i="16"/>
  <c r="K95" i="16"/>
  <c r="I95" i="16"/>
  <c r="F95" i="16"/>
  <c r="D95" i="16"/>
  <c r="K94" i="16"/>
  <c r="I94" i="16"/>
  <c r="F94" i="16"/>
  <c r="D94" i="16"/>
  <c r="K93" i="16"/>
  <c r="I93" i="16"/>
  <c r="F93" i="16"/>
  <c r="D93" i="16"/>
  <c r="K92" i="16"/>
  <c r="I92" i="16"/>
  <c r="F92" i="16"/>
  <c r="D92" i="16"/>
  <c r="K91" i="16"/>
  <c r="I91" i="16"/>
  <c r="F91" i="16"/>
  <c r="D91" i="16"/>
  <c r="K90" i="16"/>
  <c r="I90" i="16"/>
  <c r="F90" i="16"/>
  <c r="D90" i="16"/>
  <c r="K89" i="16"/>
  <c r="I89" i="16"/>
  <c r="F89" i="16"/>
  <c r="D89" i="16"/>
  <c r="K88" i="16"/>
  <c r="I88" i="16"/>
  <c r="F88" i="16"/>
  <c r="D88" i="16"/>
  <c r="K87" i="16"/>
  <c r="I87" i="16"/>
  <c r="F87" i="16"/>
  <c r="D87" i="16"/>
  <c r="K86" i="16"/>
  <c r="I86" i="16"/>
  <c r="F86" i="16"/>
  <c r="D86" i="16"/>
  <c r="K85" i="16"/>
  <c r="I85" i="16"/>
  <c r="F85" i="16"/>
  <c r="D85" i="16"/>
  <c r="K84" i="16"/>
  <c r="I84" i="16"/>
  <c r="F84" i="16"/>
  <c r="D84" i="16"/>
  <c r="K83" i="16"/>
  <c r="I83" i="16"/>
  <c r="F83" i="16"/>
  <c r="D83" i="16"/>
  <c r="K82" i="16"/>
  <c r="I82" i="16"/>
  <c r="F82" i="16"/>
  <c r="D82" i="16"/>
  <c r="K81" i="16"/>
  <c r="I81" i="16"/>
  <c r="F81" i="16"/>
  <c r="D81" i="16"/>
  <c r="K80" i="16"/>
  <c r="I80" i="16"/>
  <c r="F80" i="16"/>
  <c r="D80" i="16"/>
  <c r="K79" i="16"/>
  <c r="I79" i="16"/>
  <c r="F79" i="16"/>
  <c r="D79" i="16"/>
  <c r="K78" i="16"/>
  <c r="I78" i="16"/>
  <c r="F78" i="16"/>
  <c r="D78" i="16"/>
  <c r="K77" i="16"/>
  <c r="I77" i="16"/>
  <c r="F77" i="16"/>
  <c r="D77" i="16"/>
  <c r="K76" i="16"/>
  <c r="I76" i="16"/>
  <c r="F76" i="16"/>
  <c r="D76" i="16"/>
  <c r="K75" i="16"/>
  <c r="I75" i="16"/>
  <c r="F75" i="16"/>
  <c r="D75" i="16"/>
  <c r="K74" i="16"/>
  <c r="I74" i="16"/>
  <c r="F74" i="16"/>
  <c r="D74" i="16"/>
  <c r="K73" i="16"/>
  <c r="I73" i="16"/>
  <c r="F73" i="16"/>
  <c r="D73" i="16"/>
  <c r="K72" i="16"/>
  <c r="I72" i="16"/>
  <c r="F72" i="16"/>
  <c r="D72" i="16"/>
  <c r="K71" i="16"/>
  <c r="I71" i="16"/>
  <c r="F71" i="16"/>
  <c r="D71" i="16"/>
  <c r="K70" i="16"/>
  <c r="I70" i="16"/>
  <c r="F70" i="16"/>
  <c r="D70" i="16"/>
  <c r="K69" i="16"/>
  <c r="I69" i="16"/>
  <c r="F69" i="16"/>
  <c r="D69" i="16"/>
  <c r="K68" i="16"/>
  <c r="I68" i="16"/>
  <c r="F68" i="16"/>
  <c r="D68" i="16"/>
  <c r="K67" i="16"/>
  <c r="I67" i="16"/>
  <c r="F67" i="16"/>
  <c r="D67" i="16"/>
  <c r="K66" i="16"/>
  <c r="I66" i="16"/>
  <c r="F66" i="16"/>
  <c r="D66" i="16"/>
  <c r="K65" i="16"/>
  <c r="I65" i="16"/>
  <c r="F65" i="16"/>
  <c r="D65" i="16"/>
  <c r="K64" i="16"/>
  <c r="I64" i="16"/>
  <c r="F64" i="16"/>
  <c r="D64" i="16"/>
  <c r="K63" i="16"/>
  <c r="I63" i="16"/>
  <c r="F63" i="16"/>
  <c r="D63" i="16"/>
  <c r="K62" i="16"/>
  <c r="I62" i="16"/>
  <c r="F62" i="16"/>
  <c r="D62" i="16"/>
  <c r="K61" i="16"/>
  <c r="I61" i="16"/>
  <c r="F61" i="16"/>
  <c r="D61" i="16"/>
  <c r="K60" i="16"/>
  <c r="I60" i="16"/>
  <c r="F60" i="16"/>
  <c r="D60" i="16"/>
  <c r="K59" i="16"/>
  <c r="I59" i="16"/>
  <c r="F59" i="16"/>
  <c r="D59" i="16"/>
  <c r="K58" i="16"/>
  <c r="I58" i="16"/>
  <c r="F58" i="16"/>
  <c r="D58" i="16"/>
  <c r="K57" i="16"/>
  <c r="I57" i="16"/>
  <c r="F57" i="16"/>
  <c r="D57" i="16"/>
  <c r="K56" i="16"/>
  <c r="I56" i="16"/>
  <c r="F56" i="16"/>
  <c r="D56" i="16"/>
  <c r="K55" i="16"/>
  <c r="I55" i="16"/>
  <c r="F55" i="16"/>
  <c r="D55" i="16"/>
  <c r="K54" i="16"/>
  <c r="I54" i="16"/>
  <c r="F54" i="16"/>
  <c r="D54" i="16"/>
  <c r="K53" i="16"/>
  <c r="I53" i="16"/>
  <c r="F53" i="16"/>
  <c r="D53" i="16"/>
  <c r="K52" i="16"/>
  <c r="I52" i="16"/>
  <c r="F52" i="16"/>
  <c r="D52" i="16"/>
  <c r="K51" i="16"/>
  <c r="I51" i="16"/>
  <c r="F51" i="16"/>
  <c r="D51" i="16"/>
  <c r="K50" i="16"/>
  <c r="I50" i="16"/>
  <c r="F50" i="16"/>
  <c r="D50" i="16"/>
  <c r="K49" i="16"/>
  <c r="I49" i="16"/>
  <c r="F49" i="16"/>
  <c r="D49" i="16"/>
  <c r="K48" i="16"/>
  <c r="I48" i="16"/>
  <c r="F48" i="16"/>
  <c r="D48" i="16"/>
  <c r="K47" i="16"/>
  <c r="I47" i="16"/>
  <c r="F47" i="16"/>
  <c r="D47" i="16"/>
  <c r="K46" i="16"/>
  <c r="I46" i="16"/>
  <c r="F46" i="16"/>
  <c r="D46" i="16"/>
  <c r="K45" i="16"/>
  <c r="I45" i="16"/>
  <c r="F45" i="16"/>
  <c r="D45" i="16"/>
  <c r="K44" i="16"/>
  <c r="I44" i="16"/>
  <c r="F44" i="16"/>
  <c r="D44" i="16"/>
  <c r="K43" i="16"/>
  <c r="I43" i="16"/>
  <c r="F43" i="16"/>
  <c r="D43" i="16"/>
  <c r="K42" i="16"/>
  <c r="I42" i="16"/>
  <c r="F42" i="16"/>
  <c r="D42" i="16"/>
  <c r="K41" i="16"/>
  <c r="I41" i="16"/>
  <c r="F41" i="16"/>
  <c r="D41" i="16"/>
  <c r="K40" i="16"/>
  <c r="I40" i="16"/>
  <c r="F40" i="16"/>
  <c r="D40" i="16"/>
  <c r="K39" i="16"/>
  <c r="I39" i="16"/>
  <c r="F39" i="16"/>
  <c r="D39" i="16"/>
  <c r="K38" i="16"/>
  <c r="I38" i="16"/>
  <c r="F38" i="16"/>
  <c r="D38" i="16"/>
  <c r="K37" i="16"/>
  <c r="I37" i="16"/>
  <c r="F37" i="16"/>
  <c r="D37" i="16"/>
  <c r="K36" i="16"/>
  <c r="I36" i="16"/>
  <c r="F36" i="16"/>
  <c r="D36" i="16"/>
  <c r="K35" i="16"/>
  <c r="I35" i="16"/>
  <c r="F35" i="16"/>
  <c r="D35" i="16"/>
  <c r="K34" i="16"/>
  <c r="I34" i="16"/>
  <c r="F34" i="16"/>
  <c r="D34" i="16"/>
  <c r="K33" i="16"/>
  <c r="I33" i="16"/>
  <c r="F33" i="16"/>
  <c r="D33" i="16"/>
  <c r="K32" i="16"/>
  <c r="I32" i="16"/>
  <c r="F32" i="16"/>
  <c r="D32" i="16"/>
  <c r="K31" i="16"/>
  <c r="I31" i="16"/>
  <c r="F31" i="16"/>
  <c r="D31" i="16"/>
  <c r="K30" i="16"/>
  <c r="I30" i="16"/>
  <c r="F30" i="16"/>
  <c r="D30" i="16"/>
  <c r="K29" i="16"/>
  <c r="I29" i="16"/>
  <c r="F29" i="16"/>
  <c r="D29" i="16"/>
  <c r="K28" i="16"/>
  <c r="I28" i="16"/>
  <c r="F28" i="16"/>
  <c r="D28" i="16"/>
  <c r="K27" i="16"/>
  <c r="I27" i="16"/>
  <c r="F27" i="16"/>
  <c r="D27" i="16"/>
  <c r="K26" i="16"/>
  <c r="I26" i="16"/>
  <c r="F26" i="16"/>
  <c r="D26" i="16"/>
  <c r="K25" i="16"/>
  <c r="I25" i="16"/>
  <c r="F25" i="16"/>
  <c r="D25" i="16"/>
  <c r="K24" i="16"/>
  <c r="I24" i="16"/>
  <c r="F24" i="16"/>
  <c r="D24" i="16"/>
  <c r="K23" i="16"/>
  <c r="I23" i="16"/>
  <c r="F23" i="16"/>
  <c r="D23" i="16"/>
  <c r="K22" i="16"/>
  <c r="I22" i="16"/>
  <c r="F22" i="16"/>
  <c r="D22" i="16"/>
  <c r="K21" i="16"/>
  <c r="I21" i="16"/>
  <c r="F21" i="16"/>
  <c r="D21" i="16"/>
  <c r="K20" i="16"/>
  <c r="I20" i="16"/>
  <c r="F20" i="16"/>
  <c r="D20" i="16"/>
  <c r="K19" i="16"/>
  <c r="I19" i="16"/>
  <c r="F19" i="16"/>
  <c r="D19" i="16"/>
  <c r="K18" i="16"/>
  <c r="I18" i="16"/>
  <c r="F18" i="16"/>
  <c r="D18" i="16"/>
  <c r="K17" i="16"/>
  <c r="I17" i="16"/>
  <c r="F17" i="16"/>
  <c r="D17" i="16"/>
  <c r="K16" i="16"/>
  <c r="I16" i="16"/>
  <c r="F16" i="16"/>
  <c r="D16" i="16"/>
  <c r="K15" i="16"/>
  <c r="I15" i="16"/>
  <c r="F15" i="16"/>
  <c r="D15" i="16"/>
  <c r="K14" i="16"/>
  <c r="I14" i="16"/>
  <c r="F14" i="16"/>
  <c r="D14" i="16"/>
  <c r="K13" i="16"/>
  <c r="I13" i="16"/>
  <c r="F13" i="16"/>
  <c r="D13" i="16"/>
  <c r="K12" i="16"/>
  <c r="I12" i="16"/>
  <c r="F12" i="16"/>
  <c r="D12" i="16"/>
  <c r="K11" i="16"/>
  <c r="I11" i="16"/>
  <c r="F11" i="16"/>
  <c r="D11" i="16"/>
  <c r="K10" i="16"/>
  <c r="I10" i="16"/>
  <c r="F10" i="16"/>
  <c r="D10" i="16"/>
  <c r="K9" i="16"/>
  <c r="J9" i="16"/>
  <c r="I9" i="16"/>
  <c r="J8" i="16"/>
  <c r="I8" i="16"/>
  <c r="J7" i="16"/>
  <c r="I7" i="16"/>
  <c r="J6" i="16"/>
  <c r="I6" i="16"/>
  <c r="J5" i="16"/>
  <c r="I5" i="16"/>
  <c r="J4" i="16"/>
  <c r="I4" i="16"/>
  <c r="J3" i="16"/>
  <c r="I3" i="16"/>
  <c r="J2" i="16"/>
  <c r="I2" i="16"/>
  <c r="J1" i="16"/>
  <c r="I1" i="16"/>
  <c r="E73" i="16"/>
  <c r="G73" i="16"/>
  <c r="J73" i="16"/>
  <c r="E12" i="16"/>
  <c r="G12" i="16"/>
  <c r="J12" i="16"/>
  <c r="E28" i="16"/>
  <c r="G28" i="16"/>
  <c r="J28" i="16"/>
  <c r="E32" i="16"/>
  <c r="G32" i="16"/>
  <c r="J32" i="16"/>
  <c r="E89" i="16"/>
  <c r="G89" i="16"/>
  <c r="E94" i="16"/>
  <c r="G94" i="16"/>
  <c r="E98" i="16"/>
  <c r="G98" i="16"/>
  <c r="J98" i="16"/>
  <c r="E117" i="16"/>
  <c r="G117" i="16"/>
  <c r="J117" i="16"/>
  <c r="E127" i="16"/>
  <c r="G127" i="16"/>
  <c r="E14" i="16"/>
  <c r="G14" i="16"/>
  <c r="J14" i="16"/>
  <c r="E15" i="16"/>
  <c r="G15" i="16"/>
  <c r="E31" i="16"/>
  <c r="G31" i="16"/>
  <c r="E16" i="16"/>
  <c r="G16" i="16"/>
  <c r="E17" i="16"/>
  <c r="G17" i="16"/>
  <c r="E21" i="16"/>
  <c r="G21" i="16"/>
  <c r="J21" i="16"/>
  <c r="E22" i="16"/>
  <c r="G22" i="16"/>
  <c r="J22" i="16"/>
  <c r="E25" i="16"/>
  <c r="G25" i="16"/>
  <c r="E27" i="16"/>
  <c r="G27" i="16"/>
  <c r="E33" i="16"/>
  <c r="G33" i="16"/>
  <c r="E37" i="16"/>
  <c r="G37" i="16"/>
  <c r="E40" i="16"/>
  <c r="G40" i="16"/>
  <c r="J40" i="16"/>
  <c r="E42" i="16"/>
  <c r="G42" i="16"/>
  <c r="E46" i="16"/>
  <c r="G46" i="16"/>
  <c r="E52" i="16"/>
  <c r="G52" i="16"/>
  <c r="E58" i="16"/>
  <c r="G58" i="16"/>
  <c r="E63" i="16"/>
  <c r="G63" i="16"/>
  <c r="E70" i="16"/>
  <c r="G70" i="16"/>
  <c r="E74" i="16"/>
  <c r="G74" i="16"/>
  <c r="J74" i="16"/>
  <c r="E75" i="16"/>
  <c r="G75" i="16"/>
  <c r="E79" i="16"/>
  <c r="G79" i="16"/>
  <c r="E83" i="16"/>
  <c r="G83" i="16"/>
  <c r="E92" i="16"/>
  <c r="G92" i="16"/>
  <c r="E95" i="16"/>
  <c r="G95" i="16"/>
  <c r="E97" i="16"/>
  <c r="G97" i="16"/>
  <c r="J97" i="16"/>
  <c r="E100" i="16"/>
  <c r="G100" i="16"/>
  <c r="J100" i="16"/>
  <c r="E104" i="16"/>
  <c r="G104" i="16"/>
  <c r="E105" i="16"/>
  <c r="G105" i="16"/>
  <c r="E111" i="16"/>
  <c r="G111" i="16"/>
  <c r="E112" i="16"/>
  <c r="G112" i="16"/>
  <c r="J112" i="16"/>
  <c r="E115" i="16"/>
  <c r="G115" i="16"/>
  <c r="E119" i="16"/>
  <c r="G119" i="16"/>
  <c r="E122" i="16"/>
  <c r="G122" i="16"/>
  <c r="E125" i="16"/>
  <c r="G125" i="16"/>
  <c r="J125" i="16"/>
  <c r="E128" i="16"/>
  <c r="G128" i="16"/>
  <c r="E129" i="16"/>
  <c r="G129" i="16"/>
  <c r="E130" i="16"/>
  <c r="G130" i="16"/>
  <c r="E20" i="16"/>
  <c r="G20" i="16"/>
  <c r="E23" i="16"/>
  <c r="G23" i="16"/>
  <c r="E24" i="16"/>
  <c r="G24" i="16"/>
  <c r="E26" i="16"/>
  <c r="G26" i="16"/>
  <c r="J26" i="16"/>
  <c r="E48" i="16"/>
  <c r="G48" i="16"/>
  <c r="E85" i="16"/>
  <c r="G85" i="16"/>
  <c r="E96" i="16"/>
  <c r="G96" i="16"/>
  <c r="E124" i="16"/>
  <c r="G124" i="16"/>
  <c r="E126" i="16"/>
  <c r="G126" i="16"/>
  <c r="E19" i="16"/>
  <c r="G19" i="16"/>
  <c r="E29" i="16"/>
  <c r="G29" i="16"/>
  <c r="E34" i="16"/>
  <c r="G34" i="16"/>
  <c r="E35" i="16"/>
  <c r="G35" i="16"/>
  <c r="E36" i="16"/>
  <c r="G36" i="16"/>
  <c r="E38" i="16"/>
  <c r="G38" i="16"/>
  <c r="E39" i="16"/>
  <c r="G39" i="16"/>
  <c r="E41" i="16"/>
  <c r="G41" i="16"/>
  <c r="E43" i="16"/>
  <c r="G43" i="16"/>
  <c r="E44" i="16"/>
  <c r="G44" i="16"/>
  <c r="J44" i="16"/>
  <c r="E45" i="16"/>
  <c r="G45" i="16"/>
  <c r="E47" i="16"/>
  <c r="G47" i="16"/>
  <c r="E49" i="16"/>
  <c r="G49" i="16"/>
  <c r="E50" i="16"/>
  <c r="G50" i="16"/>
  <c r="E51" i="16"/>
  <c r="G51" i="16"/>
  <c r="E53" i="16"/>
  <c r="G53" i="16"/>
  <c r="E55" i="16"/>
  <c r="G55" i="16"/>
  <c r="E56" i="16"/>
  <c r="G56" i="16"/>
  <c r="E57" i="16"/>
  <c r="G57" i="16"/>
  <c r="E59" i="16"/>
  <c r="G59" i="16"/>
  <c r="E60" i="16"/>
  <c r="G60" i="16"/>
  <c r="J60" i="16"/>
  <c r="E61" i="16"/>
  <c r="G61" i="16"/>
  <c r="E62" i="16"/>
  <c r="G62" i="16"/>
  <c r="E64" i="16"/>
  <c r="G64" i="16"/>
  <c r="E65" i="16"/>
  <c r="G65" i="16"/>
  <c r="E66" i="16"/>
  <c r="G66" i="16"/>
  <c r="E76" i="16"/>
  <c r="G76" i="16"/>
  <c r="J76" i="16"/>
  <c r="E78" i="16"/>
  <c r="G78" i="16"/>
  <c r="E81" i="16"/>
  <c r="G81" i="16"/>
  <c r="E82" i="16"/>
  <c r="G82" i="16"/>
  <c r="E84" i="16"/>
  <c r="G84" i="16"/>
  <c r="J84" i="16"/>
  <c r="E86" i="16"/>
  <c r="G86" i="16"/>
  <c r="E90" i="16"/>
  <c r="G90" i="16"/>
  <c r="E91" i="16"/>
  <c r="G91" i="16"/>
  <c r="E93" i="16"/>
  <c r="G93" i="16"/>
  <c r="E99" i="16"/>
  <c r="G99" i="16"/>
  <c r="E101" i="16"/>
  <c r="G101" i="16"/>
  <c r="E102" i="16"/>
  <c r="G102" i="16"/>
  <c r="E103" i="16"/>
  <c r="G103" i="16"/>
  <c r="E106" i="16"/>
  <c r="G106" i="16"/>
  <c r="E109" i="16"/>
  <c r="G109" i="16"/>
  <c r="J109" i="16"/>
  <c r="E110" i="16"/>
  <c r="G110" i="16"/>
  <c r="E113" i="16"/>
  <c r="G113" i="16"/>
  <c r="E114" i="16"/>
  <c r="G114" i="16"/>
  <c r="E116" i="16"/>
  <c r="G116" i="16"/>
  <c r="E118" i="16"/>
  <c r="G118" i="16"/>
  <c r="E120" i="16"/>
  <c r="G120" i="16"/>
  <c r="E123" i="16"/>
  <c r="G123" i="16"/>
  <c r="E11" i="16"/>
  <c r="G11" i="16"/>
  <c r="E107" i="16"/>
  <c r="G107" i="16"/>
  <c r="E108" i="16"/>
  <c r="G108" i="16"/>
  <c r="J108" i="16"/>
  <c r="E18" i="16"/>
  <c r="G18" i="16"/>
  <c r="E67" i="16"/>
  <c r="G67" i="16"/>
  <c r="E68" i="16"/>
  <c r="G68" i="16"/>
  <c r="E69" i="16"/>
  <c r="G69" i="16"/>
  <c r="E71" i="16"/>
  <c r="G71" i="16"/>
  <c r="E72" i="16"/>
  <c r="G72" i="16"/>
  <c r="E77" i="16"/>
  <c r="G77" i="16"/>
  <c r="E80" i="16"/>
  <c r="G80" i="16"/>
  <c r="E87" i="16"/>
  <c r="G87" i="16"/>
  <c r="E88" i="16"/>
  <c r="G88" i="16"/>
  <c r="E10" i="16"/>
  <c r="G10" i="16"/>
  <c r="E13" i="16"/>
  <c r="G13" i="16"/>
  <c r="E30" i="16"/>
  <c r="G30" i="16"/>
  <c r="E121" i="16"/>
  <c r="G121" i="16"/>
  <c r="E54" i="16"/>
  <c r="G54" i="16"/>
  <c r="J90" i="16"/>
  <c r="J50" i="16"/>
  <c r="J116" i="16"/>
  <c r="J94" i="16"/>
  <c r="J78" i="16"/>
  <c r="J64" i="16"/>
  <c r="J31" i="16"/>
  <c r="J46" i="16"/>
  <c r="J127" i="16"/>
  <c r="J62" i="16"/>
  <c r="J103" i="16"/>
  <c r="J89" i="16"/>
  <c r="J34" i="16"/>
  <c r="J15" i="16"/>
  <c r="J16" i="16"/>
  <c r="J56" i="16"/>
  <c r="J126" i="16"/>
  <c r="J111" i="16"/>
  <c r="J114" i="16"/>
  <c r="J96" i="16"/>
  <c r="J33" i="16"/>
  <c r="J41" i="16"/>
  <c r="J35" i="16"/>
  <c r="J129" i="16"/>
  <c r="J119" i="16"/>
  <c r="J95" i="16"/>
  <c r="J58" i="16"/>
  <c r="J128" i="16"/>
  <c r="J115" i="16"/>
  <c r="J104" i="16"/>
  <c r="J92" i="16"/>
  <c r="J52" i="16"/>
  <c r="J37" i="16"/>
  <c r="J130" i="16"/>
  <c r="G131" i="16"/>
  <c r="J122" i="16"/>
  <c r="J17" i="16"/>
  <c r="J124" i="16"/>
  <c r="J87" i="16"/>
  <c r="J49" i="16"/>
  <c r="J105" i="16"/>
  <c r="J75" i="16"/>
  <c r="J25" i="16"/>
  <c r="J79" i="16"/>
  <c r="J63" i="16"/>
  <c r="J27" i="16"/>
  <c r="J42" i="16"/>
  <c r="J83" i="16"/>
  <c r="J70" i="16"/>
  <c r="J81" i="16"/>
  <c r="J118" i="16"/>
  <c r="J110" i="16"/>
  <c r="J102" i="16"/>
  <c r="J91" i="16"/>
  <c r="J82" i="16"/>
  <c r="J66" i="16"/>
  <c r="J61" i="16"/>
  <c r="J38" i="16"/>
  <c r="J29" i="16"/>
  <c r="J48" i="16"/>
  <c r="J24" i="16"/>
  <c r="J55" i="16"/>
  <c r="J36" i="16"/>
  <c r="J85" i="16"/>
  <c r="J23" i="16"/>
  <c r="J123" i="16"/>
  <c r="J106" i="16"/>
  <c r="J99" i="16"/>
  <c r="J86" i="16"/>
  <c r="J59" i="16"/>
  <c r="J53" i="16"/>
  <c r="J47" i="16"/>
  <c r="J20" i="16"/>
  <c r="J101" i="16"/>
  <c r="J65" i="16"/>
  <c r="J43" i="16"/>
  <c r="J120" i="16"/>
  <c r="J113" i="16"/>
  <c r="J93" i="16"/>
  <c r="J57" i="16"/>
  <c r="J51" i="16"/>
  <c r="J45" i="16"/>
  <c r="J39" i="16"/>
  <c r="J19" i="16"/>
  <c r="J18" i="16"/>
  <c r="J107" i="16"/>
  <c r="J11" i="16"/>
  <c r="J10" i="16"/>
  <c r="J77" i="16"/>
  <c r="J68" i="16"/>
  <c r="J88" i="16"/>
  <c r="J71" i="16"/>
  <c r="J72" i="16"/>
  <c r="J67" i="16"/>
  <c r="J30" i="16"/>
  <c r="J13" i="16"/>
  <c r="J80" i="16"/>
  <c r="J69" i="16"/>
  <c r="J121" i="16"/>
  <c r="J54" i="16"/>
  <c r="J131" i="16"/>
  <c r="K131" i="34"/>
  <c r="I131" i="34"/>
  <c r="D131" i="34"/>
  <c r="K130" i="34"/>
  <c r="I130" i="34"/>
  <c r="F130" i="34"/>
  <c r="D130" i="34"/>
  <c r="K129" i="34"/>
  <c r="I129" i="34"/>
  <c r="F129" i="34"/>
  <c r="D129" i="34"/>
  <c r="K128" i="34"/>
  <c r="I128" i="34"/>
  <c r="F128" i="34"/>
  <c r="D128" i="34"/>
  <c r="K127" i="34"/>
  <c r="I127" i="34"/>
  <c r="F127" i="34"/>
  <c r="D127" i="34"/>
  <c r="K126" i="34"/>
  <c r="I126" i="34"/>
  <c r="F126" i="34"/>
  <c r="D126" i="34"/>
  <c r="K125" i="34"/>
  <c r="I125" i="34"/>
  <c r="F125" i="34"/>
  <c r="D125" i="34"/>
  <c r="K124" i="34"/>
  <c r="I124" i="34"/>
  <c r="F124" i="34"/>
  <c r="D124" i="34"/>
  <c r="K123" i="34"/>
  <c r="I123" i="34"/>
  <c r="F123" i="34"/>
  <c r="D123" i="34"/>
  <c r="K122" i="34"/>
  <c r="I122" i="34"/>
  <c r="F122" i="34"/>
  <c r="D122" i="34"/>
  <c r="K121" i="34"/>
  <c r="I121" i="34"/>
  <c r="F121" i="34"/>
  <c r="D121" i="34"/>
  <c r="K120" i="34"/>
  <c r="I120" i="34"/>
  <c r="F120" i="34"/>
  <c r="D120" i="34"/>
  <c r="K119" i="34"/>
  <c r="I119" i="34"/>
  <c r="F119" i="34"/>
  <c r="D119" i="34"/>
  <c r="K118" i="34"/>
  <c r="I118" i="34"/>
  <c r="F118" i="34"/>
  <c r="D118" i="34"/>
  <c r="K117" i="34"/>
  <c r="I117" i="34"/>
  <c r="F117" i="34"/>
  <c r="D117" i="34"/>
  <c r="K116" i="34"/>
  <c r="I116" i="34"/>
  <c r="F116" i="34"/>
  <c r="D116" i="34"/>
  <c r="K115" i="34"/>
  <c r="I115" i="34"/>
  <c r="F115" i="34"/>
  <c r="D115" i="34"/>
  <c r="K114" i="34"/>
  <c r="I114" i="34"/>
  <c r="F114" i="34"/>
  <c r="D114" i="34"/>
  <c r="K113" i="34"/>
  <c r="I113" i="34"/>
  <c r="F113" i="34"/>
  <c r="D113" i="34"/>
  <c r="K112" i="34"/>
  <c r="I112" i="34"/>
  <c r="F112" i="34"/>
  <c r="D112" i="34"/>
  <c r="K111" i="34"/>
  <c r="I111" i="34"/>
  <c r="F111" i="34"/>
  <c r="D111" i="34"/>
  <c r="K110" i="34"/>
  <c r="I110" i="34"/>
  <c r="F110" i="34"/>
  <c r="D110" i="34"/>
  <c r="K109" i="34"/>
  <c r="I109" i="34"/>
  <c r="F109" i="34"/>
  <c r="D109" i="34"/>
  <c r="K108" i="34"/>
  <c r="I108" i="34"/>
  <c r="F108" i="34"/>
  <c r="D108" i="34"/>
  <c r="K107" i="34"/>
  <c r="I107" i="34"/>
  <c r="F107" i="34"/>
  <c r="D107" i="34"/>
  <c r="K106" i="34"/>
  <c r="I106" i="34"/>
  <c r="F106" i="34"/>
  <c r="D106" i="34"/>
  <c r="K105" i="34"/>
  <c r="I105" i="34"/>
  <c r="F105" i="34"/>
  <c r="D105" i="34"/>
  <c r="K104" i="34"/>
  <c r="I104" i="34"/>
  <c r="F104" i="34"/>
  <c r="D104" i="34"/>
  <c r="K103" i="34"/>
  <c r="I103" i="34"/>
  <c r="F103" i="34"/>
  <c r="D103" i="34"/>
  <c r="K102" i="34"/>
  <c r="I102" i="34"/>
  <c r="F102" i="34"/>
  <c r="D102" i="34"/>
  <c r="K101" i="34"/>
  <c r="I101" i="34"/>
  <c r="F101" i="34"/>
  <c r="D101" i="34"/>
  <c r="K100" i="34"/>
  <c r="I100" i="34"/>
  <c r="F100" i="34"/>
  <c r="D100" i="34"/>
  <c r="K99" i="34"/>
  <c r="I99" i="34"/>
  <c r="F99" i="34"/>
  <c r="D99" i="34"/>
  <c r="K98" i="34"/>
  <c r="I98" i="34"/>
  <c r="F98" i="34"/>
  <c r="D98" i="34"/>
  <c r="K97" i="34"/>
  <c r="I97" i="34"/>
  <c r="F97" i="34"/>
  <c r="D97" i="34"/>
  <c r="K96" i="34"/>
  <c r="I96" i="34"/>
  <c r="F96" i="34"/>
  <c r="D96" i="34"/>
  <c r="K95" i="34"/>
  <c r="I95" i="34"/>
  <c r="F95" i="34"/>
  <c r="D95" i="34"/>
  <c r="K94" i="34"/>
  <c r="I94" i="34"/>
  <c r="F94" i="34"/>
  <c r="D94" i="34"/>
  <c r="K93" i="34"/>
  <c r="I93" i="34"/>
  <c r="F93" i="34"/>
  <c r="D93" i="34"/>
  <c r="K92" i="34"/>
  <c r="I92" i="34"/>
  <c r="F92" i="34"/>
  <c r="D92" i="34"/>
  <c r="K91" i="34"/>
  <c r="I91" i="34"/>
  <c r="F91" i="34"/>
  <c r="D91" i="34"/>
  <c r="K90" i="34"/>
  <c r="I90" i="34"/>
  <c r="F90" i="34"/>
  <c r="D90" i="34"/>
  <c r="K89" i="34"/>
  <c r="I89" i="34"/>
  <c r="F89" i="34"/>
  <c r="D89" i="34"/>
  <c r="K88" i="34"/>
  <c r="I88" i="34"/>
  <c r="F88" i="34"/>
  <c r="D88" i="34"/>
  <c r="K87" i="34"/>
  <c r="I87" i="34"/>
  <c r="F87" i="34"/>
  <c r="D87" i="34"/>
  <c r="K86" i="34"/>
  <c r="I86" i="34"/>
  <c r="F86" i="34"/>
  <c r="D86" i="34"/>
  <c r="K85" i="34"/>
  <c r="I85" i="34"/>
  <c r="F85" i="34"/>
  <c r="D85" i="34"/>
  <c r="K84" i="34"/>
  <c r="I84" i="34"/>
  <c r="F84" i="34"/>
  <c r="D84" i="34"/>
  <c r="K83" i="34"/>
  <c r="I83" i="34"/>
  <c r="F83" i="34"/>
  <c r="D83" i="34"/>
  <c r="K82" i="34"/>
  <c r="I82" i="34"/>
  <c r="F82" i="34"/>
  <c r="D82" i="34"/>
  <c r="K81" i="34"/>
  <c r="I81" i="34"/>
  <c r="F81" i="34"/>
  <c r="D81" i="34"/>
  <c r="K80" i="34"/>
  <c r="I80" i="34"/>
  <c r="F80" i="34"/>
  <c r="D80" i="34"/>
  <c r="K79" i="34"/>
  <c r="I79" i="34"/>
  <c r="F79" i="34"/>
  <c r="D79" i="34"/>
  <c r="K78" i="34"/>
  <c r="I78" i="34"/>
  <c r="F78" i="34"/>
  <c r="D78" i="34"/>
  <c r="K77" i="34"/>
  <c r="I77" i="34"/>
  <c r="F77" i="34"/>
  <c r="D77" i="34"/>
  <c r="K76" i="34"/>
  <c r="I76" i="34"/>
  <c r="F76" i="34"/>
  <c r="D76" i="34"/>
  <c r="K75" i="34"/>
  <c r="I75" i="34"/>
  <c r="F75" i="34"/>
  <c r="D75" i="34"/>
  <c r="K74" i="34"/>
  <c r="I74" i="34"/>
  <c r="F74" i="34"/>
  <c r="D74" i="34"/>
  <c r="K73" i="34"/>
  <c r="I73" i="34"/>
  <c r="F73" i="34"/>
  <c r="D73" i="34"/>
  <c r="K72" i="34"/>
  <c r="I72" i="34"/>
  <c r="F72" i="34"/>
  <c r="D72" i="34"/>
  <c r="K71" i="34"/>
  <c r="I71" i="34"/>
  <c r="F71" i="34"/>
  <c r="D71" i="34"/>
  <c r="K70" i="34"/>
  <c r="I70" i="34"/>
  <c r="F70" i="34"/>
  <c r="D70" i="34"/>
  <c r="K69" i="34"/>
  <c r="I69" i="34"/>
  <c r="F69" i="34"/>
  <c r="D69" i="34"/>
  <c r="K68" i="34"/>
  <c r="I68" i="34"/>
  <c r="F68" i="34"/>
  <c r="D68" i="34"/>
  <c r="K67" i="34"/>
  <c r="I67" i="34"/>
  <c r="F67" i="34"/>
  <c r="D67" i="34"/>
  <c r="K66" i="34"/>
  <c r="I66" i="34"/>
  <c r="F66" i="34"/>
  <c r="D66" i="34"/>
  <c r="K65" i="34"/>
  <c r="I65" i="34"/>
  <c r="F65" i="34"/>
  <c r="D65" i="34"/>
  <c r="K64" i="34"/>
  <c r="I64" i="34"/>
  <c r="F64" i="34"/>
  <c r="D64" i="34"/>
  <c r="K63" i="34"/>
  <c r="I63" i="34"/>
  <c r="F63" i="34"/>
  <c r="D63" i="34"/>
  <c r="K62" i="34"/>
  <c r="I62" i="34"/>
  <c r="F62" i="34"/>
  <c r="D62" i="34"/>
  <c r="K61" i="34"/>
  <c r="I61" i="34"/>
  <c r="F61" i="34"/>
  <c r="D61" i="34"/>
  <c r="K60" i="34"/>
  <c r="I60" i="34"/>
  <c r="F60" i="34"/>
  <c r="D60" i="34"/>
  <c r="K59" i="34"/>
  <c r="I59" i="34"/>
  <c r="F59" i="34"/>
  <c r="D59" i="34"/>
  <c r="K58" i="34"/>
  <c r="I58" i="34"/>
  <c r="F58" i="34"/>
  <c r="D58" i="34"/>
  <c r="K57" i="34"/>
  <c r="I57" i="34"/>
  <c r="F57" i="34"/>
  <c r="D57" i="34"/>
  <c r="K56" i="34"/>
  <c r="I56" i="34"/>
  <c r="F56" i="34"/>
  <c r="D56" i="34"/>
  <c r="K55" i="34"/>
  <c r="I55" i="34"/>
  <c r="F55" i="34"/>
  <c r="D55" i="34"/>
  <c r="K54" i="34"/>
  <c r="I54" i="34"/>
  <c r="F54" i="34"/>
  <c r="D54" i="34"/>
  <c r="K53" i="34"/>
  <c r="I53" i="34"/>
  <c r="F53" i="34"/>
  <c r="D53" i="34"/>
  <c r="K52" i="34"/>
  <c r="I52" i="34"/>
  <c r="F52" i="34"/>
  <c r="D52" i="34"/>
  <c r="K51" i="34"/>
  <c r="I51" i="34"/>
  <c r="F51" i="34"/>
  <c r="D51" i="34"/>
  <c r="K50" i="34"/>
  <c r="I50" i="34"/>
  <c r="F50" i="34"/>
  <c r="D50" i="34"/>
  <c r="K49" i="34"/>
  <c r="I49" i="34"/>
  <c r="F49" i="34"/>
  <c r="D49" i="34"/>
  <c r="K48" i="34"/>
  <c r="I48" i="34"/>
  <c r="F48" i="34"/>
  <c r="D48" i="34"/>
  <c r="K47" i="34"/>
  <c r="I47" i="34"/>
  <c r="F47" i="34"/>
  <c r="D47" i="34"/>
  <c r="K46" i="34"/>
  <c r="I46" i="34"/>
  <c r="F46" i="34"/>
  <c r="D46" i="34"/>
  <c r="K45" i="34"/>
  <c r="I45" i="34"/>
  <c r="F45" i="34"/>
  <c r="D45" i="34"/>
  <c r="K44" i="34"/>
  <c r="I44" i="34"/>
  <c r="F44" i="34"/>
  <c r="D44" i="34"/>
  <c r="K43" i="34"/>
  <c r="I43" i="34"/>
  <c r="F43" i="34"/>
  <c r="D43" i="34"/>
  <c r="K42" i="34"/>
  <c r="I42" i="34"/>
  <c r="F42" i="34"/>
  <c r="D42" i="34"/>
  <c r="K41" i="34"/>
  <c r="I41" i="34"/>
  <c r="F41" i="34"/>
  <c r="D41" i="34"/>
  <c r="K40" i="34"/>
  <c r="I40" i="34"/>
  <c r="F40" i="34"/>
  <c r="D40" i="34"/>
  <c r="K39" i="34"/>
  <c r="I39" i="34"/>
  <c r="F39" i="34"/>
  <c r="D39" i="34"/>
  <c r="K38" i="34"/>
  <c r="I38" i="34"/>
  <c r="F38" i="34"/>
  <c r="D38" i="34"/>
  <c r="K37" i="34"/>
  <c r="I37" i="34"/>
  <c r="F37" i="34"/>
  <c r="D37" i="34"/>
  <c r="K36" i="34"/>
  <c r="I36" i="34"/>
  <c r="F36" i="34"/>
  <c r="D36" i="34"/>
  <c r="K35" i="34"/>
  <c r="I35" i="34"/>
  <c r="F35" i="34"/>
  <c r="D35" i="34"/>
  <c r="K34" i="34"/>
  <c r="I34" i="34"/>
  <c r="F34" i="34"/>
  <c r="D34" i="34"/>
  <c r="K33" i="34"/>
  <c r="I33" i="34"/>
  <c r="F33" i="34"/>
  <c r="D33" i="34"/>
  <c r="K32" i="34"/>
  <c r="I32" i="34"/>
  <c r="F32" i="34"/>
  <c r="D32" i="34"/>
  <c r="K31" i="34"/>
  <c r="I31" i="34"/>
  <c r="F31" i="34"/>
  <c r="D31" i="34"/>
  <c r="K30" i="34"/>
  <c r="I30" i="34"/>
  <c r="F30" i="34"/>
  <c r="D30" i="34"/>
  <c r="K29" i="34"/>
  <c r="I29" i="34"/>
  <c r="F29" i="34"/>
  <c r="D29" i="34"/>
  <c r="K28" i="34"/>
  <c r="I28" i="34"/>
  <c r="F28" i="34"/>
  <c r="D28" i="34"/>
  <c r="K27" i="34"/>
  <c r="I27" i="34"/>
  <c r="F27" i="34"/>
  <c r="D27" i="34"/>
  <c r="K26" i="34"/>
  <c r="I26" i="34"/>
  <c r="F26" i="34"/>
  <c r="D26" i="34"/>
  <c r="K25" i="34"/>
  <c r="I25" i="34"/>
  <c r="F25" i="34"/>
  <c r="D25" i="34"/>
  <c r="K24" i="34"/>
  <c r="I24" i="34"/>
  <c r="F24" i="34"/>
  <c r="D24" i="34"/>
  <c r="K23" i="34"/>
  <c r="I23" i="34"/>
  <c r="F23" i="34"/>
  <c r="D23" i="34"/>
  <c r="K22" i="34"/>
  <c r="I22" i="34"/>
  <c r="F22" i="34"/>
  <c r="D22" i="34"/>
  <c r="K21" i="34"/>
  <c r="I21" i="34"/>
  <c r="F21" i="34"/>
  <c r="D21" i="34"/>
  <c r="K20" i="34"/>
  <c r="I20" i="34"/>
  <c r="F20" i="34"/>
  <c r="D20" i="34"/>
  <c r="K19" i="34"/>
  <c r="I19" i="34"/>
  <c r="F19" i="34"/>
  <c r="D19" i="34"/>
  <c r="K18" i="34"/>
  <c r="I18" i="34"/>
  <c r="F18" i="34"/>
  <c r="D18" i="34"/>
  <c r="K17" i="34"/>
  <c r="I17" i="34"/>
  <c r="F17" i="34"/>
  <c r="D17" i="34"/>
  <c r="K16" i="34"/>
  <c r="I16" i="34"/>
  <c r="F16" i="34"/>
  <c r="D16" i="34"/>
  <c r="K15" i="34"/>
  <c r="I15" i="34"/>
  <c r="F15" i="34"/>
  <c r="D15" i="34"/>
  <c r="K14" i="34"/>
  <c r="I14" i="34"/>
  <c r="F14" i="34"/>
  <c r="D14" i="34"/>
  <c r="K13" i="34"/>
  <c r="I13" i="34"/>
  <c r="F13" i="34"/>
  <c r="D13" i="34"/>
  <c r="K12" i="34"/>
  <c r="I12" i="34"/>
  <c r="F12" i="34"/>
  <c r="D12" i="34"/>
  <c r="K11" i="34"/>
  <c r="I11" i="34"/>
  <c r="F11" i="34"/>
  <c r="D11" i="34"/>
  <c r="K10" i="34"/>
  <c r="I10" i="34"/>
  <c r="F10" i="34"/>
  <c r="D10" i="34"/>
  <c r="K9" i="34"/>
  <c r="J9" i="34"/>
  <c r="I9" i="34"/>
  <c r="J8" i="34"/>
  <c r="I8" i="34"/>
  <c r="J7" i="34"/>
  <c r="I7" i="34"/>
  <c r="J6" i="34"/>
  <c r="I6" i="34"/>
  <c r="J5" i="34"/>
  <c r="I5" i="34"/>
  <c r="J4" i="34"/>
  <c r="I4" i="34"/>
  <c r="J3" i="34"/>
  <c r="I3" i="34"/>
  <c r="J2" i="34"/>
  <c r="I2" i="34"/>
  <c r="J1" i="34"/>
  <c r="I1" i="34"/>
  <c r="E25" i="34"/>
  <c r="G25" i="34"/>
  <c r="E64" i="34"/>
  <c r="G64" i="34"/>
  <c r="J64" i="34"/>
  <c r="E33" i="34"/>
  <c r="G33" i="34"/>
  <c r="E38" i="34"/>
  <c r="G38" i="34"/>
  <c r="E69" i="34"/>
  <c r="G69" i="34"/>
  <c r="J69" i="34"/>
  <c r="E80" i="34"/>
  <c r="G80" i="34"/>
  <c r="E89" i="34"/>
  <c r="G89" i="34"/>
  <c r="E10" i="34"/>
  <c r="G10" i="34"/>
  <c r="E17" i="34"/>
  <c r="G17" i="34"/>
  <c r="J17" i="34"/>
  <c r="E18" i="34"/>
  <c r="G18" i="34"/>
  <c r="E20" i="34"/>
  <c r="G20" i="34"/>
  <c r="E21" i="34"/>
  <c r="G21" i="34"/>
  <c r="J21" i="34"/>
  <c r="E22" i="34"/>
  <c r="G22" i="34"/>
  <c r="E24" i="34"/>
  <c r="G24" i="34"/>
  <c r="E28" i="34"/>
  <c r="G28" i="34"/>
  <c r="J28" i="34"/>
  <c r="E29" i="34"/>
  <c r="G29" i="34"/>
  <c r="E30" i="34"/>
  <c r="G30" i="34"/>
  <c r="E32" i="34"/>
  <c r="G32" i="34"/>
  <c r="E34" i="34"/>
  <c r="G34" i="34"/>
  <c r="E36" i="34"/>
  <c r="G36" i="34"/>
  <c r="E37" i="34"/>
  <c r="G37" i="34"/>
  <c r="E40" i="34"/>
  <c r="G40" i="34"/>
  <c r="E42" i="34"/>
  <c r="G42" i="34"/>
  <c r="E41" i="34"/>
  <c r="G41" i="34"/>
  <c r="E44" i="34"/>
  <c r="G44" i="34"/>
  <c r="E45" i="34"/>
  <c r="G45" i="34"/>
  <c r="E46" i="34"/>
  <c r="G46" i="34"/>
  <c r="E48" i="34"/>
  <c r="G48" i="34"/>
  <c r="E49" i="34"/>
  <c r="G49" i="34"/>
  <c r="E52" i="34"/>
  <c r="G52" i="34"/>
  <c r="E53" i="34"/>
  <c r="G53" i="34"/>
  <c r="E54" i="34"/>
  <c r="G54" i="34"/>
  <c r="E55" i="34"/>
  <c r="G55" i="34"/>
  <c r="E56" i="34"/>
  <c r="G56" i="34"/>
  <c r="J56" i="34"/>
  <c r="E58" i="34"/>
  <c r="G58" i="34"/>
  <c r="E57" i="34"/>
  <c r="G57" i="34"/>
  <c r="E60" i="34"/>
  <c r="G60" i="34"/>
  <c r="E61" i="34"/>
  <c r="G61" i="34"/>
  <c r="E62" i="34"/>
  <c r="G62" i="34"/>
  <c r="E65" i="34"/>
  <c r="G65" i="34"/>
  <c r="E68" i="34"/>
  <c r="G68" i="34"/>
  <c r="E70" i="34"/>
  <c r="G70" i="34"/>
  <c r="E72" i="34"/>
  <c r="G72" i="34"/>
  <c r="E73" i="34"/>
  <c r="G73" i="34"/>
  <c r="E76" i="34"/>
  <c r="G76" i="34"/>
  <c r="J76" i="34"/>
  <c r="E77" i="34"/>
  <c r="G77" i="34"/>
  <c r="E78" i="34"/>
  <c r="G78" i="34"/>
  <c r="E81" i="34"/>
  <c r="G81" i="34"/>
  <c r="E84" i="34"/>
  <c r="G84" i="34"/>
  <c r="E85" i="34"/>
  <c r="G85" i="34"/>
  <c r="E88" i="34"/>
  <c r="G88" i="34"/>
  <c r="J88" i="34"/>
  <c r="E117" i="34"/>
  <c r="G117" i="34"/>
  <c r="J117" i="34"/>
  <c r="E97" i="34"/>
  <c r="G97" i="34"/>
  <c r="E100" i="34"/>
  <c r="G100" i="34"/>
  <c r="E95" i="34"/>
  <c r="G95" i="34"/>
  <c r="E96" i="34"/>
  <c r="G96" i="34"/>
  <c r="E99" i="34"/>
  <c r="G99" i="34"/>
  <c r="E98" i="34"/>
  <c r="G98" i="34"/>
  <c r="E101" i="34"/>
  <c r="G101" i="34"/>
  <c r="E102" i="34"/>
  <c r="G102" i="34"/>
  <c r="E104" i="34"/>
  <c r="G104" i="34"/>
  <c r="E106" i="34"/>
  <c r="G106" i="34"/>
  <c r="E105" i="34"/>
  <c r="G105" i="34"/>
  <c r="E108" i="34"/>
  <c r="G108" i="34"/>
  <c r="E109" i="34"/>
  <c r="G109" i="34"/>
  <c r="E110" i="34"/>
  <c r="G110" i="34"/>
  <c r="E112" i="34"/>
  <c r="G112" i="34"/>
  <c r="E113" i="34"/>
  <c r="G113" i="34"/>
  <c r="E116" i="34"/>
  <c r="G116" i="34"/>
  <c r="E118" i="34"/>
  <c r="G118" i="34"/>
  <c r="E120" i="34"/>
  <c r="G120" i="34"/>
  <c r="E121" i="34"/>
  <c r="G121" i="34"/>
  <c r="E124" i="34"/>
  <c r="G124" i="34"/>
  <c r="E125" i="34"/>
  <c r="G125" i="34"/>
  <c r="E126" i="34"/>
  <c r="G126" i="34"/>
  <c r="E128" i="34"/>
  <c r="G128" i="34"/>
  <c r="E129" i="34"/>
  <c r="G129" i="34"/>
  <c r="E86" i="34"/>
  <c r="G86" i="34"/>
  <c r="E87" i="34"/>
  <c r="G87" i="34"/>
  <c r="E92" i="34"/>
  <c r="G92" i="34"/>
  <c r="E94" i="34"/>
  <c r="G94" i="34"/>
  <c r="E93" i="34"/>
  <c r="G93" i="34"/>
  <c r="E35" i="34"/>
  <c r="G35" i="34"/>
  <c r="E127" i="34"/>
  <c r="G127" i="34"/>
  <c r="E39" i="34"/>
  <c r="G39" i="34"/>
  <c r="E43" i="34"/>
  <c r="G43" i="34"/>
  <c r="E130" i="34"/>
  <c r="G130" i="34"/>
  <c r="E16" i="34"/>
  <c r="G16" i="34"/>
  <c r="J16" i="34"/>
  <c r="E23" i="34"/>
  <c r="G23" i="34"/>
  <c r="E26" i="34"/>
  <c r="G26" i="34"/>
  <c r="E31" i="34"/>
  <c r="G31" i="34"/>
  <c r="E114" i="34"/>
  <c r="G114" i="34"/>
  <c r="E119" i="34"/>
  <c r="G119" i="34"/>
  <c r="E122" i="34"/>
  <c r="G122" i="34"/>
  <c r="E82" i="34"/>
  <c r="G82" i="34"/>
  <c r="E83" i="34"/>
  <c r="G83" i="34"/>
  <c r="E90" i="34"/>
  <c r="G90" i="34"/>
  <c r="E50" i="34"/>
  <c r="G50" i="34"/>
  <c r="E59" i="34"/>
  <c r="G59" i="34"/>
  <c r="E107" i="34"/>
  <c r="G107" i="34"/>
  <c r="E11" i="34"/>
  <c r="G11" i="34"/>
  <c r="E66" i="34"/>
  <c r="G66" i="34"/>
  <c r="E71" i="34"/>
  <c r="G71" i="34"/>
  <c r="E74" i="34"/>
  <c r="G74" i="34"/>
  <c r="E79" i="34"/>
  <c r="G79" i="34"/>
  <c r="E12" i="34"/>
  <c r="G12" i="34"/>
  <c r="E13" i="34"/>
  <c r="G13" i="34"/>
  <c r="E14" i="34"/>
  <c r="G14" i="34"/>
  <c r="E15" i="34"/>
  <c r="G15" i="34"/>
  <c r="E123" i="34"/>
  <c r="G123" i="34"/>
  <c r="E91" i="34"/>
  <c r="G91" i="34"/>
  <c r="E75" i="34"/>
  <c r="G75" i="34"/>
  <c r="E111" i="34"/>
  <c r="G111" i="34"/>
  <c r="E47" i="34"/>
  <c r="G47" i="34"/>
  <c r="E27" i="34"/>
  <c r="G27" i="34"/>
  <c r="E63" i="34"/>
  <c r="G63" i="34"/>
  <c r="E19" i="34"/>
  <c r="G19" i="34"/>
  <c r="E51" i="34"/>
  <c r="G51" i="34"/>
  <c r="E67" i="34"/>
  <c r="G67" i="34"/>
  <c r="E103" i="34"/>
  <c r="G103" i="34"/>
  <c r="E115" i="34"/>
  <c r="G115" i="34"/>
  <c r="J49" i="34"/>
  <c r="J86" i="34"/>
  <c r="J25" i="34"/>
  <c r="J80" i="34"/>
  <c r="J33" i="34"/>
  <c r="J84" i="34"/>
  <c r="J89" i="34"/>
  <c r="J20" i="34"/>
  <c r="J38" i="34"/>
  <c r="J34" i="34"/>
  <c r="J46" i="34"/>
  <c r="J11" i="34"/>
  <c r="J37" i="34"/>
  <c r="J30" i="34"/>
  <c r="J72" i="34"/>
  <c r="J58" i="34"/>
  <c r="J78" i="34"/>
  <c r="J113" i="34"/>
  <c r="J73" i="34"/>
  <c r="J65" i="34"/>
  <c r="J54" i="34"/>
  <c r="J41" i="34"/>
  <c r="J10" i="34"/>
  <c r="J116" i="34"/>
  <c r="J94" i="34"/>
  <c r="J77" i="34"/>
  <c r="J40" i="34"/>
  <c r="J61" i="34"/>
  <c r="J45" i="34"/>
  <c r="J24" i="34"/>
  <c r="J104" i="34"/>
  <c r="J85" i="34"/>
  <c r="J52" i="34"/>
  <c r="J32" i="34"/>
  <c r="J18" i="34"/>
  <c r="J70" i="34"/>
  <c r="J62" i="34"/>
  <c r="J53" i="34"/>
  <c r="J42" i="34"/>
  <c r="J68" i="34"/>
  <c r="J60" i="34"/>
  <c r="J55" i="34"/>
  <c r="J44" i="34"/>
  <c r="J22" i="34"/>
  <c r="J81" i="34"/>
  <c r="J57" i="34"/>
  <c r="J48" i="34"/>
  <c r="J36" i="34"/>
  <c r="J29" i="34"/>
  <c r="J109" i="34"/>
  <c r="J102" i="34"/>
  <c r="J79" i="34"/>
  <c r="J97" i="34"/>
  <c r="J39" i="34"/>
  <c r="J100" i="34"/>
  <c r="J128" i="34"/>
  <c r="J121" i="34"/>
  <c r="J108" i="34"/>
  <c r="J96" i="34"/>
  <c r="J120" i="34"/>
  <c r="J105" i="34"/>
  <c r="J95" i="34"/>
  <c r="J125" i="34"/>
  <c r="J118" i="34"/>
  <c r="J110" i="34"/>
  <c r="J106" i="34"/>
  <c r="J98" i="34"/>
  <c r="J126" i="34"/>
  <c r="J112" i="34"/>
  <c r="J101" i="34"/>
  <c r="J129" i="34"/>
  <c r="J124" i="34"/>
  <c r="J99" i="34"/>
  <c r="J92" i="34"/>
  <c r="J87" i="34"/>
  <c r="J127" i="34"/>
  <c r="J93" i="34"/>
  <c r="J35" i="34"/>
  <c r="J66" i="34"/>
  <c r="J71" i="34"/>
  <c r="J107" i="34"/>
  <c r="J119" i="34"/>
  <c r="J23" i="34"/>
  <c r="J59" i="34"/>
  <c r="J114" i="34"/>
  <c r="J50" i="34"/>
  <c r="J82" i="34"/>
  <c r="J31" i="34"/>
  <c r="J130" i="34"/>
  <c r="G131" i="34"/>
  <c r="J83" i="34"/>
  <c r="J74" i="34"/>
  <c r="J90" i="34"/>
  <c r="J122" i="34"/>
  <c r="J26" i="34"/>
  <c r="J43" i="34"/>
  <c r="J67" i="34"/>
  <c r="J103" i="34"/>
  <c r="J27" i="34"/>
  <c r="J47" i="34"/>
  <c r="J12" i="34"/>
  <c r="J15" i="34"/>
  <c r="J51" i="34"/>
  <c r="J111" i="34"/>
  <c r="J91" i="34"/>
  <c r="J123" i="34"/>
  <c r="J14" i="34"/>
  <c r="J115" i="34"/>
  <c r="J19" i="34"/>
  <c r="J63" i="34"/>
  <c r="J75" i="34"/>
  <c r="J13" i="34"/>
  <c r="J131" i="34"/>
  <c r="K131" i="35"/>
  <c r="I131" i="35"/>
  <c r="D131" i="35"/>
  <c r="K130" i="35"/>
  <c r="I130" i="35"/>
  <c r="F130" i="35"/>
  <c r="D130" i="35"/>
  <c r="K129" i="35"/>
  <c r="I129" i="35"/>
  <c r="F129" i="35"/>
  <c r="D129" i="35"/>
  <c r="K128" i="35"/>
  <c r="I128" i="35"/>
  <c r="F128" i="35"/>
  <c r="D128" i="35"/>
  <c r="K127" i="35"/>
  <c r="I127" i="35"/>
  <c r="F127" i="35"/>
  <c r="D127" i="35"/>
  <c r="K126" i="35"/>
  <c r="I126" i="35"/>
  <c r="F126" i="35"/>
  <c r="D126" i="35"/>
  <c r="K125" i="35"/>
  <c r="I125" i="35"/>
  <c r="F125" i="35"/>
  <c r="D125" i="35"/>
  <c r="K124" i="35"/>
  <c r="I124" i="35"/>
  <c r="F124" i="35"/>
  <c r="D124" i="35"/>
  <c r="K123" i="35"/>
  <c r="I123" i="35"/>
  <c r="F123" i="35"/>
  <c r="D123" i="35"/>
  <c r="E123" i="35"/>
  <c r="G123" i="35"/>
  <c r="K122" i="35"/>
  <c r="I122" i="35"/>
  <c r="F122" i="35"/>
  <c r="D122" i="35"/>
  <c r="K121" i="35"/>
  <c r="I121" i="35"/>
  <c r="F121" i="35"/>
  <c r="D121" i="35"/>
  <c r="K120" i="35"/>
  <c r="I120" i="35"/>
  <c r="F120" i="35"/>
  <c r="D120" i="35"/>
  <c r="K119" i="35"/>
  <c r="I119" i="35"/>
  <c r="F119" i="35"/>
  <c r="D119" i="35"/>
  <c r="K118" i="35"/>
  <c r="I118" i="35"/>
  <c r="F118" i="35"/>
  <c r="D118" i="35"/>
  <c r="K117" i="35"/>
  <c r="I117" i="35"/>
  <c r="F117" i="35"/>
  <c r="D117" i="35"/>
  <c r="K116" i="35"/>
  <c r="I116" i="35"/>
  <c r="F116" i="35"/>
  <c r="D116" i="35"/>
  <c r="K115" i="35"/>
  <c r="I115" i="35"/>
  <c r="F115" i="35"/>
  <c r="D115" i="35"/>
  <c r="K114" i="35"/>
  <c r="I114" i="35"/>
  <c r="F114" i="35"/>
  <c r="D114" i="35"/>
  <c r="K113" i="35"/>
  <c r="I113" i="35"/>
  <c r="F113" i="35"/>
  <c r="D113" i="35"/>
  <c r="K112" i="35"/>
  <c r="I112" i="35"/>
  <c r="F112" i="35"/>
  <c r="D112" i="35"/>
  <c r="K111" i="35"/>
  <c r="I111" i="35"/>
  <c r="F111" i="35"/>
  <c r="D111" i="35"/>
  <c r="K110" i="35"/>
  <c r="I110" i="35"/>
  <c r="F110" i="35"/>
  <c r="D110" i="35"/>
  <c r="K109" i="35"/>
  <c r="I109" i="35"/>
  <c r="F109" i="35"/>
  <c r="D109" i="35"/>
  <c r="K108" i="35"/>
  <c r="I108" i="35"/>
  <c r="F108" i="35"/>
  <c r="D108" i="35"/>
  <c r="K107" i="35"/>
  <c r="I107" i="35"/>
  <c r="F107" i="35"/>
  <c r="D107" i="35"/>
  <c r="K106" i="35"/>
  <c r="I106" i="35"/>
  <c r="F106" i="35"/>
  <c r="D106" i="35"/>
  <c r="K105" i="35"/>
  <c r="I105" i="35"/>
  <c r="F105" i="35"/>
  <c r="D105" i="35"/>
  <c r="K104" i="35"/>
  <c r="I104" i="35"/>
  <c r="F104" i="35"/>
  <c r="D104" i="35"/>
  <c r="K103" i="35"/>
  <c r="I103" i="35"/>
  <c r="F103" i="35"/>
  <c r="D103" i="35"/>
  <c r="K102" i="35"/>
  <c r="I102" i="35"/>
  <c r="F102" i="35"/>
  <c r="D102" i="35"/>
  <c r="K101" i="35"/>
  <c r="I101" i="35"/>
  <c r="F101" i="35"/>
  <c r="D101" i="35"/>
  <c r="K100" i="35"/>
  <c r="I100" i="35"/>
  <c r="F100" i="35"/>
  <c r="D100" i="35"/>
  <c r="K99" i="35"/>
  <c r="I99" i="35"/>
  <c r="F99" i="35"/>
  <c r="D99" i="35"/>
  <c r="E99" i="35"/>
  <c r="G99" i="35"/>
  <c r="K98" i="35"/>
  <c r="I98" i="35"/>
  <c r="F98" i="35"/>
  <c r="D98" i="35"/>
  <c r="K97" i="35"/>
  <c r="I97" i="35"/>
  <c r="F97" i="35"/>
  <c r="D97" i="35"/>
  <c r="K96" i="35"/>
  <c r="I96" i="35"/>
  <c r="F96" i="35"/>
  <c r="D96" i="35"/>
  <c r="K95" i="35"/>
  <c r="I95" i="35"/>
  <c r="F95" i="35"/>
  <c r="D95" i="35"/>
  <c r="K94" i="35"/>
  <c r="I94" i="35"/>
  <c r="F94" i="35"/>
  <c r="D94" i="35"/>
  <c r="K93" i="35"/>
  <c r="I93" i="35"/>
  <c r="F93" i="35"/>
  <c r="D93" i="35"/>
  <c r="K92" i="35"/>
  <c r="I92" i="35"/>
  <c r="F92" i="35"/>
  <c r="D92" i="35"/>
  <c r="K91" i="35"/>
  <c r="I91" i="35"/>
  <c r="F91" i="35"/>
  <c r="D91" i="35"/>
  <c r="K90" i="35"/>
  <c r="I90" i="35"/>
  <c r="F90" i="35"/>
  <c r="D90" i="35"/>
  <c r="K89" i="35"/>
  <c r="I89" i="35"/>
  <c r="F89" i="35"/>
  <c r="D89" i="35"/>
  <c r="K88" i="35"/>
  <c r="I88" i="35"/>
  <c r="F88" i="35"/>
  <c r="D88" i="35"/>
  <c r="K87" i="35"/>
  <c r="I87" i="35"/>
  <c r="F87" i="35"/>
  <c r="D87" i="35"/>
  <c r="K86" i="35"/>
  <c r="I86" i="35"/>
  <c r="F86" i="35"/>
  <c r="D86" i="35"/>
  <c r="K85" i="35"/>
  <c r="I85" i="35"/>
  <c r="F85" i="35"/>
  <c r="D85" i="35"/>
  <c r="K84" i="35"/>
  <c r="I84" i="35"/>
  <c r="F84" i="35"/>
  <c r="D84" i="35"/>
  <c r="K83" i="35"/>
  <c r="I83" i="35"/>
  <c r="F83" i="35"/>
  <c r="D83" i="35"/>
  <c r="K82" i="35"/>
  <c r="I82" i="35"/>
  <c r="F82" i="35"/>
  <c r="D82" i="35"/>
  <c r="K81" i="35"/>
  <c r="I81" i="35"/>
  <c r="F81" i="35"/>
  <c r="D81" i="35"/>
  <c r="K80" i="35"/>
  <c r="I80" i="35"/>
  <c r="F80" i="35"/>
  <c r="D80" i="35"/>
  <c r="K79" i="35"/>
  <c r="I79" i="35"/>
  <c r="F79" i="35"/>
  <c r="D79" i="35"/>
  <c r="K78" i="35"/>
  <c r="I78" i="35"/>
  <c r="F78" i="35"/>
  <c r="D78" i="35"/>
  <c r="K77" i="35"/>
  <c r="I77" i="35"/>
  <c r="F77" i="35"/>
  <c r="D77" i="35"/>
  <c r="K76" i="35"/>
  <c r="I76" i="35"/>
  <c r="F76" i="35"/>
  <c r="D76" i="35"/>
  <c r="K75" i="35"/>
  <c r="I75" i="35"/>
  <c r="F75" i="35"/>
  <c r="D75" i="35"/>
  <c r="E75" i="35"/>
  <c r="G75" i="35"/>
  <c r="K74" i="35"/>
  <c r="I74" i="35"/>
  <c r="F74" i="35"/>
  <c r="D74" i="35"/>
  <c r="K73" i="35"/>
  <c r="I73" i="35"/>
  <c r="F73" i="35"/>
  <c r="D73" i="35"/>
  <c r="K72" i="35"/>
  <c r="I72" i="35"/>
  <c r="F72" i="35"/>
  <c r="D72" i="35"/>
  <c r="K71" i="35"/>
  <c r="I71" i="35"/>
  <c r="F71" i="35"/>
  <c r="D71" i="35"/>
  <c r="K70" i="35"/>
  <c r="I70" i="35"/>
  <c r="F70" i="35"/>
  <c r="D70" i="35"/>
  <c r="K69" i="35"/>
  <c r="I69" i="35"/>
  <c r="F69" i="35"/>
  <c r="D69" i="35"/>
  <c r="K68" i="35"/>
  <c r="I68" i="35"/>
  <c r="F68" i="35"/>
  <c r="D68" i="35"/>
  <c r="K67" i="35"/>
  <c r="I67" i="35"/>
  <c r="F67" i="35"/>
  <c r="D67" i="35"/>
  <c r="K66" i="35"/>
  <c r="I66" i="35"/>
  <c r="F66" i="35"/>
  <c r="D66" i="35"/>
  <c r="K65" i="35"/>
  <c r="I65" i="35"/>
  <c r="F65" i="35"/>
  <c r="D65" i="35"/>
  <c r="K64" i="35"/>
  <c r="I64" i="35"/>
  <c r="F64" i="35"/>
  <c r="D64" i="35"/>
  <c r="K63" i="35"/>
  <c r="I63" i="35"/>
  <c r="F63" i="35"/>
  <c r="D63" i="35"/>
  <c r="K62" i="35"/>
  <c r="I62" i="35"/>
  <c r="F62" i="35"/>
  <c r="D62" i="35"/>
  <c r="K61" i="35"/>
  <c r="I61" i="35"/>
  <c r="F61" i="35"/>
  <c r="D61" i="35"/>
  <c r="K60" i="35"/>
  <c r="I60" i="35"/>
  <c r="F60" i="35"/>
  <c r="D60" i="35"/>
  <c r="K59" i="35"/>
  <c r="I59" i="35"/>
  <c r="F59" i="35"/>
  <c r="D59" i="35"/>
  <c r="K58" i="35"/>
  <c r="I58" i="35"/>
  <c r="F58" i="35"/>
  <c r="D58" i="35"/>
  <c r="K57" i="35"/>
  <c r="I57" i="35"/>
  <c r="F57" i="35"/>
  <c r="D57" i="35"/>
  <c r="K56" i="35"/>
  <c r="I56" i="35"/>
  <c r="F56" i="35"/>
  <c r="D56" i="35"/>
  <c r="K55" i="35"/>
  <c r="I55" i="35"/>
  <c r="F55" i="35"/>
  <c r="D55" i="35"/>
  <c r="K54" i="35"/>
  <c r="I54" i="35"/>
  <c r="F54" i="35"/>
  <c r="D54" i="35"/>
  <c r="K53" i="35"/>
  <c r="I53" i="35"/>
  <c r="F53" i="35"/>
  <c r="D53" i="35"/>
  <c r="K52" i="35"/>
  <c r="I52" i="35"/>
  <c r="F52" i="35"/>
  <c r="D52" i="35"/>
  <c r="K51" i="35"/>
  <c r="I51" i="35"/>
  <c r="F51" i="35"/>
  <c r="D51" i="35"/>
  <c r="K50" i="35"/>
  <c r="I50" i="35"/>
  <c r="F50" i="35"/>
  <c r="D50" i="35"/>
  <c r="K49" i="35"/>
  <c r="I49" i="35"/>
  <c r="F49" i="35"/>
  <c r="D49" i="35"/>
  <c r="K48" i="35"/>
  <c r="I48" i="35"/>
  <c r="F48" i="35"/>
  <c r="D48" i="35"/>
  <c r="K47" i="35"/>
  <c r="I47" i="35"/>
  <c r="F47" i="35"/>
  <c r="D47" i="35"/>
  <c r="K46" i="35"/>
  <c r="I46" i="35"/>
  <c r="F46" i="35"/>
  <c r="D46" i="35"/>
  <c r="K45" i="35"/>
  <c r="I45" i="35"/>
  <c r="F45" i="35"/>
  <c r="D45" i="35"/>
  <c r="K44" i="35"/>
  <c r="I44" i="35"/>
  <c r="F44" i="35"/>
  <c r="D44" i="35"/>
  <c r="K43" i="35"/>
  <c r="I43" i="35"/>
  <c r="F43" i="35"/>
  <c r="D43" i="35"/>
  <c r="K42" i="35"/>
  <c r="I42" i="35"/>
  <c r="F42" i="35"/>
  <c r="D42" i="35"/>
  <c r="K41" i="35"/>
  <c r="I41" i="35"/>
  <c r="F41" i="35"/>
  <c r="D41" i="35"/>
  <c r="K40" i="35"/>
  <c r="I40" i="35"/>
  <c r="F40" i="35"/>
  <c r="D40" i="35"/>
  <c r="K39" i="35"/>
  <c r="I39" i="35"/>
  <c r="F39" i="35"/>
  <c r="D39" i="35"/>
  <c r="K38" i="35"/>
  <c r="I38" i="35"/>
  <c r="F38" i="35"/>
  <c r="D38" i="35"/>
  <c r="K37" i="35"/>
  <c r="I37" i="35"/>
  <c r="F37" i="35"/>
  <c r="D37" i="35"/>
  <c r="K36" i="35"/>
  <c r="I36" i="35"/>
  <c r="F36" i="35"/>
  <c r="D36" i="35"/>
  <c r="K35" i="35"/>
  <c r="I35" i="35"/>
  <c r="F35" i="35"/>
  <c r="D35" i="35"/>
  <c r="K34" i="35"/>
  <c r="I34" i="35"/>
  <c r="F34" i="35"/>
  <c r="D34" i="35"/>
  <c r="K33" i="35"/>
  <c r="I33" i="35"/>
  <c r="F33" i="35"/>
  <c r="D33" i="35"/>
  <c r="K32" i="35"/>
  <c r="I32" i="35"/>
  <c r="F32" i="35"/>
  <c r="D32" i="35"/>
  <c r="K31" i="35"/>
  <c r="I31" i="35"/>
  <c r="F31" i="35"/>
  <c r="D31" i="35"/>
  <c r="K30" i="35"/>
  <c r="I30" i="35"/>
  <c r="F30" i="35"/>
  <c r="D30" i="35"/>
  <c r="K29" i="35"/>
  <c r="I29" i="35"/>
  <c r="F29" i="35"/>
  <c r="D29" i="35"/>
  <c r="K28" i="35"/>
  <c r="I28" i="35"/>
  <c r="F28" i="35"/>
  <c r="D28" i="35"/>
  <c r="K27" i="35"/>
  <c r="I27" i="35"/>
  <c r="F27" i="35"/>
  <c r="D27" i="35"/>
  <c r="K26" i="35"/>
  <c r="I26" i="35"/>
  <c r="F26" i="35"/>
  <c r="D26" i="35"/>
  <c r="K25" i="35"/>
  <c r="I25" i="35"/>
  <c r="F25" i="35"/>
  <c r="D25" i="35"/>
  <c r="K24" i="35"/>
  <c r="I24" i="35"/>
  <c r="F24" i="35"/>
  <c r="D24" i="35"/>
  <c r="K23" i="35"/>
  <c r="I23" i="35"/>
  <c r="F23" i="35"/>
  <c r="D23" i="35"/>
  <c r="K22" i="35"/>
  <c r="I22" i="35"/>
  <c r="F22" i="35"/>
  <c r="D22" i="35"/>
  <c r="K21" i="35"/>
  <c r="I21" i="35"/>
  <c r="F21" i="35"/>
  <c r="D21" i="35"/>
  <c r="K20" i="35"/>
  <c r="I20" i="35"/>
  <c r="F20" i="35"/>
  <c r="D20" i="35"/>
  <c r="K19" i="35"/>
  <c r="I19" i="35"/>
  <c r="F19" i="35"/>
  <c r="D19" i="35"/>
  <c r="K18" i="35"/>
  <c r="I18" i="35"/>
  <c r="F18" i="35"/>
  <c r="D18" i="35"/>
  <c r="K17" i="35"/>
  <c r="I17" i="35"/>
  <c r="F17" i="35"/>
  <c r="D17" i="35"/>
  <c r="K16" i="35"/>
  <c r="I16" i="35"/>
  <c r="F16" i="35"/>
  <c r="D16" i="35"/>
  <c r="K15" i="35"/>
  <c r="I15" i="35"/>
  <c r="F15" i="35"/>
  <c r="D15" i="35"/>
  <c r="K14" i="35"/>
  <c r="I14" i="35"/>
  <c r="F14" i="35"/>
  <c r="D14" i="35"/>
  <c r="K13" i="35"/>
  <c r="I13" i="35"/>
  <c r="F13" i="35"/>
  <c r="D13" i="35"/>
  <c r="K12" i="35"/>
  <c r="I12" i="35"/>
  <c r="F12" i="35"/>
  <c r="D12" i="35"/>
  <c r="K11" i="35"/>
  <c r="I11" i="35"/>
  <c r="F11" i="35"/>
  <c r="D11" i="35"/>
  <c r="K10" i="35"/>
  <c r="I10" i="35"/>
  <c r="F10" i="35"/>
  <c r="D10" i="35"/>
  <c r="K9" i="35"/>
  <c r="J9" i="35"/>
  <c r="I9" i="35"/>
  <c r="J8" i="35"/>
  <c r="I8" i="35"/>
  <c r="J7" i="35"/>
  <c r="I7" i="35"/>
  <c r="J6" i="35"/>
  <c r="I6" i="35"/>
  <c r="J5" i="35"/>
  <c r="I5" i="35"/>
  <c r="J4" i="35"/>
  <c r="I4" i="35"/>
  <c r="J3" i="35"/>
  <c r="I3" i="35"/>
  <c r="J2" i="35"/>
  <c r="I2" i="35"/>
  <c r="J1" i="35"/>
  <c r="I1" i="35"/>
  <c r="E113" i="35"/>
  <c r="G113" i="35"/>
  <c r="J113" i="35"/>
  <c r="E130" i="35"/>
  <c r="G130" i="35"/>
  <c r="E118" i="35"/>
  <c r="G118" i="35"/>
  <c r="E122" i="35"/>
  <c r="G122" i="35"/>
  <c r="E55" i="35"/>
  <c r="G55" i="35"/>
  <c r="E57" i="35"/>
  <c r="G57" i="35"/>
  <c r="E60" i="35"/>
  <c r="G60" i="35"/>
  <c r="E62" i="35"/>
  <c r="G62" i="35"/>
  <c r="E63" i="35"/>
  <c r="G63" i="35"/>
  <c r="E64" i="35"/>
  <c r="G64" i="35"/>
  <c r="E65" i="35"/>
  <c r="G65" i="35"/>
  <c r="E68" i="35"/>
  <c r="G68" i="35"/>
  <c r="E71" i="35"/>
  <c r="G71" i="35"/>
  <c r="J71" i="35"/>
  <c r="E73" i="35"/>
  <c r="G73" i="35"/>
  <c r="J75" i="35"/>
  <c r="E78" i="35"/>
  <c r="G78" i="35"/>
  <c r="J78" i="35"/>
  <c r="E79" i="35"/>
  <c r="G79" i="35"/>
  <c r="E81" i="35"/>
  <c r="G81" i="35"/>
  <c r="E84" i="35"/>
  <c r="G84" i="35"/>
  <c r="E89" i="35"/>
  <c r="G89" i="35"/>
  <c r="J89" i="35"/>
  <c r="E95" i="35"/>
  <c r="G95" i="35"/>
  <c r="E100" i="35"/>
  <c r="G100" i="35"/>
  <c r="E103" i="35"/>
  <c r="G103" i="35"/>
  <c r="E105" i="35"/>
  <c r="G105" i="35"/>
  <c r="E106" i="35"/>
  <c r="G106" i="35"/>
  <c r="E110" i="35"/>
  <c r="G110" i="35"/>
  <c r="E111" i="35"/>
  <c r="G111" i="35"/>
  <c r="J111" i="35"/>
  <c r="E116" i="35"/>
  <c r="G116" i="35"/>
  <c r="E119" i="35"/>
  <c r="G119" i="35"/>
  <c r="E121" i="35"/>
  <c r="G121" i="35"/>
  <c r="J123" i="35"/>
  <c r="E126" i="35"/>
  <c r="G126" i="35"/>
  <c r="E127" i="35"/>
  <c r="G127" i="35"/>
  <c r="J127" i="35"/>
  <c r="E129" i="35"/>
  <c r="G129" i="35"/>
  <c r="E51" i="35"/>
  <c r="G51" i="35"/>
  <c r="E15" i="35"/>
  <c r="G15" i="35"/>
  <c r="E23" i="35"/>
  <c r="G23" i="35"/>
  <c r="E33" i="35"/>
  <c r="G33" i="35"/>
  <c r="J33" i="35"/>
  <c r="E38" i="35"/>
  <c r="G38" i="35"/>
  <c r="E120" i="35"/>
  <c r="G120" i="35"/>
  <c r="E10" i="35"/>
  <c r="G10" i="35"/>
  <c r="E19" i="35"/>
  <c r="G19" i="35"/>
  <c r="E11" i="35"/>
  <c r="G11" i="35"/>
  <c r="E30" i="35"/>
  <c r="G30" i="35"/>
  <c r="E42" i="35"/>
  <c r="G42" i="35"/>
  <c r="E46" i="35"/>
  <c r="G46" i="35"/>
  <c r="E59" i="35"/>
  <c r="G59" i="35"/>
  <c r="E102" i="35"/>
  <c r="G102" i="35"/>
  <c r="E48" i="35"/>
  <c r="G48" i="35"/>
  <c r="E47" i="35"/>
  <c r="G47" i="35"/>
  <c r="E49" i="35"/>
  <c r="G49" i="35"/>
  <c r="E50" i="35"/>
  <c r="G50" i="35"/>
  <c r="E14" i="35"/>
  <c r="G14" i="35"/>
  <c r="E16" i="35"/>
  <c r="G16" i="35"/>
  <c r="E22" i="35"/>
  <c r="G22" i="35"/>
  <c r="E25" i="35"/>
  <c r="G25" i="35"/>
  <c r="E27" i="35"/>
  <c r="G27" i="35"/>
  <c r="E31" i="35"/>
  <c r="G31" i="35"/>
  <c r="E32" i="35"/>
  <c r="G32" i="35"/>
  <c r="E36" i="35"/>
  <c r="G36" i="35"/>
  <c r="E41" i="35"/>
  <c r="G41" i="35"/>
  <c r="E104" i="35"/>
  <c r="G104" i="35"/>
  <c r="E67" i="35"/>
  <c r="G67" i="35"/>
  <c r="E87" i="35"/>
  <c r="G87" i="35"/>
  <c r="E88" i="35"/>
  <c r="G88" i="35"/>
  <c r="E93" i="35"/>
  <c r="G93" i="35"/>
  <c r="E98" i="35"/>
  <c r="G98" i="35"/>
  <c r="E97" i="35"/>
  <c r="G97" i="35"/>
  <c r="J99" i="35"/>
  <c r="E35" i="35"/>
  <c r="G35" i="35"/>
  <c r="E39" i="35"/>
  <c r="G39" i="35"/>
  <c r="E45" i="35"/>
  <c r="G45" i="35"/>
  <c r="E112" i="35"/>
  <c r="G112" i="35"/>
  <c r="E72" i="35"/>
  <c r="G72" i="35"/>
  <c r="E86" i="35"/>
  <c r="G86" i="35"/>
  <c r="E54" i="35"/>
  <c r="G54" i="35"/>
  <c r="E13" i="35"/>
  <c r="G13" i="35"/>
  <c r="E34" i="35"/>
  <c r="G34" i="35"/>
  <c r="J34" i="35"/>
  <c r="E108" i="35"/>
  <c r="G108" i="35"/>
  <c r="E40" i="35"/>
  <c r="G40" i="35"/>
  <c r="E80" i="35"/>
  <c r="G80" i="35"/>
  <c r="E82" i="35"/>
  <c r="G82" i="35"/>
  <c r="E85" i="35"/>
  <c r="G85" i="35"/>
  <c r="E24" i="35"/>
  <c r="G24" i="35"/>
  <c r="J24" i="35"/>
  <c r="E28" i="35"/>
  <c r="G28" i="35"/>
  <c r="E94" i="35"/>
  <c r="G94" i="35"/>
  <c r="E114" i="35"/>
  <c r="G114" i="35"/>
  <c r="E61" i="35"/>
  <c r="G61" i="35"/>
  <c r="E12" i="35"/>
  <c r="G12" i="35"/>
  <c r="E66" i="35"/>
  <c r="G66" i="35"/>
  <c r="E69" i="35"/>
  <c r="G69" i="35"/>
  <c r="E90" i="35"/>
  <c r="G90" i="35"/>
  <c r="E91" i="35"/>
  <c r="G91" i="35"/>
  <c r="E124" i="35"/>
  <c r="G124" i="35"/>
  <c r="E17" i="35"/>
  <c r="G17" i="35"/>
  <c r="E18" i="35"/>
  <c r="G18" i="35"/>
  <c r="E20" i="35"/>
  <c r="G20" i="35"/>
  <c r="E56" i="35"/>
  <c r="G56" i="35"/>
  <c r="E58" i="35"/>
  <c r="G58" i="35"/>
  <c r="E76" i="35"/>
  <c r="G76" i="35"/>
  <c r="J76" i="35"/>
  <c r="E107" i="35"/>
  <c r="G107" i="35"/>
  <c r="E109" i="35"/>
  <c r="G109" i="35"/>
  <c r="E21" i="35"/>
  <c r="G21" i="35"/>
  <c r="E52" i="35"/>
  <c r="G52" i="35"/>
  <c r="E53" i="35"/>
  <c r="G53" i="35"/>
  <c r="E70" i="35"/>
  <c r="G70" i="35"/>
  <c r="E128" i="35"/>
  <c r="G128" i="35"/>
  <c r="E44" i="35"/>
  <c r="G44" i="35"/>
  <c r="E43" i="35"/>
  <c r="G43" i="35"/>
  <c r="E77" i="35"/>
  <c r="G77" i="35"/>
  <c r="E29" i="35"/>
  <c r="G29" i="35"/>
  <c r="E92" i="35"/>
  <c r="G92" i="35"/>
  <c r="E117" i="35"/>
  <c r="G117" i="35"/>
  <c r="E26" i="35"/>
  <c r="G26" i="35"/>
  <c r="E74" i="35"/>
  <c r="G74" i="35"/>
  <c r="E101" i="35"/>
  <c r="G101" i="35"/>
  <c r="E37" i="35"/>
  <c r="G37" i="35"/>
  <c r="E83" i="35"/>
  <c r="G83" i="35"/>
  <c r="E96" i="35"/>
  <c r="G96" i="35"/>
  <c r="E115" i="35"/>
  <c r="G115" i="35"/>
  <c r="E125" i="35"/>
  <c r="G125" i="35"/>
  <c r="J130" i="35"/>
  <c r="G131" i="35"/>
  <c r="J118" i="35"/>
  <c r="J122" i="35"/>
  <c r="J110" i="35"/>
  <c r="J65" i="35"/>
  <c r="J95" i="35"/>
  <c r="J79" i="35"/>
  <c r="J121" i="35"/>
  <c r="J15" i="35"/>
  <c r="J129" i="35"/>
  <c r="J103" i="35"/>
  <c r="J84" i="35"/>
  <c r="J62" i="35"/>
  <c r="J119" i="35"/>
  <c r="J126" i="35"/>
  <c r="J106" i="35"/>
  <c r="J73" i="35"/>
  <c r="J57" i="35"/>
  <c r="J64" i="35"/>
  <c r="J100" i="35"/>
  <c r="J81" i="35"/>
  <c r="J60" i="35"/>
  <c r="J116" i="35"/>
  <c r="J105" i="35"/>
  <c r="J63" i="35"/>
  <c r="J55" i="35"/>
  <c r="J68" i="35"/>
  <c r="J38" i="35"/>
  <c r="J51" i="35"/>
  <c r="J82" i="35"/>
  <c r="J46" i="35"/>
  <c r="J42" i="35"/>
  <c r="J19" i="35"/>
  <c r="J23" i="35"/>
  <c r="J48" i="35"/>
  <c r="J120" i="35"/>
  <c r="J102" i="35"/>
  <c r="J11" i="35"/>
  <c r="J30" i="35"/>
  <c r="J10" i="35"/>
  <c r="J59" i="35"/>
  <c r="J32" i="35"/>
  <c r="J104" i="35"/>
  <c r="J36" i="35"/>
  <c r="J25" i="35"/>
  <c r="J22" i="35"/>
  <c r="J67" i="35"/>
  <c r="J31" i="35"/>
  <c r="J16" i="35"/>
  <c r="J49" i="35"/>
  <c r="J87" i="35"/>
  <c r="J50" i="35"/>
  <c r="J41" i="35"/>
  <c r="J27" i="35"/>
  <c r="J14" i="35"/>
  <c r="J47" i="35"/>
  <c r="J35" i="35"/>
  <c r="J72" i="35"/>
  <c r="J39" i="35"/>
  <c r="J93" i="35"/>
  <c r="J54" i="35"/>
  <c r="J13" i="35"/>
  <c r="J112" i="35"/>
  <c r="J97" i="35"/>
  <c r="J88" i="35"/>
  <c r="J108" i="35"/>
  <c r="J86" i="35"/>
  <c r="J45" i="35"/>
  <c r="J98" i="35"/>
  <c r="J69" i="35"/>
  <c r="J18" i="35"/>
  <c r="J90" i="35"/>
  <c r="J17" i="35"/>
  <c r="J114" i="35"/>
  <c r="J56" i="35"/>
  <c r="J124" i="35"/>
  <c r="J66" i="35"/>
  <c r="J61" i="35"/>
  <c r="J94" i="35"/>
  <c r="J40" i="35"/>
  <c r="J58" i="35"/>
  <c r="J80" i="35"/>
  <c r="J107" i="35"/>
  <c r="J20" i="35"/>
  <c r="J91" i="35"/>
  <c r="J12" i="35"/>
  <c r="J28" i="35"/>
  <c r="J85" i="35"/>
  <c r="J53" i="35"/>
  <c r="J96" i="35"/>
  <c r="J101" i="35"/>
  <c r="J117" i="35"/>
  <c r="J77" i="35"/>
  <c r="J70" i="35"/>
  <c r="J43" i="35"/>
  <c r="J125" i="35"/>
  <c r="J37" i="35"/>
  <c r="J26" i="35"/>
  <c r="J29" i="35"/>
  <c r="J44" i="35"/>
  <c r="J52" i="35"/>
  <c r="J83" i="35"/>
  <c r="J74" i="35"/>
  <c r="J92" i="35"/>
  <c r="J109" i="35"/>
  <c r="J115" i="35"/>
  <c r="J128" i="35"/>
  <c r="J21" i="35"/>
  <c r="J131" i="35"/>
  <c r="K131" i="36"/>
  <c r="I131" i="36"/>
  <c r="D131" i="36"/>
  <c r="K130" i="36"/>
  <c r="I130" i="36"/>
  <c r="F130" i="36"/>
  <c r="D130" i="36"/>
  <c r="K129" i="36"/>
  <c r="I129" i="36"/>
  <c r="F129" i="36"/>
  <c r="D129" i="36"/>
  <c r="K128" i="36"/>
  <c r="I128" i="36"/>
  <c r="F128" i="36"/>
  <c r="D128" i="36"/>
  <c r="K127" i="36"/>
  <c r="I127" i="36"/>
  <c r="F127" i="36"/>
  <c r="D127" i="36"/>
  <c r="K126" i="36"/>
  <c r="I126" i="36"/>
  <c r="F126" i="36"/>
  <c r="D126" i="36"/>
  <c r="K125" i="36"/>
  <c r="I125" i="36"/>
  <c r="F125" i="36"/>
  <c r="D125" i="36"/>
  <c r="K124" i="36"/>
  <c r="I124" i="36"/>
  <c r="F124" i="36"/>
  <c r="D124" i="36"/>
  <c r="K123" i="36"/>
  <c r="I123" i="36"/>
  <c r="F123" i="36"/>
  <c r="D123" i="36"/>
  <c r="K122" i="36"/>
  <c r="I122" i="36"/>
  <c r="F122" i="36"/>
  <c r="D122" i="36"/>
  <c r="K121" i="36"/>
  <c r="I121" i="36"/>
  <c r="F121" i="36"/>
  <c r="D121" i="36"/>
  <c r="K120" i="36"/>
  <c r="I120" i="36"/>
  <c r="F120" i="36"/>
  <c r="D120" i="36"/>
  <c r="K119" i="36"/>
  <c r="I119" i="36"/>
  <c r="F119" i="36"/>
  <c r="D119" i="36"/>
  <c r="K118" i="36"/>
  <c r="I118" i="36"/>
  <c r="F118" i="36"/>
  <c r="D118" i="36"/>
  <c r="K117" i="36"/>
  <c r="I117" i="36"/>
  <c r="F117" i="36"/>
  <c r="D117" i="36"/>
  <c r="K116" i="36"/>
  <c r="I116" i="36"/>
  <c r="F116" i="36"/>
  <c r="D116" i="36"/>
  <c r="K115" i="36"/>
  <c r="I115" i="36"/>
  <c r="F115" i="36"/>
  <c r="D115" i="36"/>
  <c r="K114" i="36"/>
  <c r="I114" i="36"/>
  <c r="F114" i="36"/>
  <c r="D114" i="36"/>
  <c r="K113" i="36"/>
  <c r="I113" i="36"/>
  <c r="F113" i="36"/>
  <c r="D113" i="36"/>
  <c r="K112" i="36"/>
  <c r="I112" i="36"/>
  <c r="F112" i="36"/>
  <c r="D112" i="36"/>
  <c r="K111" i="36"/>
  <c r="I111" i="36"/>
  <c r="F111" i="36"/>
  <c r="D111" i="36"/>
  <c r="K110" i="36"/>
  <c r="I110" i="36"/>
  <c r="F110" i="36"/>
  <c r="D110" i="36"/>
  <c r="K109" i="36"/>
  <c r="I109" i="36"/>
  <c r="F109" i="36"/>
  <c r="D109" i="36"/>
  <c r="K108" i="36"/>
  <c r="I108" i="36"/>
  <c r="F108" i="36"/>
  <c r="D108" i="36"/>
  <c r="K107" i="36"/>
  <c r="I107" i="36"/>
  <c r="F107" i="36"/>
  <c r="D107" i="36"/>
  <c r="K106" i="36"/>
  <c r="I106" i="36"/>
  <c r="F106" i="36"/>
  <c r="D106" i="36"/>
  <c r="K105" i="36"/>
  <c r="I105" i="36"/>
  <c r="F105" i="36"/>
  <c r="D105" i="36"/>
  <c r="K104" i="36"/>
  <c r="I104" i="36"/>
  <c r="F104" i="36"/>
  <c r="D104" i="36"/>
  <c r="K103" i="36"/>
  <c r="I103" i="36"/>
  <c r="F103" i="36"/>
  <c r="D103" i="36"/>
  <c r="K102" i="36"/>
  <c r="I102" i="36"/>
  <c r="F102" i="36"/>
  <c r="D102" i="36"/>
  <c r="K101" i="36"/>
  <c r="I101" i="36"/>
  <c r="F101" i="36"/>
  <c r="D101" i="36"/>
  <c r="K100" i="36"/>
  <c r="I100" i="36"/>
  <c r="F100" i="36"/>
  <c r="D100" i="36"/>
  <c r="K99" i="36"/>
  <c r="I99" i="36"/>
  <c r="F99" i="36"/>
  <c r="D99" i="36"/>
  <c r="K98" i="36"/>
  <c r="I98" i="36"/>
  <c r="F98" i="36"/>
  <c r="D98" i="36"/>
  <c r="K97" i="36"/>
  <c r="I97" i="36"/>
  <c r="F97" i="36"/>
  <c r="D97" i="36"/>
  <c r="K96" i="36"/>
  <c r="I96" i="36"/>
  <c r="F96" i="36"/>
  <c r="D96" i="36"/>
  <c r="K95" i="36"/>
  <c r="I95" i="36"/>
  <c r="F95" i="36"/>
  <c r="D95" i="36"/>
  <c r="K94" i="36"/>
  <c r="I94" i="36"/>
  <c r="F94" i="36"/>
  <c r="D94" i="36"/>
  <c r="K93" i="36"/>
  <c r="I93" i="36"/>
  <c r="F93" i="36"/>
  <c r="D93" i="36"/>
  <c r="K92" i="36"/>
  <c r="I92" i="36"/>
  <c r="F92" i="36"/>
  <c r="D92" i="36"/>
  <c r="K91" i="36"/>
  <c r="I91" i="36"/>
  <c r="F91" i="36"/>
  <c r="D91" i="36"/>
  <c r="K90" i="36"/>
  <c r="I90" i="36"/>
  <c r="F90" i="36"/>
  <c r="D90" i="36"/>
  <c r="K89" i="36"/>
  <c r="I89" i="36"/>
  <c r="F89" i="36"/>
  <c r="D89" i="36"/>
  <c r="K88" i="36"/>
  <c r="I88" i="36"/>
  <c r="F88" i="36"/>
  <c r="D88" i="36"/>
  <c r="K87" i="36"/>
  <c r="I87" i="36"/>
  <c r="F87" i="36"/>
  <c r="D87" i="36"/>
  <c r="K86" i="36"/>
  <c r="I86" i="36"/>
  <c r="F86" i="36"/>
  <c r="D86" i="36"/>
  <c r="K85" i="36"/>
  <c r="I85" i="36"/>
  <c r="F85" i="36"/>
  <c r="D85" i="36"/>
  <c r="K84" i="36"/>
  <c r="I84" i="36"/>
  <c r="F84" i="36"/>
  <c r="D84" i="36"/>
  <c r="K83" i="36"/>
  <c r="I83" i="36"/>
  <c r="F83" i="36"/>
  <c r="D83" i="36"/>
  <c r="K82" i="36"/>
  <c r="I82" i="36"/>
  <c r="F82" i="36"/>
  <c r="D82" i="36"/>
  <c r="K81" i="36"/>
  <c r="I81" i="36"/>
  <c r="F81" i="36"/>
  <c r="D81" i="36"/>
  <c r="K80" i="36"/>
  <c r="I80" i="36"/>
  <c r="F80" i="36"/>
  <c r="D80" i="36"/>
  <c r="K79" i="36"/>
  <c r="I79" i="36"/>
  <c r="F79" i="36"/>
  <c r="D79" i="36"/>
  <c r="K78" i="36"/>
  <c r="I78" i="36"/>
  <c r="F78" i="36"/>
  <c r="D78" i="36"/>
  <c r="K77" i="36"/>
  <c r="I77" i="36"/>
  <c r="F77" i="36"/>
  <c r="D77" i="36"/>
  <c r="K76" i="36"/>
  <c r="I76" i="36"/>
  <c r="F76" i="36"/>
  <c r="D76" i="36"/>
  <c r="K75" i="36"/>
  <c r="I75" i="36"/>
  <c r="F75" i="36"/>
  <c r="D75" i="36"/>
  <c r="K74" i="36"/>
  <c r="I74" i="36"/>
  <c r="F74" i="36"/>
  <c r="D74" i="36"/>
  <c r="K73" i="36"/>
  <c r="I73" i="36"/>
  <c r="F73" i="36"/>
  <c r="D73" i="36"/>
  <c r="K72" i="36"/>
  <c r="I72" i="36"/>
  <c r="F72" i="36"/>
  <c r="D72" i="36"/>
  <c r="K71" i="36"/>
  <c r="I71" i="36"/>
  <c r="F71" i="36"/>
  <c r="D71" i="36"/>
  <c r="K70" i="36"/>
  <c r="I70" i="36"/>
  <c r="F70" i="36"/>
  <c r="D70" i="36"/>
  <c r="K69" i="36"/>
  <c r="I69" i="36"/>
  <c r="F69" i="36"/>
  <c r="D69" i="36"/>
  <c r="K68" i="36"/>
  <c r="I68" i="36"/>
  <c r="F68" i="36"/>
  <c r="D68" i="36"/>
  <c r="K67" i="36"/>
  <c r="I67" i="36"/>
  <c r="F67" i="36"/>
  <c r="D67" i="36"/>
  <c r="K66" i="36"/>
  <c r="I66" i="36"/>
  <c r="F66" i="36"/>
  <c r="D66" i="36"/>
  <c r="K65" i="36"/>
  <c r="I65" i="36"/>
  <c r="F65" i="36"/>
  <c r="D65" i="36"/>
  <c r="K64" i="36"/>
  <c r="I64" i="36"/>
  <c r="F64" i="36"/>
  <c r="D64" i="36"/>
  <c r="K63" i="36"/>
  <c r="I63" i="36"/>
  <c r="F63" i="36"/>
  <c r="D63" i="36"/>
  <c r="K62" i="36"/>
  <c r="I62" i="36"/>
  <c r="F62" i="36"/>
  <c r="D62" i="36"/>
  <c r="K61" i="36"/>
  <c r="I61" i="36"/>
  <c r="F61" i="36"/>
  <c r="D61" i="36"/>
  <c r="K60" i="36"/>
  <c r="I60" i="36"/>
  <c r="F60" i="36"/>
  <c r="D60" i="36"/>
  <c r="K59" i="36"/>
  <c r="I59" i="36"/>
  <c r="F59" i="36"/>
  <c r="D59" i="36"/>
  <c r="K58" i="36"/>
  <c r="I58" i="36"/>
  <c r="F58" i="36"/>
  <c r="D58" i="36"/>
  <c r="K57" i="36"/>
  <c r="I57" i="36"/>
  <c r="F57" i="36"/>
  <c r="D57" i="36"/>
  <c r="K56" i="36"/>
  <c r="I56" i="36"/>
  <c r="F56" i="36"/>
  <c r="D56" i="36"/>
  <c r="K55" i="36"/>
  <c r="I55" i="36"/>
  <c r="F55" i="36"/>
  <c r="D55" i="36"/>
  <c r="K54" i="36"/>
  <c r="I54" i="36"/>
  <c r="F54" i="36"/>
  <c r="D54" i="36"/>
  <c r="K53" i="36"/>
  <c r="I53" i="36"/>
  <c r="F53" i="36"/>
  <c r="D53" i="36"/>
  <c r="K52" i="36"/>
  <c r="I52" i="36"/>
  <c r="F52" i="36"/>
  <c r="D52" i="36"/>
  <c r="K51" i="36"/>
  <c r="I51" i="36"/>
  <c r="F51" i="36"/>
  <c r="D51" i="36"/>
  <c r="K50" i="36"/>
  <c r="I50" i="36"/>
  <c r="F50" i="36"/>
  <c r="D50" i="36"/>
  <c r="K49" i="36"/>
  <c r="I49" i="36"/>
  <c r="F49" i="36"/>
  <c r="D49" i="36"/>
  <c r="K48" i="36"/>
  <c r="I48" i="36"/>
  <c r="F48" i="36"/>
  <c r="D48" i="36"/>
  <c r="K47" i="36"/>
  <c r="I47" i="36"/>
  <c r="F47" i="36"/>
  <c r="D47" i="36"/>
  <c r="K46" i="36"/>
  <c r="I46" i="36"/>
  <c r="F46" i="36"/>
  <c r="D46" i="36"/>
  <c r="K45" i="36"/>
  <c r="I45" i="36"/>
  <c r="F45" i="36"/>
  <c r="D45" i="36"/>
  <c r="K44" i="36"/>
  <c r="I44" i="36"/>
  <c r="F44" i="36"/>
  <c r="D44" i="36"/>
  <c r="K43" i="36"/>
  <c r="I43" i="36"/>
  <c r="F43" i="36"/>
  <c r="D43" i="36"/>
  <c r="K42" i="36"/>
  <c r="I42" i="36"/>
  <c r="F42" i="36"/>
  <c r="D42" i="36"/>
  <c r="K41" i="36"/>
  <c r="I41" i="36"/>
  <c r="F41" i="36"/>
  <c r="D41" i="36"/>
  <c r="K40" i="36"/>
  <c r="I40" i="36"/>
  <c r="F40" i="36"/>
  <c r="D40" i="36"/>
  <c r="K39" i="36"/>
  <c r="I39" i="36"/>
  <c r="F39" i="36"/>
  <c r="D39" i="36"/>
  <c r="K38" i="36"/>
  <c r="I38" i="36"/>
  <c r="F38" i="36"/>
  <c r="D38" i="36"/>
  <c r="K37" i="36"/>
  <c r="I37" i="36"/>
  <c r="F37" i="36"/>
  <c r="D37" i="36"/>
  <c r="K36" i="36"/>
  <c r="I36" i="36"/>
  <c r="F36" i="36"/>
  <c r="D36" i="36"/>
  <c r="K35" i="36"/>
  <c r="I35" i="36"/>
  <c r="F35" i="36"/>
  <c r="D35" i="36"/>
  <c r="K34" i="36"/>
  <c r="I34" i="36"/>
  <c r="F34" i="36"/>
  <c r="D34" i="36"/>
  <c r="K33" i="36"/>
  <c r="I33" i="36"/>
  <c r="F33" i="36"/>
  <c r="D33" i="36"/>
  <c r="K32" i="36"/>
  <c r="I32" i="36"/>
  <c r="F32" i="36"/>
  <c r="D32" i="36"/>
  <c r="K31" i="36"/>
  <c r="I31" i="36"/>
  <c r="F31" i="36"/>
  <c r="D31" i="36"/>
  <c r="K30" i="36"/>
  <c r="I30" i="36"/>
  <c r="F30" i="36"/>
  <c r="D30" i="36"/>
  <c r="K29" i="36"/>
  <c r="I29" i="36"/>
  <c r="F29" i="36"/>
  <c r="D29" i="36"/>
  <c r="K28" i="36"/>
  <c r="I28" i="36"/>
  <c r="F28" i="36"/>
  <c r="D28" i="36"/>
  <c r="K27" i="36"/>
  <c r="I27" i="36"/>
  <c r="F27" i="36"/>
  <c r="D27" i="36"/>
  <c r="K26" i="36"/>
  <c r="I26" i="36"/>
  <c r="F26" i="36"/>
  <c r="D26" i="36"/>
  <c r="K25" i="36"/>
  <c r="I25" i="36"/>
  <c r="F25" i="36"/>
  <c r="D25" i="36"/>
  <c r="K24" i="36"/>
  <c r="I24" i="36"/>
  <c r="F24" i="36"/>
  <c r="D24" i="36"/>
  <c r="K23" i="36"/>
  <c r="I23" i="36"/>
  <c r="F23" i="36"/>
  <c r="D23" i="36"/>
  <c r="K22" i="36"/>
  <c r="I22" i="36"/>
  <c r="F22" i="36"/>
  <c r="D22" i="36"/>
  <c r="K21" i="36"/>
  <c r="I21" i="36"/>
  <c r="F21" i="36"/>
  <c r="D21" i="36"/>
  <c r="K20" i="36"/>
  <c r="I20" i="36"/>
  <c r="F20" i="36"/>
  <c r="D20" i="36"/>
  <c r="K19" i="36"/>
  <c r="I19" i="36"/>
  <c r="F19" i="36"/>
  <c r="D19" i="36"/>
  <c r="K18" i="36"/>
  <c r="I18" i="36"/>
  <c r="F18" i="36"/>
  <c r="D18" i="36"/>
  <c r="K17" i="36"/>
  <c r="I17" i="36"/>
  <c r="F17" i="36"/>
  <c r="D17" i="36"/>
  <c r="K16" i="36"/>
  <c r="I16" i="36"/>
  <c r="F16" i="36"/>
  <c r="D16" i="36"/>
  <c r="K15" i="36"/>
  <c r="I15" i="36"/>
  <c r="F15" i="36"/>
  <c r="D15" i="36"/>
  <c r="K14" i="36"/>
  <c r="I14" i="36"/>
  <c r="F14" i="36"/>
  <c r="D14" i="36"/>
  <c r="K13" i="36"/>
  <c r="I13" i="36"/>
  <c r="F13" i="36"/>
  <c r="D13" i="36"/>
  <c r="K12" i="36"/>
  <c r="I12" i="36"/>
  <c r="F12" i="36"/>
  <c r="D12" i="36"/>
  <c r="K11" i="36"/>
  <c r="I11" i="36"/>
  <c r="F11" i="36"/>
  <c r="D11" i="36"/>
  <c r="K10" i="36"/>
  <c r="I10" i="36"/>
  <c r="F10" i="36"/>
  <c r="D10" i="36"/>
  <c r="K9" i="36"/>
  <c r="J9" i="36"/>
  <c r="I9" i="36"/>
  <c r="J8" i="36"/>
  <c r="I8" i="36"/>
  <c r="J7" i="36"/>
  <c r="I7" i="36"/>
  <c r="J6" i="36"/>
  <c r="I6" i="36"/>
  <c r="J5" i="36"/>
  <c r="I5" i="36"/>
  <c r="J4" i="36"/>
  <c r="I4" i="36"/>
  <c r="J3" i="36"/>
  <c r="I3" i="36"/>
  <c r="J2" i="36"/>
  <c r="I2" i="36"/>
  <c r="J1" i="36"/>
  <c r="I1" i="36"/>
  <c r="E108" i="36"/>
  <c r="G108" i="36"/>
  <c r="J108" i="36"/>
  <c r="E15" i="36"/>
  <c r="G15" i="36"/>
  <c r="E62" i="36"/>
  <c r="G62" i="36"/>
  <c r="E63" i="36"/>
  <c r="G63" i="36"/>
  <c r="E64" i="36"/>
  <c r="G64" i="36"/>
  <c r="J64" i="36"/>
  <c r="E67" i="36"/>
  <c r="G67" i="36"/>
  <c r="J67" i="36"/>
  <c r="E71" i="36"/>
  <c r="G71" i="36"/>
  <c r="E72" i="36"/>
  <c r="G72" i="36"/>
  <c r="E76" i="36"/>
  <c r="G76" i="36"/>
  <c r="E79" i="36"/>
  <c r="G79" i="36"/>
  <c r="E81" i="36"/>
  <c r="G81" i="36"/>
  <c r="E83" i="36"/>
  <c r="G83" i="36"/>
  <c r="E88" i="36"/>
  <c r="G88" i="36"/>
  <c r="E89" i="36"/>
  <c r="G89" i="36"/>
  <c r="J89" i="36"/>
  <c r="E91" i="36"/>
  <c r="G91" i="36"/>
  <c r="E92" i="36"/>
  <c r="G92" i="36"/>
  <c r="E95" i="36"/>
  <c r="G95" i="36"/>
  <c r="E96" i="36"/>
  <c r="G96" i="36"/>
  <c r="E99" i="36"/>
  <c r="G99" i="36"/>
  <c r="E103" i="36"/>
  <c r="G103" i="36"/>
  <c r="E104" i="36"/>
  <c r="G104" i="36"/>
  <c r="E105" i="36"/>
  <c r="G105" i="36"/>
  <c r="E111" i="36"/>
  <c r="G111" i="36"/>
  <c r="J111" i="36"/>
  <c r="E113" i="36"/>
  <c r="G113" i="36"/>
  <c r="J113" i="36"/>
  <c r="E115" i="36"/>
  <c r="G115" i="36"/>
  <c r="E119" i="36"/>
  <c r="G119" i="36"/>
  <c r="E121" i="36"/>
  <c r="G121" i="36"/>
  <c r="E124" i="36"/>
  <c r="G124" i="36"/>
  <c r="E128" i="36"/>
  <c r="G128" i="36"/>
  <c r="J128" i="36"/>
  <c r="E129" i="36"/>
  <c r="G129" i="36"/>
  <c r="E65" i="36"/>
  <c r="G65" i="36"/>
  <c r="E68" i="36"/>
  <c r="G68" i="36"/>
  <c r="E73" i="36"/>
  <c r="G73" i="36"/>
  <c r="E75" i="36"/>
  <c r="G75" i="36"/>
  <c r="E80" i="36"/>
  <c r="G80" i="36"/>
  <c r="E87" i="36"/>
  <c r="G87" i="36"/>
  <c r="J87" i="36"/>
  <c r="E94" i="36"/>
  <c r="G94" i="36"/>
  <c r="E97" i="36"/>
  <c r="G97" i="36"/>
  <c r="E100" i="36"/>
  <c r="G100" i="36"/>
  <c r="E107" i="36"/>
  <c r="G107" i="36"/>
  <c r="E117" i="36"/>
  <c r="G117" i="36"/>
  <c r="E116" i="36"/>
  <c r="G116" i="36"/>
  <c r="E120" i="36"/>
  <c r="G120" i="36"/>
  <c r="E126" i="36"/>
  <c r="G126" i="36"/>
  <c r="E85" i="36"/>
  <c r="G85" i="36"/>
  <c r="E84" i="36"/>
  <c r="G84" i="36"/>
  <c r="E112" i="36"/>
  <c r="G112" i="36"/>
  <c r="E123" i="36"/>
  <c r="G123" i="36"/>
  <c r="E13" i="36"/>
  <c r="G13" i="36"/>
  <c r="E25" i="36"/>
  <c r="G25" i="36"/>
  <c r="E31" i="36"/>
  <c r="G31" i="36"/>
  <c r="E40" i="36"/>
  <c r="G40" i="36"/>
  <c r="E48" i="36"/>
  <c r="G48" i="36"/>
  <c r="E51" i="36"/>
  <c r="G51" i="36"/>
  <c r="E10" i="36"/>
  <c r="G10" i="36"/>
  <c r="E11" i="36"/>
  <c r="G11" i="36"/>
  <c r="E18" i="36"/>
  <c r="G18" i="36"/>
  <c r="E27" i="36"/>
  <c r="G27" i="36"/>
  <c r="E43" i="36"/>
  <c r="G43" i="36"/>
  <c r="E19" i="36"/>
  <c r="G19" i="36"/>
  <c r="E33" i="36"/>
  <c r="G33" i="36"/>
  <c r="E36" i="36"/>
  <c r="G36" i="36"/>
  <c r="E44" i="36"/>
  <c r="G44" i="36"/>
  <c r="E12" i="36"/>
  <c r="G12" i="36"/>
  <c r="E14" i="36"/>
  <c r="G14" i="36"/>
  <c r="E17" i="36"/>
  <c r="G17" i="36"/>
  <c r="E20" i="36"/>
  <c r="G20" i="36"/>
  <c r="E23" i="36"/>
  <c r="G23" i="36"/>
  <c r="E24" i="36"/>
  <c r="G24" i="36"/>
  <c r="E28" i="36"/>
  <c r="G28" i="36"/>
  <c r="E30" i="36"/>
  <c r="G30" i="36"/>
  <c r="E32" i="36"/>
  <c r="G32" i="36"/>
  <c r="E35" i="36"/>
  <c r="G35" i="36"/>
  <c r="E39" i="36"/>
  <c r="G39" i="36"/>
  <c r="E41" i="36"/>
  <c r="G41" i="36"/>
  <c r="E42" i="36"/>
  <c r="G42" i="36"/>
  <c r="E45" i="36"/>
  <c r="G45" i="36"/>
  <c r="E47" i="36"/>
  <c r="G47" i="36"/>
  <c r="E49" i="36"/>
  <c r="G49" i="36"/>
  <c r="E52" i="36"/>
  <c r="G52" i="36"/>
  <c r="E59" i="36"/>
  <c r="G59" i="36"/>
  <c r="E61" i="36"/>
  <c r="G61" i="36"/>
  <c r="E60" i="36"/>
  <c r="G60" i="36"/>
  <c r="E102" i="36"/>
  <c r="G102" i="36"/>
  <c r="E106" i="36"/>
  <c r="G106" i="36"/>
  <c r="E118" i="36"/>
  <c r="G118" i="36"/>
  <c r="E127" i="36"/>
  <c r="G127" i="36"/>
  <c r="E82" i="36"/>
  <c r="G82" i="36"/>
  <c r="E93" i="36"/>
  <c r="G93" i="36"/>
  <c r="E38" i="36"/>
  <c r="G38" i="36"/>
  <c r="E130" i="36"/>
  <c r="G130" i="36"/>
  <c r="E122" i="36"/>
  <c r="G122" i="36"/>
  <c r="E46" i="36"/>
  <c r="G46" i="36"/>
  <c r="E74" i="36"/>
  <c r="G74" i="36"/>
  <c r="E110" i="36"/>
  <c r="G110" i="36"/>
  <c r="E21" i="36"/>
  <c r="G21" i="36"/>
  <c r="E26" i="36"/>
  <c r="G26" i="36"/>
  <c r="E34" i="36"/>
  <c r="G34" i="36"/>
  <c r="E125" i="36"/>
  <c r="G125" i="36"/>
  <c r="E78" i="36"/>
  <c r="G78" i="36"/>
  <c r="E101" i="36"/>
  <c r="G101" i="36"/>
  <c r="E58" i="36"/>
  <c r="G58" i="36"/>
  <c r="E86" i="36"/>
  <c r="G86" i="36"/>
  <c r="E114" i="36"/>
  <c r="G114" i="36"/>
  <c r="E69" i="36"/>
  <c r="G69" i="36"/>
  <c r="E53" i="36"/>
  <c r="G53" i="36"/>
  <c r="E77" i="36"/>
  <c r="G77" i="36"/>
  <c r="J77" i="36"/>
  <c r="E54" i="36"/>
  <c r="G54" i="36"/>
  <c r="E55" i="36"/>
  <c r="G55" i="36"/>
  <c r="E56" i="36"/>
  <c r="G56" i="36"/>
  <c r="E57" i="36"/>
  <c r="G57" i="36"/>
  <c r="E37" i="36"/>
  <c r="G37" i="36"/>
  <c r="E70" i="36"/>
  <c r="G70" i="36"/>
  <c r="E22" i="36"/>
  <c r="G22" i="36"/>
  <c r="E90" i="36"/>
  <c r="G90" i="36"/>
  <c r="E16" i="36"/>
  <c r="G16" i="36"/>
  <c r="E29" i="36"/>
  <c r="G29" i="36"/>
  <c r="E66" i="36"/>
  <c r="G66" i="36"/>
  <c r="E109" i="36"/>
  <c r="G109" i="36"/>
  <c r="E50" i="36"/>
  <c r="G50" i="36"/>
  <c r="E98" i="36"/>
  <c r="G98" i="36"/>
  <c r="J15" i="36"/>
  <c r="J119" i="36"/>
  <c r="J13" i="36"/>
  <c r="J129" i="36"/>
  <c r="J96" i="36"/>
  <c r="J79" i="36"/>
  <c r="J68" i="36"/>
  <c r="J105" i="36"/>
  <c r="J99" i="36"/>
  <c r="J91" i="36"/>
  <c r="J62" i="36"/>
  <c r="J121" i="36"/>
  <c r="J81" i="36"/>
  <c r="J71" i="36"/>
  <c r="J112" i="36"/>
  <c r="J124" i="36"/>
  <c r="J103" i="36"/>
  <c r="J92" i="36"/>
  <c r="J83" i="36"/>
  <c r="J72" i="36"/>
  <c r="J63" i="36"/>
  <c r="J88" i="36"/>
  <c r="J25" i="36"/>
  <c r="J126" i="36"/>
  <c r="J104" i="36"/>
  <c r="J76" i="36"/>
  <c r="J115" i="36"/>
  <c r="J95" i="36"/>
  <c r="J85" i="36"/>
  <c r="J117" i="36"/>
  <c r="J94" i="36"/>
  <c r="J73" i="36"/>
  <c r="J48" i="36"/>
  <c r="J84" i="36"/>
  <c r="J116" i="36"/>
  <c r="J107" i="36"/>
  <c r="J97" i="36"/>
  <c r="J75" i="36"/>
  <c r="J123" i="36"/>
  <c r="J120" i="36"/>
  <c r="J100" i="36"/>
  <c r="J80" i="36"/>
  <c r="J65" i="36"/>
  <c r="J27" i="36"/>
  <c r="J12" i="36"/>
  <c r="J31" i="36"/>
  <c r="J40" i="36"/>
  <c r="J51" i="36"/>
  <c r="J36" i="36"/>
  <c r="J10" i="36"/>
  <c r="J102" i="36"/>
  <c r="J43" i="36"/>
  <c r="J44" i="36"/>
  <c r="J11" i="36"/>
  <c r="J33" i="36"/>
  <c r="J19" i="36"/>
  <c r="J18" i="36"/>
  <c r="J61" i="36"/>
  <c r="J47" i="36"/>
  <c r="J39" i="36"/>
  <c r="J28" i="36"/>
  <c r="J17" i="36"/>
  <c r="J60" i="36"/>
  <c r="J49" i="36"/>
  <c r="J41" i="36"/>
  <c r="J30" i="36"/>
  <c r="J20" i="36"/>
  <c r="J52" i="36"/>
  <c r="J42" i="36"/>
  <c r="J32" i="36"/>
  <c r="J23" i="36"/>
  <c r="J59" i="36"/>
  <c r="J45" i="36"/>
  <c r="J35" i="36"/>
  <c r="J24" i="36"/>
  <c r="J14" i="36"/>
  <c r="J106" i="36"/>
  <c r="J127" i="36"/>
  <c r="J82" i="36"/>
  <c r="J118" i="36"/>
  <c r="J74" i="36"/>
  <c r="J46" i="36"/>
  <c r="J38" i="36"/>
  <c r="J122" i="36"/>
  <c r="J93" i="36"/>
  <c r="J110" i="36"/>
  <c r="G131" i="36"/>
  <c r="J130" i="36"/>
  <c r="J86" i="36"/>
  <c r="J101" i="36"/>
  <c r="J21" i="36"/>
  <c r="J58" i="36"/>
  <c r="J125" i="36"/>
  <c r="J53" i="36"/>
  <c r="J78" i="36"/>
  <c r="J34" i="36"/>
  <c r="J69" i="36"/>
  <c r="J114" i="36"/>
  <c r="J26" i="36"/>
  <c r="J66" i="36"/>
  <c r="J37" i="36"/>
  <c r="J56" i="36"/>
  <c r="J98" i="36"/>
  <c r="J109" i="36"/>
  <c r="J57" i="36"/>
  <c r="J50" i="36"/>
  <c r="J29" i="36"/>
  <c r="J90" i="36"/>
  <c r="J70" i="36"/>
  <c r="J55" i="36"/>
  <c r="J16" i="36"/>
  <c r="J22" i="36"/>
  <c r="J54" i="36"/>
  <c r="J131" i="36"/>
  <c r="K131" i="37"/>
  <c r="I131" i="37"/>
  <c r="D131" i="37"/>
  <c r="K130" i="37"/>
  <c r="I130" i="37"/>
  <c r="F130" i="37"/>
  <c r="D130" i="37"/>
  <c r="K129" i="37"/>
  <c r="I129" i="37"/>
  <c r="F129" i="37"/>
  <c r="D129" i="37"/>
  <c r="K128" i="37"/>
  <c r="I128" i="37"/>
  <c r="F128" i="37"/>
  <c r="D128" i="37"/>
  <c r="K127" i="37"/>
  <c r="I127" i="37"/>
  <c r="F127" i="37"/>
  <c r="D127" i="37"/>
  <c r="K126" i="37"/>
  <c r="I126" i="37"/>
  <c r="F126" i="37"/>
  <c r="D126" i="37"/>
  <c r="K125" i="37"/>
  <c r="I125" i="37"/>
  <c r="F125" i="37"/>
  <c r="D125" i="37"/>
  <c r="K124" i="37"/>
  <c r="I124" i="37"/>
  <c r="F124" i="37"/>
  <c r="D124" i="37"/>
  <c r="K123" i="37"/>
  <c r="I123" i="37"/>
  <c r="F123" i="37"/>
  <c r="D123" i="37"/>
  <c r="K122" i="37"/>
  <c r="I122" i="37"/>
  <c r="F122" i="37"/>
  <c r="D122" i="37"/>
  <c r="K121" i="37"/>
  <c r="I121" i="37"/>
  <c r="F121" i="37"/>
  <c r="D121" i="37"/>
  <c r="K120" i="37"/>
  <c r="I120" i="37"/>
  <c r="F120" i="37"/>
  <c r="D120" i="37"/>
  <c r="K119" i="37"/>
  <c r="I119" i="37"/>
  <c r="F119" i="37"/>
  <c r="D119" i="37"/>
  <c r="K118" i="37"/>
  <c r="I118" i="37"/>
  <c r="F118" i="37"/>
  <c r="D118" i="37"/>
  <c r="K117" i="37"/>
  <c r="I117" i="37"/>
  <c r="F117" i="37"/>
  <c r="D117" i="37"/>
  <c r="K116" i="37"/>
  <c r="I116" i="37"/>
  <c r="F116" i="37"/>
  <c r="D116" i="37"/>
  <c r="K115" i="37"/>
  <c r="I115" i="37"/>
  <c r="F115" i="37"/>
  <c r="D115" i="37"/>
  <c r="K114" i="37"/>
  <c r="I114" i="37"/>
  <c r="F114" i="37"/>
  <c r="D114" i="37"/>
  <c r="K113" i="37"/>
  <c r="I113" i="37"/>
  <c r="F113" i="37"/>
  <c r="D113" i="37"/>
  <c r="K112" i="37"/>
  <c r="I112" i="37"/>
  <c r="F112" i="37"/>
  <c r="D112" i="37"/>
  <c r="K111" i="37"/>
  <c r="I111" i="37"/>
  <c r="F111" i="37"/>
  <c r="D111" i="37"/>
  <c r="K110" i="37"/>
  <c r="I110" i="37"/>
  <c r="F110" i="37"/>
  <c r="D110" i="37"/>
  <c r="K109" i="37"/>
  <c r="I109" i="37"/>
  <c r="F109" i="37"/>
  <c r="D109" i="37"/>
  <c r="K108" i="37"/>
  <c r="I108" i="37"/>
  <c r="F108" i="37"/>
  <c r="D108" i="37"/>
  <c r="K107" i="37"/>
  <c r="I107" i="37"/>
  <c r="F107" i="37"/>
  <c r="D107" i="37"/>
  <c r="K106" i="37"/>
  <c r="I106" i="37"/>
  <c r="F106" i="37"/>
  <c r="D106" i="37"/>
  <c r="K105" i="37"/>
  <c r="I105" i="37"/>
  <c r="F105" i="37"/>
  <c r="D105" i="37"/>
  <c r="K104" i="37"/>
  <c r="I104" i="37"/>
  <c r="F104" i="37"/>
  <c r="D104" i="37"/>
  <c r="K103" i="37"/>
  <c r="I103" i="37"/>
  <c r="F103" i="37"/>
  <c r="D103" i="37"/>
  <c r="K102" i="37"/>
  <c r="I102" i="37"/>
  <c r="F102" i="37"/>
  <c r="D102" i="37"/>
  <c r="K101" i="37"/>
  <c r="I101" i="37"/>
  <c r="F101" i="37"/>
  <c r="D101" i="37"/>
  <c r="K100" i="37"/>
  <c r="I100" i="37"/>
  <c r="F100" i="37"/>
  <c r="D100" i="37"/>
  <c r="K99" i="37"/>
  <c r="I99" i="37"/>
  <c r="F99" i="37"/>
  <c r="D99" i="37"/>
  <c r="K98" i="37"/>
  <c r="I98" i="37"/>
  <c r="F98" i="37"/>
  <c r="D98" i="37"/>
  <c r="K97" i="37"/>
  <c r="I97" i="37"/>
  <c r="F97" i="37"/>
  <c r="D97" i="37"/>
  <c r="K96" i="37"/>
  <c r="I96" i="37"/>
  <c r="F96" i="37"/>
  <c r="D96" i="37"/>
  <c r="K95" i="37"/>
  <c r="I95" i="37"/>
  <c r="F95" i="37"/>
  <c r="D95" i="37"/>
  <c r="K94" i="37"/>
  <c r="I94" i="37"/>
  <c r="F94" i="37"/>
  <c r="D94" i="37"/>
  <c r="K93" i="37"/>
  <c r="I93" i="37"/>
  <c r="F93" i="37"/>
  <c r="D93" i="37"/>
  <c r="K92" i="37"/>
  <c r="I92" i="37"/>
  <c r="F92" i="37"/>
  <c r="D92" i="37"/>
  <c r="K91" i="37"/>
  <c r="I91" i="37"/>
  <c r="F91" i="37"/>
  <c r="D91" i="37"/>
  <c r="K90" i="37"/>
  <c r="I90" i="37"/>
  <c r="F90" i="37"/>
  <c r="D90" i="37"/>
  <c r="K89" i="37"/>
  <c r="I89" i="37"/>
  <c r="F89" i="37"/>
  <c r="D89" i="37"/>
  <c r="K88" i="37"/>
  <c r="I88" i="37"/>
  <c r="F88" i="37"/>
  <c r="D88" i="37"/>
  <c r="K87" i="37"/>
  <c r="I87" i="37"/>
  <c r="F87" i="37"/>
  <c r="D87" i="37"/>
  <c r="K86" i="37"/>
  <c r="I86" i="37"/>
  <c r="F86" i="37"/>
  <c r="D86" i="37"/>
  <c r="K85" i="37"/>
  <c r="I85" i="37"/>
  <c r="F85" i="37"/>
  <c r="D85" i="37"/>
  <c r="K84" i="37"/>
  <c r="I84" i="37"/>
  <c r="F84" i="37"/>
  <c r="D84" i="37"/>
  <c r="K83" i="37"/>
  <c r="I83" i="37"/>
  <c r="F83" i="37"/>
  <c r="D83" i="37"/>
  <c r="K82" i="37"/>
  <c r="I82" i="37"/>
  <c r="F82" i="37"/>
  <c r="D82" i="37"/>
  <c r="K81" i="37"/>
  <c r="I81" i="37"/>
  <c r="F81" i="37"/>
  <c r="D81" i="37"/>
  <c r="K80" i="37"/>
  <c r="I80" i="37"/>
  <c r="F80" i="37"/>
  <c r="D80" i="37"/>
  <c r="K79" i="37"/>
  <c r="I79" i="37"/>
  <c r="F79" i="37"/>
  <c r="D79" i="37"/>
  <c r="K78" i="37"/>
  <c r="I78" i="37"/>
  <c r="F78" i="37"/>
  <c r="D78" i="37"/>
  <c r="K77" i="37"/>
  <c r="I77" i="37"/>
  <c r="F77" i="37"/>
  <c r="D77" i="37"/>
  <c r="K76" i="37"/>
  <c r="I76" i="37"/>
  <c r="F76" i="37"/>
  <c r="D76" i="37"/>
  <c r="K75" i="37"/>
  <c r="I75" i="37"/>
  <c r="F75" i="37"/>
  <c r="D75" i="37"/>
  <c r="K74" i="37"/>
  <c r="I74" i="37"/>
  <c r="F74" i="37"/>
  <c r="D74" i="37"/>
  <c r="K73" i="37"/>
  <c r="I73" i="37"/>
  <c r="F73" i="37"/>
  <c r="D73" i="37"/>
  <c r="K72" i="37"/>
  <c r="I72" i="37"/>
  <c r="F72" i="37"/>
  <c r="D72" i="37"/>
  <c r="K71" i="37"/>
  <c r="I71" i="37"/>
  <c r="F71" i="37"/>
  <c r="D71" i="37"/>
  <c r="K70" i="37"/>
  <c r="I70" i="37"/>
  <c r="F70" i="37"/>
  <c r="D70" i="37"/>
  <c r="K69" i="37"/>
  <c r="I69" i="37"/>
  <c r="F69" i="37"/>
  <c r="D69" i="37"/>
  <c r="K68" i="37"/>
  <c r="I68" i="37"/>
  <c r="F68" i="37"/>
  <c r="D68" i="37"/>
  <c r="K67" i="37"/>
  <c r="I67" i="37"/>
  <c r="F67" i="37"/>
  <c r="D67" i="37"/>
  <c r="K66" i="37"/>
  <c r="I66" i="37"/>
  <c r="F66" i="37"/>
  <c r="D66" i="37"/>
  <c r="K65" i="37"/>
  <c r="I65" i="37"/>
  <c r="F65" i="37"/>
  <c r="D65" i="37"/>
  <c r="K64" i="37"/>
  <c r="I64" i="37"/>
  <c r="F64" i="37"/>
  <c r="D64" i="37"/>
  <c r="K63" i="37"/>
  <c r="I63" i="37"/>
  <c r="F63" i="37"/>
  <c r="D63" i="37"/>
  <c r="K62" i="37"/>
  <c r="I62" i="37"/>
  <c r="F62" i="37"/>
  <c r="D62" i="37"/>
  <c r="K61" i="37"/>
  <c r="I61" i="37"/>
  <c r="F61" i="37"/>
  <c r="D61" i="37"/>
  <c r="K60" i="37"/>
  <c r="I60" i="37"/>
  <c r="F60" i="37"/>
  <c r="D60" i="37"/>
  <c r="K59" i="37"/>
  <c r="I59" i="37"/>
  <c r="F59" i="37"/>
  <c r="D59" i="37"/>
  <c r="K58" i="37"/>
  <c r="I58" i="37"/>
  <c r="F58" i="37"/>
  <c r="D58" i="37"/>
  <c r="K57" i="37"/>
  <c r="I57" i="37"/>
  <c r="F57" i="37"/>
  <c r="D57" i="37"/>
  <c r="K56" i="37"/>
  <c r="I56" i="37"/>
  <c r="F56" i="37"/>
  <c r="D56" i="37"/>
  <c r="K55" i="37"/>
  <c r="I55" i="37"/>
  <c r="F55" i="37"/>
  <c r="D55" i="37"/>
  <c r="K54" i="37"/>
  <c r="I54" i="37"/>
  <c r="F54" i="37"/>
  <c r="D54" i="37"/>
  <c r="K53" i="37"/>
  <c r="I53" i="37"/>
  <c r="F53" i="37"/>
  <c r="D53" i="37"/>
  <c r="K52" i="37"/>
  <c r="I52" i="37"/>
  <c r="F52" i="37"/>
  <c r="D52" i="37"/>
  <c r="K51" i="37"/>
  <c r="I51" i="37"/>
  <c r="F51" i="37"/>
  <c r="D51" i="37"/>
  <c r="K50" i="37"/>
  <c r="I50" i="37"/>
  <c r="F50" i="37"/>
  <c r="D50" i="37"/>
  <c r="K49" i="37"/>
  <c r="I49" i="37"/>
  <c r="F49" i="37"/>
  <c r="D49" i="37"/>
  <c r="K48" i="37"/>
  <c r="I48" i="37"/>
  <c r="F48" i="37"/>
  <c r="D48" i="37"/>
  <c r="K47" i="37"/>
  <c r="I47" i="37"/>
  <c r="F47" i="37"/>
  <c r="D47" i="37"/>
  <c r="K46" i="37"/>
  <c r="I46" i="37"/>
  <c r="F46" i="37"/>
  <c r="D46" i="37"/>
  <c r="K45" i="37"/>
  <c r="I45" i="37"/>
  <c r="F45" i="37"/>
  <c r="D45" i="37"/>
  <c r="K44" i="37"/>
  <c r="I44" i="37"/>
  <c r="F44" i="37"/>
  <c r="D44" i="37"/>
  <c r="K43" i="37"/>
  <c r="I43" i="37"/>
  <c r="F43" i="37"/>
  <c r="D43" i="37"/>
  <c r="K42" i="37"/>
  <c r="I42" i="37"/>
  <c r="F42" i="37"/>
  <c r="D42" i="37"/>
  <c r="K41" i="37"/>
  <c r="I41" i="37"/>
  <c r="F41" i="37"/>
  <c r="D41" i="37"/>
  <c r="K40" i="37"/>
  <c r="I40" i="37"/>
  <c r="F40" i="37"/>
  <c r="D40" i="37"/>
  <c r="K39" i="37"/>
  <c r="I39" i="37"/>
  <c r="F39" i="37"/>
  <c r="D39" i="37"/>
  <c r="K38" i="37"/>
  <c r="I38" i="37"/>
  <c r="F38" i="37"/>
  <c r="D38" i="37"/>
  <c r="K37" i="37"/>
  <c r="I37" i="37"/>
  <c r="F37" i="37"/>
  <c r="D37" i="37"/>
  <c r="K36" i="37"/>
  <c r="I36" i="37"/>
  <c r="F36" i="37"/>
  <c r="D36" i="37"/>
  <c r="K35" i="37"/>
  <c r="I35" i="37"/>
  <c r="F35" i="37"/>
  <c r="D35" i="37"/>
  <c r="K34" i="37"/>
  <c r="I34" i="37"/>
  <c r="F34" i="37"/>
  <c r="D34" i="37"/>
  <c r="K33" i="37"/>
  <c r="I33" i="37"/>
  <c r="F33" i="37"/>
  <c r="D33" i="37"/>
  <c r="K32" i="37"/>
  <c r="I32" i="37"/>
  <c r="F32" i="37"/>
  <c r="D32" i="37"/>
  <c r="K31" i="37"/>
  <c r="I31" i="37"/>
  <c r="F31" i="37"/>
  <c r="D31" i="37"/>
  <c r="K30" i="37"/>
  <c r="I30" i="37"/>
  <c r="F30" i="37"/>
  <c r="D30" i="37"/>
  <c r="K29" i="37"/>
  <c r="I29" i="37"/>
  <c r="F29" i="37"/>
  <c r="D29" i="37"/>
  <c r="K28" i="37"/>
  <c r="I28" i="37"/>
  <c r="F28" i="37"/>
  <c r="D28" i="37"/>
  <c r="K27" i="37"/>
  <c r="I27" i="37"/>
  <c r="F27" i="37"/>
  <c r="D27" i="37"/>
  <c r="K26" i="37"/>
  <c r="I26" i="37"/>
  <c r="F26" i="37"/>
  <c r="D26" i="37"/>
  <c r="K25" i="37"/>
  <c r="I25" i="37"/>
  <c r="F25" i="37"/>
  <c r="D25" i="37"/>
  <c r="K24" i="37"/>
  <c r="I24" i="37"/>
  <c r="F24" i="37"/>
  <c r="D24" i="37"/>
  <c r="K23" i="37"/>
  <c r="I23" i="37"/>
  <c r="F23" i="37"/>
  <c r="D23" i="37"/>
  <c r="K22" i="37"/>
  <c r="I22" i="37"/>
  <c r="F22" i="37"/>
  <c r="D22" i="37"/>
  <c r="K21" i="37"/>
  <c r="I21" i="37"/>
  <c r="F21" i="37"/>
  <c r="D21" i="37"/>
  <c r="K20" i="37"/>
  <c r="I20" i="37"/>
  <c r="F20" i="37"/>
  <c r="D20" i="37"/>
  <c r="K19" i="37"/>
  <c r="I19" i="37"/>
  <c r="F19" i="37"/>
  <c r="D19" i="37"/>
  <c r="K18" i="37"/>
  <c r="I18" i="37"/>
  <c r="F18" i="37"/>
  <c r="D18" i="37"/>
  <c r="K17" i="37"/>
  <c r="I17" i="37"/>
  <c r="F17" i="37"/>
  <c r="D17" i="37"/>
  <c r="K16" i="37"/>
  <c r="I16" i="37"/>
  <c r="F16" i="37"/>
  <c r="D16" i="37"/>
  <c r="K15" i="37"/>
  <c r="I15" i="37"/>
  <c r="F15" i="37"/>
  <c r="D15" i="37"/>
  <c r="K14" i="37"/>
  <c r="I14" i="37"/>
  <c r="F14" i="37"/>
  <c r="D14" i="37"/>
  <c r="E14" i="37"/>
  <c r="K13" i="37"/>
  <c r="I13" i="37"/>
  <c r="F13" i="37"/>
  <c r="D13" i="37"/>
  <c r="K12" i="37"/>
  <c r="I12" i="37"/>
  <c r="F12" i="37"/>
  <c r="D12" i="37"/>
  <c r="K11" i="37"/>
  <c r="I11" i="37"/>
  <c r="F11" i="37"/>
  <c r="D11" i="37"/>
  <c r="K10" i="37"/>
  <c r="I10" i="37"/>
  <c r="F10" i="37"/>
  <c r="D10" i="37"/>
  <c r="K9" i="37"/>
  <c r="J9" i="37"/>
  <c r="I9" i="37"/>
  <c r="J8" i="37"/>
  <c r="I8" i="37"/>
  <c r="J7" i="37"/>
  <c r="I7" i="37"/>
  <c r="J6" i="37"/>
  <c r="I6" i="37"/>
  <c r="J5" i="37"/>
  <c r="I5" i="37"/>
  <c r="J4" i="37"/>
  <c r="I4" i="37"/>
  <c r="J3" i="37"/>
  <c r="I3" i="37"/>
  <c r="J2" i="37"/>
  <c r="I2" i="37"/>
  <c r="J1" i="37"/>
  <c r="I1" i="37"/>
  <c r="G14" i="37"/>
  <c r="E36" i="37"/>
  <c r="G36" i="37"/>
  <c r="J36" i="37"/>
  <c r="E35" i="37"/>
  <c r="G35" i="37"/>
  <c r="E16" i="37"/>
  <c r="G16" i="37"/>
  <c r="E31" i="37"/>
  <c r="G31" i="37"/>
  <c r="E34" i="37"/>
  <c r="G34" i="37"/>
  <c r="E42" i="37"/>
  <c r="G42" i="37"/>
  <c r="E56" i="37"/>
  <c r="G56" i="37"/>
  <c r="E65" i="37"/>
  <c r="G65" i="37"/>
  <c r="J35" i="37"/>
  <c r="E22" i="37"/>
  <c r="G22" i="37"/>
  <c r="J22" i="37"/>
  <c r="E25" i="37"/>
  <c r="G25" i="37"/>
  <c r="E33" i="37"/>
  <c r="G33" i="37"/>
  <c r="E38" i="37"/>
  <c r="G38" i="37"/>
  <c r="E49" i="37"/>
  <c r="G49" i="37"/>
  <c r="J49" i="37"/>
  <c r="E50" i="37"/>
  <c r="G50" i="37"/>
  <c r="E54" i="37"/>
  <c r="G54" i="37"/>
  <c r="E57" i="37"/>
  <c r="G57" i="37"/>
  <c r="E67" i="37"/>
  <c r="G67" i="37"/>
  <c r="E68" i="37"/>
  <c r="G68" i="37"/>
  <c r="E78" i="37"/>
  <c r="G78" i="37"/>
  <c r="E81" i="37"/>
  <c r="G81" i="37"/>
  <c r="J81" i="37"/>
  <c r="E87" i="37"/>
  <c r="G87" i="37"/>
  <c r="E103" i="37"/>
  <c r="G103" i="37"/>
  <c r="E113" i="37"/>
  <c r="G113" i="37"/>
  <c r="E11" i="37"/>
  <c r="G11" i="37"/>
  <c r="E12" i="37"/>
  <c r="G12" i="37"/>
  <c r="E23" i="37"/>
  <c r="G23" i="37"/>
  <c r="E13" i="37"/>
  <c r="G13" i="37"/>
  <c r="E77" i="37"/>
  <c r="G77" i="37"/>
  <c r="E79" i="37"/>
  <c r="G79" i="37"/>
  <c r="E85" i="37"/>
  <c r="G85" i="37"/>
  <c r="E90" i="37"/>
  <c r="G90" i="37"/>
  <c r="E89" i="37"/>
  <c r="G89" i="37"/>
  <c r="E94" i="37"/>
  <c r="G94" i="37"/>
  <c r="E95" i="37"/>
  <c r="G95" i="37"/>
  <c r="E121" i="37"/>
  <c r="G121" i="37"/>
  <c r="J121" i="37"/>
  <c r="E126" i="37"/>
  <c r="G126" i="37"/>
  <c r="E20" i="37"/>
  <c r="G20" i="37"/>
  <c r="E21" i="37"/>
  <c r="G21" i="37"/>
  <c r="E55" i="37"/>
  <c r="G55" i="37"/>
  <c r="E115" i="37"/>
  <c r="G115" i="37"/>
  <c r="E129" i="37"/>
  <c r="G129" i="37"/>
  <c r="E116" i="37"/>
  <c r="G116" i="37"/>
  <c r="E118" i="37"/>
  <c r="G118" i="37"/>
  <c r="E119" i="37"/>
  <c r="G119" i="37"/>
  <c r="E122" i="37"/>
  <c r="G122" i="37"/>
  <c r="E127" i="37"/>
  <c r="G127" i="37"/>
  <c r="E130" i="37"/>
  <c r="G130" i="37"/>
  <c r="E47" i="37"/>
  <c r="G47" i="37"/>
  <c r="E63" i="37"/>
  <c r="G63" i="37"/>
  <c r="E15" i="37"/>
  <c r="G15" i="37"/>
  <c r="E91" i="37"/>
  <c r="G91" i="37"/>
  <c r="E114" i="37"/>
  <c r="G114" i="37"/>
  <c r="E40" i="37"/>
  <c r="G40" i="37"/>
  <c r="E41" i="37"/>
  <c r="G41" i="37"/>
  <c r="E43" i="37"/>
  <c r="G43" i="37"/>
  <c r="E102" i="37"/>
  <c r="G102" i="37"/>
  <c r="E104" i="37"/>
  <c r="G104" i="37"/>
  <c r="E105" i="37"/>
  <c r="G105" i="37"/>
  <c r="E107" i="37"/>
  <c r="G107" i="37"/>
  <c r="E110" i="37"/>
  <c r="G110" i="37"/>
  <c r="E111" i="37"/>
  <c r="G111" i="37"/>
  <c r="E74" i="37"/>
  <c r="G74" i="37"/>
  <c r="E75" i="37"/>
  <c r="G75" i="37"/>
  <c r="E69" i="37"/>
  <c r="G69" i="37"/>
  <c r="E70" i="37"/>
  <c r="G70" i="37"/>
  <c r="E92" i="37"/>
  <c r="G92" i="37"/>
  <c r="E98" i="37"/>
  <c r="G98" i="37"/>
  <c r="J98" i="37"/>
  <c r="E48" i="37"/>
  <c r="G48" i="37"/>
  <c r="E37" i="37"/>
  <c r="G37" i="37"/>
  <c r="E39" i="37"/>
  <c r="G39" i="37"/>
  <c r="E86" i="37"/>
  <c r="G86" i="37"/>
  <c r="E10" i="37"/>
  <c r="G10" i="37"/>
  <c r="E32" i="37"/>
  <c r="G32" i="37"/>
  <c r="E44" i="37"/>
  <c r="G44" i="37"/>
  <c r="J44" i="37"/>
  <c r="E45" i="37"/>
  <c r="G45" i="37"/>
  <c r="E93" i="37"/>
  <c r="G93" i="37"/>
  <c r="E53" i="37"/>
  <c r="G53" i="37"/>
  <c r="E76" i="37"/>
  <c r="G76" i="37"/>
  <c r="E82" i="37"/>
  <c r="G82" i="37"/>
  <c r="E19" i="37"/>
  <c r="G19" i="37"/>
  <c r="E125" i="37"/>
  <c r="G125" i="37"/>
  <c r="E88" i="37"/>
  <c r="G88" i="37"/>
  <c r="E28" i="37"/>
  <c r="G28" i="37"/>
  <c r="J28" i="37"/>
  <c r="E29" i="37"/>
  <c r="G29" i="37"/>
  <c r="E30" i="37"/>
  <c r="G30" i="37"/>
  <c r="E71" i="37"/>
  <c r="G71" i="37"/>
  <c r="J71" i="37"/>
  <c r="E51" i="37"/>
  <c r="G51" i="37"/>
  <c r="E108" i="37"/>
  <c r="G108" i="37"/>
  <c r="E123" i="37"/>
  <c r="G123" i="37"/>
  <c r="E58" i="37"/>
  <c r="G58" i="37"/>
  <c r="E61" i="37"/>
  <c r="G61" i="37"/>
  <c r="J61" i="37"/>
  <c r="E73" i="37"/>
  <c r="G73" i="37"/>
  <c r="E72" i="37"/>
  <c r="G72" i="37"/>
  <c r="E83" i="37"/>
  <c r="G83" i="37"/>
  <c r="E84" i="37"/>
  <c r="G84" i="37"/>
  <c r="E101" i="37"/>
  <c r="G101" i="37"/>
  <c r="E100" i="37"/>
  <c r="G100" i="37"/>
  <c r="E59" i="37"/>
  <c r="G59" i="37"/>
  <c r="E60" i="37"/>
  <c r="G60" i="37"/>
  <c r="E96" i="37"/>
  <c r="G96" i="37"/>
  <c r="E97" i="37"/>
  <c r="G97" i="37"/>
  <c r="E120" i="37"/>
  <c r="G120" i="37"/>
  <c r="E112" i="37"/>
  <c r="G112" i="37"/>
  <c r="E27" i="37"/>
  <c r="G27" i="37"/>
  <c r="E26" i="37"/>
  <c r="G26" i="37"/>
  <c r="E109" i="37"/>
  <c r="G109" i="37"/>
  <c r="E117" i="37"/>
  <c r="G117" i="37"/>
  <c r="E17" i="37"/>
  <c r="G17" i="37"/>
  <c r="E18" i="37"/>
  <c r="G18" i="37"/>
  <c r="E66" i="37"/>
  <c r="G66" i="37"/>
  <c r="E24" i="37"/>
  <c r="G24" i="37"/>
  <c r="E52" i="37"/>
  <c r="G52" i="37"/>
  <c r="E62" i="37"/>
  <c r="G62" i="37"/>
  <c r="E80" i="37"/>
  <c r="G80" i="37"/>
  <c r="E106" i="37"/>
  <c r="G106" i="37"/>
  <c r="E124" i="37"/>
  <c r="G124" i="37"/>
  <c r="E46" i="37"/>
  <c r="G46" i="37"/>
  <c r="E64" i="37"/>
  <c r="G64" i="37"/>
  <c r="E99" i="37"/>
  <c r="G99" i="37"/>
  <c r="E128" i="37"/>
  <c r="G128" i="37"/>
  <c r="J14" i="37"/>
  <c r="J63" i="37"/>
  <c r="J56" i="37"/>
  <c r="J16" i="37"/>
  <c r="J67" i="37"/>
  <c r="J38" i="37"/>
  <c r="J95" i="37"/>
  <c r="J91" i="37"/>
  <c r="J87" i="37"/>
  <c r="J34" i="37"/>
  <c r="J42" i="37"/>
  <c r="J54" i="37"/>
  <c r="J65" i="37"/>
  <c r="J31" i="37"/>
  <c r="J33" i="37"/>
  <c r="J113" i="37"/>
  <c r="J53" i="37"/>
  <c r="J103" i="37"/>
  <c r="J68" i="37"/>
  <c r="J50" i="37"/>
  <c r="J25" i="37"/>
  <c r="J78" i="37"/>
  <c r="J57" i="37"/>
  <c r="J30" i="37"/>
  <c r="J12" i="37"/>
  <c r="J55" i="37"/>
  <c r="J23" i="37"/>
  <c r="J11" i="37"/>
  <c r="J20" i="37"/>
  <c r="J13" i="37"/>
  <c r="J90" i="37"/>
  <c r="J89" i="37"/>
  <c r="J77" i="37"/>
  <c r="J126" i="37"/>
  <c r="J21" i="37"/>
  <c r="J94" i="37"/>
  <c r="J79" i="37"/>
  <c r="J85" i="37"/>
  <c r="G131" i="37"/>
  <c r="J130" i="37"/>
  <c r="J102" i="37"/>
  <c r="J15" i="37"/>
  <c r="J47" i="37"/>
  <c r="J119" i="37"/>
  <c r="J115" i="37"/>
  <c r="J118" i="37"/>
  <c r="J127" i="37"/>
  <c r="J116" i="37"/>
  <c r="J114" i="37"/>
  <c r="J122" i="37"/>
  <c r="J129" i="37"/>
  <c r="J69" i="37"/>
  <c r="J111" i="37"/>
  <c r="J86" i="37"/>
  <c r="J70" i="37"/>
  <c r="J75" i="37"/>
  <c r="J105" i="37"/>
  <c r="J41" i="37"/>
  <c r="J104" i="37"/>
  <c r="J37" i="37"/>
  <c r="J110" i="37"/>
  <c r="J39" i="37"/>
  <c r="J74" i="37"/>
  <c r="J40" i="37"/>
  <c r="J48" i="37"/>
  <c r="J92" i="37"/>
  <c r="J107" i="37"/>
  <c r="J43" i="37"/>
  <c r="J123" i="37"/>
  <c r="J88" i="37"/>
  <c r="J32" i="37"/>
  <c r="J10" i="37"/>
  <c r="J108" i="37"/>
  <c r="J19" i="37"/>
  <c r="J76" i="37"/>
  <c r="J45" i="37"/>
  <c r="J125" i="37"/>
  <c r="J82" i="37"/>
  <c r="J93" i="37"/>
  <c r="J58" i="37"/>
  <c r="J51" i="37"/>
  <c r="J29" i="37"/>
  <c r="J99" i="37"/>
  <c r="J17" i="37"/>
  <c r="J109" i="37"/>
  <c r="J60" i="37"/>
  <c r="J101" i="37"/>
  <c r="J80" i="37"/>
  <c r="J18" i="37"/>
  <c r="J117" i="37"/>
  <c r="J120" i="37"/>
  <c r="J100" i="37"/>
  <c r="J72" i="37"/>
  <c r="J62" i="37"/>
  <c r="J64" i="37"/>
  <c r="J124" i="37"/>
  <c r="J52" i="37"/>
  <c r="J26" i="37"/>
  <c r="J96" i="37"/>
  <c r="J59" i="37"/>
  <c r="J84" i="37"/>
  <c r="J112" i="37"/>
  <c r="J97" i="37"/>
  <c r="J73" i="37"/>
  <c r="J128" i="37"/>
  <c r="J46" i="37"/>
  <c r="J106" i="37"/>
  <c r="J24" i="37"/>
  <c r="J66" i="37"/>
  <c r="J27" i="37"/>
  <c r="J83" i="37"/>
  <c r="J131" i="37"/>
  <c r="K131" i="17"/>
  <c r="I131" i="17"/>
  <c r="D131" i="17"/>
  <c r="K130" i="17"/>
  <c r="I130" i="17"/>
  <c r="F130" i="17"/>
  <c r="D130" i="17"/>
  <c r="K129" i="17"/>
  <c r="I129" i="17"/>
  <c r="F129" i="17"/>
  <c r="D129" i="17"/>
  <c r="K128" i="17"/>
  <c r="I128" i="17"/>
  <c r="F128" i="17"/>
  <c r="D128" i="17"/>
  <c r="K127" i="17"/>
  <c r="I127" i="17"/>
  <c r="F127" i="17"/>
  <c r="D127" i="17"/>
  <c r="K126" i="17"/>
  <c r="I126" i="17"/>
  <c r="F126" i="17"/>
  <c r="D126" i="17"/>
  <c r="K125" i="17"/>
  <c r="I125" i="17"/>
  <c r="F125" i="17"/>
  <c r="D125" i="17"/>
  <c r="K124" i="17"/>
  <c r="I124" i="17"/>
  <c r="F124" i="17"/>
  <c r="D124" i="17"/>
  <c r="K123" i="17"/>
  <c r="I123" i="17"/>
  <c r="F123" i="17"/>
  <c r="D123" i="17"/>
  <c r="K122" i="17"/>
  <c r="I122" i="17"/>
  <c r="F122" i="17"/>
  <c r="D122" i="17"/>
  <c r="K121" i="17"/>
  <c r="I121" i="17"/>
  <c r="F121" i="17"/>
  <c r="D121" i="17"/>
  <c r="K120" i="17"/>
  <c r="I120" i="17"/>
  <c r="F120" i="17"/>
  <c r="D120" i="17"/>
  <c r="K119" i="17"/>
  <c r="I119" i="17"/>
  <c r="F119" i="17"/>
  <c r="D119" i="17"/>
  <c r="K118" i="17"/>
  <c r="I118" i="17"/>
  <c r="F118" i="17"/>
  <c r="D118" i="17"/>
  <c r="K117" i="17"/>
  <c r="I117" i="17"/>
  <c r="F117" i="17"/>
  <c r="D117" i="17"/>
  <c r="K116" i="17"/>
  <c r="I116" i="17"/>
  <c r="F116" i="17"/>
  <c r="D116" i="17"/>
  <c r="K115" i="17"/>
  <c r="I115" i="17"/>
  <c r="F115" i="17"/>
  <c r="D115" i="17"/>
  <c r="K114" i="17"/>
  <c r="I114" i="17"/>
  <c r="F114" i="17"/>
  <c r="D114" i="17"/>
  <c r="K113" i="17"/>
  <c r="I113" i="17"/>
  <c r="F113" i="17"/>
  <c r="D113" i="17"/>
  <c r="K112" i="17"/>
  <c r="I112" i="17"/>
  <c r="F112" i="17"/>
  <c r="D112" i="17"/>
  <c r="K111" i="17"/>
  <c r="I111" i="17"/>
  <c r="F111" i="17"/>
  <c r="D111" i="17"/>
  <c r="K110" i="17"/>
  <c r="I110" i="17"/>
  <c r="F110" i="17"/>
  <c r="D110" i="17"/>
  <c r="K109" i="17"/>
  <c r="I109" i="17"/>
  <c r="F109" i="17"/>
  <c r="D109" i="17"/>
  <c r="K108" i="17"/>
  <c r="I108" i="17"/>
  <c r="F108" i="17"/>
  <c r="D108" i="17"/>
  <c r="K107" i="17"/>
  <c r="I107" i="17"/>
  <c r="F107" i="17"/>
  <c r="D107" i="17"/>
  <c r="K106" i="17"/>
  <c r="I106" i="17"/>
  <c r="F106" i="17"/>
  <c r="D106" i="17"/>
  <c r="K105" i="17"/>
  <c r="I105" i="17"/>
  <c r="F105" i="17"/>
  <c r="D105" i="17"/>
  <c r="K104" i="17"/>
  <c r="I104" i="17"/>
  <c r="F104" i="17"/>
  <c r="D104" i="17"/>
  <c r="K103" i="17"/>
  <c r="I103" i="17"/>
  <c r="F103" i="17"/>
  <c r="D103" i="17"/>
  <c r="K102" i="17"/>
  <c r="I102" i="17"/>
  <c r="F102" i="17"/>
  <c r="D102" i="17"/>
  <c r="K101" i="17"/>
  <c r="I101" i="17"/>
  <c r="F101" i="17"/>
  <c r="D101" i="17"/>
  <c r="K100" i="17"/>
  <c r="I100" i="17"/>
  <c r="F100" i="17"/>
  <c r="D100" i="17"/>
  <c r="K99" i="17"/>
  <c r="I99" i="17"/>
  <c r="F99" i="17"/>
  <c r="D99" i="17"/>
  <c r="K98" i="17"/>
  <c r="I98" i="17"/>
  <c r="F98" i="17"/>
  <c r="D98" i="17"/>
  <c r="K97" i="17"/>
  <c r="I97" i="17"/>
  <c r="F97" i="17"/>
  <c r="D97" i="17"/>
  <c r="K96" i="17"/>
  <c r="I96" i="17"/>
  <c r="F96" i="17"/>
  <c r="D96" i="17"/>
  <c r="K95" i="17"/>
  <c r="I95" i="17"/>
  <c r="F95" i="17"/>
  <c r="D95" i="17"/>
  <c r="K94" i="17"/>
  <c r="I94" i="17"/>
  <c r="F94" i="17"/>
  <c r="D94" i="17"/>
  <c r="K93" i="17"/>
  <c r="I93" i="17"/>
  <c r="F93" i="17"/>
  <c r="D93" i="17"/>
  <c r="K92" i="17"/>
  <c r="I92" i="17"/>
  <c r="F92" i="17"/>
  <c r="D92" i="17"/>
  <c r="K91" i="17"/>
  <c r="I91" i="17"/>
  <c r="F91" i="17"/>
  <c r="D91" i="17"/>
  <c r="K90" i="17"/>
  <c r="I90" i="17"/>
  <c r="F90" i="17"/>
  <c r="D90" i="17"/>
  <c r="K89" i="17"/>
  <c r="I89" i="17"/>
  <c r="F89" i="17"/>
  <c r="D89" i="17"/>
  <c r="K88" i="17"/>
  <c r="I88" i="17"/>
  <c r="F88" i="17"/>
  <c r="D88" i="17"/>
  <c r="K87" i="17"/>
  <c r="I87" i="17"/>
  <c r="F87" i="17"/>
  <c r="D87" i="17"/>
  <c r="K86" i="17"/>
  <c r="I86" i="17"/>
  <c r="F86" i="17"/>
  <c r="D86" i="17"/>
  <c r="K85" i="17"/>
  <c r="I85" i="17"/>
  <c r="F85" i="17"/>
  <c r="D85" i="17"/>
  <c r="K84" i="17"/>
  <c r="I84" i="17"/>
  <c r="F84" i="17"/>
  <c r="D84" i="17"/>
  <c r="K83" i="17"/>
  <c r="I83" i="17"/>
  <c r="F83" i="17"/>
  <c r="D83" i="17"/>
  <c r="K82" i="17"/>
  <c r="I82" i="17"/>
  <c r="F82" i="17"/>
  <c r="D82" i="17"/>
  <c r="K81" i="17"/>
  <c r="I81" i="17"/>
  <c r="F81" i="17"/>
  <c r="D81" i="17"/>
  <c r="K80" i="17"/>
  <c r="I80" i="17"/>
  <c r="F80" i="17"/>
  <c r="D80" i="17"/>
  <c r="K79" i="17"/>
  <c r="I79" i="17"/>
  <c r="F79" i="17"/>
  <c r="D79" i="17"/>
  <c r="K78" i="17"/>
  <c r="I78" i="17"/>
  <c r="F78" i="17"/>
  <c r="D78" i="17"/>
  <c r="K77" i="17"/>
  <c r="I77" i="17"/>
  <c r="F77" i="17"/>
  <c r="D77" i="17"/>
  <c r="K76" i="17"/>
  <c r="I76" i="17"/>
  <c r="F76" i="17"/>
  <c r="D76" i="17"/>
  <c r="K75" i="17"/>
  <c r="I75" i="17"/>
  <c r="F75" i="17"/>
  <c r="D75" i="17"/>
  <c r="K74" i="17"/>
  <c r="I74" i="17"/>
  <c r="F74" i="17"/>
  <c r="D74" i="17"/>
  <c r="K73" i="17"/>
  <c r="I73" i="17"/>
  <c r="F73" i="17"/>
  <c r="D73" i="17"/>
  <c r="K72" i="17"/>
  <c r="I72" i="17"/>
  <c r="F72" i="17"/>
  <c r="D72" i="17"/>
  <c r="K71" i="17"/>
  <c r="I71" i="17"/>
  <c r="F71" i="17"/>
  <c r="D71" i="17"/>
  <c r="K70" i="17"/>
  <c r="I70" i="17"/>
  <c r="F70" i="17"/>
  <c r="D70" i="17"/>
  <c r="K69" i="17"/>
  <c r="I69" i="17"/>
  <c r="F69" i="17"/>
  <c r="D69" i="17"/>
  <c r="K68" i="17"/>
  <c r="I68" i="17"/>
  <c r="F68" i="17"/>
  <c r="D68" i="17"/>
  <c r="K67" i="17"/>
  <c r="I67" i="17"/>
  <c r="F67" i="17"/>
  <c r="D67" i="17"/>
  <c r="K66" i="17"/>
  <c r="I66" i="17"/>
  <c r="F66" i="17"/>
  <c r="D66" i="17"/>
  <c r="K65" i="17"/>
  <c r="I65" i="17"/>
  <c r="F65" i="17"/>
  <c r="D65" i="17"/>
  <c r="K64" i="17"/>
  <c r="I64" i="17"/>
  <c r="F64" i="17"/>
  <c r="D64" i="17"/>
  <c r="K63" i="17"/>
  <c r="I63" i="17"/>
  <c r="F63" i="17"/>
  <c r="D63" i="17"/>
  <c r="K62" i="17"/>
  <c r="I62" i="17"/>
  <c r="F62" i="17"/>
  <c r="D62" i="17"/>
  <c r="K61" i="17"/>
  <c r="I61" i="17"/>
  <c r="F61" i="17"/>
  <c r="D61" i="17"/>
  <c r="K60" i="17"/>
  <c r="I60" i="17"/>
  <c r="F60" i="17"/>
  <c r="D60" i="17"/>
  <c r="K59" i="17"/>
  <c r="I59" i="17"/>
  <c r="F59" i="17"/>
  <c r="D59" i="17"/>
  <c r="K58" i="17"/>
  <c r="I58" i="17"/>
  <c r="F58" i="17"/>
  <c r="D58" i="17"/>
  <c r="K57" i="17"/>
  <c r="I57" i="17"/>
  <c r="F57" i="17"/>
  <c r="D57" i="17"/>
  <c r="K56" i="17"/>
  <c r="I56" i="17"/>
  <c r="F56" i="17"/>
  <c r="D56" i="17"/>
  <c r="K55" i="17"/>
  <c r="I55" i="17"/>
  <c r="F55" i="17"/>
  <c r="D55" i="17"/>
  <c r="K54" i="17"/>
  <c r="I54" i="17"/>
  <c r="F54" i="17"/>
  <c r="D54" i="17"/>
  <c r="K53" i="17"/>
  <c r="I53" i="17"/>
  <c r="F53" i="17"/>
  <c r="D53" i="17"/>
  <c r="K52" i="17"/>
  <c r="I52" i="17"/>
  <c r="F52" i="17"/>
  <c r="D52" i="17"/>
  <c r="K51" i="17"/>
  <c r="I51" i="17"/>
  <c r="F51" i="17"/>
  <c r="D51" i="17"/>
  <c r="K50" i="17"/>
  <c r="I50" i="17"/>
  <c r="F50" i="17"/>
  <c r="D50" i="17"/>
  <c r="K49" i="17"/>
  <c r="I49" i="17"/>
  <c r="F49" i="17"/>
  <c r="D49" i="17"/>
  <c r="K48" i="17"/>
  <c r="I48" i="17"/>
  <c r="F48" i="17"/>
  <c r="D48" i="17"/>
  <c r="K47" i="17"/>
  <c r="I47" i="17"/>
  <c r="F47" i="17"/>
  <c r="D47" i="17"/>
  <c r="K46" i="17"/>
  <c r="I46" i="17"/>
  <c r="F46" i="17"/>
  <c r="D46" i="17"/>
  <c r="K45" i="17"/>
  <c r="I45" i="17"/>
  <c r="F45" i="17"/>
  <c r="D45" i="17"/>
  <c r="K44" i="17"/>
  <c r="I44" i="17"/>
  <c r="F44" i="17"/>
  <c r="D44" i="17"/>
  <c r="K43" i="17"/>
  <c r="I43" i="17"/>
  <c r="F43" i="17"/>
  <c r="D43" i="17"/>
  <c r="K42" i="17"/>
  <c r="I42" i="17"/>
  <c r="F42" i="17"/>
  <c r="D42" i="17"/>
  <c r="K41" i="17"/>
  <c r="I41" i="17"/>
  <c r="F41" i="17"/>
  <c r="D41" i="17"/>
  <c r="K40" i="17"/>
  <c r="I40" i="17"/>
  <c r="F40" i="17"/>
  <c r="D40" i="17"/>
  <c r="K39" i="17"/>
  <c r="I39" i="17"/>
  <c r="F39" i="17"/>
  <c r="D39" i="17"/>
  <c r="K38" i="17"/>
  <c r="I38" i="17"/>
  <c r="F38" i="17"/>
  <c r="D38" i="17"/>
  <c r="K37" i="17"/>
  <c r="I37" i="17"/>
  <c r="F37" i="17"/>
  <c r="D37" i="17"/>
  <c r="K36" i="17"/>
  <c r="I36" i="17"/>
  <c r="F36" i="17"/>
  <c r="D36" i="17"/>
  <c r="K35" i="17"/>
  <c r="I35" i="17"/>
  <c r="F35" i="17"/>
  <c r="D35" i="17"/>
  <c r="K34" i="17"/>
  <c r="I34" i="17"/>
  <c r="F34" i="17"/>
  <c r="D34" i="17"/>
  <c r="K33" i="17"/>
  <c r="I33" i="17"/>
  <c r="F33" i="17"/>
  <c r="D33" i="17"/>
  <c r="K32" i="17"/>
  <c r="I32" i="17"/>
  <c r="F32" i="17"/>
  <c r="D32" i="17"/>
  <c r="K31" i="17"/>
  <c r="I31" i="17"/>
  <c r="F31" i="17"/>
  <c r="D31" i="17"/>
  <c r="K30" i="17"/>
  <c r="I30" i="17"/>
  <c r="F30" i="17"/>
  <c r="D30" i="17"/>
  <c r="K29" i="17"/>
  <c r="I29" i="17"/>
  <c r="F29" i="17"/>
  <c r="D29" i="17"/>
  <c r="K28" i="17"/>
  <c r="I28" i="17"/>
  <c r="F28" i="17"/>
  <c r="D28" i="17"/>
  <c r="K27" i="17"/>
  <c r="I27" i="17"/>
  <c r="F27" i="17"/>
  <c r="D27" i="17"/>
  <c r="K26" i="17"/>
  <c r="I26" i="17"/>
  <c r="F26" i="17"/>
  <c r="D26" i="17"/>
  <c r="K25" i="17"/>
  <c r="I25" i="17"/>
  <c r="F25" i="17"/>
  <c r="D25" i="17"/>
  <c r="K24" i="17"/>
  <c r="I24" i="17"/>
  <c r="F24" i="17"/>
  <c r="D24" i="17"/>
  <c r="K23" i="17"/>
  <c r="I23" i="17"/>
  <c r="F23" i="17"/>
  <c r="D23" i="17"/>
  <c r="K22" i="17"/>
  <c r="I22" i="17"/>
  <c r="F22" i="17"/>
  <c r="D22" i="17"/>
  <c r="K21" i="17"/>
  <c r="I21" i="17"/>
  <c r="F21" i="17"/>
  <c r="D21" i="17"/>
  <c r="K20" i="17"/>
  <c r="I20" i="17"/>
  <c r="F20" i="17"/>
  <c r="D20" i="17"/>
  <c r="K19" i="17"/>
  <c r="I19" i="17"/>
  <c r="F19" i="17"/>
  <c r="D19" i="17"/>
  <c r="K18" i="17"/>
  <c r="I18" i="17"/>
  <c r="F18" i="17"/>
  <c r="D18" i="17"/>
  <c r="K17" i="17"/>
  <c r="I17" i="17"/>
  <c r="F17" i="17"/>
  <c r="D17" i="17"/>
  <c r="K16" i="17"/>
  <c r="I16" i="17"/>
  <c r="F16" i="17"/>
  <c r="D16" i="17"/>
  <c r="K15" i="17"/>
  <c r="I15" i="17"/>
  <c r="F15" i="17"/>
  <c r="D15" i="17"/>
  <c r="K14" i="17"/>
  <c r="I14" i="17"/>
  <c r="F14" i="17"/>
  <c r="D14" i="17"/>
  <c r="K13" i="17"/>
  <c r="I13" i="17"/>
  <c r="F13" i="17"/>
  <c r="D13" i="17"/>
  <c r="K12" i="17"/>
  <c r="I12" i="17"/>
  <c r="F12" i="17"/>
  <c r="D12" i="17"/>
  <c r="K11" i="17"/>
  <c r="I11" i="17"/>
  <c r="F11" i="17"/>
  <c r="D11" i="17"/>
  <c r="K10" i="17"/>
  <c r="I10" i="17"/>
  <c r="F10" i="17"/>
  <c r="D10" i="17"/>
  <c r="K9" i="17"/>
  <c r="J9" i="17"/>
  <c r="I9" i="17"/>
  <c r="J8" i="17"/>
  <c r="I8" i="17"/>
  <c r="J7" i="17"/>
  <c r="I7" i="17"/>
  <c r="J6" i="17"/>
  <c r="I6" i="17"/>
  <c r="J5" i="17"/>
  <c r="I5" i="17"/>
  <c r="J4" i="17"/>
  <c r="I4" i="17"/>
  <c r="J3" i="17"/>
  <c r="I3" i="17"/>
  <c r="J2" i="17"/>
  <c r="I2" i="17"/>
  <c r="J1" i="17"/>
  <c r="I1" i="17"/>
  <c r="E55" i="17"/>
  <c r="G55" i="17"/>
  <c r="J55" i="17"/>
  <c r="E22" i="17"/>
  <c r="G22" i="17"/>
  <c r="E62" i="17"/>
  <c r="G62" i="17"/>
  <c r="E112" i="17"/>
  <c r="G112" i="17"/>
  <c r="E123" i="17"/>
  <c r="G123" i="17"/>
  <c r="E96" i="17"/>
  <c r="G96" i="17"/>
  <c r="E32" i="17"/>
  <c r="G32" i="17"/>
  <c r="E33" i="17"/>
  <c r="G33" i="17"/>
  <c r="J33" i="17"/>
  <c r="E34" i="17"/>
  <c r="G34" i="17"/>
  <c r="E35" i="17"/>
  <c r="G35" i="17"/>
  <c r="E40" i="17"/>
  <c r="G40" i="17"/>
  <c r="E42" i="17"/>
  <c r="G42" i="17"/>
  <c r="E44" i="17"/>
  <c r="G44" i="17"/>
  <c r="E46" i="17"/>
  <c r="G46" i="17"/>
  <c r="E48" i="17"/>
  <c r="G48" i="17"/>
  <c r="E49" i="17"/>
  <c r="G49" i="17"/>
  <c r="E52" i="17"/>
  <c r="G52" i="17"/>
  <c r="E53" i="17"/>
  <c r="G53" i="17"/>
  <c r="J53" i="17"/>
  <c r="E54" i="17"/>
  <c r="G54" i="17"/>
  <c r="E57" i="17"/>
  <c r="G57" i="17"/>
  <c r="E61" i="17"/>
  <c r="G61" i="17"/>
  <c r="E64" i="17"/>
  <c r="G64" i="17"/>
  <c r="E70" i="17"/>
  <c r="G70" i="17"/>
  <c r="E74" i="17"/>
  <c r="G74" i="17"/>
  <c r="E78" i="17"/>
  <c r="G78" i="17"/>
  <c r="E80" i="17"/>
  <c r="G80" i="17"/>
  <c r="J80" i="17"/>
  <c r="E85" i="17"/>
  <c r="G85" i="17"/>
  <c r="E89" i="17"/>
  <c r="G89" i="17"/>
  <c r="E94" i="17"/>
  <c r="G94" i="17"/>
  <c r="E102" i="17"/>
  <c r="G102" i="17"/>
  <c r="J102" i="17"/>
  <c r="E107" i="17"/>
  <c r="G107" i="17"/>
  <c r="E110" i="17"/>
  <c r="G110" i="17"/>
  <c r="E114" i="17"/>
  <c r="G114" i="17"/>
  <c r="E117" i="17"/>
  <c r="G117" i="17"/>
  <c r="E122" i="17"/>
  <c r="G122" i="17"/>
  <c r="J122" i="17"/>
  <c r="E125" i="17"/>
  <c r="G125" i="17"/>
  <c r="E129" i="17"/>
  <c r="G129" i="17"/>
  <c r="E130" i="17"/>
  <c r="G130" i="17"/>
  <c r="J130" i="17"/>
  <c r="E45" i="17"/>
  <c r="G45" i="17"/>
  <c r="J45" i="17"/>
  <c r="E47" i="17"/>
  <c r="G47" i="17"/>
  <c r="E56" i="17"/>
  <c r="G56" i="17"/>
  <c r="E58" i="17"/>
  <c r="G58" i="17"/>
  <c r="J58" i="17"/>
  <c r="E59" i="17"/>
  <c r="G59" i="17"/>
  <c r="E60" i="17"/>
  <c r="G60" i="17"/>
  <c r="E65" i="17"/>
  <c r="G65" i="17"/>
  <c r="E67" i="17"/>
  <c r="G67" i="17"/>
  <c r="E68" i="17"/>
  <c r="G68" i="17"/>
  <c r="E69" i="17"/>
  <c r="G69" i="17"/>
  <c r="E71" i="17"/>
  <c r="G71" i="17"/>
  <c r="E72" i="17"/>
  <c r="G72" i="17"/>
  <c r="E73" i="17"/>
  <c r="G73" i="17"/>
  <c r="E77" i="17"/>
  <c r="G77" i="17"/>
  <c r="E82" i="17"/>
  <c r="G82" i="17"/>
  <c r="E98" i="17"/>
  <c r="G98" i="17"/>
  <c r="E100" i="17"/>
  <c r="G100" i="17"/>
  <c r="E104" i="17"/>
  <c r="G104" i="17"/>
  <c r="E105" i="17"/>
  <c r="G105" i="17"/>
  <c r="E106" i="17"/>
  <c r="G106" i="17"/>
  <c r="E108" i="17"/>
  <c r="G108" i="17"/>
  <c r="E109" i="17"/>
  <c r="G109" i="17"/>
  <c r="E113" i="17"/>
  <c r="G113" i="17"/>
  <c r="E118" i="17"/>
  <c r="G118" i="17"/>
  <c r="E120" i="17"/>
  <c r="G120" i="17"/>
  <c r="J120" i="17"/>
  <c r="E121" i="17"/>
  <c r="G121" i="17"/>
  <c r="E124" i="17"/>
  <c r="G124" i="17"/>
  <c r="J124" i="17"/>
  <c r="E126" i="17"/>
  <c r="G126" i="17"/>
  <c r="E127" i="17"/>
  <c r="G127" i="17"/>
  <c r="E128" i="17"/>
  <c r="G128" i="17"/>
  <c r="E31" i="17"/>
  <c r="G31" i="17"/>
  <c r="J31" i="17"/>
  <c r="E36" i="17"/>
  <c r="G36" i="17"/>
  <c r="E37" i="17"/>
  <c r="G37" i="17"/>
  <c r="E41" i="17"/>
  <c r="G41" i="17"/>
  <c r="E50" i="17"/>
  <c r="G50" i="17"/>
  <c r="E51" i="17"/>
  <c r="G51" i="17"/>
  <c r="E66" i="17"/>
  <c r="G66" i="17"/>
  <c r="E76" i="17"/>
  <c r="G76" i="17"/>
  <c r="E79" i="17"/>
  <c r="G79" i="17"/>
  <c r="E81" i="17"/>
  <c r="G81" i="17"/>
  <c r="E84" i="17"/>
  <c r="G84" i="17"/>
  <c r="E86" i="17"/>
  <c r="G86" i="17"/>
  <c r="E87" i="17"/>
  <c r="G87" i="17"/>
  <c r="E90" i="17"/>
  <c r="G90" i="17"/>
  <c r="E92" i="17"/>
  <c r="G92" i="17"/>
  <c r="E97" i="17"/>
  <c r="G97" i="17"/>
  <c r="E99" i="17"/>
  <c r="G99" i="17"/>
  <c r="E101" i="17"/>
  <c r="G101" i="17"/>
  <c r="E116" i="17"/>
  <c r="G116" i="17"/>
  <c r="E119" i="17"/>
  <c r="G119" i="17"/>
  <c r="E16" i="17"/>
  <c r="G16" i="17"/>
  <c r="E19" i="17"/>
  <c r="G19" i="17"/>
  <c r="E25" i="17"/>
  <c r="G25" i="17"/>
  <c r="E18" i="17"/>
  <c r="G18" i="17"/>
  <c r="E11" i="17"/>
  <c r="G11" i="17"/>
  <c r="E17" i="17"/>
  <c r="G17" i="17"/>
  <c r="E21" i="17"/>
  <c r="G21" i="17"/>
  <c r="E24" i="17"/>
  <c r="G24" i="17"/>
  <c r="E26" i="17"/>
  <c r="G26" i="17"/>
  <c r="E27" i="17"/>
  <c r="G27" i="17"/>
  <c r="E28" i="17"/>
  <c r="G28" i="17"/>
  <c r="E29" i="17"/>
  <c r="G29" i="17"/>
  <c r="E30" i="17"/>
  <c r="G30" i="17"/>
  <c r="E95" i="17"/>
  <c r="G95" i="17"/>
  <c r="E15" i="17"/>
  <c r="G15" i="17"/>
  <c r="J15" i="17"/>
  <c r="E38" i="17"/>
  <c r="G38" i="17"/>
  <c r="E115" i="17"/>
  <c r="G115" i="17"/>
  <c r="J115" i="17"/>
  <c r="E12" i="17"/>
  <c r="G12" i="17"/>
  <c r="E14" i="17"/>
  <c r="G14" i="17"/>
  <c r="J14" i="17"/>
  <c r="E13" i="17"/>
  <c r="G13" i="17"/>
  <c r="E10" i="17"/>
  <c r="G10" i="17"/>
  <c r="E23" i="17"/>
  <c r="G23" i="17"/>
  <c r="E63" i="17"/>
  <c r="G63" i="17"/>
  <c r="E75" i="17"/>
  <c r="G75" i="17"/>
  <c r="E111" i="17"/>
  <c r="G111" i="17"/>
  <c r="E43" i="17"/>
  <c r="G43" i="17"/>
  <c r="E91" i="17"/>
  <c r="G91" i="17"/>
  <c r="E93" i="17"/>
  <c r="G93" i="17"/>
  <c r="E83" i="17"/>
  <c r="G83" i="17"/>
  <c r="E88" i="17"/>
  <c r="G88" i="17"/>
  <c r="E20" i="17"/>
  <c r="G20" i="17"/>
  <c r="E39" i="17"/>
  <c r="G39" i="17"/>
  <c r="E103" i="17"/>
  <c r="G103" i="17"/>
  <c r="J37" i="17"/>
  <c r="J59" i="17"/>
  <c r="J19" i="17"/>
  <c r="J50" i="17"/>
  <c r="J108" i="17"/>
  <c r="J96" i="17"/>
  <c r="J38" i="17"/>
  <c r="J107" i="17"/>
  <c r="J98" i="17"/>
  <c r="J87" i="17"/>
  <c r="J114" i="17"/>
  <c r="J34" i="17"/>
  <c r="J99" i="17"/>
  <c r="J18" i="17"/>
  <c r="J121" i="17"/>
  <c r="J123" i="17"/>
  <c r="J129" i="17"/>
  <c r="J52" i="17"/>
  <c r="J41" i="17"/>
  <c r="J112" i="17"/>
  <c r="J90" i="17"/>
  <c r="J69" i="17"/>
  <c r="J85" i="17"/>
  <c r="J70" i="17"/>
  <c r="J119" i="17"/>
  <c r="J36" i="17"/>
  <c r="J79" i="17"/>
  <c r="J22" i="17"/>
  <c r="J64" i="17"/>
  <c r="J46" i="17"/>
  <c r="J16" i="17"/>
  <c r="J54" i="17"/>
  <c r="J62" i="17"/>
  <c r="J48" i="17"/>
  <c r="J32" i="17"/>
  <c r="J86" i="17"/>
  <c r="J97" i="17"/>
  <c r="J30" i="17"/>
  <c r="G131" i="17"/>
  <c r="J117" i="17"/>
  <c r="J35" i="17"/>
  <c r="J126" i="17"/>
  <c r="J118" i="17"/>
  <c r="J74" i="17"/>
  <c r="J109" i="17"/>
  <c r="J110" i="17"/>
  <c r="J49" i="17"/>
  <c r="J57" i="17"/>
  <c r="J95" i="17"/>
  <c r="J25" i="17"/>
  <c r="J125" i="17"/>
  <c r="J89" i="17"/>
  <c r="J42" i="17"/>
  <c r="J47" i="17"/>
  <c r="J94" i="17"/>
  <c r="J78" i="17"/>
  <c r="J61" i="17"/>
  <c r="J44" i="17"/>
  <c r="J40" i="17"/>
  <c r="J84" i="17"/>
  <c r="J113" i="17"/>
  <c r="J71" i="17"/>
  <c r="J127" i="17"/>
  <c r="J105" i="17"/>
  <c r="J92" i="17"/>
  <c r="J66" i="17"/>
  <c r="J82" i="17"/>
  <c r="J65" i="17"/>
  <c r="J56" i="17"/>
  <c r="J76" i="17"/>
  <c r="J128" i="17"/>
  <c r="J106" i="17"/>
  <c r="J72" i="17"/>
  <c r="J67" i="17"/>
  <c r="J101" i="17"/>
  <c r="J81" i="17"/>
  <c r="J51" i="17"/>
  <c r="J104" i="17"/>
  <c r="J77" i="17"/>
  <c r="J60" i="17"/>
  <c r="J116" i="17"/>
  <c r="J100" i="17"/>
  <c r="J73" i="17"/>
  <c r="J68" i="17"/>
  <c r="J13" i="17"/>
  <c r="J29" i="17"/>
  <c r="J24" i="17"/>
  <c r="J17" i="17"/>
  <c r="J28" i="17"/>
  <c r="J11" i="17"/>
  <c r="J27" i="17"/>
  <c r="J21" i="17"/>
  <c r="J26" i="17"/>
  <c r="J10" i="17"/>
  <c r="J12" i="17"/>
  <c r="J75" i="17"/>
  <c r="J111" i="17"/>
  <c r="J63" i="17"/>
  <c r="J23" i="17"/>
  <c r="J43" i="17"/>
  <c r="J103" i="17"/>
  <c r="J20" i="17"/>
  <c r="J83" i="17"/>
  <c r="J93" i="17"/>
  <c r="J39" i="17"/>
  <c r="J88" i="17"/>
  <c r="J91" i="17"/>
  <c r="J131" i="17"/>
  <c r="K131" i="38"/>
  <c r="I131" i="38"/>
  <c r="D131" i="38"/>
  <c r="K130" i="38"/>
  <c r="I130" i="38"/>
  <c r="F130" i="38"/>
  <c r="D130" i="38"/>
  <c r="K129" i="38"/>
  <c r="I129" i="38"/>
  <c r="F129" i="38"/>
  <c r="D129" i="38"/>
  <c r="K128" i="38"/>
  <c r="I128" i="38"/>
  <c r="F128" i="38"/>
  <c r="D128" i="38"/>
  <c r="K127" i="38"/>
  <c r="I127" i="38"/>
  <c r="F127" i="38"/>
  <c r="D127" i="38"/>
  <c r="K126" i="38"/>
  <c r="I126" i="38"/>
  <c r="F126" i="38"/>
  <c r="D126" i="38"/>
  <c r="K125" i="38"/>
  <c r="I125" i="38"/>
  <c r="F125" i="38"/>
  <c r="D125" i="38"/>
  <c r="K124" i="38"/>
  <c r="I124" i="38"/>
  <c r="F124" i="38"/>
  <c r="D124" i="38"/>
  <c r="K123" i="38"/>
  <c r="I123" i="38"/>
  <c r="F123" i="38"/>
  <c r="D123" i="38"/>
  <c r="K122" i="38"/>
  <c r="I122" i="38"/>
  <c r="F122" i="38"/>
  <c r="D122" i="38"/>
  <c r="K121" i="38"/>
  <c r="I121" i="38"/>
  <c r="F121" i="38"/>
  <c r="D121" i="38"/>
  <c r="K120" i="38"/>
  <c r="I120" i="38"/>
  <c r="F120" i="38"/>
  <c r="D120" i="38"/>
  <c r="K119" i="38"/>
  <c r="I119" i="38"/>
  <c r="F119" i="38"/>
  <c r="D119" i="38"/>
  <c r="K118" i="38"/>
  <c r="I118" i="38"/>
  <c r="F118" i="38"/>
  <c r="D118" i="38"/>
  <c r="K117" i="38"/>
  <c r="I117" i="38"/>
  <c r="F117" i="38"/>
  <c r="D117" i="38"/>
  <c r="K116" i="38"/>
  <c r="I116" i="38"/>
  <c r="F116" i="38"/>
  <c r="D116" i="38"/>
  <c r="K115" i="38"/>
  <c r="I115" i="38"/>
  <c r="F115" i="38"/>
  <c r="D115" i="38"/>
  <c r="K114" i="38"/>
  <c r="I114" i="38"/>
  <c r="F114" i="38"/>
  <c r="D114" i="38"/>
  <c r="K113" i="38"/>
  <c r="I113" i="38"/>
  <c r="F113" i="38"/>
  <c r="D113" i="38"/>
  <c r="K112" i="38"/>
  <c r="I112" i="38"/>
  <c r="F112" i="38"/>
  <c r="D112" i="38"/>
  <c r="K111" i="38"/>
  <c r="I111" i="38"/>
  <c r="F111" i="38"/>
  <c r="D111" i="38"/>
  <c r="K110" i="38"/>
  <c r="I110" i="38"/>
  <c r="F110" i="38"/>
  <c r="D110" i="38"/>
  <c r="K109" i="38"/>
  <c r="I109" i="38"/>
  <c r="F109" i="38"/>
  <c r="D109" i="38"/>
  <c r="K108" i="38"/>
  <c r="I108" i="38"/>
  <c r="F108" i="38"/>
  <c r="D108" i="38"/>
  <c r="K107" i="38"/>
  <c r="I107" i="38"/>
  <c r="F107" i="38"/>
  <c r="D107" i="38"/>
  <c r="K106" i="38"/>
  <c r="I106" i="38"/>
  <c r="F106" i="38"/>
  <c r="D106" i="38"/>
  <c r="K105" i="38"/>
  <c r="I105" i="38"/>
  <c r="F105" i="38"/>
  <c r="D105" i="38"/>
  <c r="K104" i="38"/>
  <c r="I104" i="38"/>
  <c r="F104" i="38"/>
  <c r="D104" i="38"/>
  <c r="K103" i="38"/>
  <c r="I103" i="38"/>
  <c r="F103" i="38"/>
  <c r="D103" i="38"/>
  <c r="K102" i="38"/>
  <c r="I102" i="38"/>
  <c r="F102" i="38"/>
  <c r="D102" i="38"/>
  <c r="K101" i="38"/>
  <c r="I101" i="38"/>
  <c r="F101" i="38"/>
  <c r="D101" i="38"/>
  <c r="K100" i="38"/>
  <c r="I100" i="38"/>
  <c r="F100" i="38"/>
  <c r="D100" i="38"/>
  <c r="K99" i="38"/>
  <c r="I99" i="38"/>
  <c r="F99" i="38"/>
  <c r="D99" i="38"/>
  <c r="K98" i="38"/>
  <c r="I98" i="38"/>
  <c r="F98" i="38"/>
  <c r="D98" i="38"/>
  <c r="K97" i="38"/>
  <c r="I97" i="38"/>
  <c r="F97" i="38"/>
  <c r="D97" i="38"/>
  <c r="K96" i="38"/>
  <c r="I96" i="38"/>
  <c r="F96" i="38"/>
  <c r="D96" i="38"/>
  <c r="K95" i="38"/>
  <c r="I95" i="38"/>
  <c r="F95" i="38"/>
  <c r="D95" i="38"/>
  <c r="K94" i="38"/>
  <c r="I94" i="38"/>
  <c r="F94" i="38"/>
  <c r="D94" i="38"/>
  <c r="K93" i="38"/>
  <c r="I93" i="38"/>
  <c r="F93" i="38"/>
  <c r="D93" i="38"/>
  <c r="K92" i="38"/>
  <c r="I92" i="38"/>
  <c r="F92" i="38"/>
  <c r="D92" i="38"/>
  <c r="K91" i="38"/>
  <c r="I91" i="38"/>
  <c r="F91" i="38"/>
  <c r="D91" i="38"/>
  <c r="K90" i="38"/>
  <c r="I90" i="38"/>
  <c r="F90" i="38"/>
  <c r="D90" i="38"/>
  <c r="K89" i="38"/>
  <c r="I89" i="38"/>
  <c r="F89" i="38"/>
  <c r="D89" i="38"/>
  <c r="K88" i="38"/>
  <c r="I88" i="38"/>
  <c r="F88" i="38"/>
  <c r="D88" i="38"/>
  <c r="K87" i="38"/>
  <c r="I87" i="38"/>
  <c r="F87" i="38"/>
  <c r="D87" i="38"/>
  <c r="K86" i="38"/>
  <c r="I86" i="38"/>
  <c r="F86" i="38"/>
  <c r="D86" i="38"/>
  <c r="K85" i="38"/>
  <c r="I85" i="38"/>
  <c r="F85" i="38"/>
  <c r="D85" i="38"/>
  <c r="K84" i="38"/>
  <c r="I84" i="38"/>
  <c r="F84" i="38"/>
  <c r="D84" i="38"/>
  <c r="K83" i="38"/>
  <c r="I83" i="38"/>
  <c r="F83" i="38"/>
  <c r="D83" i="38"/>
  <c r="K82" i="38"/>
  <c r="I82" i="38"/>
  <c r="F82" i="38"/>
  <c r="D82" i="38"/>
  <c r="K81" i="38"/>
  <c r="I81" i="38"/>
  <c r="F81" i="38"/>
  <c r="D81" i="38"/>
  <c r="K80" i="38"/>
  <c r="I80" i="38"/>
  <c r="F80" i="38"/>
  <c r="D80" i="38"/>
  <c r="K79" i="38"/>
  <c r="I79" i="38"/>
  <c r="F79" i="38"/>
  <c r="D79" i="38"/>
  <c r="K78" i="38"/>
  <c r="I78" i="38"/>
  <c r="F78" i="38"/>
  <c r="D78" i="38"/>
  <c r="K77" i="38"/>
  <c r="I77" i="38"/>
  <c r="F77" i="38"/>
  <c r="D77" i="38"/>
  <c r="K76" i="38"/>
  <c r="I76" i="38"/>
  <c r="F76" i="38"/>
  <c r="D76" i="38"/>
  <c r="K75" i="38"/>
  <c r="I75" i="38"/>
  <c r="F75" i="38"/>
  <c r="D75" i="38"/>
  <c r="K74" i="38"/>
  <c r="I74" i="38"/>
  <c r="F74" i="38"/>
  <c r="D74" i="38"/>
  <c r="K73" i="38"/>
  <c r="I73" i="38"/>
  <c r="F73" i="38"/>
  <c r="D73" i="38"/>
  <c r="K72" i="38"/>
  <c r="I72" i="38"/>
  <c r="F72" i="38"/>
  <c r="D72" i="38"/>
  <c r="K71" i="38"/>
  <c r="I71" i="38"/>
  <c r="F71" i="38"/>
  <c r="D71" i="38"/>
  <c r="K70" i="38"/>
  <c r="I70" i="38"/>
  <c r="F70" i="38"/>
  <c r="D70" i="38"/>
  <c r="K69" i="38"/>
  <c r="I69" i="38"/>
  <c r="F69" i="38"/>
  <c r="D69" i="38"/>
  <c r="K68" i="38"/>
  <c r="I68" i="38"/>
  <c r="F68" i="38"/>
  <c r="D68" i="38"/>
  <c r="K67" i="38"/>
  <c r="I67" i="38"/>
  <c r="F67" i="38"/>
  <c r="D67" i="38"/>
  <c r="K66" i="38"/>
  <c r="I66" i="38"/>
  <c r="F66" i="38"/>
  <c r="D66" i="38"/>
  <c r="K65" i="38"/>
  <c r="I65" i="38"/>
  <c r="F65" i="38"/>
  <c r="D65" i="38"/>
  <c r="K64" i="38"/>
  <c r="I64" i="38"/>
  <c r="F64" i="38"/>
  <c r="D64" i="38"/>
  <c r="K63" i="38"/>
  <c r="I63" i="38"/>
  <c r="F63" i="38"/>
  <c r="D63" i="38"/>
  <c r="K62" i="38"/>
  <c r="I62" i="38"/>
  <c r="F62" i="38"/>
  <c r="D62" i="38"/>
  <c r="K61" i="38"/>
  <c r="I61" i="38"/>
  <c r="F61" i="38"/>
  <c r="D61" i="38"/>
  <c r="K60" i="38"/>
  <c r="I60" i="38"/>
  <c r="F60" i="38"/>
  <c r="D60" i="38"/>
  <c r="K59" i="38"/>
  <c r="I59" i="38"/>
  <c r="F59" i="38"/>
  <c r="D59" i="38"/>
  <c r="K58" i="38"/>
  <c r="I58" i="38"/>
  <c r="F58" i="38"/>
  <c r="D58" i="38"/>
  <c r="K57" i="38"/>
  <c r="I57" i="38"/>
  <c r="F57" i="38"/>
  <c r="D57" i="38"/>
  <c r="K56" i="38"/>
  <c r="I56" i="38"/>
  <c r="F56" i="38"/>
  <c r="D56" i="38"/>
  <c r="K55" i="38"/>
  <c r="I55" i="38"/>
  <c r="F55" i="38"/>
  <c r="D55" i="38"/>
  <c r="K54" i="38"/>
  <c r="I54" i="38"/>
  <c r="F54" i="38"/>
  <c r="D54" i="38"/>
  <c r="K53" i="38"/>
  <c r="I53" i="38"/>
  <c r="F53" i="38"/>
  <c r="D53" i="38"/>
  <c r="K52" i="38"/>
  <c r="I52" i="38"/>
  <c r="F52" i="38"/>
  <c r="D52" i="38"/>
  <c r="K51" i="38"/>
  <c r="I51" i="38"/>
  <c r="F51" i="38"/>
  <c r="D51" i="38"/>
  <c r="K50" i="38"/>
  <c r="I50" i="38"/>
  <c r="F50" i="38"/>
  <c r="D50" i="38"/>
  <c r="K49" i="38"/>
  <c r="I49" i="38"/>
  <c r="F49" i="38"/>
  <c r="D49" i="38"/>
  <c r="K48" i="38"/>
  <c r="I48" i="38"/>
  <c r="F48" i="38"/>
  <c r="D48" i="38"/>
  <c r="K47" i="38"/>
  <c r="I47" i="38"/>
  <c r="F47" i="38"/>
  <c r="D47" i="38"/>
  <c r="K46" i="38"/>
  <c r="I46" i="38"/>
  <c r="F46" i="38"/>
  <c r="D46" i="38"/>
  <c r="K45" i="38"/>
  <c r="I45" i="38"/>
  <c r="F45" i="38"/>
  <c r="D45" i="38"/>
  <c r="K44" i="38"/>
  <c r="I44" i="38"/>
  <c r="F44" i="38"/>
  <c r="D44" i="38"/>
  <c r="K43" i="38"/>
  <c r="I43" i="38"/>
  <c r="F43" i="38"/>
  <c r="D43" i="38"/>
  <c r="K42" i="38"/>
  <c r="I42" i="38"/>
  <c r="F42" i="38"/>
  <c r="D42" i="38"/>
  <c r="K41" i="38"/>
  <c r="I41" i="38"/>
  <c r="F41" i="38"/>
  <c r="D41" i="38"/>
  <c r="K40" i="38"/>
  <c r="I40" i="38"/>
  <c r="F40" i="38"/>
  <c r="D40" i="38"/>
  <c r="K39" i="38"/>
  <c r="I39" i="38"/>
  <c r="F39" i="38"/>
  <c r="D39" i="38"/>
  <c r="K38" i="38"/>
  <c r="I38" i="38"/>
  <c r="F38" i="38"/>
  <c r="D38" i="38"/>
  <c r="K37" i="38"/>
  <c r="I37" i="38"/>
  <c r="F37" i="38"/>
  <c r="D37" i="38"/>
  <c r="K36" i="38"/>
  <c r="I36" i="38"/>
  <c r="F36" i="38"/>
  <c r="D36" i="38"/>
  <c r="K35" i="38"/>
  <c r="I35" i="38"/>
  <c r="F35" i="38"/>
  <c r="D35" i="38"/>
  <c r="K34" i="38"/>
  <c r="I34" i="38"/>
  <c r="F34" i="38"/>
  <c r="D34" i="38"/>
  <c r="K33" i="38"/>
  <c r="I33" i="38"/>
  <c r="F33" i="38"/>
  <c r="D33" i="38"/>
  <c r="K32" i="38"/>
  <c r="I32" i="38"/>
  <c r="F32" i="38"/>
  <c r="D32" i="38"/>
  <c r="K31" i="38"/>
  <c r="I31" i="38"/>
  <c r="F31" i="38"/>
  <c r="D31" i="38"/>
  <c r="K30" i="38"/>
  <c r="I30" i="38"/>
  <c r="F30" i="38"/>
  <c r="D30" i="38"/>
  <c r="K29" i="38"/>
  <c r="I29" i="38"/>
  <c r="F29" i="38"/>
  <c r="D29" i="38"/>
  <c r="K28" i="38"/>
  <c r="I28" i="38"/>
  <c r="F28" i="38"/>
  <c r="D28" i="38"/>
  <c r="K27" i="38"/>
  <c r="I27" i="38"/>
  <c r="F27" i="38"/>
  <c r="D27" i="38"/>
  <c r="K26" i="38"/>
  <c r="I26" i="38"/>
  <c r="F26" i="38"/>
  <c r="D26" i="38"/>
  <c r="K25" i="38"/>
  <c r="I25" i="38"/>
  <c r="F25" i="38"/>
  <c r="D25" i="38"/>
  <c r="K24" i="38"/>
  <c r="I24" i="38"/>
  <c r="F24" i="38"/>
  <c r="D24" i="38"/>
  <c r="K23" i="38"/>
  <c r="I23" i="38"/>
  <c r="F23" i="38"/>
  <c r="D23" i="38"/>
  <c r="K22" i="38"/>
  <c r="I22" i="38"/>
  <c r="F22" i="38"/>
  <c r="D22" i="38"/>
  <c r="K21" i="38"/>
  <c r="I21" i="38"/>
  <c r="F21" i="38"/>
  <c r="D21" i="38"/>
  <c r="K20" i="38"/>
  <c r="I20" i="38"/>
  <c r="F20" i="38"/>
  <c r="D20" i="38"/>
  <c r="K19" i="38"/>
  <c r="I19" i="38"/>
  <c r="F19" i="38"/>
  <c r="D19" i="38"/>
  <c r="K18" i="38"/>
  <c r="I18" i="38"/>
  <c r="F18" i="38"/>
  <c r="D18" i="38"/>
  <c r="K17" i="38"/>
  <c r="I17" i="38"/>
  <c r="F17" i="38"/>
  <c r="D17" i="38"/>
  <c r="K16" i="38"/>
  <c r="I16" i="38"/>
  <c r="F16" i="38"/>
  <c r="D16" i="38"/>
  <c r="K15" i="38"/>
  <c r="I15" i="38"/>
  <c r="F15" i="38"/>
  <c r="D15" i="38"/>
  <c r="K14" i="38"/>
  <c r="I14" i="38"/>
  <c r="F14" i="38"/>
  <c r="D14" i="38"/>
  <c r="K13" i="38"/>
  <c r="I13" i="38"/>
  <c r="F13" i="38"/>
  <c r="D13" i="38"/>
  <c r="K12" i="38"/>
  <c r="I12" i="38"/>
  <c r="F12" i="38"/>
  <c r="D12" i="38"/>
  <c r="K11" i="38"/>
  <c r="I11" i="38"/>
  <c r="F11" i="38"/>
  <c r="D11" i="38"/>
  <c r="K10" i="38"/>
  <c r="I10" i="38"/>
  <c r="F10" i="38"/>
  <c r="D10" i="38"/>
  <c r="K9" i="38"/>
  <c r="J9" i="38"/>
  <c r="I9" i="38"/>
  <c r="J8" i="38"/>
  <c r="I8" i="38"/>
  <c r="J7" i="38"/>
  <c r="I7" i="38"/>
  <c r="J6" i="38"/>
  <c r="I6" i="38"/>
  <c r="J5" i="38"/>
  <c r="I5" i="38"/>
  <c r="J4" i="38"/>
  <c r="I4" i="38"/>
  <c r="J3" i="38"/>
  <c r="I3" i="38"/>
  <c r="J2" i="38"/>
  <c r="I2" i="38"/>
  <c r="J1" i="38"/>
  <c r="I1" i="38"/>
  <c r="E42" i="38"/>
  <c r="G42" i="38"/>
  <c r="E46" i="38"/>
  <c r="G46" i="38"/>
  <c r="J46" i="38"/>
  <c r="E52" i="38"/>
  <c r="G52" i="38"/>
  <c r="J52" i="38"/>
  <c r="E65" i="38"/>
  <c r="G65" i="38"/>
  <c r="E74" i="38"/>
  <c r="G74" i="38"/>
  <c r="E81" i="38"/>
  <c r="G81" i="38"/>
  <c r="E83" i="38"/>
  <c r="G83" i="38"/>
  <c r="E90" i="38"/>
  <c r="G90" i="38"/>
  <c r="E106" i="38"/>
  <c r="G106" i="38"/>
  <c r="J106" i="38"/>
  <c r="E110" i="38"/>
  <c r="G110" i="38"/>
  <c r="E117" i="38"/>
  <c r="G117" i="38"/>
  <c r="E130" i="38"/>
  <c r="G130" i="38"/>
  <c r="J130" i="38"/>
  <c r="E122" i="38"/>
  <c r="G122" i="38"/>
  <c r="E126" i="38"/>
  <c r="G126" i="38"/>
  <c r="E40" i="38"/>
  <c r="G40" i="38"/>
  <c r="E43" i="38"/>
  <c r="G43" i="38"/>
  <c r="E62" i="38"/>
  <c r="G62" i="38"/>
  <c r="E88" i="38"/>
  <c r="G88" i="38"/>
  <c r="E97" i="38"/>
  <c r="G97" i="38"/>
  <c r="E105" i="38"/>
  <c r="G105" i="38"/>
  <c r="E51" i="38"/>
  <c r="G51" i="38"/>
  <c r="E57" i="38"/>
  <c r="G57" i="38"/>
  <c r="E73" i="38"/>
  <c r="G73" i="38"/>
  <c r="E78" i="38"/>
  <c r="G78" i="38"/>
  <c r="E79" i="38"/>
  <c r="G79" i="38"/>
  <c r="E84" i="38"/>
  <c r="G84" i="38"/>
  <c r="E89" i="38"/>
  <c r="G89" i="38"/>
  <c r="E94" i="38"/>
  <c r="G94" i="38"/>
  <c r="E127" i="38"/>
  <c r="G127" i="38"/>
  <c r="E129" i="38"/>
  <c r="G129" i="38"/>
  <c r="E41" i="38"/>
  <c r="G41" i="38"/>
  <c r="E56" i="38"/>
  <c r="G56" i="38"/>
  <c r="E58" i="38"/>
  <c r="G58" i="38"/>
  <c r="E63" i="38"/>
  <c r="G63" i="38"/>
  <c r="E70" i="38"/>
  <c r="G70" i="38"/>
  <c r="E102" i="38"/>
  <c r="G102" i="38"/>
  <c r="E103" i="38"/>
  <c r="G103" i="38"/>
  <c r="E118" i="38"/>
  <c r="G118" i="38"/>
  <c r="E120" i="38"/>
  <c r="G120" i="38"/>
  <c r="E119" i="38"/>
  <c r="G119" i="38"/>
  <c r="E121" i="38"/>
  <c r="G121" i="38"/>
  <c r="E15" i="38"/>
  <c r="G15" i="38"/>
  <c r="E19" i="38"/>
  <c r="G19" i="38"/>
  <c r="E26" i="38"/>
  <c r="G26" i="38"/>
  <c r="E33" i="38"/>
  <c r="G33" i="38"/>
  <c r="E61" i="38"/>
  <c r="G61" i="38"/>
  <c r="E80" i="38"/>
  <c r="G80" i="38"/>
  <c r="E22" i="38"/>
  <c r="G22" i="38"/>
  <c r="E30" i="38"/>
  <c r="G30" i="38"/>
  <c r="J30" i="38"/>
  <c r="E34" i="38"/>
  <c r="G34" i="38"/>
  <c r="E35" i="38"/>
  <c r="G35" i="38"/>
  <c r="E38" i="38"/>
  <c r="G38" i="38"/>
  <c r="E11" i="38"/>
  <c r="G11" i="38"/>
  <c r="E12" i="38"/>
  <c r="G12" i="38"/>
  <c r="E16" i="38"/>
  <c r="G16" i="38"/>
  <c r="E17" i="38"/>
  <c r="G17" i="38"/>
  <c r="E23" i="38"/>
  <c r="G23" i="38"/>
  <c r="E25" i="38"/>
  <c r="G25" i="38"/>
  <c r="E28" i="38"/>
  <c r="G28" i="38"/>
  <c r="E27" i="38"/>
  <c r="G27" i="38"/>
  <c r="E49" i="38"/>
  <c r="G49" i="38"/>
  <c r="E69" i="38"/>
  <c r="G69" i="38"/>
  <c r="J69" i="38"/>
  <c r="E68" i="38"/>
  <c r="G68" i="38"/>
  <c r="E67" i="38"/>
  <c r="G67" i="38"/>
  <c r="E39" i="38"/>
  <c r="G39" i="38"/>
  <c r="E92" i="38"/>
  <c r="G92" i="38"/>
  <c r="E93" i="38"/>
  <c r="G93" i="38"/>
  <c r="E95" i="38"/>
  <c r="G95" i="38"/>
  <c r="E104" i="38"/>
  <c r="G104" i="38"/>
  <c r="E29" i="38"/>
  <c r="G29" i="38"/>
  <c r="E66" i="38"/>
  <c r="G66" i="38"/>
  <c r="E44" i="38"/>
  <c r="G44" i="38"/>
  <c r="E45" i="38"/>
  <c r="G45" i="38"/>
  <c r="E14" i="38"/>
  <c r="G14" i="38"/>
  <c r="E20" i="38"/>
  <c r="G20" i="38"/>
  <c r="E21" i="38"/>
  <c r="G21" i="38"/>
  <c r="E86" i="38"/>
  <c r="G86" i="38"/>
  <c r="E91" i="38"/>
  <c r="G91" i="38"/>
  <c r="E123" i="38"/>
  <c r="G123" i="38"/>
  <c r="E124" i="38"/>
  <c r="G124" i="38"/>
  <c r="E107" i="38"/>
  <c r="G107" i="38"/>
  <c r="E108" i="38"/>
  <c r="G108" i="38"/>
  <c r="E111" i="38"/>
  <c r="G111" i="38"/>
  <c r="J111" i="38"/>
  <c r="E115" i="38"/>
  <c r="G115" i="38"/>
  <c r="J115" i="38"/>
  <c r="E10" i="38"/>
  <c r="G10" i="38"/>
  <c r="E77" i="38"/>
  <c r="G77" i="38"/>
  <c r="E32" i="38"/>
  <c r="G32" i="38"/>
  <c r="E36" i="38"/>
  <c r="G36" i="38"/>
  <c r="E64" i="38"/>
  <c r="G64" i="38"/>
  <c r="E128" i="38"/>
  <c r="G128" i="38"/>
  <c r="E96" i="38"/>
  <c r="G96" i="38"/>
  <c r="E18" i="38"/>
  <c r="G18" i="38"/>
  <c r="E53" i="38"/>
  <c r="G53" i="38"/>
  <c r="E54" i="38"/>
  <c r="G54" i="38"/>
  <c r="E72" i="38"/>
  <c r="G72" i="38"/>
  <c r="E125" i="38"/>
  <c r="G125" i="38"/>
  <c r="E47" i="38"/>
  <c r="G47" i="38"/>
  <c r="E85" i="38"/>
  <c r="G85" i="38"/>
  <c r="E100" i="38"/>
  <c r="G100" i="38"/>
  <c r="E99" i="38"/>
  <c r="G99" i="38"/>
  <c r="E98" i="38"/>
  <c r="G98" i="38"/>
  <c r="E112" i="38"/>
  <c r="G112" i="38"/>
  <c r="E114" i="38"/>
  <c r="G114" i="38"/>
  <c r="E113" i="38"/>
  <c r="G113" i="38"/>
  <c r="E59" i="38"/>
  <c r="G59" i="38"/>
  <c r="E60" i="38"/>
  <c r="G60" i="38"/>
  <c r="E75" i="38"/>
  <c r="G75" i="38"/>
  <c r="E76" i="38"/>
  <c r="G76" i="38"/>
  <c r="E50" i="38"/>
  <c r="G50" i="38"/>
  <c r="E101" i="38"/>
  <c r="G101" i="38"/>
  <c r="E116" i="38"/>
  <c r="G116" i="38"/>
  <c r="E13" i="38"/>
  <c r="G13" i="38"/>
  <c r="E37" i="38"/>
  <c r="G37" i="38"/>
  <c r="E48" i="38"/>
  <c r="G48" i="38"/>
  <c r="E55" i="38"/>
  <c r="G55" i="38"/>
  <c r="E109" i="38"/>
  <c r="G109" i="38"/>
  <c r="E24" i="38"/>
  <c r="G24" i="38"/>
  <c r="E31" i="38"/>
  <c r="G31" i="38"/>
  <c r="E71" i="38"/>
  <c r="G71" i="38"/>
  <c r="E82" i="38"/>
  <c r="G82" i="38"/>
  <c r="E87" i="38"/>
  <c r="G87" i="38"/>
  <c r="J44" i="38"/>
  <c r="J88" i="38"/>
  <c r="J74" i="38"/>
  <c r="J12" i="38"/>
  <c r="J110" i="38"/>
  <c r="J81" i="38"/>
  <c r="J117" i="38"/>
  <c r="J56" i="38"/>
  <c r="J83" i="38"/>
  <c r="J23" i="38"/>
  <c r="J123" i="38"/>
  <c r="J19" i="38"/>
  <c r="J42" i="38"/>
  <c r="G131" i="38"/>
  <c r="J90" i="38"/>
  <c r="J65" i="38"/>
  <c r="J40" i="38"/>
  <c r="J102" i="38"/>
  <c r="J126" i="38"/>
  <c r="J80" i="38"/>
  <c r="J15" i="38"/>
  <c r="J105" i="38"/>
  <c r="J26" i="38"/>
  <c r="J103" i="38"/>
  <c r="J43" i="38"/>
  <c r="J62" i="38"/>
  <c r="J97" i="38"/>
  <c r="J122" i="38"/>
  <c r="J120" i="38"/>
  <c r="J70" i="38"/>
  <c r="J89" i="38"/>
  <c r="J51" i="38"/>
  <c r="J127" i="38"/>
  <c r="J79" i="38"/>
  <c r="J119" i="38"/>
  <c r="J129" i="38"/>
  <c r="J94" i="38"/>
  <c r="J84" i="38"/>
  <c r="J57" i="38"/>
  <c r="J118" i="38"/>
  <c r="J63" i="38"/>
  <c r="J78" i="38"/>
  <c r="J121" i="38"/>
  <c r="J58" i="38"/>
  <c r="J41" i="38"/>
  <c r="J73" i="38"/>
  <c r="J49" i="38"/>
  <c r="J61" i="38"/>
  <c r="J33" i="38"/>
  <c r="J35" i="38"/>
  <c r="J11" i="38"/>
  <c r="J38" i="38"/>
  <c r="J27" i="38"/>
  <c r="J28" i="38"/>
  <c r="J16" i="38"/>
  <c r="J34" i="38"/>
  <c r="J22" i="38"/>
  <c r="J17" i="38"/>
  <c r="J25" i="38"/>
  <c r="J124" i="38"/>
  <c r="J21" i="38"/>
  <c r="J86" i="38"/>
  <c r="J66" i="38"/>
  <c r="J95" i="38"/>
  <c r="J68" i="38"/>
  <c r="J29" i="38"/>
  <c r="J20" i="38"/>
  <c r="J92" i="38"/>
  <c r="J45" i="38"/>
  <c r="J93" i="38"/>
  <c r="J91" i="38"/>
  <c r="J14" i="38"/>
  <c r="J104" i="38"/>
  <c r="J39" i="38"/>
  <c r="J67" i="38"/>
  <c r="J85" i="38"/>
  <c r="J54" i="38"/>
  <c r="J100" i="38"/>
  <c r="J47" i="38"/>
  <c r="J72" i="38"/>
  <c r="J96" i="38"/>
  <c r="J32" i="38"/>
  <c r="J10" i="38"/>
  <c r="J107" i="38"/>
  <c r="J128" i="38"/>
  <c r="J53" i="38"/>
  <c r="J64" i="38"/>
  <c r="J125" i="38"/>
  <c r="J18" i="38"/>
  <c r="J36" i="38"/>
  <c r="J77" i="38"/>
  <c r="J108" i="38"/>
  <c r="J114" i="38"/>
  <c r="J31" i="38"/>
  <c r="J109" i="38"/>
  <c r="J13" i="38"/>
  <c r="J113" i="38"/>
  <c r="J24" i="38"/>
  <c r="J101" i="38"/>
  <c r="J87" i="38"/>
  <c r="J82" i="38"/>
  <c r="J48" i="38"/>
  <c r="J50" i="38"/>
  <c r="J76" i="38"/>
  <c r="J60" i="38"/>
  <c r="J112" i="38"/>
  <c r="J98" i="38"/>
  <c r="J55" i="38"/>
  <c r="J116" i="38"/>
  <c r="J71" i="38"/>
  <c r="J37" i="38"/>
  <c r="J75" i="38"/>
  <c r="J59" i="38"/>
  <c r="J99" i="38"/>
  <c r="J131" i="38"/>
  <c r="K131" i="18"/>
  <c r="I131" i="18"/>
  <c r="D131" i="18"/>
  <c r="K130" i="18"/>
  <c r="I130" i="18"/>
  <c r="F130" i="18"/>
  <c r="D130" i="18"/>
  <c r="K129" i="18"/>
  <c r="I129" i="18"/>
  <c r="F129" i="18"/>
  <c r="D129" i="18"/>
  <c r="K128" i="18"/>
  <c r="I128" i="18"/>
  <c r="F128" i="18"/>
  <c r="D128" i="18"/>
  <c r="K127" i="18"/>
  <c r="I127" i="18"/>
  <c r="F127" i="18"/>
  <c r="D127" i="18"/>
  <c r="K126" i="18"/>
  <c r="I126" i="18"/>
  <c r="F126" i="18"/>
  <c r="D126" i="18"/>
  <c r="K125" i="18"/>
  <c r="I125" i="18"/>
  <c r="F125" i="18"/>
  <c r="D125" i="18"/>
  <c r="K124" i="18"/>
  <c r="I124" i="18"/>
  <c r="F124" i="18"/>
  <c r="D124" i="18"/>
  <c r="K123" i="18"/>
  <c r="I123" i="18"/>
  <c r="F123" i="18"/>
  <c r="D123" i="18"/>
  <c r="K122" i="18"/>
  <c r="I122" i="18"/>
  <c r="F122" i="18"/>
  <c r="D122" i="18"/>
  <c r="K121" i="18"/>
  <c r="I121" i="18"/>
  <c r="F121" i="18"/>
  <c r="D121" i="18"/>
  <c r="K120" i="18"/>
  <c r="I120" i="18"/>
  <c r="F120" i="18"/>
  <c r="D120" i="18"/>
  <c r="K119" i="18"/>
  <c r="I119" i="18"/>
  <c r="F119" i="18"/>
  <c r="D119" i="18"/>
  <c r="K118" i="18"/>
  <c r="I118" i="18"/>
  <c r="F118" i="18"/>
  <c r="D118" i="18"/>
  <c r="K117" i="18"/>
  <c r="I117" i="18"/>
  <c r="F117" i="18"/>
  <c r="D117" i="18"/>
  <c r="K116" i="18"/>
  <c r="I116" i="18"/>
  <c r="F116" i="18"/>
  <c r="D116" i="18"/>
  <c r="K115" i="18"/>
  <c r="I115" i="18"/>
  <c r="F115" i="18"/>
  <c r="D115" i="18"/>
  <c r="K114" i="18"/>
  <c r="I114" i="18"/>
  <c r="F114" i="18"/>
  <c r="D114" i="18"/>
  <c r="K113" i="18"/>
  <c r="I113" i="18"/>
  <c r="F113" i="18"/>
  <c r="D113" i="18"/>
  <c r="K112" i="18"/>
  <c r="I112" i="18"/>
  <c r="F112" i="18"/>
  <c r="D112" i="18"/>
  <c r="K111" i="18"/>
  <c r="I111" i="18"/>
  <c r="F111" i="18"/>
  <c r="D111" i="18"/>
  <c r="K110" i="18"/>
  <c r="I110" i="18"/>
  <c r="F110" i="18"/>
  <c r="D110" i="18"/>
  <c r="K109" i="18"/>
  <c r="I109" i="18"/>
  <c r="F109" i="18"/>
  <c r="D109" i="18"/>
  <c r="K108" i="18"/>
  <c r="I108" i="18"/>
  <c r="F108" i="18"/>
  <c r="D108" i="18"/>
  <c r="K107" i="18"/>
  <c r="I107" i="18"/>
  <c r="F107" i="18"/>
  <c r="D107" i="18"/>
  <c r="K106" i="18"/>
  <c r="I106" i="18"/>
  <c r="F106" i="18"/>
  <c r="D106" i="18"/>
  <c r="K105" i="18"/>
  <c r="I105" i="18"/>
  <c r="F105" i="18"/>
  <c r="D105" i="18"/>
  <c r="K104" i="18"/>
  <c r="I104" i="18"/>
  <c r="F104" i="18"/>
  <c r="D104" i="18"/>
  <c r="K103" i="18"/>
  <c r="I103" i="18"/>
  <c r="F103" i="18"/>
  <c r="D103" i="18"/>
  <c r="K102" i="18"/>
  <c r="I102" i="18"/>
  <c r="F102" i="18"/>
  <c r="D102" i="18"/>
  <c r="K101" i="18"/>
  <c r="I101" i="18"/>
  <c r="F101" i="18"/>
  <c r="D101" i="18"/>
  <c r="K100" i="18"/>
  <c r="I100" i="18"/>
  <c r="F100" i="18"/>
  <c r="D100" i="18"/>
  <c r="K99" i="18"/>
  <c r="I99" i="18"/>
  <c r="F99" i="18"/>
  <c r="D99" i="18"/>
  <c r="K98" i="18"/>
  <c r="I98" i="18"/>
  <c r="F98" i="18"/>
  <c r="D98" i="18"/>
  <c r="K97" i="18"/>
  <c r="I97" i="18"/>
  <c r="F97" i="18"/>
  <c r="D97" i="18"/>
  <c r="K96" i="18"/>
  <c r="I96" i="18"/>
  <c r="F96" i="18"/>
  <c r="D96" i="18"/>
  <c r="K95" i="18"/>
  <c r="I95" i="18"/>
  <c r="F95" i="18"/>
  <c r="D95" i="18"/>
  <c r="K94" i="18"/>
  <c r="I94" i="18"/>
  <c r="F94" i="18"/>
  <c r="D94" i="18"/>
  <c r="K93" i="18"/>
  <c r="I93" i="18"/>
  <c r="F93" i="18"/>
  <c r="D93" i="18"/>
  <c r="K92" i="18"/>
  <c r="I92" i="18"/>
  <c r="F92" i="18"/>
  <c r="D92" i="18"/>
  <c r="K91" i="18"/>
  <c r="I91" i="18"/>
  <c r="F91" i="18"/>
  <c r="D91" i="18"/>
  <c r="K90" i="18"/>
  <c r="I90" i="18"/>
  <c r="F90" i="18"/>
  <c r="D90" i="18"/>
  <c r="K89" i="18"/>
  <c r="I89" i="18"/>
  <c r="F89" i="18"/>
  <c r="D89" i="18"/>
  <c r="K88" i="18"/>
  <c r="I88" i="18"/>
  <c r="F88" i="18"/>
  <c r="D88" i="18"/>
  <c r="K87" i="18"/>
  <c r="I87" i="18"/>
  <c r="F87" i="18"/>
  <c r="D87" i="18"/>
  <c r="K86" i="18"/>
  <c r="I86" i="18"/>
  <c r="F86" i="18"/>
  <c r="D86" i="18"/>
  <c r="K85" i="18"/>
  <c r="I85" i="18"/>
  <c r="F85" i="18"/>
  <c r="D85" i="18"/>
  <c r="K84" i="18"/>
  <c r="I84" i="18"/>
  <c r="F84" i="18"/>
  <c r="D84" i="18"/>
  <c r="K83" i="18"/>
  <c r="I83" i="18"/>
  <c r="F83" i="18"/>
  <c r="D83" i="18"/>
  <c r="K82" i="18"/>
  <c r="I82" i="18"/>
  <c r="F82" i="18"/>
  <c r="D82" i="18"/>
  <c r="K81" i="18"/>
  <c r="I81" i="18"/>
  <c r="F81" i="18"/>
  <c r="D81" i="18"/>
  <c r="K80" i="18"/>
  <c r="I80" i="18"/>
  <c r="F80" i="18"/>
  <c r="D80" i="18"/>
  <c r="K79" i="18"/>
  <c r="I79" i="18"/>
  <c r="F79" i="18"/>
  <c r="D79" i="18"/>
  <c r="K78" i="18"/>
  <c r="I78" i="18"/>
  <c r="F78" i="18"/>
  <c r="D78" i="18"/>
  <c r="K77" i="18"/>
  <c r="I77" i="18"/>
  <c r="F77" i="18"/>
  <c r="D77" i="18"/>
  <c r="K76" i="18"/>
  <c r="I76" i="18"/>
  <c r="F76" i="18"/>
  <c r="D76" i="18"/>
  <c r="K75" i="18"/>
  <c r="I75" i="18"/>
  <c r="F75" i="18"/>
  <c r="D75" i="18"/>
  <c r="K74" i="18"/>
  <c r="I74" i="18"/>
  <c r="F74" i="18"/>
  <c r="D74" i="18"/>
  <c r="K73" i="18"/>
  <c r="I73" i="18"/>
  <c r="F73" i="18"/>
  <c r="D73" i="18"/>
  <c r="K72" i="18"/>
  <c r="I72" i="18"/>
  <c r="F72" i="18"/>
  <c r="D72" i="18"/>
  <c r="K71" i="18"/>
  <c r="I71" i="18"/>
  <c r="F71" i="18"/>
  <c r="D71" i="18"/>
  <c r="K70" i="18"/>
  <c r="I70" i="18"/>
  <c r="F70" i="18"/>
  <c r="D70" i="18"/>
  <c r="K69" i="18"/>
  <c r="I69" i="18"/>
  <c r="F69" i="18"/>
  <c r="D69" i="18"/>
  <c r="K68" i="18"/>
  <c r="I68" i="18"/>
  <c r="F68" i="18"/>
  <c r="D68" i="18"/>
  <c r="K67" i="18"/>
  <c r="I67" i="18"/>
  <c r="F67" i="18"/>
  <c r="D67" i="18"/>
  <c r="K66" i="18"/>
  <c r="I66" i="18"/>
  <c r="F66" i="18"/>
  <c r="D66" i="18"/>
  <c r="K65" i="18"/>
  <c r="I65" i="18"/>
  <c r="F65" i="18"/>
  <c r="D65" i="18"/>
  <c r="K64" i="18"/>
  <c r="I64" i="18"/>
  <c r="F64" i="18"/>
  <c r="D64" i="18"/>
  <c r="K63" i="18"/>
  <c r="I63" i="18"/>
  <c r="F63" i="18"/>
  <c r="D63" i="18"/>
  <c r="K62" i="18"/>
  <c r="I62" i="18"/>
  <c r="F62" i="18"/>
  <c r="D62" i="18"/>
  <c r="K61" i="18"/>
  <c r="I61" i="18"/>
  <c r="F61" i="18"/>
  <c r="D61" i="18"/>
  <c r="K60" i="18"/>
  <c r="I60" i="18"/>
  <c r="F60" i="18"/>
  <c r="D60" i="18"/>
  <c r="K59" i="18"/>
  <c r="I59" i="18"/>
  <c r="F59" i="18"/>
  <c r="D59" i="18"/>
  <c r="K58" i="18"/>
  <c r="I58" i="18"/>
  <c r="F58" i="18"/>
  <c r="D58" i="18"/>
  <c r="K57" i="18"/>
  <c r="I57" i="18"/>
  <c r="F57" i="18"/>
  <c r="D57" i="18"/>
  <c r="K56" i="18"/>
  <c r="I56" i="18"/>
  <c r="F56" i="18"/>
  <c r="D56" i="18"/>
  <c r="K55" i="18"/>
  <c r="I55" i="18"/>
  <c r="F55" i="18"/>
  <c r="D55" i="18"/>
  <c r="K54" i="18"/>
  <c r="I54" i="18"/>
  <c r="F54" i="18"/>
  <c r="D54" i="18"/>
  <c r="K53" i="18"/>
  <c r="I53" i="18"/>
  <c r="F53" i="18"/>
  <c r="D53" i="18"/>
  <c r="K52" i="18"/>
  <c r="I52" i="18"/>
  <c r="F52" i="18"/>
  <c r="D52" i="18"/>
  <c r="K51" i="18"/>
  <c r="I51" i="18"/>
  <c r="F51" i="18"/>
  <c r="D51" i="18"/>
  <c r="K50" i="18"/>
  <c r="I50" i="18"/>
  <c r="F50" i="18"/>
  <c r="D50" i="18"/>
  <c r="K49" i="18"/>
  <c r="I49" i="18"/>
  <c r="F49" i="18"/>
  <c r="D49" i="18"/>
  <c r="K48" i="18"/>
  <c r="I48" i="18"/>
  <c r="F48" i="18"/>
  <c r="D48" i="18"/>
  <c r="K47" i="18"/>
  <c r="I47" i="18"/>
  <c r="F47" i="18"/>
  <c r="D47" i="18"/>
  <c r="K46" i="18"/>
  <c r="I46" i="18"/>
  <c r="F46" i="18"/>
  <c r="D46" i="18"/>
  <c r="K45" i="18"/>
  <c r="I45" i="18"/>
  <c r="F45" i="18"/>
  <c r="D45" i="18"/>
  <c r="K44" i="18"/>
  <c r="I44" i="18"/>
  <c r="F44" i="18"/>
  <c r="D44" i="18"/>
  <c r="K43" i="18"/>
  <c r="I43" i="18"/>
  <c r="F43" i="18"/>
  <c r="D43" i="18"/>
  <c r="K42" i="18"/>
  <c r="I42" i="18"/>
  <c r="F42" i="18"/>
  <c r="D42" i="18"/>
  <c r="K41" i="18"/>
  <c r="I41" i="18"/>
  <c r="F41" i="18"/>
  <c r="D41" i="18"/>
  <c r="K40" i="18"/>
  <c r="I40" i="18"/>
  <c r="F40" i="18"/>
  <c r="D40" i="18"/>
  <c r="K39" i="18"/>
  <c r="I39" i="18"/>
  <c r="F39" i="18"/>
  <c r="D39" i="18"/>
  <c r="K38" i="18"/>
  <c r="I38" i="18"/>
  <c r="F38" i="18"/>
  <c r="D38" i="18"/>
  <c r="K37" i="18"/>
  <c r="I37" i="18"/>
  <c r="F37" i="18"/>
  <c r="D37" i="18"/>
  <c r="K36" i="18"/>
  <c r="I36" i="18"/>
  <c r="F36" i="18"/>
  <c r="D36" i="18"/>
  <c r="K35" i="18"/>
  <c r="I35" i="18"/>
  <c r="F35" i="18"/>
  <c r="D35" i="18"/>
  <c r="K34" i="18"/>
  <c r="I34" i="18"/>
  <c r="F34" i="18"/>
  <c r="D34" i="18"/>
  <c r="K33" i="18"/>
  <c r="I33" i="18"/>
  <c r="F33" i="18"/>
  <c r="D33" i="18"/>
  <c r="K32" i="18"/>
  <c r="I32" i="18"/>
  <c r="F32" i="18"/>
  <c r="D32" i="18"/>
  <c r="K31" i="18"/>
  <c r="I31" i="18"/>
  <c r="F31" i="18"/>
  <c r="D31" i="18"/>
  <c r="K30" i="18"/>
  <c r="I30" i="18"/>
  <c r="F30" i="18"/>
  <c r="D30" i="18"/>
  <c r="K29" i="18"/>
  <c r="I29" i="18"/>
  <c r="F29" i="18"/>
  <c r="D29" i="18"/>
  <c r="K28" i="18"/>
  <c r="I28" i="18"/>
  <c r="F28" i="18"/>
  <c r="D28" i="18"/>
  <c r="K27" i="18"/>
  <c r="I27" i="18"/>
  <c r="F27" i="18"/>
  <c r="D27" i="18"/>
  <c r="K26" i="18"/>
  <c r="I26" i="18"/>
  <c r="F26" i="18"/>
  <c r="D26" i="18"/>
  <c r="K25" i="18"/>
  <c r="I25" i="18"/>
  <c r="F25" i="18"/>
  <c r="D25" i="18"/>
  <c r="K24" i="18"/>
  <c r="I24" i="18"/>
  <c r="F24" i="18"/>
  <c r="D24" i="18"/>
  <c r="K23" i="18"/>
  <c r="I23" i="18"/>
  <c r="F23" i="18"/>
  <c r="D23" i="18"/>
  <c r="K22" i="18"/>
  <c r="I22" i="18"/>
  <c r="F22" i="18"/>
  <c r="D22" i="18"/>
  <c r="K21" i="18"/>
  <c r="I21" i="18"/>
  <c r="F21" i="18"/>
  <c r="D21" i="18"/>
  <c r="K20" i="18"/>
  <c r="I20" i="18"/>
  <c r="F20" i="18"/>
  <c r="D20" i="18"/>
  <c r="K19" i="18"/>
  <c r="I19" i="18"/>
  <c r="F19" i="18"/>
  <c r="D19" i="18"/>
  <c r="K18" i="18"/>
  <c r="I18" i="18"/>
  <c r="F18" i="18"/>
  <c r="D18" i="18"/>
  <c r="K17" i="18"/>
  <c r="I17" i="18"/>
  <c r="F17" i="18"/>
  <c r="D17" i="18"/>
  <c r="K16" i="18"/>
  <c r="I16" i="18"/>
  <c r="F16" i="18"/>
  <c r="D16" i="18"/>
  <c r="K15" i="18"/>
  <c r="I15" i="18"/>
  <c r="F15" i="18"/>
  <c r="D15" i="18"/>
  <c r="K14" i="18"/>
  <c r="I14" i="18"/>
  <c r="F14" i="18"/>
  <c r="D14" i="18"/>
  <c r="K13" i="18"/>
  <c r="I13" i="18"/>
  <c r="F13" i="18"/>
  <c r="D13" i="18"/>
  <c r="K12" i="18"/>
  <c r="I12" i="18"/>
  <c r="F12" i="18"/>
  <c r="D12" i="18"/>
  <c r="K11" i="18"/>
  <c r="I11" i="18"/>
  <c r="F11" i="18"/>
  <c r="D11" i="18"/>
  <c r="K10" i="18"/>
  <c r="I10" i="18"/>
  <c r="F10" i="18"/>
  <c r="D10" i="18"/>
  <c r="K9" i="18"/>
  <c r="J9" i="18"/>
  <c r="I9" i="18"/>
  <c r="J8" i="18"/>
  <c r="I8" i="18"/>
  <c r="J7" i="18"/>
  <c r="I7" i="18"/>
  <c r="J6" i="18"/>
  <c r="I6" i="18"/>
  <c r="J5" i="18"/>
  <c r="I5" i="18"/>
  <c r="J4" i="18"/>
  <c r="I4" i="18"/>
  <c r="J3" i="18"/>
  <c r="I3" i="18"/>
  <c r="J2" i="18"/>
  <c r="I2" i="18"/>
  <c r="J1" i="18"/>
  <c r="I1" i="18"/>
  <c r="E56" i="18"/>
  <c r="G56" i="18"/>
  <c r="E63" i="18"/>
  <c r="G63" i="18"/>
  <c r="E12" i="18"/>
  <c r="G12" i="18"/>
  <c r="E16" i="18"/>
  <c r="G16" i="18"/>
  <c r="J16" i="18"/>
  <c r="E17" i="18"/>
  <c r="G17" i="18"/>
  <c r="E19" i="18"/>
  <c r="G19" i="18"/>
  <c r="E21" i="18"/>
  <c r="G21" i="18"/>
  <c r="E23" i="18"/>
  <c r="G23" i="18"/>
  <c r="E28" i="18"/>
  <c r="G28" i="18"/>
  <c r="E29" i="18"/>
  <c r="G29" i="18"/>
  <c r="J29" i="18"/>
  <c r="E31" i="18"/>
  <c r="G31" i="18"/>
  <c r="E32" i="18"/>
  <c r="G32" i="18"/>
  <c r="E34" i="18"/>
  <c r="G34" i="18"/>
  <c r="E39" i="18"/>
  <c r="G39" i="18"/>
  <c r="J39" i="18"/>
  <c r="E44" i="18"/>
  <c r="G44" i="18"/>
  <c r="E47" i="18"/>
  <c r="G47" i="18"/>
  <c r="E50" i="18"/>
  <c r="G50" i="18"/>
  <c r="E53" i="18"/>
  <c r="G53" i="18"/>
  <c r="E59" i="18"/>
  <c r="G59" i="18"/>
  <c r="E61" i="18"/>
  <c r="G61" i="18"/>
  <c r="E64" i="18"/>
  <c r="G64" i="18"/>
  <c r="E66" i="18"/>
  <c r="G66" i="18"/>
  <c r="E68" i="18"/>
  <c r="G68" i="18"/>
  <c r="E69" i="18"/>
  <c r="G69" i="18"/>
  <c r="E71" i="18"/>
  <c r="G71" i="18"/>
  <c r="E72" i="18"/>
  <c r="G72" i="18"/>
  <c r="E74" i="18"/>
  <c r="G74" i="18"/>
  <c r="E76" i="18"/>
  <c r="G76" i="18"/>
  <c r="E79" i="18"/>
  <c r="G79" i="18"/>
  <c r="E91" i="18"/>
  <c r="G91" i="18"/>
  <c r="E95" i="18"/>
  <c r="G95" i="18"/>
  <c r="E99" i="18"/>
  <c r="G99" i="18"/>
  <c r="E105" i="18"/>
  <c r="G105" i="18"/>
  <c r="E109" i="18"/>
  <c r="G109" i="18"/>
  <c r="J109" i="18"/>
  <c r="E112" i="18"/>
  <c r="G112" i="18"/>
  <c r="E116" i="18"/>
  <c r="G116" i="18"/>
  <c r="E117" i="18"/>
  <c r="G117" i="18"/>
  <c r="J117" i="18"/>
  <c r="E129" i="18"/>
  <c r="G129" i="18"/>
  <c r="E130" i="18"/>
  <c r="G130" i="18"/>
  <c r="E10" i="18"/>
  <c r="G10" i="18"/>
  <c r="E13" i="18"/>
  <c r="G13" i="18"/>
  <c r="E25" i="18"/>
  <c r="G25" i="18"/>
  <c r="E30" i="18"/>
  <c r="G30" i="18"/>
  <c r="E45" i="18"/>
  <c r="G45" i="18"/>
  <c r="J45" i="18"/>
  <c r="E54" i="18"/>
  <c r="G54" i="18"/>
  <c r="J54" i="18"/>
  <c r="E58" i="18"/>
  <c r="G58" i="18"/>
  <c r="J58" i="18"/>
  <c r="E60" i="18"/>
  <c r="G60" i="18"/>
  <c r="E62" i="18"/>
  <c r="G62" i="18"/>
  <c r="E65" i="18"/>
  <c r="G65" i="18"/>
  <c r="J65" i="18"/>
  <c r="E70" i="18"/>
  <c r="G70" i="18"/>
  <c r="J70" i="18"/>
  <c r="E85" i="18"/>
  <c r="G85" i="18"/>
  <c r="E87" i="18"/>
  <c r="G87" i="18"/>
  <c r="E89" i="18"/>
  <c r="G89" i="18"/>
  <c r="E92" i="18"/>
  <c r="G92" i="18"/>
  <c r="E101" i="18"/>
  <c r="G101" i="18"/>
  <c r="J101" i="18"/>
  <c r="E107" i="18"/>
  <c r="G107" i="18"/>
  <c r="J107" i="18"/>
  <c r="E111" i="18"/>
  <c r="G111" i="18"/>
  <c r="J111" i="18"/>
  <c r="E121" i="18"/>
  <c r="G121" i="18"/>
  <c r="E124" i="18"/>
  <c r="G124" i="18"/>
  <c r="E22" i="18"/>
  <c r="G22" i="18"/>
  <c r="E24" i="18"/>
  <c r="G24" i="18"/>
  <c r="E35" i="18"/>
  <c r="G35" i="18"/>
  <c r="E37" i="18"/>
  <c r="G37" i="18"/>
  <c r="E38" i="18"/>
  <c r="G38" i="18"/>
  <c r="E40" i="18"/>
  <c r="G40" i="18"/>
  <c r="J40" i="18"/>
  <c r="E43" i="18"/>
  <c r="G43" i="18"/>
  <c r="E57" i="18"/>
  <c r="G57" i="18"/>
  <c r="E73" i="18"/>
  <c r="G73" i="18"/>
  <c r="E78" i="18"/>
  <c r="G78" i="18"/>
  <c r="E86" i="18"/>
  <c r="G86" i="18"/>
  <c r="E88" i="18"/>
  <c r="G88" i="18"/>
  <c r="E102" i="18"/>
  <c r="G102" i="18"/>
  <c r="E104" i="18"/>
  <c r="G104" i="18"/>
  <c r="E118" i="18"/>
  <c r="G118" i="18"/>
  <c r="J118" i="18"/>
  <c r="E120" i="18"/>
  <c r="G120" i="18"/>
  <c r="E122" i="18"/>
  <c r="G122" i="18"/>
  <c r="E125" i="18"/>
  <c r="G125" i="18"/>
  <c r="E127" i="18"/>
  <c r="G127" i="18"/>
  <c r="E128" i="18"/>
  <c r="G128" i="18"/>
  <c r="E15" i="18"/>
  <c r="G15" i="18"/>
  <c r="E33" i="18"/>
  <c r="G33" i="18"/>
  <c r="E36" i="18"/>
  <c r="G36" i="18"/>
  <c r="E41" i="18"/>
  <c r="G41" i="18"/>
  <c r="E46" i="18"/>
  <c r="G46" i="18"/>
  <c r="E48" i="18"/>
  <c r="G48" i="18"/>
  <c r="E49" i="18"/>
  <c r="G49" i="18"/>
  <c r="E75" i="18"/>
  <c r="G75" i="18"/>
  <c r="E81" i="18"/>
  <c r="G81" i="18"/>
  <c r="E106" i="18"/>
  <c r="G106" i="18"/>
  <c r="E108" i="18"/>
  <c r="G108" i="18"/>
  <c r="E114" i="18"/>
  <c r="G114" i="18"/>
  <c r="E26" i="18"/>
  <c r="G26" i="18"/>
  <c r="E115" i="18"/>
  <c r="G115" i="18"/>
  <c r="E11" i="18"/>
  <c r="G11" i="18"/>
  <c r="E14" i="18"/>
  <c r="G14" i="18"/>
  <c r="E18" i="18"/>
  <c r="G18" i="18"/>
  <c r="E20" i="18"/>
  <c r="G20" i="18"/>
  <c r="J20" i="18"/>
  <c r="E82" i="18"/>
  <c r="G82" i="18"/>
  <c r="E103" i="18"/>
  <c r="G103" i="18"/>
  <c r="E110" i="18"/>
  <c r="G110" i="18"/>
  <c r="E83" i="18"/>
  <c r="G83" i="18"/>
  <c r="J83" i="18"/>
  <c r="E84" i="18"/>
  <c r="G84" i="18"/>
  <c r="E90" i="18"/>
  <c r="G90" i="18"/>
  <c r="E93" i="18"/>
  <c r="G93" i="18"/>
  <c r="E94" i="18"/>
  <c r="G94" i="18"/>
  <c r="E96" i="18"/>
  <c r="G96" i="18"/>
  <c r="E97" i="18"/>
  <c r="G97" i="18"/>
  <c r="E98" i="18"/>
  <c r="G98" i="18"/>
  <c r="J98" i="18"/>
  <c r="E100" i="18"/>
  <c r="G100" i="18"/>
  <c r="E51" i="18"/>
  <c r="G51" i="18"/>
  <c r="E52" i="18"/>
  <c r="G52" i="18"/>
  <c r="E55" i="18"/>
  <c r="G55" i="18"/>
  <c r="E67" i="18"/>
  <c r="G67" i="18"/>
  <c r="E77" i="18"/>
  <c r="G77" i="18"/>
  <c r="E80" i="18"/>
  <c r="G80" i="18"/>
  <c r="E123" i="18"/>
  <c r="G123" i="18"/>
  <c r="E126" i="18"/>
  <c r="G126" i="18"/>
  <c r="E42" i="18"/>
  <c r="G42" i="18"/>
  <c r="E119" i="18"/>
  <c r="G119" i="18"/>
  <c r="E27" i="18"/>
  <c r="G27" i="18"/>
  <c r="E113" i="18"/>
  <c r="G113" i="18"/>
  <c r="J63" i="18"/>
  <c r="J19" i="18"/>
  <c r="J105" i="18"/>
  <c r="J53" i="18"/>
  <c r="J72" i="18"/>
  <c r="J66" i="18"/>
  <c r="J91" i="18"/>
  <c r="J127" i="18"/>
  <c r="J129" i="18"/>
  <c r="J41" i="18"/>
  <c r="J13" i="18"/>
  <c r="J73" i="18"/>
  <c r="J81" i="18"/>
  <c r="J88" i="18"/>
  <c r="J37" i="18"/>
  <c r="J124" i="18"/>
  <c r="J85" i="18"/>
  <c r="J112" i="18"/>
  <c r="J74" i="18"/>
  <c r="J68" i="18"/>
  <c r="J59" i="18"/>
  <c r="J44" i="18"/>
  <c r="J31" i="18"/>
  <c r="J71" i="18"/>
  <c r="J56" i="18"/>
  <c r="J23" i="18"/>
  <c r="J60" i="18"/>
  <c r="J122" i="18"/>
  <c r="J12" i="18"/>
  <c r="J130" i="18"/>
  <c r="G131" i="18"/>
  <c r="J21" i="18"/>
  <c r="J89" i="18"/>
  <c r="J64" i="18"/>
  <c r="J17" i="18"/>
  <c r="J24" i="18"/>
  <c r="J92" i="18"/>
  <c r="J104" i="18"/>
  <c r="J79" i="18"/>
  <c r="J34" i="18"/>
  <c r="J28" i="18"/>
  <c r="J116" i="18"/>
  <c r="J99" i="18"/>
  <c r="J76" i="18"/>
  <c r="J69" i="18"/>
  <c r="J61" i="18"/>
  <c r="J47" i="18"/>
  <c r="J32" i="18"/>
  <c r="J87" i="18"/>
  <c r="J62" i="18"/>
  <c r="J50" i="18"/>
  <c r="J95" i="18"/>
  <c r="J120" i="18"/>
  <c r="J78" i="18"/>
  <c r="J30" i="18"/>
  <c r="J33" i="18"/>
  <c r="J128" i="18"/>
  <c r="J102" i="18"/>
  <c r="J86" i="18"/>
  <c r="J43" i="18"/>
  <c r="J35" i="18"/>
  <c r="J10" i="18"/>
  <c r="J38" i="18"/>
  <c r="J22" i="18"/>
  <c r="J121" i="18"/>
  <c r="J25" i="18"/>
  <c r="J125" i="18"/>
  <c r="J57" i="18"/>
  <c r="J49" i="18"/>
  <c r="J90" i="18"/>
  <c r="J114" i="18"/>
  <c r="J75" i="18"/>
  <c r="J46" i="18"/>
  <c r="J15" i="18"/>
  <c r="J106" i="18"/>
  <c r="J48" i="18"/>
  <c r="J108" i="18"/>
  <c r="J36" i="18"/>
  <c r="J115" i="18"/>
  <c r="J26" i="18"/>
  <c r="J82" i="18"/>
  <c r="J18" i="18"/>
  <c r="J110" i="18"/>
  <c r="J11" i="18"/>
  <c r="J14" i="18"/>
  <c r="J103" i="18"/>
  <c r="J67" i="18"/>
  <c r="J100" i="18"/>
  <c r="J94" i="18"/>
  <c r="J42" i="18"/>
  <c r="J123" i="18"/>
  <c r="J80" i="18"/>
  <c r="J52" i="18"/>
  <c r="J97" i="18"/>
  <c r="J126" i="18"/>
  <c r="J55" i="18"/>
  <c r="J93" i="18"/>
  <c r="J77" i="18"/>
  <c r="J51" i="18"/>
  <c r="J96" i="18"/>
  <c r="J84" i="18"/>
  <c r="J113" i="18"/>
  <c r="J27" i="18"/>
  <c r="J119" i="18"/>
  <c r="J131" i="18"/>
  <c r="K131" i="39"/>
  <c r="I131" i="39"/>
  <c r="D131" i="39"/>
  <c r="K130" i="39"/>
  <c r="I130" i="39"/>
  <c r="F130" i="39"/>
  <c r="D130" i="39"/>
  <c r="K129" i="39"/>
  <c r="I129" i="39"/>
  <c r="F129" i="39"/>
  <c r="D129" i="39"/>
  <c r="K128" i="39"/>
  <c r="I128" i="39"/>
  <c r="F128" i="39"/>
  <c r="D128" i="39"/>
  <c r="K127" i="39"/>
  <c r="I127" i="39"/>
  <c r="F127" i="39"/>
  <c r="D127" i="39"/>
  <c r="K126" i="39"/>
  <c r="I126" i="39"/>
  <c r="F126" i="39"/>
  <c r="D126" i="39"/>
  <c r="K125" i="39"/>
  <c r="I125" i="39"/>
  <c r="F125" i="39"/>
  <c r="D125" i="39"/>
  <c r="K124" i="39"/>
  <c r="I124" i="39"/>
  <c r="F124" i="39"/>
  <c r="D124" i="39"/>
  <c r="K123" i="39"/>
  <c r="I123" i="39"/>
  <c r="F123" i="39"/>
  <c r="D123" i="39"/>
  <c r="K122" i="39"/>
  <c r="I122" i="39"/>
  <c r="F122" i="39"/>
  <c r="D122" i="39"/>
  <c r="K121" i="39"/>
  <c r="I121" i="39"/>
  <c r="F121" i="39"/>
  <c r="D121" i="39"/>
  <c r="K120" i="39"/>
  <c r="I120" i="39"/>
  <c r="F120" i="39"/>
  <c r="D120" i="39"/>
  <c r="K119" i="39"/>
  <c r="I119" i="39"/>
  <c r="F119" i="39"/>
  <c r="D119" i="39"/>
  <c r="K118" i="39"/>
  <c r="I118" i="39"/>
  <c r="F118" i="39"/>
  <c r="D118" i="39"/>
  <c r="K117" i="39"/>
  <c r="I117" i="39"/>
  <c r="F117" i="39"/>
  <c r="D117" i="39"/>
  <c r="K116" i="39"/>
  <c r="I116" i="39"/>
  <c r="F116" i="39"/>
  <c r="D116" i="39"/>
  <c r="K115" i="39"/>
  <c r="I115" i="39"/>
  <c r="F115" i="39"/>
  <c r="D115" i="39"/>
  <c r="K114" i="39"/>
  <c r="I114" i="39"/>
  <c r="F114" i="39"/>
  <c r="D114" i="39"/>
  <c r="K113" i="39"/>
  <c r="I113" i="39"/>
  <c r="F113" i="39"/>
  <c r="D113" i="39"/>
  <c r="K112" i="39"/>
  <c r="I112" i="39"/>
  <c r="F112" i="39"/>
  <c r="D112" i="39"/>
  <c r="K111" i="39"/>
  <c r="I111" i="39"/>
  <c r="F111" i="39"/>
  <c r="D111" i="39"/>
  <c r="K110" i="39"/>
  <c r="I110" i="39"/>
  <c r="F110" i="39"/>
  <c r="D110" i="39"/>
  <c r="K109" i="39"/>
  <c r="I109" i="39"/>
  <c r="F109" i="39"/>
  <c r="D109" i="39"/>
  <c r="K108" i="39"/>
  <c r="I108" i="39"/>
  <c r="F108" i="39"/>
  <c r="D108" i="39"/>
  <c r="K107" i="39"/>
  <c r="I107" i="39"/>
  <c r="F107" i="39"/>
  <c r="D107" i="39"/>
  <c r="K106" i="39"/>
  <c r="I106" i="39"/>
  <c r="F106" i="39"/>
  <c r="D106" i="39"/>
  <c r="K105" i="39"/>
  <c r="I105" i="39"/>
  <c r="F105" i="39"/>
  <c r="D105" i="39"/>
  <c r="K104" i="39"/>
  <c r="I104" i="39"/>
  <c r="F104" i="39"/>
  <c r="D104" i="39"/>
  <c r="K103" i="39"/>
  <c r="I103" i="39"/>
  <c r="F103" i="39"/>
  <c r="D103" i="39"/>
  <c r="K102" i="39"/>
  <c r="I102" i="39"/>
  <c r="F102" i="39"/>
  <c r="D102" i="39"/>
  <c r="K101" i="39"/>
  <c r="I101" i="39"/>
  <c r="F101" i="39"/>
  <c r="D101" i="39"/>
  <c r="K100" i="39"/>
  <c r="I100" i="39"/>
  <c r="F100" i="39"/>
  <c r="D100" i="39"/>
  <c r="K99" i="39"/>
  <c r="I99" i="39"/>
  <c r="F99" i="39"/>
  <c r="D99" i="39"/>
  <c r="K98" i="39"/>
  <c r="I98" i="39"/>
  <c r="F98" i="39"/>
  <c r="D98" i="39"/>
  <c r="K97" i="39"/>
  <c r="I97" i="39"/>
  <c r="F97" i="39"/>
  <c r="D97" i="39"/>
  <c r="K96" i="39"/>
  <c r="I96" i="39"/>
  <c r="F96" i="39"/>
  <c r="D96" i="39"/>
  <c r="K95" i="39"/>
  <c r="I95" i="39"/>
  <c r="F95" i="39"/>
  <c r="D95" i="39"/>
  <c r="K94" i="39"/>
  <c r="I94" i="39"/>
  <c r="F94" i="39"/>
  <c r="D94" i="39"/>
  <c r="K93" i="39"/>
  <c r="I93" i="39"/>
  <c r="F93" i="39"/>
  <c r="D93" i="39"/>
  <c r="K92" i="39"/>
  <c r="I92" i="39"/>
  <c r="F92" i="39"/>
  <c r="D92" i="39"/>
  <c r="K91" i="39"/>
  <c r="I91" i="39"/>
  <c r="F91" i="39"/>
  <c r="D91" i="39"/>
  <c r="K90" i="39"/>
  <c r="I90" i="39"/>
  <c r="F90" i="39"/>
  <c r="D90" i="39"/>
  <c r="K89" i="39"/>
  <c r="I89" i="39"/>
  <c r="F89" i="39"/>
  <c r="D89" i="39"/>
  <c r="K88" i="39"/>
  <c r="I88" i="39"/>
  <c r="F88" i="39"/>
  <c r="D88" i="39"/>
  <c r="K87" i="39"/>
  <c r="I87" i="39"/>
  <c r="F87" i="39"/>
  <c r="D87" i="39"/>
  <c r="K86" i="39"/>
  <c r="I86" i="39"/>
  <c r="F86" i="39"/>
  <c r="D86" i="39"/>
  <c r="K85" i="39"/>
  <c r="I85" i="39"/>
  <c r="F85" i="39"/>
  <c r="D85" i="39"/>
  <c r="K84" i="39"/>
  <c r="I84" i="39"/>
  <c r="F84" i="39"/>
  <c r="D84" i="39"/>
  <c r="K83" i="39"/>
  <c r="I83" i="39"/>
  <c r="F83" i="39"/>
  <c r="D83" i="39"/>
  <c r="K82" i="39"/>
  <c r="I82" i="39"/>
  <c r="F82" i="39"/>
  <c r="D82" i="39"/>
  <c r="K81" i="39"/>
  <c r="I81" i="39"/>
  <c r="F81" i="39"/>
  <c r="D81" i="39"/>
  <c r="K80" i="39"/>
  <c r="I80" i="39"/>
  <c r="F80" i="39"/>
  <c r="D80" i="39"/>
  <c r="K79" i="39"/>
  <c r="I79" i="39"/>
  <c r="F79" i="39"/>
  <c r="D79" i="39"/>
  <c r="K78" i="39"/>
  <c r="I78" i="39"/>
  <c r="F78" i="39"/>
  <c r="D78" i="39"/>
  <c r="K77" i="39"/>
  <c r="I77" i="39"/>
  <c r="F77" i="39"/>
  <c r="D77" i="39"/>
  <c r="K76" i="39"/>
  <c r="I76" i="39"/>
  <c r="F76" i="39"/>
  <c r="D76" i="39"/>
  <c r="K75" i="39"/>
  <c r="I75" i="39"/>
  <c r="F75" i="39"/>
  <c r="D75" i="39"/>
  <c r="K74" i="39"/>
  <c r="I74" i="39"/>
  <c r="F74" i="39"/>
  <c r="D74" i="39"/>
  <c r="K73" i="39"/>
  <c r="I73" i="39"/>
  <c r="F73" i="39"/>
  <c r="D73" i="39"/>
  <c r="K72" i="39"/>
  <c r="I72" i="39"/>
  <c r="F72" i="39"/>
  <c r="D72" i="39"/>
  <c r="K71" i="39"/>
  <c r="I71" i="39"/>
  <c r="F71" i="39"/>
  <c r="D71" i="39"/>
  <c r="K70" i="39"/>
  <c r="I70" i="39"/>
  <c r="F70" i="39"/>
  <c r="D70" i="39"/>
  <c r="K69" i="39"/>
  <c r="I69" i="39"/>
  <c r="F69" i="39"/>
  <c r="D69" i="39"/>
  <c r="K68" i="39"/>
  <c r="I68" i="39"/>
  <c r="F68" i="39"/>
  <c r="D68" i="39"/>
  <c r="K67" i="39"/>
  <c r="I67" i="39"/>
  <c r="F67" i="39"/>
  <c r="D67" i="39"/>
  <c r="K66" i="39"/>
  <c r="I66" i="39"/>
  <c r="F66" i="39"/>
  <c r="D66" i="39"/>
  <c r="K65" i="39"/>
  <c r="I65" i="39"/>
  <c r="F65" i="39"/>
  <c r="D65" i="39"/>
  <c r="E65" i="39"/>
  <c r="K64" i="39"/>
  <c r="I64" i="39"/>
  <c r="F64" i="39"/>
  <c r="D64" i="39"/>
  <c r="E64" i="39"/>
  <c r="K63" i="39"/>
  <c r="I63" i="39"/>
  <c r="F63" i="39"/>
  <c r="D63" i="39"/>
  <c r="K62" i="39"/>
  <c r="I62" i="39"/>
  <c r="F62" i="39"/>
  <c r="D62" i="39"/>
  <c r="K61" i="39"/>
  <c r="I61" i="39"/>
  <c r="F61" i="39"/>
  <c r="D61" i="39"/>
  <c r="K60" i="39"/>
  <c r="I60" i="39"/>
  <c r="F60" i="39"/>
  <c r="D60" i="39"/>
  <c r="K59" i="39"/>
  <c r="I59" i="39"/>
  <c r="F59" i="39"/>
  <c r="D59" i="39"/>
  <c r="K58" i="39"/>
  <c r="I58" i="39"/>
  <c r="F58" i="39"/>
  <c r="D58" i="39"/>
  <c r="K57" i="39"/>
  <c r="I57" i="39"/>
  <c r="F57" i="39"/>
  <c r="D57" i="39"/>
  <c r="K56" i="39"/>
  <c r="I56" i="39"/>
  <c r="F56" i="39"/>
  <c r="D56" i="39"/>
  <c r="K55" i="39"/>
  <c r="I55" i="39"/>
  <c r="F55" i="39"/>
  <c r="D55" i="39"/>
  <c r="K54" i="39"/>
  <c r="I54" i="39"/>
  <c r="F54" i="39"/>
  <c r="D54" i="39"/>
  <c r="K53" i="39"/>
  <c r="I53" i="39"/>
  <c r="F53" i="39"/>
  <c r="D53" i="39"/>
  <c r="K52" i="39"/>
  <c r="I52" i="39"/>
  <c r="F52" i="39"/>
  <c r="D52" i="39"/>
  <c r="K51" i="39"/>
  <c r="I51" i="39"/>
  <c r="F51" i="39"/>
  <c r="D51" i="39"/>
  <c r="K50" i="39"/>
  <c r="I50" i="39"/>
  <c r="F50" i="39"/>
  <c r="D50" i="39"/>
  <c r="K49" i="39"/>
  <c r="I49" i="39"/>
  <c r="F49" i="39"/>
  <c r="D49" i="39"/>
  <c r="K48" i="39"/>
  <c r="I48" i="39"/>
  <c r="F48" i="39"/>
  <c r="D48" i="39"/>
  <c r="K47" i="39"/>
  <c r="I47" i="39"/>
  <c r="F47" i="39"/>
  <c r="D47" i="39"/>
  <c r="K46" i="39"/>
  <c r="I46" i="39"/>
  <c r="F46" i="39"/>
  <c r="D46" i="39"/>
  <c r="K45" i="39"/>
  <c r="I45" i="39"/>
  <c r="F45" i="39"/>
  <c r="D45" i="39"/>
  <c r="K44" i="39"/>
  <c r="I44" i="39"/>
  <c r="F44" i="39"/>
  <c r="D44" i="39"/>
  <c r="K43" i="39"/>
  <c r="I43" i="39"/>
  <c r="F43" i="39"/>
  <c r="D43" i="39"/>
  <c r="K42" i="39"/>
  <c r="I42" i="39"/>
  <c r="F42" i="39"/>
  <c r="D42" i="39"/>
  <c r="K41" i="39"/>
  <c r="I41" i="39"/>
  <c r="F41" i="39"/>
  <c r="D41" i="39"/>
  <c r="K40" i="39"/>
  <c r="I40" i="39"/>
  <c r="F40" i="39"/>
  <c r="D40" i="39"/>
  <c r="K39" i="39"/>
  <c r="I39" i="39"/>
  <c r="F39" i="39"/>
  <c r="D39" i="39"/>
  <c r="K38" i="39"/>
  <c r="I38" i="39"/>
  <c r="F38" i="39"/>
  <c r="D38" i="39"/>
  <c r="K37" i="39"/>
  <c r="I37" i="39"/>
  <c r="F37" i="39"/>
  <c r="D37" i="39"/>
  <c r="K36" i="39"/>
  <c r="I36" i="39"/>
  <c r="F36" i="39"/>
  <c r="D36" i="39"/>
  <c r="K35" i="39"/>
  <c r="I35" i="39"/>
  <c r="F35" i="39"/>
  <c r="D35" i="39"/>
  <c r="K34" i="39"/>
  <c r="I34" i="39"/>
  <c r="F34" i="39"/>
  <c r="D34" i="39"/>
  <c r="K33" i="39"/>
  <c r="I33" i="39"/>
  <c r="F33" i="39"/>
  <c r="D33" i="39"/>
  <c r="K32" i="39"/>
  <c r="I32" i="39"/>
  <c r="F32" i="39"/>
  <c r="D32" i="39"/>
  <c r="K31" i="39"/>
  <c r="I31" i="39"/>
  <c r="F31" i="39"/>
  <c r="D31" i="39"/>
  <c r="K30" i="39"/>
  <c r="I30" i="39"/>
  <c r="F30" i="39"/>
  <c r="D30" i="39"/>
  <c r="K29" i="39"/>
  <c r="I29" i="39"/>
  <c r="F29" i="39"/>
  <c r="D29" i="39"/>
  <c r="K28" i="39"/>
  <c r="I28" i="39"/>
  <c r="F28" i="39"/>
  <c r="D28" i="39"/>
  <c r="K27" i="39"/>
  <c r="I27" i="39"/>
  <c r="F27" i="39"/>
  <c r="D27" i="39"/>
  <c r="K26" i="39"/>
  <c r="I26" i="39"/>
  <c r="F26" i="39"/>
  <c r="D26" i="39"/>
  <c r="K25" i="39"/>
  <c r="I25" i="39"/>
  <c r="F25" i="39"/>
  <c r="D25" i="39"/>
  <c r="K24" i="39"/>
  <c r="I24" i="39"/>
  <c r="F24" i="39"/>
  <c r="D24" i="39"/>
  <c r="K23" i="39"/>
  <c r="I23" i="39"/>
  <c r="F23" i="39"/>
  <c r="D23" i="39"/>
  <c r="K22" i="39"/>
  <c r="I22" i="39"/>
  <c r="F22" i="39"/>
  <c r="D22" i="39"/>
  <c r="K21" i="39"/>
  <c r="I21" i="39"/>
  <c r="F21" i="39"/>
  <c r="D21" i="39"/>
  <c r="K20" i="39"/>
  <c r="I20" i="39"/>
  <c r="F20" i="39"/>
  <c r="D20" i="39"/>
  <c r="K19" i="39"/>
  <c r="I19" i="39"/>
  <c r="F19" i="39"/>
  <c r="D19" i="39"/>
  <c r="K18" i="39"/>
  <c r="I18" i="39"/>
  <c r="F18" i="39"/>
  <c r="D18" i="39"/>
  <c r="K17" i="39"/>
  <c r="I17" i="39"/>
  <c r="F17" i="39"/>
  <c r="D17" i="39"/>
  <c r="K16" i="39"/>
  <c r="I16" i="39"/>
  <c r="F16" i="39"/>
  <c r="D16" i="39"/>
  <c r="K15" i="39"/>
  <c r="I15" i="39"/>
  <c r="F15" i="39"/>
  <c r="D15" i="39"/>
  <c r="K14" i="39"/>
  <c r="I14" i="39"/>
  <c r="F14" i="39"/>
  <c r="D14" i="39"/>
  <c r="K13" i="39"/>
  <c r="I13" i="39"/>
  <c r="F13" i="39"/>
  <c r="D13" i="39"/>
  <c r="K12" i="39"/>
  <c r="I12" i="39"/>
  <c r="F12" i="39"/>
  <c r="D12" i="39"/>
  <c r="K11" i="39"/>
  <c r="I11" i="39"/>
  <c r="F11" i="39"/>
  <c r="D11" i="39"/>
  <c r="K10" i="39"/>
  <c r="I10" i="39"/>
  <c r="F10" i="39"/>
  <c r="D10" i="39"/>
  <c r="K9" i="39"/>
  <c r="J9" i="39"/>
  <c r="I9" i="39"/>
  <c r="J8" i="39"/>
  <c r="I8" i="39"/>
  <c r="J7" i="39"/>
  <c r="I7" i="39"/>
  <c r="J6" i="39"/>
  <c r="I6" i="39"/>
  <c r="J5" i="39"/>
  <c r="I5" i="39"/>
  <c r="J4" i="39"/>
  <c r="I4" i="39"/>
  <c r="J3" i="39"/>
  <c r="I3" i="39"/>
  <c r="J2" i="39"/>
  <c r="I2" i="39"/>
  <c r="J1" i="39"/>
  <c r="I1" i="39"/>
  <c r="G64" i="39"/>
  <c r="J64" i="39"/>
  <c r="G65" i="39"/>
  <c r="J65" i="39"/>
  <c r="E75" i="39"/>
  <c r="G75" i="39"/>
  <c r="J75" i="39"/>
  <c r="E86" i="39"/>
  <c r="G86" i="39"/>
  <c r="J86" i="39"/>
  <c r="E74" i="39"/>
  <c r="G74" i="39"/>
  <c r="E99" i="39"/>
  <c r="G99" i="39"/>
  <c r="E66" i="39"/>
  <c r="G66" i="39"/>
  <c r="E70" i="39"/>
  <c r="G70" i="39"/>
  <c r="E73" i="39"/>
  <c r="G73" i="39"/>
  <c r="E76" i="39"/>
  <c r="G76" i="39"/>
  <c r="E77" i="39"/>
  <c r="G77" i="39"/>
  <c r="E78" i="39"/>
  <c r="G78" i="39"/>
  <c r="E79" i="39"/>
  <c r="G79" i="39"/>
  <c r="E82" i="39"/>
  <c r="G82" i="39"/>
  <c r="E87" i="39"/>
  <c r="G87" i="39"/>
  <c r="E89" i="39"/>
  <c r="G89" i="39"/>
  <c r="E90" i="39"/>
  <c r="G90" i="39"/>
  <c r="E91" i="39"/>
  <c r="G91" i="39"/>
  <c r="E94" i="39"/>
  <c r="G94" i="39"/>
  <c r="J94" i="39"/>
  <c r="E96" i="39"/>
  <c r="G96" i="39"/>
  <c r="E98" i="39"/>
  <c r="G98" i="39"/>
  <c r="E102" i="39"/>
  <c r="G102" i="39"/>
  <c r="E103" i="39"/>
  <c r="G103" i="39"/>
  <c r="E105" i="39"/>
  <c r="G105" i="39"/>
  <c r="E106" i="39"/>
  <c r="G106" i="39"/>
  <c r="E111" i="39"/>
  <c r="G111" i="39"/>
  <c r="E114" i="39"/>
  <c r="G114" i="39"/>
  <c r="E118" i="39"/>
  <c r="G118" i="39"/>
  <c r="E119" i="39"/>
  <c r="G119" i="39"/>
  <c r="E121" i="39"/>
  <c r="G121" i="39"/>
  <c r="E122" i="39"/>
  <c r="G122" i="39"/>
  <c r="J122" i="39"/>
  <c r="E123" i="39"/>
  <c r="G123" i="39"/>
  <c r="E124" i="39"/>
  <c r="G124" i="39"/>
  <c r="J124" i="39"/>
  <c r="E125" i="39"/>
  <c r="G125" i="39"/>
  <c r="E126" i="39"/>
  <c r="G126" i="39"/>
  <c r="J126" i="39"/>
  <c r="E127" i="39"/>
  <c r="G127" i="39"/>
  <c r="E128" i="39"/>
  <c r="G128" i="39"/>
  <c r="E15" i="39"/>
  <c r="G15" i="39"/>
  <c r="E11" i="39"/>
  <c r="G11" i="39"/>
  <c r="E26" i="39"/>
  <c r="G26" i="39"/>
  <c r="E10" i="39"/>
  <c r="G10" i="39"/>
  <c r="E25" i="39"/>
  <c r="G25" i="39"/>
  <c r="E13" i="39"/>
  <c r="G13" i="39"/>
  <c r="E14" i="39"/>
  <c r="G14" i="39"/>
  <c r="E18" i="39"/>
  <c r="G18" i="39"/>
  <c r="E23" i="39"/>
  <c r="G23" i="39"/>
  <c r="E29" i="39"/>
  <c r="G29" i="39"/>
  <c r="E30" i="39"/>
  <c r="G30" i="39"/>
  <c r="J30" i="39"/>
  <c r="E43" i="39"/>
  <c r="G43" i="39"/>
  <c r="E46" i="39"/>
  <c r="G46" i="39"/>
  <c r="E53" i="39"/>
  <c r="G53" i="39"/>
  <c r="E57" i="39"/>
  <c r="G57" i="39"/>
  <c r="E59" i="39"/>
  <c r="G59" i="39"/>
  <c r="E27" i="39"/>
  <c r="G27" i="39"/>
  <c r="E80" i="39"/>
  <c r="G80" i="39"/>
  <c r="E28" i="39"/>
  <c r="G28" i="39"/>
  <c r="E33" i="39"/>
  <c r="G33" i="39"/>
  <c r="E35" i="39"/>
  <c r="G35" i="39"/>
  <c r="E37" i="39"/>
  <c r="G37" i="39"/>
  <c r="E39" i="39"/>
  <c r="G39" i="39"/>
  <c r="E41" i="39"/>
  <c r="G41" i="39"/>
  <c r="E42" i="39"/>
  <c r="G42" i="39"/>
  <c r="E44" i="39"/>
  <c r="G44" i="39"/>
  <c r="E50" i="39"/>
  <c r="G50" i="39"/>
  <c r="E58" i="39"/>
  <c r="G58" i="39"/>
  <c r="E34" i="39"/>
  <c r="G34" i="39"/>
  <c r="E38" i="39"/>
  <c r="G38" i="39"/>
  <c r="E51" i="39"/>
  <c r="G51" i="39"/>
  <c r="E54" i="39"/>
  <c r="G54" i="39"/>
  <c r="E55" i="39"/>
  <c r="G55" i="39"/>
  <c r="E61" i="39"/>
  <c r="G61" i="39"/>
  <c r="E63" i="39"/>
  <c r="G63" i="39"/>
  <c r="E62" i="39"/>
  <c r="G62" i="39"/>
  <c r="E85" i="39"/>
  <c r="G85" i="39"/>
  <c r="E113" i="39"/>
  <c r="G113" i="39"/>
  <c r="E92" i="39"/>
  <c r="G92" i="39"/>
  <c r="E112" i="39"/>
  <c r="G112" i="39"/>
  <c r="E12" i="39"/>
  <c r="G12" i="39"/>
  <c r="E20" i="39"/>
  <c r="G20" i="39"/>
  <c r="E21" i="39"/>
  <c r="G21" i="39"/>
  <c r="E22" i="39"/>
  <c r="G22" i="39"/>
  <c r="E45" i="39"/>
  <c r="G45" i="39"/>
  <c r="E52" i="39"/>
  <c r="G52" i="39"/>
  <c r="E93" i="39"/>
  <c r="G93" i="39"/>
  <c r="E97" i="39"/>
  <c r="G97" i="39"/>
  <c r="E16" i="39"/>
  <c r="G16" i="39"/>
  <c r="E31" i="39"/>
  <c r="G31" i="39"/>
  <c r="J31" i="39"/>
  <c r="E117" i="39"/>
  <c r="G117" i="39"/>
  <c r="E100" i="39"/>
  <c r="G100" i="39"/>
  <c r="E107" i="39"/>
  <c r="G107" i="39"/>
  <c r="J107" i="39"/>
  <c r="E69" i="39"/>
  <c r="G69" i="39"/>
  <c r="E71" i="39"/>
  <c r="G71" i="39"/>
  <c r="E72" i="39"/>
  <c r="G72" i="39"/>
  <c r="E83" i="39"/>
  <c r="G83" i="39"/>
  <c r="E32" i="39"/>
  <c r="G32" i="39"/>
  <c r="E60" i="39"/>
  <c r="G60" i="39"/>
  <c r="E19" i="39"/>
  <c r="G19" i="39"/>
  <c r="E67" i="39"/>
  <c r="G67" i="39"/>
  <c r="E120" i="39"/>
  <c r="G120" i="39"/>
  <c r="E48" i="39"/>
  <c r="G48" i="39"/>
  <c r="E108" i="39"/>
  <c r="G108" i="39"/>
  <c r="E109" i="39"/>
  <c r="G109" i="39"/>
  <c r="E110" i="39"/>
  <c r="G110" i="39"/>
  <c r="E129" i="39"/>
  <c r="G129" i="39"/>
  <c r="E130" i="39"/>
  <c r="G130" i="39"/>
  <c r="E49" i="39"/>
  <c r="G49" i="39"/>
  <c r="E88" i="39"/>
  <c r="G88" i="39"/>
  <c r="E95" i="39"/>
  <c r="G95" i="39"/>
  <c r="E24" i="39"/>
  <c r="G24" i="39"/>
  <c r="E40" i="39"/>
  <c r="G40" i="39"/>
  <c r="E104" i="39"/>
  <c r="G104" i="39"/>
  <c r="E17" i="39"/>
  <c r="G17" i="39"/>
  <c r="E36" i="39"/>
  <c r="G36" i="39"/>
  <c r="E47" i="39"/>
  <c r="G47" i="39"/>
  <c r="E68" i="39"/>
  <c r="G68" i="39"/>
  <c r="E116" i="39"/>
  <c r="G116" i="39"/>
  <c r="E115" i="39"/>
  <c r="G115" i="39"/>
  <c r="E56" i="39"/>
  <c r="G56" i="39"/>
  <c r="E81" i="39"/>
  <c r="G81" i="39"/>
  <c r="E84" i="39"/>
  <c r="G84" i="39"/>
  <c r="E101" i="39"/>
  <c r="G101" i="39"/>
  <c r="J103" i="39"/>
  <c r="J58" i="39"/>
  <c r="J74" i="39"/>
  <c r="J46" i="39"/>
  <c r="J128" i="39"/>
  <c r="J106" i="39"/>
  <c r="J99" i="39"/>
  <c r="J61" i="39"/>
  <c r="J77" i="39"/>
  <c r="J66" i="39"/>
  <c r="J26" i="39"/>
  <c r="J119" i="39"/>
  <c r="J98" i="39"/>
  <c r="J89" i="39"/>
  <c r="J111" i="39"/>
  <c r="J102" i="39"/>
  <c r="J123" i="39"/>
  <c r="J105" i="39"/>
  <c r="J53" i="39"/>
  <c r="J127" i="39"/>
  <c r="J96" i="39"/>
  <c r="J70" i="39"/>
  <c r="J118" i="39"/>
  <c r="J78" i="39"/>
  <c r="J90" i="39"/>
  <c r="J79" i="39"/>
  <c r="J73" i="39"/>
  <c r="J114" i="39"/>
  <c r="J87" i="39"/>
  <c r="J125" i="39"/>
  <c r="J121" i="39"/>
  <c r="J91" i="39"/>
  <c r="J82" i="39"/>
  <c r="J76" i="39"/>
  <c r="J15" i="39"/>
  <c r="J72" i="39"/>
  <c r="J12" i="39"/>
  <c r="J29" i="39"/>
  <c r="J11" i="39"/>
  <c r="J59" i="39"/>
  <c r="J57" i="39"/>
  <c r="J14" i="39"/>
  <c r="J18" i="39"/>
  <c r="J25" i="39"/>
  <c r="J13" i="39"/>
  <c r="J23" i="39"/>
  <c r="J10" i="39"/>
  <c r="J27" i="39"/>
  <c r="J43" i="39"/>
  <c r="J113" i="39"/>
  <c r="J80" i="39"/>
  <c r="J54" i="39"/>
  <c r="J42" i="39"/>
  <c r="J92" i="39"/>
  <c r="J63" i="39"/>
  <c r="J55" i="39"/>
  <c r="J34" i="39"/>
  <c r="J44" i="39"/>
  <c r="J37" i="39"/>
  <c r="J85" i="39"/>
  <c r="J51" i="39"/>
  <c r="J41" i="39"/>
  <c r="J33" i="39"/>
  <c r="J35" i="39"/>
  <c r="J112" i="39"/>
  <c r="J62" i="39"/>
  <c r="J38" i="39"/>
  <c r="J50" i="39"/>
  <c r="J39" i="39"/>
  <c r="J28" i="39"/>
  <c r="J20" i="39"/>
  <c r="J97" i="39"/>
  <c r="J52" i="39"/>
  <c r="J93" i="39"/>
  <c r="J45" i="39"/>
  <c r="J22" i="39"/>
  <c r="J117" i="39"/>
  <c r="J16" i="39"/>
  <c r="J21" i="39"/>
  <c r="J60" i="39"/>
  <c r="J83" i="39"/>
  <c r="J100" i="39"/>
  <c r="J120" i="39"/>
  <c r="J67" i="39"/>
  <c r="J69" i="39"/>
  <c r="J71" i="39"/>
  <c r="J48" i="39"/>
  <c r="J19" i="39"/>
  <c r="J32" i="39"/>
  <c r="J81" i="39"/>
  <c r="J49" i="39"/>
  <c r="J110" i="39"/>
  <c r="J84" i="39"/>
  <c r="J116" i="39"/>
  <c r="J36" i="39"/>
  <c r="J40" i="39"/>
  <c r="J24" i="39"/>
  <c r="J88" i="39"/>
  <c r="J130" i="39"/>
  <c r="G131" i="39"/>
  <c r="J68" i="39"/>
  <c r="J129" i="39"/>
  <c r="J56" i="39"/>
  <c r="J109" i="39"/>
  <c r="J17" i="39"/>
  <c r="J101" i="39"/>
  <c r="J115" i="39"/>
  <c r="J47" i="39"/>
  <c r="J104" i="39"/>
  <c r="J95" i="39"/>
  <c r="J108" i="39"/>
  <c r="J131" i="39"/>
  <c r="K131" i="41"/>
  <c r="I131" i="41"/>
  <c r="D131" i="41"/>
  <c r="K130" i="41"/>
  <c r="I130" i="41"/>
  <c r="F130" i="41"/>
  <c r="D130" i="41"/>
  <c r="K129" i="41"/>
  <c r="I129" i="41"/>
  <c r="F129" i="41"/>
  <c r="D129" i="41"/>
  <c r="K128" i="41"/>
  <c r="I128" i="41"/>
  <c r="F128" i="41"/>
  <c r="D128" i="41"/>
  <c r="K127" i="41"/>
  <c r="I127" i="41"/>
  <c r="F127" i="41"/>
  <c r="D127" i="41"/>
  <c r="K126" i="41"/>
  <c r="I126" i="41"/>
  <c r="F126" i="41"/>
  <c r="D126" i="41"/>
  <c r="K125" i="41"/>
  <c r="I125" i="41"/>
  <c r="F125" i="41"/>
  <c r="D125" i="41"/>
  <c r="K124" i="41"/>
  <c r="I124" i="41"/>
  <c r="F124" i="41"/>
  <c r="D124" i="41"/>
  <c r="K123" i="41"/>
  <c r="I123" i="41"/>
  <c r="F123" i="41"/>
  <c r="D123" i="41"/>
  <c r="K122" i="41"/>
  <c r="I122" i="41"/>
  <c r="F122" i="41"/>
  <c r="D122" i="41"/>
  <c r="K121" i="41"/>
  <c r="I121" i="41"/>
  <c r="F121" i="41"/>
  <c r="D121" i="41"/>
  <c r="K120" i="41"/>
  <c r="I120" i="41"/>
  <c r="F120" i="41"/>
  <c r="D120" i="41"/>
  <c r="K119" i="41"/>
  <c r="I119" i="41"/>
  <c r="F119" i="41"/>
  <c r="D119" i="41"/>
  <c r="K118" i="41"/>
  <c r="I118" i="41"/>
  <c r="F118" i="41"/>
  <c r="D118" i="41"/>
  <c r="K117" i="41"/>
  <c r="I117" i="41"/>
  <c r="F117" i="41"/>
  <c r="D117" i="41"/>
  <c r="K116" i="41"/>
  <c r="I116" i="41"/>
  <c r="F116" i="41"/>
  <c r="D116" i="41"/>
  <c r="K115" i="41"/>
  <c r="I115" i="41"/>
  <c r="F115" i="41"/>
  <c r="D115" i="41"/>
  <c r="K114" i="41"/>
  <c r="I114" i="41"/>
  <c r="F114" i="41"/>
  <c r="D114" i="41"/>
  <c r="K113" i="41"/>
  <c r="I113" i="41"/>
  <c r="F113" i="41"/>
  <c r="D113" i="41"/>
  <c r="K112" i="41"/>
  <c r="I112" i="41"/>
  <c r="F112" i="41"/>
  <c r="D112" i="41"/>
  <c r="K111" i="41"/>
  <c r="I111" i="41"/>
  <c r="F111" i="41"/>
  <c r="D111" i="41"/>
  <c r="K110" i="41"/>
  <c r="I110" i="41"/>
  <c r="F110" i="41"/>
  <c r="D110" i="41"/>
  <c r="K109" i="41"/>
  <c r="I109" i="41"/>
  <c r="F109" i="41"/>
  <c r="D109" i="41"/>
  <c r="K108" i="41"/>
  <c r="I108" i="41"/>
  <c r="F108" i="41"/>
  <c r="D108" i="41"/>
  <c r="K107" i="41"/>
  <c r="I107" i="41"/>
  <c r="F107" i="41"/>
  <c r="D107" i="41"/>
  <c r="K106" i="41"/>
  <c r="I106" i="41"/>
  <c r="F106" i="41"/>
  <c r="D106" i="41"/>
  <c r="K105" i="41"/>
  <c r="I105" i="41"/>
  <c r="F105" i="41"/>
  <c r="D105" i="41"/>
  <c r="K104" i="41"/>
  <c r="I104" i="41"/>
  <c r="F104" i="41"/>
  <c r="D104" i="41"/>
  <c r="K103" i="41"/>
  <c r="I103" i="41"/>
  <c r="F103" i="41"/>
  <c r="D103" i="41"/>
  <c r="K102" i="41"/>
  <c r="I102" i="41"/>
  <c r="F102" i="41"/>
  <c r="D102" i="41"/>
  <c r="K101" i="41"/>
  <c r="I101" i="41"/>
  <c r="F101" i="41"/>
  <c r="D101" i="41"/>
  <c r="K100" i="41"/>
  <c r="I100" i="41"/>
  <c r="F100" i="41"/>
  <c r="D100" i="41"/>
  <c r="K99" i="41"/>
  <c r="I99" i="41"/>
  <c r="F99" i="41"/>
  <c r="D99" i="41"/>
  <c r="K98" i="41"/>
  <c r="I98" i="41"/>
  <c r="F98" i="41"/>
  <c r="D98" i="41"/>
  <c r="K97" i="41"/>
  <c r="I97" i="41"/>
  <c r="F97" i="41"/>
  <c r="D97" i="41"/>
  <c r="K96" i="41"/>
  <c r="I96" i="41"/>
  <c r="F96" i="41"/>
  <c r="D96" i="41"/>
  <c r="K95" i="41"/>
  <c r="I95" i="41"/>
  <c r="F95" i="41"/>
  <c r="D95" i="41"/>
  <c r="K94" i="41"/>
  <c r="I94" i="41"/>
  <c r="F94" i="41"/>
  <c r="D94" i="41"/>
  <c r="K93" i="41"/>
  <c r="I93" i="41"/>
  <c r="F93" i="41"/>
  <c r="D93" i="41"/>
  <c r="K92" i="41"/>
  <c r="I92" i="41"/>
  <c r="F92" i="41"/>
  <c r="D92" i="41"/>
  <c r="K91" i="41"/>
  <c r="I91" i="41"/>
  <c r="F91" i="41"/>
  <c r="D91" i="41"/>
  <c r="K90" i="41"/>
  <c r="I90" i="41"/>
  <c r="F90" i="41"/>
  <c r="D90" i="41"/>
  <c r="K89" i="41"/>
  <c r="I89" i="41"/>
  <c r="F89" i="41"/>
  <c r="D89" i="41"/>
  <c r="K88" i="41"/>
  <c r="I88" i="41"/>
  <c r="F88" i="41"/>
  <c r="D88" i="41"/>
  <c r="K87" i="41"/>
  <c r="I87" i="41"/>
  <c r="F87" i="41"/>
  <c r="D87" i="41"/>
  <c r="K86" i="41"/>
  <c r="I86" i="41"/>
  <c r="F86" i="41"/>
  <c r="D86" i="41"/>
  <c r="K85" i="41"/>
  <c r="I85" i="41"/>
  <c r="F85" i="41"/>
  <c r="D85" i="41"/>
  <c r="K84" i="41"/>
  <c r="I84" i="41"/>
  <c r="F84" i="41"/>
  <c r="D84" i="41"/>
  <c r="K83" i="41"/>
  <c r="I83" i="41"/>
  <c r="F83" i="41"/>
  <c r="D83" i="41"/>
  <c r="K82" i="41"/>
  <c r="I82" i="41"/>
  <c r="F82" i="41"/>
  <c r="D82" i="41"/>
  <c r="K81" i="41"/>
  <c r="I81" i="41"/>
  <c r="F81" i="41"/>
  <c r="D81" i="41"/>
  <c r="K80" i="41"/>
  <c r="I80" i="41"/>
  <c r="F80" i="41"/>
  <c r="D80" i="41"/>
  <c r="K79" i="41"/>
  <c r="I79" i="41"/>
  <c r="F79" i="41"/>
  <c r="D79" i="41"/>
  <c r="K78" i="41"/>
  <c r="I78" i="41"/>
  <c r="F78" i="41"/>
  <c r="D78" i="41"/>
  <c r="K77" i="41"/>
  <c r="I77" i="41"/>
  <c r="F77" i="41"/>
  <c r="D77" i="41"/>
  <c r="K76" i="41"/>
  <c r="I76" i="41"/>
  <c r="F76" i="41"/>
  <c r="D76" i="41"/>
  <c r="K75" i="41"/>
  <c r="I75" i="41"/>
  <c r="F75" i="41"/>
  <c r="D75" i="41"/>
  <c r="K74" i="41"/>
  <c r="I74" i="41"/>
  <c r="F74" i="41"/>
  <c r="D74" i="41"/>
  <c r="K73" i="41"/>
  <c r="I73" i="41"/>
  <c r="F73" i="41"/>
  <c r="D73" i="41"/>
  <c r="K72" i="41"/>
  <c r="I72" i="41"/>
  <c r="F72" i="41"/>
  <c r="D72" i="41"/>
  <c r="K71" i="41"/>
  <c r="I71" i="41"/>
  <c r="F71" i="41"/>
  <c r="D71" i="41"/>
  <c r="K70" i="41"/>
  <c r="I70" i="41"/>
  <c r="F70" i="41"/>
  <c r="D70" i="41"/>
  <c r="K69" i="41"/>
  <c r="I69" i="41"/>
  <c r="F69" i="41"/>
  <c r="D69" i="41"/>
  <c r="K68" i="41"/>
  <c r="I68" i="41"/>
  <c r="F68" i="41"/>
  <c r="D68" i="41"/>
  <c r="K67" i="41"/>
  <c r="I67" i="41"/>
  <c r="F67" i="41"/>
  <c r="D67" i="41"/>
  <c r="K66" i="41"/>
  <c r="I66" i="41"/>
  <c r="F66" i="41"/>
  <c r="D66" i="41"/>
  <c r="K65" i="41"/>
  <c r="I65" i="41"/>
  <c r="F65" i="41"/>
  <c r="D65" i="41"/>
  <c r="K64" i="41"/>
  <c r="I64" i="41"/>
  <c r="F64" i="41"/>
  <c r="D64" i="41"/>
  <c r="K63" i="41"/>
  <c r="I63" i="41"/>
  <c r="F63" i="41"/>
  <c r="D63" i="41"/>
  <c r="K62" i="41"/>
  <c r="I62" i="41"/>
  <c r="F62" i="41"/>
  <c r="D62" i="41"/>
  <c r="K61" i="41"/>
  <c r="I61" i="41"/>
  <c r="F61" i="41"/>
  <c r="D61" i="41"/>
  <c r="K60" i="41"/>
  <c r="I60" i="41"/>
  <c r="F60" i="41"/>
  <c r="D60" i="41"/>
  <c r="K59" i="41"/>
  <c r="I59" i="41"/>
  <c r="F59" i="41"/>
  <c r="D59" i="41"/>
  <c r="K58" i="41"/>
  <c r="I58" i="41"/>
  <c r="F58" i="41"/>
  <c r="D58" i="41"/>
  <c r="K57" i="41"/>
  <c r="I57" i="41"/>
  <c r="F57" i="41"/>
  <c r="D57" i="41"/>
  <c r="K56" i="41"/>
  <c r="I56" i="41"/>
  <c r="F56" i="41"/>
  <c r="D56" i="41"/>
  <c r="K55" i="41"/>
  <c r="I55" i="41"/>
  <c r="F55" i="41"/>
  <c r="D55" i="41"/>
  <c r="K54" i="41"/>
  <c r="I54" i="41"/>
  <c r="F54" i="41"/>
  <c r="D54" i="41"/>
  <c r="K53" i="41"/>
  <c r="I53" i="41"/>
  <c r="F53" i="41"/>
  <c r="D53" i="41"/>
  <c r="K52" i="41"/>
  <c r="I52" i="41"/>
  <c r="F52" i="41"/>
  <c r="D52" i="41"/>
  <c r="K51" i="41"/>
  <c r="I51" i="41"/>
  <c r="F51" i="41"/>
  <c r="D51" i="41"/>
  <c r="K50" i="41"/>
  <c r="I50" i="41"/>
  <c r="F50" i="41"/>
  <c r="D50" i="41"/>
  <c r="K49" i="41"/>
  <c r="I49" i="41"/>
  <c r="F49" i="41"/>
  <c r="D49" i="41"/>
  <c r="K48" i="41"/>
  <c r="I48" i="41"/>
  <c r="F48" i="41"/>
  <c r="D48" i="41"/>
  <c r="K47" i="41"/>
  <c r="I47" i="41"/>
  <c r="F47" i="41"/>
  <c r="D47" i="41"/>
  <c r="K46" i="41"/>
  <c r="I46" i="41"/>
  <c r="F46" i="41"/>
  <c r="D46" i="41"/>
  <c r="K45" i="41"/>
  <c r="I45" i="41"/>
  <c r="F45" i="41"/>
  <c r="D45" i="41"/>
  <c r="K44" i="41"/>
  <c r="I44" i="41"/>
  <c r="F44" i="41"/>
  <c r="D44" i="41"/>
  <c r="K43" i="41"/>
  <c r="I43" i="41"/>
  <c r="F43" i="41"/>
  <c r="D43" i="41"/>
  <c r="K42" i="41"/>
  <c r="I42" i="41"/>
  <c r="F42" i="41"/>
  <c r="D42" i="41"/>
  <c r="K41" i="41"/>
  <c r="I41" i="41"/>
  <c r="F41" i="41"/>
  <c r="D41" i="41"/>
  <c r="K40" i="41"/>
  <c r="I40" i="41"/>
  <c r="F40" i="41"/>
  <c r="D40" i="41"/>
  <c r="K39" i="41"/>
  <c r="I39" i="41"/>
  <c r="F39" i="41"/>
  <c r="D39" i="41"/>
  <c r="K38" i="41"/>
  <c r="I38" i="41"/>
  <c r="F38" i="41"/>
  <c r="D38" i="41"/>
  <c r="K37" i="41"/>
  <c r="I37" i="41"/>
  <c r="F37" i="41"/>
  <c r="D37" i="41"/>
  <c r="K36" i="41"/>
  <c r="I36" i="41"/>
  <c r="F36" i="41"/>
  <c r="D36" i="41"/>
  <c r="K35" i="41"/>
  <c r="I35" i="41"/>
  <c r="F35" i="41"/>
  <c r="D35" i="41"/>
  <c r="K34" i="41"/>
  <c r="I34" i="41"/>
  <c r="F34" i="41"/>
  <c r="D34" i="41"/>
  <c r="K33" i="41"/>
  <c r="I33" i="41"/>
  <c r="F33" i="41"/>
  <c r="D33" i="41"/>
  <c r="K32" i="41"/>
  <c r="I32" i="41"/>
  <c r="F32" i="41"/>
  <c r="D32" i="41"/>
  <c r="K31" i="41"/>
  <c r="I31" i="41"/>
  <c r="F31" i="41"/>
  <c r="D31" i="41"/>
  <c r="K30" i="41"/>
  <c r="I30" i="41"/>
  <c r="F30" i="41"/>
  <c r="D30" i="41"/>
  <c r="K29" i="41"/>
  <c r="I29" i="41"/>
  <c r="F29" i="41"/>
  <c r="D29" i="41"/>
  <c r="K28" i="41"/>
  <c r="I28" i="41"/>
  <c r="F28" i="41"/>
  <c r="D28" i="41"/>
  <c r="K27" i="41"/>
  <c r="I27" i="41"/>
  <c r="F27" i="41"/>
  <c r="D27" i="41"/>
  <c r="K26" i="41"/>
  <c r="I26" i="41"/>
  <c r="F26" i="41"/>
  <c r="D26" i="41"/>
  <c r="K25" i="41"/>
  <c r="I25" i="41"/>
  <c r="F25" i="41"/>
  <c r="D25" i="41"/>
  <c r="K24" i="41"/>
  <c r="I24" i="41"/>
  <c r="F24" i="41"/>
  <c r="D24" i="41"/>
  <c r="K23" i="41"/>
  <c r="I23" i="41"/>
  <c r="F23" i="41"/>
  <c r="D23" i="41"/>
  <c r="K22" i="41"/>
  <c r="I22" i="41"/>
  <c r="F22" i="41"/>
  <c r="D22" i="41"/>
  <c r="K21" i="41"/>
  <c r="I21" i="41"/>
  <c r="F21" i="41"/>
  <c r="D21" i="41"/>
  <c r="K20" i="41"/>
  <c r="I20" i="41"/>
  <c r="F20" i="41"/>
  <c r="D20" i="41"/>
  <c r="K19" i="41"/>
  <c r="I19" i="41"/>
  <c r="F19" i="41"/>
  <c r="D19" i="41"/>
  <c r="K18" i="41"/>
  <c r="I18" i="41"/>
  <c r="F18" i="41"/>
  <c r="D18" i="41"/>
  <c r="K17" i="41"/>
  <c r="I17" i="41"/>
  <c r="F17" i="41"/>
  <c r="D17" i="41"/>
  <c r="K16" i="41"/>
  <c r="I16" i="41"/>
  <c r="F16" i="41"/>
  <c r="D16" i="41"/>
  <c r="K15" i="41"/>
  <c r="I15" i="41"/>
  <c r="F15" i="41"/>
  <c r="D15" i="41"/>
  <c r="K14" i="41"/>
  <c r="I14" i="41"/>
  <c r="F14" i="41"/>
  <c r="D14" i="41"/>
  <c r="K13" i="41"/>
  <c r="I13" i="41"/>
  <c r="F13" i="41"/>
  <c r="D13" i="41"/>
  <c r="K12" i="41"/>
  <c r="I12" i="41"/>
  <c r="F12" i="41"/>
  <c r="D12" i="41"/>
  <c r="K11" i="41"/>
  <c r="I11" i="41"/>
  <c r="F11" i="41"/>
  <c r="D11" i="41"/>
  <c r="K10" i="41"/>
  <c r="I10" i="41"/>
  <c r="F10" i="41"/>
  <c r="D10" i="41"/>
  <c r="K9" i="41"/>
  <c r="J9" i="41"/>
  <c r="I9" i="41"/>
  <c r="J8" i="41"/>
  <c r="I8" i="41"/>
  <c r="J7" i="41"/>
  <c r="I7" i="41"/>
  <c r="J6" i="41"/>
  <c r="I6" i="41"/>
  <c r="J5" i="41"/>
  <c r="I5" i="41"/>
  <c r="J4" i="41"/>
  <c r="I4" i="41"/>
  <c r="J3" i="41"/>
  <c r="I3" i="41"/>
  <c r="J2" i="41"/>
  <c r="I2" i="41"/>
  <c r="J1" i="41"/>
  <c r="I1" i="41"/>
  <c r="E70" i="41"/>
  <c r="G70" i="41"/>
  <c r="J70" i="41"/>
  <c r="E52" i="41"/>
  <c r="G52" i="41"/>
  <c r="J52" i="41"/>
  <c r="E112" i="41"/>
  <c r="G112" i="41"/>
  <c r="J112" i="41"/>
  <c r="E34" i="41"/>
  <c r="G34" i="41"/>
  <c r="E33" i="41"/>
  <c r="G33" i="41"/>
  <c r="J33" i="41"/>
  <c r="E43" i="41"/>
  <c r="G43" i="41"/>
  <c r="E75" i="41"/>
  <c r="G75" i="41"/>
  <c r="E84" i="41"/>
  <c r="G84" i="41"/>
  <c r="E94" i="41"/>
  <c r="G94" i="41"/>
  <c r="J94" i="41"/>
  <c r="E117" i="41"/>
  <c r="G117" i="41"/>
  <c r="E121" i="41"/>
  <c r="G121" i="41"/>
  <c r="J121" i="41"/>
  <c r="E10" i="41"/>
  <c r="G10" i="41"/>
  <c r="E11" i="41"/>
  <c r="G11" i="41"/>
  <c r="E14" i="41"/>
  <c r="G14" i="41"/>
  <c r="E15" i="41"/>
  <c r="G15" i="41"/>
  <c r="E20" i="41"/>
  <c r="G20" i="41"/>
  <c r="E21" i="41"/>
  <c r="G21" i="41"/>
  <c r="E22" i="41"/>
  <c r="G22" i="41"/>
  <c r="E24" i="41"/>
  <c r="G24" i="41"/>
  <c r="E25" i="41"/>
  <c r="G25" i="41"/>
  <c r="E28" i="41"/>
  <c r="G28" i="41"/>
  <c r="E29" i="41"/>
  <c r="G29" i="41"/>
  <c r="E30" i="41"/>
  <c r="G30" i="41"/>
  <c r="E32" i="41"/>
  <c r="G32" i="41"/>
  <c r="E36" i="41"/>
  <c r="G36" i="41"/>
  <c r="E37" i="41"/>
  <c r="G37" i="41"/>
  <c r="E38" i="41"/>
  <c r="G38" i="41"/>
  <c r="E40" i="41"/>
  <c r="G40" i="41"/>
  <c r="E41" i="41"/>
  <c r="G41" i="41"/>
  <c r="J41" i="41"/>
  <c r="E44" i="41"/>
  <c r="G44" i="41"/>
  <c r="E45" i="41"/>
  <c r="G45" i="41"/>
  <c r="E46" i="41"/>
  <c r="G46" i="41"/>
  <c r="J46" i="41"/>
  <c r="E48" i="41"/>
  <c r="G48" i="41"/>
  <c r="E49" i="41"/>
  <c r="G49" i="41"/>
  <c r="J49" i="41"/>
  <c r="E53" i="41"/>
  <c r="G53" i="41"/>
  <c r="E54" i="41"/>
  <c r="G54" i="41"/>
  <c r="E56" i="41"/>
  <c r="G56" i="41"/>
  <c r="E57" i="41"/>
  <c r="G57" i="41"/>
  <c r="E60" i="41"/>
  <c r="G60" i="41"/>
  <c r="E61" i="41"/>
  <c r="G61" i="41"/>
  <c r="J61" i="41"/>
  <c r="E62" i="41"/>
  <c r="G62" i="41"/>
  <c r="E64" i="41"/>
  <c r="G64" i="41"/>
  <c r="E65" i="41"/>
  <c r="G65" i="41"/>
  <c r="E68" i="41"/>
  <c r="G68" i="41"/>
  <c r="J68" i="41"/>
  <c r="E69" i="41"/>
  <c r="G69" i="41"/>
  <c r="E72" i="41"/>
  <c r="G72" i="41"/>
  <c r="E73" i="41"/>
  <c r="G73" i="41"/>
  <c r="E76" i="41"/>
  <c r="G76" i="41"/>
  <c r="J76" i="41"/>
  <c r="E77" i="41"/>
  <c r="G77" i="41"/>
  <c r="E78" i="41"/>
  <c r="G78" i="41"/>
  <c r="J78" i="41"/>
  <c r="E80" i="41"/>
  <c r="G80" i="41"/>
  <c r="E81" i="41"/>
  <c r="G81" i="41"/>
  <c r="E85" i="41"/>
  <c r="G85" i="41"/>
  <c r="E86" i="41"/>
  <c r="G86" i="41"/>
  <c r="E88" i="41"/>
  <c r="G88" i="41"/>
  <c r="E89" i="41"/>
  <c r="G89" i="41"/>
  <c r="E92" i="41"/>
  <c r="G92" i="41"/>
  <c r="E93" i="41"/>
  <c r="G93" i="41"/>
  <c r="J93" i="41"/>
  <c r="E96" i="41"/>
  <c r="G96" i="41"/>
  <c r="J96" i="41"/>
  <c r="E97" i="41"/>
  <c r="G97" i="41"/>
  <c r="E100" i="41"/>
  <c r="G100" i="41"/>
  <c r="J100" i="41"/>
  <c r="E101" i="41"/>
  <c r="G101" i="41"/>
  <c r="E102" i="41"/>
  <c r="G102" i="41"/>
  <c r="E104" i="41"/>
  <c r="G104" i="41"/>
  <c r="E106" i="41"/>
  <c r="G106" i="41"/>
  <c r="E105" i="41"/>
  <c r="G105" i="41"/>
  <c r="E108" i="41"/>
  <c r="G108" i="41"/>
  <c r="E109" i="41"/>
  <c r="G109" i="41"/>
  <c r="E110" i="41"/>
  <c r="G110" i="41"/>
  <c r="E113" i="41"/>
  <c r="G113" i="41"/>
  <c r="E116" i="41"/>
  <c r="G116" i="41"/>
  <c r="E118" i="41"/>
  <c r="G118" i="41"/>
  <c r="E120" i="41"/>
  <c r="G120" i="41"/>
  <c r="E130" i="41"/>
  <c r="G130" i="41"/>
  <c r="E95" i="41"/>
  <c r="G95" i="41"/>
  <c r="E18" i="41"/>
  <c r="G18" i="41"/>
  <c r="E87" i="41"/>
  <c r="G87" i="41"/>
  <c r="E26" i="41"/>
  <c r="G26" i="41"/>
  <c r="E66" i="41"/>
  <c r="G66" i="41"/>
  <c r="E98" i="41"/>
  <c r="G98" i="41"/>
  <c r="E122" i="41"/>
  <c r="G122" i="41"/>
  <c r="E124" i="41"/>
  <c r="G124" i="41"/>
  <c r="J124" i="41"/>
  <c r="E126" i="41"/>
  <c r="G126" i="41"/>
  <c r="E129" i="41"/>
  <c r="G129" i="41"/>
  <c r="E125" i="41"/>
  <c r="G125" i="41"/>
  <c r="E127" i="41"/>
  <c r="G127" i="41"/>
  <c r="E128" i="41"/>
  <c r="G128" i="41"/>
  <c r="E123" i="41"/>
  <c r="G123" i="41"/>
  <c r="E27" i="41"/>
  <c r="G27" i="41"/>
  <c r="E31" i="41"/>
  <c r="G31" i="41"/>
  <c r="E16" i="41"/>
  <c r="G16" i="41"/>
  <c r="E17" i="41"/>
  <c r="G17" i="41"/>
  <c r="E119" i="41"/>
  <c r="G119" i="41"/>
  <c r="E59" i="41"/>
  <c r="G59" i="41"/>
  <c r="E58" i="41"/>
  <c r="G58" i="41"/>
  <c r="E79" i="41"/>
  <c r="G79" i="41"/>
  <c r="E82" i="41"/>
  <c r="G82" i="41"/>
  <c r="E90" i="41"/>
  <c r="G90" i="41"/>
  <c r="E13" i="41"/>
  <c r="G13" i="41"/>
  <c r="E55" i="41"/>
  <c r="G55" i="41"/>
  <c r="E50" i="41"/>
  <c r="G50" i="41"/>
  <c r="E114" i="41"/>
  <c r="G114" i="41"/>
  <c r="E19" i="41"/>
  <c r="G19" i="41"/>
  <c r="E35" i="41"/>
  <c r="G35" i="41"/>
  <c r="E42" i="41"/>
  <c r="G42" i="41"/>
  <c r="E107" i="41"/>
  <c r="G107" i="41"/>
  <c r="E71" i="41"/>
  <c r="G71" i="41"/>
  <c r="E63" i="41"/>
  <c r="G63" i="41"/>
  <c r="E91" i="41"/>
  <c r="G91" i="41"/>
  <c r="E47" i="41"/>
  <c r="G47" i="41"/>
  <c r="E83" i="41"/>
  <c r="G83" i="41"/>
  <c r="E74" i="41"/>
  <c r="G74" i="41"/>
  <c r="E103" i="41"/>
  <c r="G103" i="41"/>
  <c r="E115" i="41"/>
  <c r="G115" i="41"/>
  <c r="E23" i="41"/>
  <c r="G23" i="41"/>
  <c r="E39" i="41"/>
  <c r="G39" i="41"/>
  <c r="E51" i="41"/>
  <c r="G51" i="41"/>
  <c r="E12" i="41"/>
  <c r="G12" i="41"/>
  <c r="E67" i="41"/>
  <c r="G67" i="41"/>
  <c r="E99" i="41"/>
  <c r="G99" i="41"/>
  <c r="E111" i="41"/>
  <c r="G111" i="41"/>
  <c r="J10" i="41"/>
  <c r="J32" i="41"/>
  <c r="J81" i="41"/>
  <c r="J122" i="41"/>
  <c r="J43" i="41"/>
  <c r="J75" i="41"/>
  <c r="J34" i="41"/>
  <c r="J84" i="41"/>
  <c r="J105" i="41"/>
  <c r="J57" i="41"/>
  <c r="J14" i="41"/>
  <c r="J117" i="41"/>
  <c r="J108" i="41"/>
  <c r="J104" i="41"/>
  <c r="J54" i="41"/>
  <c r="J113" i="41"/>
  <c r="J101" i="41"/>
  <c r="G131" i="41"/>
  <c r="J131" i="41"/>
  <c r="J86" i="41"/>
  <c r="J37" i="41"/>
  <c r="J130" i="41"/>
  <c r="J29" i="41"/>
  <c r="J102" i="41"/>
  <c r="J80" i="41"/>
  <c r="J45" i="41"/>
  <c r="J15" i="41"/>
  <c r="J24" i="41"/>
  <c r="J73" i="41"/>
  <c r="J116" i="41"/>
  <c r="J106" i="41"/>
  <c r="J77" i="41"/>
  <c r="J56" i="41"/>
  <c r="J36" i="41"/>
  <c r="J11" i="41"/>
  <c r="J69" i="41"/>
  <c r="J28" i="41"/>
  <c r="J85" i="41"/>
  <c r="J110" i="41"/>
  <c r="J120" i="41"/>
  <c r="J92" i="41"/>
  <c r="J62" i="41"/>
  <c r="J48" i="41"/>
  <c r="J21" i="41"/>
  <c r="J72" i="41"/>
  <c r="J64" i="41"/>
  <c r="J44" i="41"/>
  <c r="J22" i="41"/>
  <c r="J118" i="41"/>
  <c r="J109" i="41"/>
  <c r="J97" i="41"/>
  <c r="J89" i="41"/>
  <c r="J40" i="41"/>
  <c r="J25" i="41"/>
  <c r="J20" i="41"/>
  <c r="J88" i="41"/>
  <c r="J65" i="41"/>
  <c r="J60" i="41"/>
  <c r="J53" i="41"/>
  <c r="J38" i="41"/>
  <c r="J30" i="41"/>
  <c r="J95" i="41"/>
  <c r="J18" i="41"/>
  <c r="J87" i="41"/>
  <c r="J126" i="41"/>
  <c r="J26" i="41"/>
  <c r="J129" i="41"/>
  <c r="J98" i="41"/>
  <c r="J66" i="41"/>
  <c r="J90" i="41"/>
  <c r="J107" i="41"/>
  <c r="J50" i="41"/>
  <c r="J55" i="41"/>
  <c r="J59" i="41"/>
  <c r="J119" i="41"/>
  <c r="J125" i="41"/>
  <c r="J13" i="41"/>
  <c r="J82" i="41"/>
  <c r="J123" i="41"/>
  <c r="J35" i="41"/>
  <c r="J79" i="41"/>
  <c r="J16" i="41"/>
  <c r="J27" i="41"/>
  <c r="J128" i="41"/>
  <c r="J42" i="41"/>
  <c r="J17" i="41"/>
  <c r="J31" i="41"/>
  <c r="J19" i="41"/>
  <c r="J114" i="41"/>
  <c r="J58" i="41"/>
  <c r="J127" i="41"/>
  <c r="J47" i="41"/>
  <c r="J63" i="41"/>
  <c r="J111" i="41"/>
  <c r="J115" i="41"/>
  <c r="J83" i="41"/>
  <c r="J91" i="41"/>
  <c r="J51" i="41"/>
  <c r="J67" i="41"/>
  <c r="J39" i="41"/>
  <c r="J74" i="41"/>
  <c r="J71" i="41"/>
  <c r="J99" i="41"/>
  <c r="J103" i="41"/>
  <c r="J12" i="41"/>
  <c r="J23" i="41"/>
  <c r="K131" i="51"/>
  <c r="I131" i="51"/>
  <c r="D131" i="51"/>
  <c r="K130" i="51"/>
  <c r="I130" i="51"/>
  <c r="F130" i="51"/>
  <c r="D130" i="51"/>
  <c r="E130" i="51"/>
  <c r="K129" i="51"/>
  <c r="I129" i="51"/>
  <c r="F129" i="51"/>
  <c r="D129" i="51"/>
  <c r="E129" i="51"/>
  <c r="K128" i="51"/>
  <c r="I128" i="51"/>
  <c r="F128" i="51"/>
  <c r="D128" i="51"/>
  <c r="K127" i="51"/>
  <c r="I127" i="51"/>
  <c r="F127" i="51"/>
  <c r="D127" i="51"/>
  <c r="K126" i="51"/>
  <c r="I126" i="51"/>
  <c r="F126" i="51"/>
  <c r="D126" i="51"/>
  <c r="E126" i="51"/>
  <c r="G126" i="51"/>
  <c r="J126" i="51"/>
  <c r="K125" i="51"/>
  <c r="I125" i="51"/>
  <c r="F125" i="51"/>
  <c r="D125" i="51"/>
  <c r="K124" i="51"/>
  <c r="I124" i="51"/>
  <c r="F124" i="51"/>
  <c r="D124" i="51"/>
  <c r="K123" i="51"/>
  <c r="I123" i="51"/>
  <c r="F123" i="51"/>
  <c r="D123" i="51"/>
  <c r="K122" i="51"/>
  <c r="I122" i="51"/>
  <c r="F122" i="51"/>
  <c r="D122" i="51"/>
  <c r="E122" i="51"/>
  <c r="K121" i="51"/>
  <c r="I121" i="51"/>
  <c r="F121" i="51"/>
  <c r="D121" i="51"/>
  <c r="E121" i="51"/>
  <c r="K120" i="51"/>
  <c r="I120" i="51"/>
  <c r="F120" i="51"/>
  <c r="D120" i="51"/>
  <c r="K119" i="51"/>
  <c r="I119" i="51"/>
  <c r="F119" i="51"/>
  <c r="D119" i="51"/>
  <c r="K118" i="51"/>
  <c r="I118" i="51"/>
  <c r="F118" i="51"/>
  <c r="D118" i="51"/>
  <c r="E118" i="51"/>
  <c r="G118" i="51"/>
  <c r="J118" i="51"/>
  <c r="K117" i="51"/>
  <c r="I117" i="51"/>
  <c r="F117" i="51"/>
  <c r="D117" i="51"/>
  <c r="K116" i="51"/>
  <c r="I116" i="51"/>
  <c r="F116" i="51"/>
  <c r="D116" i="51"/>
  <c r="K115" i="51"/>
  <c r="I115" i="51"/>
  <c r="F115" i="51"/>
  <c r="D115" i="51"/>
  <c r="K114" i="51"/>
  <c r="I114" i="51"/>
  <c r="F114" i="51"/>
  <c r="D114" i="51"/>
  <c r="K113" i="51"/>
  <c r="I113" i="51"/>
  <c r="F113" i="51"/>
  <c r="D113" i="51"/>
  <c r="K112" i="51"/>
  <c r="I112" i="51"/>
  <c r="F112" i="51"/>
  <c r="D112" i="51"/>
  <c r="K111" i="51"/>
  <c r="I111" i="51"/>
  <c r="F111" i="51"/>
  <c r="D111" i="51"/>
  <c r="K110" i="51"/>
  <c r="I110" i="51"/>
  <c r="F110" i="51"/>
  <c r="D110" i="51"/>
  <c r="K109" i="51"/>
  <c r="I109" i="51"/>
  <c r="F109" i="51"/>
  <c r="D109" i="51"/>
  <c r="K108" i="51"/>
  <c r="I108" i="51"/>
  <c r="F108" i="51"/>
  <c r="D108" i="51"/>
  <c r="K107" i="51"/>
  <c r="I107" i="51"/>
  <c r="F107" i="51"/>
  <c r="D107" i="51"/>
  <c r="K106" i="51"/>
  <c r="I106" i="51"/>
  <c r="F106" i="51"/>
  <c r="D106" i="51"/>
  <c r="E106" i="51"/>
  <c r="K105" i="51"/>
  <c r="I105" i="51"/>
  <c r="F105" i="51"/>
  <c r="D105" i="51"/>
  <c r="K104" i="51"/>
  <c r="I104" i="51"/>
  <c r="F104" i="51"/>
  <c r="D104" i="51"/>
  <c r="K103" i="51"/>
  <c r="I103" i="51"/>
  <c r="F103" i="51"/>
  <c r="D103" i="51"/>
  <c r="K102" i="51"/>
  <c r="I102" i="51"/>
  <c r="F102" i="51"/>
  <c r="D102" i="51"/>
  <c r="E102" i="51"/>
  <c r="G102" i="51"/>
  <c r="K101" i="51"/>
  <c r="I101" i="51"/>
  <c r="F101" i="51"/>
  <c r="D101" i="51"/>
  <c r="K100" i="51"/>
  <c r="I100" i="51"/>
  <c r="F100" i="51"/>
  <c r="D100" i="51"/>
  <c r="K99" i="51"/>
  <c r="I99" i="51"/>
  <c r="F99" i="51"/>
  <c r="D99" i="51"/>
  <c r="K98" i="51"/>
  <c r="I98" i="51"/>
  <c r="F98" i="51"/>
  <c r="D98" i="51"/>
  <c r="E98" i="51"/>
  <c r="K97" i="51"/>
  <c r="I97" i="51"/>
  <c r="F97" i="51"/>
  <c r="D97" i="51"/>
  <c r="K96" i="51"/>
  <c r="I96" i="51"/>
  <c r="F96" i="51"/>
  <c r="D96" i="51"/>
  <c r="K95" i="51"/>
  <c r="I95" i="51"/>
  <c r="F95" i="51"/>
  <c r="D95" i="51"/>
  <c r="K94" i="51"/>
  <c r="I94" i="51"/>
  <c r="F94" i="51"/>
  <c r="D94" i="51"/>
  <c r="E94" i="51"/>
  <c r="G94" i="51"/>
  <c r="J94" i="51"/>
  <c r="K93" i="51"/>
  <c r="I93" i="51"/>
  <c r="F93" i="51"/>
  <c r="D93" i="51"/>
  <c r="K92" i="51"/>
  <c r="I92" i="51"/>
  <c r="F92" i="51"/>
  <c r="D92" i="51"/>
  <c r="K91" i="51"/>
  <c r="I91" i="51"/>
  <c r="F91" i="51"/>
  <c r="D91" i="51"/>
  <c r="K90" i="51"/>
  <c r="I90" i="51"/>
  <c r="F90" i="51"/>
  <c r="D90" i="51"/>
  <c r="E90" i="51"/>
  <c r="K89" i="51"/>
  <c r="I89" i="51"/>
  <c r="F89" i="51"/>
  <c r="D89" i="51"/>
  <c r="E89" i="51"/>
  <c r="K88" i="51"/>
  <c r="I88" i="51"/>
  <c r="F88" i="51"/>
  <c r="D88" i="51"/>
  <c r="K87" i="51"/>
  <c r="I87" i="51"/>
  <c r="F87" i="51"/>
  <c r="D87" i="51"/>
  <c r="K86" i="51"/>
  <c r="I86" i="51"/>
  <c r="F86" i="51"/>
  <c r="D86" i="51"/>
  <c r="K85" i="51"/>
  <c r="I85" i="51"/>
  <c r="F85" i="51"/>
  <c r="D85" i="51"/>
  <c r="K84" i="51"/>
  <c r="I84" i="51"/>
  <c r="F84" i="51"/>
  <c r="D84" i="51"/>
  <c r="K83" i="51"/>
  <c r="I83" i="51"/>
  <c r="F83" i="51"/>
  <c r="D83" i="51"/>
  <c r="K82" i="51"/>
  <c r="I82" i="51"/>
  <c r="F82" i="51"/>
  <c r="D82" i="51"/>
  <c r="E82" i="51"/>
  <c r="K81" i="51"/>
  <c r="I81" i="51"/>
  <c r="F81" i="51"/>
  <c r="D81" i="51"/>
  <c r="E81" i="51"/>
  <c r="K80" i="51"/>
  <c r="I80" i="51"/>
  <c r="F80" i="51"/>
  <c r="D80" i="51"/>
  <c r="K79" i="51"/>
  <c r="I79" i="51"/>
  <c r="F79" i="51"/>
  <c r="D79" i="51"/>
  <c r="K78" i="51"/>
  <c r="I78" i="51"/>
  <c r="F78" i="51"/>
  <c r="D78" i="51"/>
  <c r="E78" i="51"/>
  <c r="G78" i="51"/>
  <c r="K77" i="51"/>
  <c r="I77" i="51"/>
  <c r="F77" i="51"/>
  <c r="D77" i="51"/>
  <c r="K76" i="51"/>
  <c r="I76" i="51"/>
  <c r="F76" i="51"/>
  <c r="D76" i="51"/>
  <c r="K75" i="51"/>
  <c r="I75" i="51"/>
  <c r="F75" i="51"/>
  <c r="D75" i="51"/>
  <c r="K74" i="51"/>
  <c r="I74" i="51"/>
  <c r="F74" i="51"/>
  <c r="D74" i="51"/>
  <c r="E74" i="51"/>
  <c r="K73" i="51"/>
  <c r="I73" i="51"/>
  <c r="F73" i="51"/>
  <c r="D73" i="51"/>
  <c r="E73" i="51"/>
  <c r="K72" i="51"/>
  <c r="I72" i="51"/>
  <c r="F72" i="51"/>
  <c r="D72" i="51"/>
  <c r="K71" i="51"/>
  <c r="I71" i="51"/>
  <c r="F71" i="51"/>
  <c r="D71" i="51"/>
  <c r="K70" i="51"/>
  <c r="I70" i="51"/>
  <c r="F70" i="51"/>
  <c r="D70" i="51"/>
  <c r="E70" i="51"/>
  <c r="G70" i="51"/>
  <c r="K69" i="51"/>
  <c r="I69" i="51"/>
  <c r="F69" i="51"/>
  <c r="D69" i="51"/>
  <c r="K68" i="51"/>
  <c r="I68" i="51"/>
  <c r="F68" i="51"/>
  <c r="D68" i="51"/>
  <c r="K67" i="51"/>
  <c r="I67" i="51"/>
  <c r="F67" i="51"/>
  <c r="D67" i="51"/>
  <c r="K66" i="51"/>
  <c r="I66" i="51"/>
  <c r="F66" i="51"/>
  <c r="D66" i="51"/>
  <c r="E66" i="51"/>
  <c r="K65" i="51"/>
  <c r="I65" i="51"/>
  <c r="F65" i="51"/>
  <c r="D65" i="51"/>
  <c r="E65" i="51"/>
  <c r="K64" i="51"/>
  <c r="I64" i="51"/>
  <c r="F64" i="51"/>
  <c r="D64" i="51"/>
  <c r="K63" i="51"/>
  <c r="I63" i="51"/>
  <c r="F63" i="51"/>
  <c r="D63" i="51"/>
  <c r="K62" i="51"/>
  <c r="I62" i="51"/>
  <c r="F62" i="51"/>
  <c r="D62" i="51"/>
  <c r="E62" i="51"/>
  <c r="G62" i="51"/>
  <c r="K61" i="51"/>
  <c r="I61" i="51"/>
  <c r="F61" i="51"/>
  <c r="D61" i="51"/>
  <c r="K60" i="51"/>
  <c r="I60" i="51"/>
  <c r="F60" i="51"/>
  <c r="D60" i="51"/>
  <c r="K59" i="51"/>
  <c r="I59" i="51"/>
  <c r="F59" i="51"/>
  <c r="D59" i="51"/>
  <c r="K58" i="51"/>
  <c r="I58" i="51"/>
  <c r="F58" i="51"/>
  <c r="D58" i="51"/>
  <c r="E58" i="51"/>
  <c r="K57" i="51"/>
  <c r="I57" i="51"/>
  <c r="F57" i="51"/>
  <c r="D57" i="51"/>
  <c r="E57" i="51"/>
  <c r="K56" i="51"/>
  <c r="I56" i="51"/>
  <c r="F56" i="51"/>
  <c r="D56" i="51"/>
  <c r="K55" i="51"/>
  <c r="I55" i="51"/>
  <c r="F55" i="51"/>
  <c r="D55" i="51"/>
  <c r="K54" i="51"/>
  <c r="I54" i="51"/>
  <c r="F54" i="51"/>
  <c r="D54" i="51"/>
  <c r="E54" i="51"/>
  <c r="G54" i="51"/>
  <c r="K53" i="51"/>
  <c r="I53" i="51"/>
  <c r="F53" i="51"/>
  <c r="D53" i="51"/>
  <c r="K52" i="51"/>
  <c r="I52" i="51"/>
  <c r="F52" i="51"/>
  <c r="D52" i="51"/>
  <c r="K51" i="51"/>
  <c r="I51" i="51"/>
  <c r="F51" i="51"/>
  <c r="D51" i="51"/>
  <c r="K50" i="51"/>
  <c r="I50" i="51"/>
  <c r="F50" i="51"/>
  <c r="D50" i="51"/>
  <c r="E50" i="51"/>
  <c r="K49" i="51"/>
  <c r="I49" i="51"/>
  <c r="F49" i="51"/>
  <c r="D49" i="51"/>
  <c r="E49" i="51"/>
  <c r="K48" i="51"/>
  <c r="I48" i="51"/>
  <c r="F48" i="51"/>
  <c r="D48" i="51"/>
  <c r="K47" i="51"/>
  <c r="I47" i="51"/>
  <c r="F47" i="51"/>
  <c r="D47" i="51"/>
  <c r="K46" i="51"/>
  <c r="I46" i="51"/>
  <c r="F46" i="51"/>
  <c r="D46" i="51"/>
  <c r="E46" i="51"/>
  <c r="G46" i="51"/>
  <c r="K45" i="51"/>
  <c r="I45" i="51"/>
  <c r="F45" i="51"/>
  <c r="D45" i="51"/>
  <c r="K44" i="51"/>
  <c r="I44" i="51"/>
  <c r="F44" i="51"/>
  <c r="D44" i="51"/>
  <c r="K43" i="51"/>
  <c r="I43" i="51"/>
  <c r="F43" i="51"/>
  <c r="D43" i="51"/>
  <c r="K42" i="51"/>
  <c r="I42" i="51"/>
  <c r="F42" i="51"/>
  <c r="D42" i="51"/>
  <c r="K41" i="51"/>
  <c r="I41" i="51"/>
  <c r="F41" i="51"/>
  <c r="D41" i="51"/>
  <c r="E41" i="51"/>
  <c r="K40" i="51"/>
  <c r="I40" i="51"/>
  <c r="F40" i="51"/>
  <c r="D40" i="51"/>
  <c r="K39" i="51"/>
  <c r="I39" i="51"/>
  <c r="F39" i="51"/>
  <c r="D39" i="51"/>
  <c r="K38" i="51"/>
  <c r="I38" i="51"/>
  <c r="F38" i="51"/>
  <c r="D38" i="51"/>
  <c r="E38" i="51"/>
  <c r="G38" i="51"/>
  <c r="J38" i="51"/>
  <c r="K37" i="51"/>
  <c r="I37" i="51"/>
  <c r="F37" i="51"/>
  <c r="D37" i="51"/>
  <c r="K36" i="51"/>
  <c r="I36" i="51"/>
  <c r="F36" i="51"/>
  <c r="D36" i="51"/>
  <c r="K35" i="51"/>
  <c r="I35" i="51"/>
  <c r="F35" i="51"/>
  <c r="D35" i="51"/>
  <c r="K34" i="51"/>
  <c r="I34" i="51"/>
  <c r="F34" i="51"/>
  <c r="D34" i="51"/>
  <c r="E34" i="51"/>
  <c r="K33" i="51"/>
  <c r="I33" i="51"/>
  <c r="F33" i="51"/>
  <c r="D33" i="51"/>
  <c r="E33" i="51"/>
  <c r="K32" i="51"/>
  <c r="I32" i="51"/>
  <c r="F32" i="51"/>
  <c r="D32" i="51"/>
  <c r="K31" i="51"/>
  <c r="I31" i="51"/>
  <c r="F31" i="51"/>
  <c r="D31" i="51"/>
  <c r="K30" i="51"/>
  <c r="I30" i="51"/>
  <c r="F30" i="51"/>
  <c r="D30" i="51"/>
  <c r="K29" i="51"/>
  <c r="I29" i="51"/>
  <c r="F29" i="51"/>
  <c r="D29" i="51"/>
  <c r="K28" i="51"/>
  <c r="I28" i="51"/>
  <c r="F28" i="51"/>
  <c r="D28" i="51"/>
  <c r="K27" i="51"/>
  <c r="I27" i="51"/>
  <c r="F27" i="51"/>
  <c r="D27" i="51"/>
  <c r="K26" i="51"/>
  <c r="I26" i="51"/>
  <c r="F26" i="51"/>
  <c r="D26" i="51"/>
  <c r="E26" i="51"/>
  <c r="K25" i="51"/>
  <c r="I25" i="51"/>
  <c r="F25" i="51"/>
  <c r="D25" i="51"/>
  <c r="K24" i="51"/>
  <c r="I24" i="51"/>
  <c r="F24" i="51"/>
  <c r="D24" i="51"/>
  <c r="K23" i="51"/>
  <c r="I23" i="51"/>
  <c r="F23" i="51"/>
  <c r="D23" i="51"/>
  <c r="K22" i="51"/>
  <c r="I22" i="51"/>
  <c r="F22" i="51"/>
  <c r="D22" i="51"/>
  <c r="E22" i="51"/>
  <c r="G22" i="51"/>
  <c r="J22" i="51"/>
  <c r="K21" i="51"/>
  <c r="I21" i="51"/>
  <c r="F21" i="51"/>
  <c r="D21" i="51"/>
  <c r="K20" i="51"/>
  <c r="I20" i="51"/>
  <c r="F20" i="51"/>
  <c r="D20" i="51"/>
  <c r="K19" i="51"/>
  <c r="I19" i="51"/>
  <c r="F19" i="51"/>
  <c r="D19" i="51"/>
  <c r="K18" i="51"/>
  <c r="I18" i="51"/>
  <c r="F18" i="51"/>
  <c r="D18" i="51"/>
  <c r="E18" i="51"/>
  <c r="G18" i="51"/>
  <c r="J18" i="51"/>
  <c r="K17" i="51"/>
  <c r="I17" i="51"/>
  <c r="F17" i="51"/>
  <c r="D17" i="51"/>
  <c r="K16" i="51"/>
  <c r="I16" i="51"/>
  <c r="F16" i="51"/>
  <c r="D16" i="51"/>
  <c r="E16" i="51"/>
  <c r="G16" i="51"/>
  <c r="J16" i="51"/>
  <c r="K15" i="51"/>
  <c r="I15" i="51"/>
  <c r="F15" i="51"/>
  <c r="D15" i="51"/>
  <c r="K14" i="51"/>
  <c r="I14" i="51"/>
  <c r="F14" i="51"/>
  <c r="D14" i="51"/>
  <c r="K13" i="51"/>
  <c r="I13" i="51"/>
  <c r="F13" i="51"/>
  <c r="D13" i="51"/>
  <c r="K12" i="51"/>
  <c r="I12" i="51"/>
  <c r="F12" i="51"/>
  <c r="D12" i="51"/>
  <c r="E12" i="51"/>
  <c r="K11" i="51"/>
  <c r="I11" i="51"/>
  <c r="F11" i="51"/>
  <c r="D11" i="51"/>
  <c r="K10" i="51"/>
  <c r="I10" i="51"/>
  <c r="F10" i="51"/>
  <c r="D10" i="51"/>
  <c r="K9" i="51"/>
  <c r="J9" i="51"/>
  <c r="I9" i="51"/>
  <c r="J8" i="51"/>
  <c r="I8" i="51"/>
  <c r="J7" i="51"/>
  <c r="I7" i="51"/>
  <c r="J6" i="51"/>
  <c r="I6" i="51"/>
  <c r="J5" i="51"/>
  <c r="I5" i="51"/>
  <c r="J4" i="51"/>
  <c r="I4" i="51"/>
  <c r="J3" i="51"/>
  <c r="I3" i="51"/>
  <c r="J2" i="51"/>
  <c r="I2" i="51"/>
  <c r="J1" i="51"/>
  <c r="I1" i="51"/>
  <c r="E42" i="51"/>
  <c r="E30" i="51"/>
  <c r="G30" i="51"/>
  <c r="J30" i="51"/>
  <c r="E114" i="51"/>
  <c r="G114" i="51"/>
  <c r="E97" i="51"/>
  <c r="G97" i="51"/>
  <c r="E105" i="51"/>
  <c r="G105" i="51"/>
  <c r="E113" i="51"/>
  <c r="G113" i="51"/>
  <c r="E110" i="51"/>
  <c r="G110" i="51"/>
  <c r="J62" i="51"/>
  <c r="E55" i="51"/>
  <c r="G55" i="51"/>
  <c r="J55" i="51"/>
  <c r="E86" i="51"/>
  <c r="G86" i="51"/>
  <c r="J86" i="51"/>
  <c r="J54" i="51"/>
  <c r="E67" i="51"/>
  <c r="G67" i="51"/>
  <c r="E25" i="51"/>
  <c r="G25" i="51"/>
  <c r="E10" i="51"/>
  <c r="G10" i="51"/>
  <c r="E43" i="51"/>
  <c r="G43" i="51"/>
  <c r="J46" i="51"/>
  <c r="J78" i="51"/>
  <c r="E111" i="51"/>
  <c r="G111" i="51"/>
  <c r="J70" i="51"/>
  <c r="E87" i="51"/>
  <c r="G87" i="51"/>
  <c r="E99" i="51"/>
  <c r="G99" i="51"/>
  <c r="J102" i="51"/>
  <c r="E23" i="51"/>
  <c r="G23" i="51"/>
  <c r="E35" i="51"/>
  <c r="G35" i="51"/>
  <c r="E79" i="51"/>
  <c r="G79" i="51"/>
  <c r="E107" i="51"/>
  <c r="G107" i="51"/>
  <c r="E47" i="51"/>
  <c r="G47" i="51"/>
  <c r="E75" i="51"/>
  <c r="G75" i="51"/>
  <c r="E119" i="51"/>
  <c r="G119" i="51"/>
  <c r="E13" i="51"/>
  <c r="G13" i="51"/>
  <c r="E14" i="51"/>
  <c r="G14" i="51"/>
  <c r="E27" i="51"/>
  <c r="G27" i="51"/>
  <c r="E39" i="51"/>
  <c r="G39" i="51"/>
  <c r="E59" i="51"/>
  <c r="G59" i="51"/>
  <c r="E71" i="51"/>
  <c r="G71" i="51"/>
  <c r="E91" i="51"/>
  <c r="G91" i="51"/>
  <c r="E103" i="51"/>
  <c r="G103" i="51"/>
  <c r="E123" i="51"/>
  <c r="G123" i="51"/>
  <c r="E19" i="51"/>
  <c r="G19" i="51"/>
  <c r="E31" i="51"/>
  <c r="G31" i="51"/>
  <c r="E51" i="51"/>
  <c r="G51" i="51"/>
  <c r="E63" i="51"/>
  <c r="G63" i="51"/>
  <c r="E83" i="51"/>
  <c r="G83" i="51"/>
  <c r="E95" i="51"/>
  <c r="G95" i="51"/>
  <c r="E115" i="51"/>
  <c r="G115" i="51"/>
  <c r="E127" i="51"/>
  <c r="G127" i="51"/>
  <c r="G33" i="51"/>
  <c r="G41" i="51"/>
  <c r="G49" i="51"/>
  <c r="G57" i="51"/>
  <c r="G65" i="51"/>
  <c r="G73" i="51"/>
  <c r="G81" i="51"/>
  <c r="G89" i="51"/>
  <c r="G121" i="51"/>
  <c r="G129" i="51"/>
  <c r="G12" i="51"/>
  <c r="G26" i="51"/>
  <c r="G34" i="51"/>
  <c r="G42" i="51"/>
  <c r="G50" i="51"/>
  <c r="G58" i="51"/>
  <c r="G66" i="51"/>
  <c r="G74" i="51"/>
  <c r="G82" i="51"/>
  <c r="G90" i="51"/>
  <c r="G98" i="51"/>
  <c r="G106" i="51"/>
  <c r="G122" i="51"/>
  <c r="G130" i="51"/>
  <c r="E11" i="51"/>
  <c r="G11" i="51"/>
  <c r="E15" i="51"/>
  <c r="G15" i="51"/>
  <c r="E20" i="51"/>
  <c r="G20" i="51"/>
  <c r="E36" i="51"/>
  <c r="G36" i="51"/>
  <c r="E116" i="51"/>
  <c r="G116" i="51"/>
  <c r="E17" i="51"/>
  <c r="G17" i="51"/>
  <c r="E24" i="51"/>
  <c r="G24" i="51"/>
  <c r="E32" i="51"/>
  <c r="G32" i="51"/>
  <c r="E40" i="51"/>
  <c r="G40" i="51"/>
  <c r="E48" i="51"/>
  <c r="G48" i="51"/>
  <c r="E56" i="51"/>
  <c r="G56" i="51"/>
  <c r="E64" i="51"/>
  <c r="G64" i="51"/>
  <c r="E72" i="51"/>
  <c r="G72" i="51"/>
  <c r="E80" i="51"/>
  <c r="G80" i="51"/>
  <c r="E88" i="51"/>
  <c r="G88" i="51"/>
  <c r="E96" i="51"/>
  <c r="G96" i="51"/>
  <c r="E104" i="51"/>
  <c r="G104" i="51"/>
  <c r="E112" i="51"/>
  <c r="G112" i="51"/>
  <c r="E120" i="51"/>
  <c r="G120" i="51"/>
  <c r="E128" i="51"/>
  <c r="G128" i="51"/>
  <c r="E28" i="51"/>
  <c r="G28" i="51"/>
  <c r="E44" i="51"/>
  <c r="G44" i="51"/>
  <c r="E52" i="51"/>
  <c r="G52" i="51"/>
  <c r="E60" i="51"/>
  <c r="G60" i="51"/>
  <c r="E68" i="51"/>
  <c r="G68" i="51"/>
  <c r="E76" i="51"/>
  <c r="G76" i="51"/>
  <c r="E84" i="51"/>
  <c r="G84" i="51"/>
  <c r="E92" i="51"/>
  <c r="G92" i="51"/>
  <c r="E100" i="51"/>
  <c r="G100" i="51"/>
  <c r="E108" i="51"/>
  <c r="G108" i="51"/>
  <c r="E124" i="51"/>
  <c r="G124" i="51"/>
  <c r="E21" i="51"/>
  <c r="G21" i="51"/>
  <c r="E29" i="51"/>
  <c r="G29" i="51"/>
  <c r="E37" i="51"/>
  <c r="G37" i="51"/>
  <c r="E45" i="51"/>
  <c r="G45" i="51"/>
  <c r="E53" i="51"/>
  <c r="G53" i="51"/>
  <c r="E61" i="51"/>
  <c r="G61" i="51"/>
  <c r="E69" i="51"/>
  <c r="G69" i="51"/>
  <c r="E77" i="51"/>
  <c r="G77" i="51"/>
  <c r="E85" i="51"/>
  <c r="G85" i="51"/>
  <c r="E93" i="51"/>
  <c r="G93" i="51"/>
  <c r="E101" i="51"/>
  <c r="G101" i="51"/>
  <c r="E109" i="51"/>
  <c r="G109" i="51"/>
  <c r="E117" i="51"/>
  <c r="G117" i="51"/>
  <c r="E125" i="51"/>
  <c r="G125" i="51"/>
  <c r="J110" i="51"/>
  <c r="J10" i="51"/>
  <c r="J37" i="51"/>
  <c r="J76" i="51"/>
  <c r="J80" i="51"/>
  <c r="J17" i="51"/>
  <c r="J82" i="51"/>
  <c r="J14" i="51"/>
  <c r="J57" i="51"/>
  <c r="J95" i="51"/>
  <c r="J27" i="51"/>
  <c r="J23" i="51"/>
  <c r="J99" i="51"/>
  <c r="J109" i="51"/>
  <c r="J77" i="51"/>
  <c r="J45" i="51"/>
  <c r="J124" i="51"/>
  <c r="J84" i="51"/>
  <c r="J52" i="51"/>
  <c r="J120" i="51"/>
  <c r="J88" i="51"/>
  <c r="J56" i="51"/>
  <c r="J24" i="51"/>
  <c r="J20" i="51"/>
  <c r="J122" i="51"/>
  <c r="J90" i="51"/>
  <c r="J58" i="51"/>
  <c r="J26" i="51"/>
  <c r="J129" i="51"/>
  <c r="J97" i="51"/>
  <c r="J65" i="51"/>
  <c r="J33" i="51"/>
  <c r="J115" i="51"/>
  <c r="J51" i="51"/>
  <c r="J103" i="51"/>
  <c r="J39" i="51"/>
  <c r="J119" i="51"/>
  <c r="J35" i="51"/>
  <c r="J87" i="51"/>
  <c r="J43" i="51"/>
  <c r="J101" i="51"/>
  <c r="J108" i="51"/>
  <c r="J112" i="51"/>
  <c r="J15" i="51"/>
  <c r="J114" i="51"/>
  <c r="J89" i="51"/>
  <c r="J31" i="51"/>
  <c r="J75" i="51"/>
  <c r="J125" i="51"/>
  <c r="J93" i="51"/>
  <c r="J61" i="51"/>
  <c r="J29" i="51"/>
  <c r="J100" i="51"/>
  <c r="J68" i="51"/>
  <c r="J28" i="51"/>
  <c r="J104" i="51"/>
  <c r="J72" i="51"/>
  <c r="J40" i="51"/>
  <c r="J116" i="51"/>
  <c r="J11" i="51"/>
  <c r="J106" i="51"/>
  <c r="J74" i="51"/>
  <c r="J42" i="51"/>
  <c r="J13" i="51"/>
  <c r="J113" i="51"/>
  <c r="J81" i="51"/>
  <c r="J49" i="51"/>
  <c r="J83" i="51"/>
  <c r="J19" i="51"/>
  <c r="J71" i="51"/>
  <c r="J47" i="51"/>
  <c r="J107" i="51"/>
  <c r="J69" i="51"/>
  <c r="J44" i="51"/>
  <c r="J48" i="51"/>
  <c r="J50" i="51"/>
  <c r="J121" i="51"/>
  <c r="J25" i="51"/>
  <c r="J91" i="51"/>
  <c r="J111" i="51"/>
  <c r="J117" i="51"/>
  <c r="J85" i="51"/>
  <c r="J53" i="51"/>
  <c r="J21" i="51"/>
  <c r="J92" i="51"/>
  <c r="J60" i="51"/>
  <c r="J128" i="51"/>
  <c r="J96" i="51"/>
  <c r="J64" i="51"/>
  <c r="J32" i="51"/>
  <c r="J36" i="51"/>
  <c r="J98" i="51"/>
  <c r="J66" i="51"/>
  <c r="J34" i="51"/>
  <c r="J12" i="51"/>
  <c r="J105" i="51"/>
  <c r="J73" i="51"/>
  <c r="J41" i="51"/>
  <c r="J127" i="51"/>
  <c r="J63" i="51"/>
  <c r="J123" i="51"/>
  <c r="J59" i="51"/>
  <c r="J79" i="51"/>
  <c r="J67" i="51"/>
  <c r="G131" i="51"/>
  <c r="J130" i="51"/>
  <c r="J131" i="51"/>
  <c r="K131" i="68"/>
  <c r="I131" i="68"/>
  <c r="D131" i="68"/>
  <c r="K130" i="68"/>
  <c r="I130" i="68"/>
  <c r="F130" i="68"/>
  <c r="D130" i="68"/>
  <c r="K129" i="68"/>
  <c r="I129" i="68"/>
  <c r="F129" i="68"/>
  <c r="D129" i="68"/>
  <c r="E129" i="68"/>
  <c r="G129" i="68"/>
  <c r="J129" i="68"/>
  <c r="K128" i="68"/>
  <c r="I128" i="68"/>
  <c r="F128" i="68"/>
  <c r="D128" i="68"/>
  <c r="E128" i="68"/>
  <c r="K127" i="68"/>
  <c r="I127" i="68"/>
  <c r="F127" i="68"/>
  <c r="D127" i="68"/>
  <c r="K126" i="68"/>
  <c r="I126" i="68"/>
  <c r="F126" i="68"/>
  <c r="D126" i="68"/>
  <c r="K125" i="68"/>
  <c r="I125" i="68"/>
  <c r="F125" i="68"/>
  <c r="D125" i="68"/>
  <c r="E125" i="68"/>
  <c r="G125" i="68"/>
  <c r="K124" i="68"/>
  <c r="I124" i="68"/>
  <c r="F124" i="68"/>
  <c r="D124" i="68"/>
  <c r="K123" i="68"/>
  <c r="I123" i="68"/>
  <c r="F123" i="68"/>
  <c r="D123" i="68"/>
  <c r="K122" i="68"/>
  <c r="I122" i="68"/>
  <c r="F122" i="68"/>
  <c r="D122" i="68"/>
  <c r="K121" i="68"/>
  <c r="I121" i="68"/>
  <c r="F121" i="68"/>
  <c r="D121" i="68"/>
  <c r="E121" i="68"/>
  <c r="G121" i="68"/>
  <c r="K120" i="68"/>
  <c r="I120" i="68"/>
  <c r="F120" i="68"/>
  <c r="D120" i="68"/>
  <c r="E120" i="68"/>
  <c r="K119" i="68"/>
  <c r="I119" i="68"/>
  <c r="F119" i="68"/>
  <c r="D119" i="68"/>
  <c r="K118" i="68"/>
  <c r="I118" i="68"/>
  <c r="F118" i="68"/>
  <c r="D118" i="68"/>
  <c r="K117" i="68"/>
  <c r="I117" i="68"/>
  <c r="F117" i="68"/>
  <c r="D117" i="68"/>
  <c r="E117" i="68"/>
  <c r="G117" i="68"/>
  <c r="K116" i="68"/>
  <c r="I116" i="68"/>
  <c r="F116" i="68"/>
  <c r="D116" i="68"/>
  <c r="E116" i="68"/>
  <c r="K115" i="68"/>
  <c r="I115" i="68"/>
  <c r="F115" i="68"/>
  <c r="D115" i="68"/>
  <c r="K114" i="68"/>
  <c r="I114" i="68"/>
  <c r="F114" i="68"/>
  <c r="D114" i="68"/>
  <c r="K113" i="68"/>
  <c r="I113" i="68"/>
  <c r="F113" i="68"/>
  <c r="D113" i="68"/>
  <c r="E113" i="68"/>
  <c r="G113" i="68"/>
  <c r="K112" i="68"/>
  <c r="I112" i="68"/>
  <c r="F112" i="68"/>
  <c r="D112" i="68"/>
  <c r="E112" i="68"/>
  <c r="K111" i="68"/>
  <c r="I111" i="68"/>
  <c r="F111" i="68"/>
  <c r="D111" i="68"/>
  <c r="K110" i="68"/>
  <c r="I110" i="68"/>
  <c r="F110" i="68"/>
  <c r="D110" i="68"/>
  <c r="K109" i="68"/>
  <c r="I109" i="68"/>
  <c r="F109" i="68"/>
  <c r="D109" i="68"/>
  <c r="E109" i="68"/>
  <c r="G109" i="68"/>
  <c r="K108" i="68"/>
  <c r="I108" i="68"/>
  <c r="F108" i="68"/>
  <c r="D108" i="68"/>
  <c r="K107" i="68"/>
  <c r="I107" i="68"/>
  <c r="F107" i="68"/>
  <c r="D107" i="68"/>
  <c r="K106" i="68"/>
  <c r="I106" i="68"/>
  <c r="F106" i="68"/>
  <c r="D106" i="68"/>
  <c r="K105" i="68"/>
  <c r="I105" i="68"/>
  <c r="F105" i="68"/>
  <c r="D105" i="68"/>
  <c r="E105" i="68"/>
  <c r="G105" i="68"/>
  <c r="K104" i="68"/>
  <c r="I104" i="68"/>
  <c r="F104" i="68"/>
  <c r="D104" i="68"/>
  <c r="E104" i="68"/>
  <c r="K103" i="68"/>
  <c r="I103" i="68"/>
  <c r="F103" i="68"/>
  <c r="D103" i="68"/>
  <c r="K102" i="68"/>
  <c r="I102" i="68"/>
  <c r="F102" i="68"/>
  <c r="D102" i="68"/>
  <c r="K101" i="68"/>
  <c r="I101" i="68"/>
  <c r="F101" i="68"/>
  <c r="D101" i="68"/>
  <c r="E101" i="68"/>
  <c r="G101" i="68"/>
  <c r="K100" i="68"/>
  <c r="I100" i="68"/>
  <c r="F100" i="68"/>
  <c r="D100" i="68"/>
  <c r="K99" i="68"/>
  <c r="I99" i="68"/>
  <c r="F99" i="68"/>
  <c r="D99" i="68"/>
  <c r="K98" i="68"/>
  <c r="I98" i="68"/>
  <c r="F98" i="68"/>
  <c r="D98" i="68"/>
  <c r="K97" i="68"/>
  <c r="I97" i="68"/>
  <c r="F97" i="68"/>
  <c r="D97" i="68"/>
  <c r="E97" i="68"/>
  <c r="G97" i="68"/>
  <c r="K96" i="68"/>
  <c r="I96" i="68"/>
  <c r="F96" i="68"/>
  <c r="D96" i="68"/>
  <c r="E96" i="68"/>
  <c r="K95" i="68"/>
  <c r="I95" i="68"/>
  <c r="F95" i="68"/>
  <c r="D95" i="68"/>
  <c r="K94" i="68"/>
  <c r="I94" i="68"/>
  <c r="F94" i="68"/>
  <c r="D94" i="68"/>
  <c r="K93" i="68"/>
  <c r="I93" i="68"/>
  <c r="F93" i="68"/>
  <c r="D93" i="68"/>
  <c r="E93" i="68"/>
  <c r="G93" i="68"/>
  <c r="K92" i="68"/>
  <c r="I92" i="68"/>
  <c r="F92" i="68"/>
  <c r="D92" i="68"/>
  <c r="K91" i="68"/>
  <c r="I91" i="68"/>
  <c r="F91" i="68"/>
  <c r="D91" i="68"/>
  <c r="K90" i="68"/>
  <c r="I90" i="68"/>
  <c r="F90" i="68"/>
  <c r="D90" i="68"/>
  <c r="K89" i="68"/>
  <c r="I89" i="68"/>
  <c r="F89" i="68"/>
  <c r="D89" i="68"/>
  <c r="E89" i="68"/>
  <c r="G89" i="68"/>
  <c r="K88" i="68"/>
  <c r="I88" i="68"/>
  <c r="F88" i="68"/>
  <c r="D88" i="68"/>
  <c r="E88" i="68"/>
  <c r="K87" i="68"/>
  <c r="I87" i="68"/>
  <c r="F87" i="68"/>
  <c r="D87" i="68"/>
  <c r="K86" i="68"/>
  <c r="I86" i="68"/>
  <c r="F86" i="68"/>
  <c r="D86" i="68"/>
  <c r="K85" i="68"/>
  <c r="I85" i="68"/>
  <c r="F85" i="68"/>
  <c r="D85" i="68"/>
  <c r="E85" i="68"/>
  <c r="G85" i="68"/>
  <c r="K84" i="68"/>
  <c r="I84" i="68"/>
  <c r="F84" i="68"/>
  <c r="D84" i="68"/>
  <c r="E84" i="68"/>
  <c r="K83" i="68"/>
  <c r="I83" i="68"/>
  <c r="F83" i="68"/>
  <c r="D83" i="68"/>
  <c r="K82" i="68"/>
  <c r="I82" i="68"/>
  <c r="F82" i="68"/>
  <c r="D82" i="68"/>
  <c r="K81" i="68"/>
  <c r="I81" i="68"/>
  <c r="F81" i="68"/>
  <c r="D81" i="68"/>
  <c r="E81" i="68"/>
  <c r="G81" i="68"/>
  <c r="K80" i="68"/>
  <c r="I80" i="68"/>
  <c r="F80" i="68"/>
  <c r="D80" i="68"/>
  <c r="E80" i="68"/>
  <c r="K79" i="68"/>
  <c r="I79" i="68"/>
  <c r="F79" i="68"/>
  <c r="D79" i="68"/>
  <c r="K78" i="68"/>
  <c r="I78" i="68"/>
  <c r="F78" i="68"/>
  <c r="D78" i="68"/>
  <c r="K77" i="68"/>
  <c r="I77" i="68"/>
  <c r="F77" i="68"/>
  <c r="D77" i="68"/>
  <c r="E77" i="68"/>
  <c r="G77" i="68"/>
  <c r="K76" i="68"/>
  <c r="I76" i="68"/>
  <c r="F76" i="68"/>
  <c r="D76" i="68"/>
  <c r="E76" i="68"/>
  <c r="K75" i="68"/>
  <c r="I75" i="68"/>
  <c r="F75" i="68"/>
  <c r="D75" i="68"/>
  <c r="K74" i="68"/>
  <c r="I74" i="68"/>
  <c r="F74" i="68"/>
  <c r="D74" i="68"/>
  <c r="K73" i="68"/>
  <c r="I73" i="68"/>
  <c r="F73" i="68"/>
  <c r="D73" i="68"/>
  <c r="E73" i="68"/>
  <c r="G73" i="68"/>
  <c r="K72" i="68"/>
  <c r="I72" i="68"/>
  <c r="F72" i="68"/>
  <c r="D72" i="68"/>
  <c r="E72" i="68"/>
  <c r="K71" i="68"/>
  <c r="I71" i="68"/>
  <c r="F71" i="68"/>
  <c r="D71" i="68"/>
  <c r="K70" i="68"/>
  <c r="I70" i="68"/>
  <c r="F70" i="68"/>
  <c r="D70" i="68"/>
  <c r="K69" i="68"/>
  <c r="I69" i="68"/>
  <c r="F69" i="68"/>
  <c r="D69" i="68"/>
  <c r="E69" i="68"/>
  <c r="G69" i="68"/>
  <c r="K68" i="68"/>
  <c r="I68" i="68"/>
  <c r="F68" i="68"/>
  <c r="D68" i="68"/>
  <c r="K67" i="68"/>
  <c r="I67" i="68"/>
  <c r="F67" i="68"/>
  <c r="D67" i="68"/>
  <c r="K66" i="68"/>
  <c r="I66" i="68"/>
  <c r="F66" i="68"/>
  <c r="D66" i="68"/>
  <c r="K65" i="68"/>
  <c r="I65" i="68"/>
  <c r="F65" i="68"/>
  <c r="D65" i="68"/>
  <c r="K64" i="68"/>
  <c r="I64" i="68"/>
  <c r="F64" i="68"/>
  <c r="D64" i="68"/>
  <c r="E64" i="68"/>
  <c r="K63" i="68"/>
  <c r="I63" i="68"/>
  <c r="F63" i="68"/>
  <c r="D63" i="68"/>
  <c r="K62" i="68"/>
  <c r="I62" i="68"/>
  <c r="F62" i="68"/>
  <c r="D62" i="68"/>
  <c r="K61" i="68"/>
  <c r="I61" i="68"/>
  <c r="F61" i="68"/>
  <c r="D61" i="68"/>
  <c r="E61" i="68"/>
  <c r="G61" i="68"/>
  <c r="K60" i="68"/>
  <c r="I60" i="68"/>
  <c r="F60" i="68"/>
  <c r="D60" i="68"/>
  <c r="K59" i="68"/>
  <c r="I59" i="68"/>
  <c r="F59" i="68"/>
  <c r="D59" i="68"/>
  <c r="K58" i="68"/>
  <c r="I58" i="68"/>
  <c r="F58" i="68"/>
  <c r="D58" i="68"/>
  <c r="K57" i="68"/>
  <c r="I57" i="68"/>
  <c r="F57" i="68"/>
  <c r="D57" i="68"/>
  <c r="E57" i="68"/>
  <c r="G57" i="68"/>
  <c r="K56" i="68"/>
  <c r="I56" i="68"/>
  <c r="F56" i="68"/>
  <c r="D56" i="68"/>
  <c r="E56" i="68"/>
  <c r="K55" i="68"/>
  <c r="I55" i="68"/>
  <c r="F55" i="68"/>
  <c r="D55" i="68"/>
  <c r="K54" i="68"/>
  <c r="I54" i="68"/>
  <c r="F54" i="68"/>
  <c r="D54" i="68"/>
  <c r="K53" i="68"/>
  <c r="I53" i="68"/>
  <c r="F53" i="68"/>
  <c r="D53" i="68"/>
  <c r="E53" i="68"/>
  <c r="G53" i="68"/>
  <c r="K52" i="68"/>
  <c r="I52" i="68"/>
  <c r="F52" i="68"/>
  <c r="D52" i="68"/>
  <c r="E52" i="68"/>
  <c r="K51" i="68"/>
  <c r="I51" i="68"/>
  <c r="F51" i="68"/>
  <c r="D51" i="68"/>
  <c r="K50" i="68"/>
  <c r="I50" i="68"/>
  <c r="F50" i="68"/>
  <c r="D50" i="68"/>
  <c r="K49" i="68"/>
  <c r="I49" i="68"/>
  <c r="F49" i="68"/>
  <c r="D49" i="68"/>
  <c r="E49" i="68"/>
  <c r="G49" i="68"/>
  <c r="K48" i="68"/>
  <c r="I48" i="68"/>
  <c r="F48" i="68"/>
  <c r="D48" i="68"/>
  <c r="E48" i="68"/>
  <c r="K47" i="68"/>
  <c r="I47" i="68"/>
  <c r="F47" i="68"/>
  <c r="D47" i="68"/>
  <c r="K46" i="68"/>
  <c r="I46" i="68"/>
  <c r="F46" i="68"/>
  <c r="D46" i="68"/>
  <c r="K45" i="68"/>
  <c r="I45" i="68"/>
  <c r="F45" i="68"/>
  <c r="D45" i="68"/>
  <c r="E45" i="68"/>
  <c r="G45" i="68"/>
  <c r="K44" i="68"/>
  <c r="I44" i="68"/>
  <c r="F44" i="68"/>
  <c r="D44" i="68"/>
  <c r="K43" i="68"/>
  <c r="I43" i="68"/>
  <c r="F43" i="68"/>
  <c r="D43" i="68"/>
  <c r="K42" i="68"/>
  <c r="I42" i="68"/>
  <c r="F42" i="68"/>
  <c r="D42" i="68"/>
  <c r="K41" i="68"/>
  <c r="I41" i="68"/>
  <c r="F41" i="68"/>
  <c r="D41" i="68"/>
  <c r="K40" i="68"/>
  <c r="I40" i="68"/>
  <c r="F40" i="68"/>
  <c r="D40" i="68"/>
  <c r="E40" i="68"/>
  <c r="K39" i="68"/>
  <c r="I39" i="68"/>
  <c r="F39" i="68"/>
  <c r="D39" i="68"/>
  <c r="K38" i="68"/>
  <c r="I38" i="68"/>
  <c r="F38" i="68"/>
  <c r="D38" i="68"/>
  <c r="K37" i="68"/>
  <c r="I37" i="68"/>
  <c r="F37" i="68"/>
  <c r="D37" i="68"/>
  <c r="E37" i="68"/>
  <c r="G37" i="68"/>
  <c r="K36" i="68"/>
  <c r="I36" i="68"/>
  <c r="F36" i="68"/>
  <c r="D36" i="68"/>
  <c r="E36" i="68"/>
  <c r="K35" i="68"/>
  <c r="I35" i="68"/>
  <c r="F35" i="68"/>
  <c r="D35" i="68"/>
  <c r="K34" i="68"/>
  <c r="I34" i="68"/>
  <c r="F34" i="68"/>
  <c r="D34" i="68"/>
  <c r="K33" i="68"/>
  <c r="I33" i="68"/>
  <c r="F33" i="68"/>
  <c r="D33" i="68"/>
  <c r="K32" i="68"/>
  <c r="I32" i="68"/>
  <c r="F32" i="68"/>
  <c r="D32" i="68"/>
  <c r="E32" i="68"/>
  <c r="K31" i="68"/>
  <c r="I31" i="68"/>
  <c r="F31" i="68"/>
  <c r="D31" i="68"/>
  <c r="K30" i="68"/>
  <c r="I30" i="68"/>
  <c r="F30" i="68"/>
  <c r="D30" i="68"/>
  <c r="K29" i="68"/>
  <c r="I29" i="68"/>
  <c r="F29" i="68"/>
  <c r="D29" i="68"/>
  <c r="E29" i="68"/>
  <c r="G29" i="68"/>
  <c r="K28" i="68"/>
  <c r="I28" i="68"/>
  <c r="F28" i="68"/>
  <c r="D28" i="68"/>
  <c r="K27" i="68"/>
  <c r="I27" i="68"/>
  <c r="F27" i="68"/>
  <c r="D27" i="68"/>
  <c r="K26" i="68"/>
  <c r="I26" i="68"/>
  <c r="F26" i="68"/>
  <c r="D26" i="68"/>
  <c r="K25" i="68"/>
  <c r="I25" i="68"/>
  <c r="F25" i="68"/>
  <c r="D25" i="68"/>
  <c r="E25" i="68"/>
  <c r="G25" i="68"/>
  <c r="K24" i="68"/>
  <c r="I24" i="68"/>
  <c r="F24" i="68"/>
  <c r="D24" i="68"/>
  <c r="E24" i="68"/>
  <c r="K23" i="68"/>
  <c r="I23" i="68"/>
  <c r="F23" i="68"/>
  <c r="D23" i="68"/>
  <c r="K22" i="68"/>
  <c r="I22" i="68"/>
  <c r="F22" i="68"/>
  <c r="D22" i="68"/>
  <c r="K21" i="68"/>
  <c r="I21" i="68"/>
  <c r="F21" i="68"/>
  <c r="D21" i="68"/>
  <c r="E21" i="68"/>
  <c r="G21" i="68"/>
  <c r="K20" i="68"/>
  <c r="I20" i="68"/>
  <c r="F20" i="68"/>
  <c r="D20" i="68"/>
  <c r="K19" i="68"/>
  <c r="I19" i="68"/>
  <c r="F19" i="68"/>
  <c r="D19" i="68"/>
  <c r="K18" i="68"/>
  <c r="I18" i="68"/>
  <c r="F18" i="68"/>
  <c r="D18" i="68"/>
  <c r="K17" i="68"/>
  <c r="I17" i="68"/>
  <c r="F17" i="68"/>
  <c r="D17" i="68"/>
  <c r="K16" i="68"/>
  <c r="I16" i="68"/>
  <c r="F16" i="68"/>
  <c r="D16" i="68"/>
  <c r="K15" i="68"/>
  <c r="I15" i="68"/>
  <c r="F15" i="68"/>
  <c r="D15" i="68"/>
  <c r="K14" i="68"/>
  <c r="I14" i="68"/>
  <c r="F14" i="68"/>
  <c r="D14" i="68"/>
  <c r="K13" i="68"/>
  <c r="I13" i="68"/>
  <c r="F13" i="68"/>
  <c r="D13" i="68"/>
  <c r="K12" i="68"/>
  <c r="I12" i="68"/>
  <c r="F12" i="68"/>
  <c r="D12" i="68"/>
  <c r="E12" i="68"/>
  <c r="K11" i="68"/>
  <c r="I11" i="68"/>
  <c r="F11" i="68"/>
  <c r="D11" i="68"/>
  <c r="K10" i="68"/>
  <c r="I10" i="68"/>
  <c r="F10" i="68"/>
  <c r="D10" i="68"/>
  <c r="K9" i="68"/>
  <c r="J9" i="68"/>
  <c r="I9" i="68"/>
  <c r="J8" i="68"/>
  <c r="I8" i="68"/>
  <c r="J7" i="68"/>
  <c r="I7" i="68"/>
  <c r="J6" i="68"/>
  <c r="I6" i="68"/>
  <c r="J5" i="68"/>
  <c r="I5" i="68"/>
  <c r="J4" i="68"/>
  <c r="I4" i="68"/>
  <c r="J3" i="68"/>
  <c r="I3" i="68"/>
  <c r="J2" i="68"/>
  <c r="I2" i="68"/>
  <c r="J1" i="68"/>
  <c r="I1" i="68"/>
  <c r="E33" i="68"/>
  <c r="G33" i="68"/>
  <c r="J117" i="68"/>
  <c r="J125" i="68"/>
  <c r="J53" i="68"/>
  <c r="J57" i="68"/>
  <c r="J25" i="68"/>
  <c r="J73" i="68"/>
  <c r="J85" i="68"/>
  <c r="J93" i="68"/>
  <c r="J101" i="68"/>
  <c r="J37" i="68"/>
  <c r="E41" i="68"/>
  <c r="G41" i="68"/>
  <c r="J45" i="68"/>
  <c r="J49" i="68"/>
  <c r="J89" i="68"/>
  <c r="J105" i="68"/>
  <c r="J109" i="68"/>
  <c r="J113" i="68"/>
  <c r="E16" i="68"/>
  <c r="J21" i="68"/>
  <c r="J77" i="68"/>
  <c r="J97" i="68"/>
  <c r="J121" i="68"/>
  <c r="J29" i="68"/>
  <c r="J61" i="68"/>
  <c r="J81" i="68"/>
  <c r="J33" i="68"/>
  <c r="J69" i="68"/>
  <c r="E65" i="68"/>
  <c r="G65" i="68"/>
  <c r="E22" i="68"/>
  <c r="G22" i="68"/>
  <c r="E42" i="68"/>
  <c r="G42" i="68"/>
  <c r="E106" i="68"/>
  <c r="G106" i="68"/>
  <c r="E54" i="68"/>
  <c r="G54" i="68"/>
  <c r="E86" i="68"/>
  <c r="G86" i="68"/>
  <c r="E74" i="68"/>
  <c r="G74" i="68"/>
  <c r="E118" i="68"/>
  <c r="G118" i="68"/>
  <c r="E10" i="68"/>
  <c r="G10" i="68"/>
  <c r="E34" i="68"/>
  <c r="G34" i="68"/>
  <c r="E46" i="68"/>
  <c r="G46" i="68"/>
  <c r="E66" i="68"/>
  <c r="G66" i="68"/>
  <c r="E78" i="68"/>
  <c r="G78" i="68"/>
  <c r="E98" i="68"/>
  <c r="G98" i="68"/>
  <c r="E110" i="68"/>
  <c r="G110" i="68"/>
  <c r="E130" i="68"/>
  <c r="E13" i="68"/>
  <c r="G13" i="68"/>
  <c r="E26" i="68"/>
  <c r="G26" i="68"/>
  <c r="E38" i="68"/>
  <c r="G38" i="68"/>
  <c r="E58" i="68"/>
  <c r="G58" i="68"/>
  <c r="E70" i="68"/>
  <c r="G70" i="68"/>
  <c r="E90" i="68"/>
  <c r="E102" i="68"/>
  <c r="G102" i="68"/>
  <c r="E122" i="68"/>
  <c r="G122" i="68"/>
  <c r="E17" i="68"/>
  <c r="G17" i="68"/>
  <c r="E18" i="68"/>
  <c r="G18" i="68"/>
  <c r="E30" i="68"/>
  <c r="G30" i="68"/>
  <c r="E50" i="68"/>
  <c r="E62" i="68"/>
  <c r="G62" i="68"/>
  <c r="E82" i="68"/>
  <c r="G82" i="68"/>
  <c r="E94" i="68"/>
  <c r="G94" i="68"/>
  <c r="E114" i="68"/>
  <c r="G114" i="68"/>
  <c r="E126" i="68"/>
  <c r="G126" i="68"/>
  <c r="G16" i="68"/>
  <c r="G36" i="68"/>
  <c r="G50" i="68"/>
  <c r="G52" i="68"/>
  <c r="G76" i="68"/>
  <c r="G84" i="68"/>
  <c r="G116" i="68"/>
  <c r="G24" i="68"/>
  <c r="G32" i="68"/>
  <c r="G40" i="68"/>
  <c r="G48" i="68"/>
  <c r="G56" i="68"/>
  <c r="G64" i="68"/>
  <c r="G72" i="68"/>
  <c r="G80" i="68"/>
  <c r="G88" i="68"/>
  <c r="G96" i="68"/>
  <c r="G104" i="68"/>
  <c r="G112" i="68"/>
  <c r="G120" i="68"/>
  <c r="G128" i="68"/>
  <c r="E15" i="68"/>
  <c r="G15" i="68"/>
  <c r="E14" i="68"/>
  <c r="G14" i="68"/>
  <c r="G90" i="68"/>
  <c r="G12" i="68"/>
  <c r="G130" i="68"/>
  <c r="E11" i="68"/>
  <c r="G11" i="68"/>
  <c r="E19" i="68"/>
  <c r="G19" i="68"/>
  <c r="E27" i="68"/>
  <c r="G27" i="68"/>
  <c r="E43" i="68"/>
  <c r="G43" i="68"/>
  <c r="E59" i="68"/>
  <c r="G59" i="68"/>
  <c r="E67" i="68"/>
  <c r="G67" i="68"/>
  <c r="E91" i="68"/>
  <c r="G91" i="68"/>
  <c r="E99" i="68"/>
  <c r="G99" i="68"/>
  <c r="E107" i="68"/>
  <c r="G107" i="68"/>
  <c r="E123" i="68"/>
  <c r="G123" i="68"/>
  <c r="E20" i="68"/>
  <c r="G20" i="68"/>
  <c r="E28" i="68"/>
  <c r="G28" i="68"/>
  <c r="E44" i="68"/>
  <c r="G44" i="68"/>
  <c r="E60" i="68"/>
  <c r="G60" i="68"/>
  <c r="E68" i="68"/>
  <c r="G68" i="68"/>
  <c r="E92" i="68"/>
  <c r="G92" i="68"/>
  <c r="E100" i="68"/>
  <c r="G100" i="68"/>
  <c r="E108" i="68"/>
  <c r="G108" i="68"/>
  <c r="E124" i="68"/>
  <c r="G124" i="68"/>
  <c r="E35" i="68"/>
  <c r="G35" i="68"/>
  <c r="E51" i="68"/>
  <c r="G51" i="68"/>
  <c r="E75" i="68"/>
  <c r="G75" i="68"/>
  <c r="E83" i="68"/>
  <c r="G83" i="68"/>
  <c r="E115" i="68"/>
  <c r="G115" i="68"/>
  <c r="E23" i="68"/>
  <c r="G23" i="68"/>
  <c r="E31" i="68"/>
  <c r="G31" i="68"/>
  <c r="E39" i="68"/>
  <c r="G39" i="68"/>
  <c r="E47" i="68"/>
  <c r="G47" i="68"/>
  <c r="E55" i="68"/>
  <c r="G55" i="68"/>
  <c r="E63" i="68"/>
  <c r="G63" i="68"/>
  <c r="E71" i="68"/>
  <c r="G71" i="68"/>
  <c r="E79" i="68"/>
  <c r="G79" i="68"/>
  <c r="E87" i="68"/>
  <c r="G87" i="68"/>
  <c r="E95" i="68"/>
  <c r="G95" i="68"/>
  <c r="E103" i="68"/>
  <c r="G103" i="68"/>
  <c r="E111" i="68"/>
  <c r="G111" i="68"/>
  <c r="E119" i="68"/>
  <c r="G119" i="68"/>
  <c r="E127" i="68"/>
  <c r="G127" i="68"/>
  <c r="J17" i="68"/>
  <c r="J10" i="68"/>
  <c r="J127" i="68"/>
  <c r="J95" i="68"/>
  <c r="J63" i="68"/>
  <c r="J31" i="68"/>
  <c r="J75" i="68"/>
  <c r="J108" i="68"/>
  <c r="J60" i="68"/>
  <c r="J123" i="68"/>
  <c r="J67" i="68"/>
  <c r="J19" i="68"/>
  <c r="J66" i="68"/>
  <c r="J58" i="68"/>
  <c r="J120" i="68"/>
  <c r="J88" i="68"/>
  <c r="J56" i="68"/>
  <c r="J24" i="68"/>
  <c r="J84" i="68"/>
  <c r="J50" i="68"/>
  <c r="J126" i="68"/>
  <c r="J62" i="68"/>
  <c r="J70" i="68"/>
  <c r="J13" i="68"/>
  <c r="J78" i="68"/>
  <c r="J118" i="68"/>
  <c r="J65" i="68"/>
  <c r="J119" i="68"/>
  <c r="J87" i="68"/>
  <c r="J55" i="68"/>
  <c r="J23" i="68"/>
  <c r="J51" i="68"/>
  <c r="J100" i="68"/>
  <c r="J44" i="68"/>
  <c r="J107" i="68"/>
  <c r="J59" i="68"/>
  <c r="J114" i="68"/>
  <c r="J12" i="68"/>
  <c r="J14" i="68"/>
  <c r="J112" i="68"/>
  <c r="J80" i="68"/>
  <c r="J48" i="68"/>
  <c r="J76" i="68"/>
  <c r="J36" i="68"/>
  <c r="J22" i="68"/>
  <c r="J111" i="68"/>
  <c r="J79" i="68"/>
  <c r="J47" i="68"/>
  <c r="J115" i="68"/>
  <c r="J35" i="68"/>
  <c r="J92" i="68"/>
  <c r="J28" i="68"/>
  <c r="J99" i="68"/>
  <c r="J43" i="68"/>
  <c r="J11" i="68"/>
  <c r="J122" i="68"/>
  <c r="J15" i="68"/>
  <c r="J104" i="68"/>
  <c r="J72" i="68"/>
  <c r="J40" i="68"/>
  <c r="J116" i="68"/>
  <c r="J74" i="68"/>
  <c r="J94" i="68"/>
  <c r="J30" i="68"/>
  <c r="J102" i="68"/>
  <c r="J38" i="68"/>
  <c r="J110" i="68"/>
  <c r="J46" i="68"/>
  <c r="J86" i="68"/>
  <c r="J103" i="68"/>
  <c r="J71" i="68"/>
  <c r="J39" i="68"/>
  <c r="J83" i="68"/>
  <c r="J124" i="68"/>
  <c r="J68" i="68"/>
  <c r="J20" i="68"/>
  <c r="J91" i="68"/>
  <c r="J27" i="68"/>
  <c r="J90" i="68"/>
  <c r="J128" i="68"/>
  <c r="J96" i="68"/>
  <c r="J64" i="68"/>
  <c r="J32" i="68"/>
  <c r="J106" i="68"/>
  <c r="J52" i="68"/>
  <c r="J16" i="68"/>
  <c r="J82" i="68"/>
  <c r="J18" i="68"/>
  <c r="J26" i="68"/>
  <c r="J98" i="68"/>
  <c r="J34" i="68"/>
  <c r="J54" i="68"/>
  <c r="J42" i="68"/>
  <c r="J41" i="68"/>
  <c r="J130" i="68"/>
  <c r="G131" i="68"/>
  <c r="J131" i="68"/>
  <c r="CM3" i="2"/>
  <c r="BY3" i="2"/>
  <c r="BU3" i="2"/>
  <c r="AW3" i="2"/>
  <c r="AW10" i="2"/>
  <c r="BU123" i="2"/>
  <c r="BU111" i="2"/>
  <c r="BU119" i="2"/>
  <c r="BU47" i="2"/>
  <c r="BU51" i="2"/>
  <c r="BU19" i="2"/>
  <c r="BU67" i="2"/>
  <c r="BU79" i="2"/>
  <c r="BU87" i="2"/>
  <c r="BU95" i="2"/>
  <c r="BU31" i="2"/>
  <c r="BU39" i="2"/>
  <c r="BU43" i="2"/>
  <c r="BU83" i="2"/>
  <c r="BU99" i="2"/>
  <c r="BU103" i="2"/>
  <c r="BU107" i="2"/>
  <c r="BU15" i="2"/>
  <c r="BU71" i="2"/>
  <c r="BU91" i="2"/>
  <c r="BU115" i="2"/>
  <c r="BU23" i="2"/>
  <c r="BU55" i="2"/>
  <c r="BU75" i="2"/>
  <c r="BU27" i="2"/>
  <c r="BU63" i="2"/>
  <c r="AW85" i="2"/>
  <c r="AW92" i="2"/>
  <c r="AW21" i="2"/>
  <c r="AW28" i="2"/>
  <c r="AW60" i="2"/>
  <c r="AW7" i="2"/>
  <c r="AW37" i="2"/>
  <c r="AW117" i="2"/>
  <c r="AW101" i="2"/>
  <c r="AW69" i="2"/>
  <c r="AW53" i="2"/>
  <c r="AW124" i="2"/>
  <c r="AW108" i="2"/>
  <c r="AW76" i="2"/>
  <c r="AW44" i="2"/>
  <c r="BU124" i="2"/>
  <c r="EA3" i="2"/>
  <c r="DW3" i="2"/>
  <c r="DS3" i="2"/>
  <c r="DO3" i="2"/>
  <c r="DM3" i="2"/>
  <c r="DG3" i="2"/>
  <c r="DE3" i="2"/>
  <c r="DC3" i="2"/>
  <c r="CY3" i="2"/>
  <c r="CU3" i="2"/>
  <c r="CS3" i="2"/>
  <c r="CO3" i="2"/>
  <c r="CA3" i="2"/>
  <c r="BS3" i="2"/>
  <c r="DY116" i="2"/>
  <c r="DY117" i="2"/>
  <c r="DY118" i="2"/>
  <c r="DY119" i="2"/>
  <c r="DY120" i="2"/>
  <c r="DY121" i="2"/>
  <c r="DY122" i="2"/>
  <c r="DY123" i="2"/>
  <c r="DY124" i="2"/>
  <c r="DY125" i="2"/>
  <c r="DY3" i="2"/>
  <c r="AU3" i="2"/>
  <c r="AQ3" i="2"/>
  <c r="AS3" i="2"/>
  <c r="AO3" i="2"/>
  <c r="AM3" i="2"/>
  <c r="AS124" i="2"/>
  <c r="Y3" i="2"/>
  <c r="AA3" i="2"/>
  <c r="CK3" i="2"/>
  <c r="CI3" i="2"/>
  <c r="CG3" i="2"/>
  <c r="BQ3" i="2"/>
  <c r="BO3" i="2"/>
  <c r="BK3" i="2"/>
  <c r="BG3" i="2"/>
  <c r="BE3" i="2"/>
  <c r="BI3" i="2"/>
  <c r="BC3" i="2"/>
  <c r="BA3" i="2"/>
  <c r="AG3" i="2"/>
  <c r="AE3" i="2"/>
  <c r="AC3" i="2"/>
  <c r="AC89" i="2"/>
  <c r="CW3" i="2"/>
  <c r="DU3" i="2"/>
  <c r="DQ3" i="2"/>
  <c r="DK3" i="2"/>
  <c r="DI3" i="2"/>
  <c r="DA3" i="2"/>
  <c r="CQ3" i="2"/>
  <c r="CE3" i="2"/>
  <c r="CC3" i="2"/>
  <c r="BW3" i="2"/>
  <c r="BM3" i="2"/>
  <c r="AY3" i="2"/>
  <c r="AK3" i="2"/>
  <c r="I3" i="2"/>
  <c r="K3" i="2"/>
  <c r="M3" i="2"/>
  <c r="O3" i="2"/>
  <c r="Q3" i="2"/>
  <c r="S3" i="2"/>
  <c r="U3" i="2"/>
  <c r="W3" i="2"/>
  <c r="AI3" i="2"/>
  <c r="BU11" i="2"/>
  <c r="BU4" i="2"/>
  <c r="BU121" i="2"/>
  <c r="BU89" i="2"/>
  <c r="BU57" i="2"/>
  <c r="BU25" i="2"/>
  <c r="BU69" i="2"/>
  <c r="BU102" i="2"/>
  <c r="BU54" i="2"/>
  <c r="BU117" i="2"/>
  <c r="BU61" i="2"/>
  <c r="BU13" i="2"/>
  <c r="BU60" i="2"/>
  <c r="BU52" i="2"/>
  <c r="BU114" i="2"/>
  <c r="BU82" i="2"/>
  <c r="BU50" i="2"/>
  <c r="BU18" i="2"/>
  <c r="BU78" i="2"/>
  <c r="BU44" i="2"/>
  <c r="BU120" i="2"/>
  <c r="BU56" i="2"/>
  <c r="BU64" i="2"/>
  <c r="BU7" i="2"/>
  <c r="BU72" i="2"/>
  <c r="BU112" i="2"/>
  <c r="BU59" i="2"/>
  <c r="BU113" i="2"/>
  <c r="BU81" i="2"/>
  <c r="BU49" i="2"/>
  <c r="BU17" i="2"/>
  <c r="BU45" i="2"/>
  <c r="BU94" i="2"/>
  <c r="BU38" i="2"/>
  <c r="BU101" i="2"/>
  <c r="BU53" i="2"/>
  <c r="BU108" i="2"/>
  <c r="BU6" i="2"/>
  <c r="BU8" i="2"/>
  <c r="BU106" i="2"/>
  <c r="BU74" i="2"/>
  <c r="BU42" i="2"/>
  <c r="BU70" i="2"/>
  <c r="BU30" i="2"/>
  <c r="BU16" i="2"/>
  <c r="BU105" i="2"/>
  <c r="BU73" i="2"/>
  <c r="BU41" i="2"/>
  <c r="BU109" i="2"/>
  <c r="BU29" i="2"/>
  <c r="BU86" i="2"/>
  <c r="BU22" i="2"/>
  <c r="BU93" i="2"/>
  <c r="BU37" i="2"/>
  <c r="BU5" i="2"/>
  <c r="BU116" i="2"/>
  <c r="BU9" i="2"/>
  <c r="BU98" i="2"/>
  <c r="BU66" i="2"/>
  <c r="BU34" i="2"/>
  <c r="BU110" i="2"/>
  <c r="BU68" i="2"/>
  <c r="BU88" i="2"/>
  <c r="BU24" i="2"/>
  <c r="BU96" i="2"/>
  <c r="BU32" i="2"/>
  <c r="BU104" i="2"/>
  <c r="BU40" i="2"/>
  <c r="BU80" i="2"/>
  <c r="BU97" i="2"/>
  <c r="BU65" i="2"/>
  <c r="BU33" i="2"/>
  <c r="BU77" i="2"/>
  <c r="BU118" i="2"/>
  <c r="BU62" i="2"/>
  <c r="BU14" i="2"/>
  <c r="BU85" i="2"/>
  <c r="BU21" i="2"/>
  <c r="BU84" i="2"/>
  <c r="BU122" i="2"/>
  <c r="BU90" i="2"/>
  <c r="BU58" i="2"/>
  <c r="BU26" i="2"/>
  <c r="BU100" i="2"/>
  <c r="BU46" i="2"/>
  <c r="BU10" i="2"/>
  <c r="BU76" i="2"/>
  <c r="BU12" i="2"/>
  <c r="BU20" i="2"/>
  <c r="BU92" i="2"/>
  <c r="BU28" i="2"/>
  <c r="BU48" i="2"/>
  <c r="BU36" i="2"/>
  <c r="BU35" i="2"/>
  <c r="AW121" i="2"/>
  <c r="AW89" i="2"/>
  <c r="AW57" i="2"/>
  <c r="AW25" i="2"/>
  <c r="AW48" i="2"/>
  <c r="AW123" i="2"/>
  <c r="AW91" i="2"/>
  <c r="AW59" i="2"/>
  <c r="AW27" i="2"/>
  <c r="AW104" i="2"/>
  <c r="AW72" i="2"/>
  <c r="AW6" i="2"/>
  <c r="AW90" i="2"/>
  <c r="AW45" i="2"/>
  <c r="AW13" i="2"/>
  <c r="AW100" i="2"/>
  <c r="AW36" i="2"/>
  <c r="AW106" i="2"/>
  <c r="AW86" i="2"/>
  <c r="AW103" i="2"/>
  <c r="AW54" i="2"/>
  <c r="AW119" i="2"/>
  <c r="AW70" i="2"/>
  <c r="AW8" i="2"/>
  <c r="AW98" i="2"/>
  <c r="AW78" i="2"/>
  <c r="AW46" i="2"/>
  <c r="AW113" i="2"/>
  <c r="AW81" i="2"/>
  <c r="AW49" i="2"/>
  <c r="AW17" i="2"/>
  <c r="AW40" i="2"/>
  <c r="AW115" i="2"/>
  <c r="AW83" i="2"/>
  <c r="AW51" i="2"/>
  <c r="AW19" i="2"/>
  <c r="AW96" i="2"/>
  <c r="AW64" i="2"/>
  <c r="AW122" i="2"/>
  <c r="AW84" i="2"/>
  <c r="AW31" i="2"/>
  <c r="AW5" i="2"/>
  <c r="AW93" i="2"/>
  <c r="AW29" i="2"/>
  <c r="AW95" i="2"/>
  <c r="AW50" i="2"/>
  <c r="AW30" i="2"/>
  <c r="AW102" i="2"/>
  <c r="AW47" i="2"/>
  <c r="AW118" i="2"/>
  <c r="AW63" i="2"/>
  <c r="AW18" i="2"/>
  <c r="AW15" i="2"/>
  <c r="AW14" i="2"/>
  <c r="AW105" i="2"/>
  <c r="AW73" i="2"/>
  <c r="AW41" i="2"/>
  <c r="AW12" i="2"/>
  <c r="AW32" i="2"/>
  <c r="AW107" i="2"/>
  <c r="AW75" i="2"/>
  <c r="AW43" i="2"/>
  <c r="AW9" i="2"/>
  <c r="AW88" i="2"/>
  <c r="AW56" i="2"/>
  <c r="AW116" i="2"/>
  <c r="AW77" i="2"/>
  <c r="AW26" i="2"/>
  <c r="AW4" i="2"/>
  <c r="AW68" i="2"/>
  <c r="AW11" i="2"/>
  <c r="AW94" i="2"/>
  <c r="AW42" i="2"/>
  <c r="AW23" i="2"/>
  <c r="AW66" i="2"/>
  <c r="AW39" i="2"/>
  <c r="AW82" i="2"/>
  <c r="AW62" i="2"/>
  <c r="AW79" i="2"/>
  <c r="AW110" i="2"/>
  <c r="AW97" i="2"/>
  <c r="AW65" i="2"/>
  <c r="AW33" i="2"/>
  <c r="AW112" i="2"/>
  <c r="AW16" i="2"/>
  <c r="AW99" i="2"/>
  <c r="AW67" i="2"/>
  <c r="AW35" i="2"/>
  <c r="AW120" i="2"/>
  <c r="AW80" i="2"/>
  <c r="AW24" i="2"/>
  <c r="AW109" i="2"/>
  <c r="AW52" i="2"/>
  <c r="AW20" i="2"/>
  <c r="AW125" i="2"/>
  <c r="AW61" i="2"/>
  <c r="AW114" i="2"/>
  <c r="AW87" i="2"/>
  <c r="AW38" i="2"/>
  <c r="AW22" i="2"/>
  <c r="AW111" i="2"/>
  <c r="AW58" i="2"/>
  <c r="AW74" i="2"/>
  <c r="AW55" i="2"/>
  <c r="AW34" i="2"/>
  <c r="AW71" i="2"/>
  <c r="AC117" i="2"/>
  <c r="BG8" i="2"/>
  <c r="Y40" i="2"/>
  <c r="Y55" i="2"/>
  <c r="Y80" i="2"/>
  <c r="Y104" i="2"/>
  <c r="AC123" i="2"/>
  <c r="AE91" i="2"/>
  <c r="AG22" i="2"/>
  <c r="AS32" i="2"/>
  <c r="AS35" i="2"/>
  <c r="AC92" i="2"/>
  <c r="AC109" i="2"/>
  <c r="AE36" i="2"/>
  <c r="AE93" i="2"/>
  <c r="AG5" i="2"/>
  <c r="AG35" i="2"/>
  <c r="AG48" i="2"/>
  <c r="BA19" i="2"/>
  <c r="AC87" i="2"/>
  <c r="AC104" i="2"/>
  <c r="BG29" i="2"/>
  <c r="AU85" i="2"/>
  <c r="AC67" i="2"/>
  <c r="AC101" i="2"/>
  <c r="AG47" i="2"/>
  <c r="AG124" i="2"/>
  <c r="BA27" i="2"/>
  <c r="BC124" i="2"/>
  <c r="AC79" i="2"/>
  <c r="AC80" i="2"/>
  <c r="AC85" i="2"/>
  <c r="AC91" i="2"/>
  <c r="AC119" i="2"/>
  <c r="AC124" i="2"/>
  <c r="AE13" i="2"/>
  <c r="AE63" i="2"/>
  <c r="AE68" i="2"/>
  <c r="AE113" i="2"/>
  <c r="AE119" i="2"/>
  <c r="AE120" i="2"/>
  <c r="AG80" i="2"/>
  <c r="AG85" i="2"/>
  <c r="AG105" i="2"/>
  <c r="BA32" i="2"/>
  <c r="BA74" i="2"/>
  <c r="BA83" i="2"/>
  <c r="BC112" i="2"/>
  <c r="BS104" i="2"/>
  <c r="AA84" i="2"/>
  <c r="BS56" i="2"/>
  <c r="BS88" i="2"/>
  <c r="BS10" i="2"/>
  <c r="AC88" i="2"/>
  <c r="BC116" i="2"/>
  <c r="BS120" i="2"/>
  <c r="BS12" i="2"/>
  <c r="BS48" i="2"/>
  <c r="BS40" i="2"/>
  <c r="BS72" i="2"/>
  <c r="BS64" i="2"/>
  <c r="BQ28" i="2"/>
  <c r="BS96" i="2"/>
  <c r="O116" i="2"/>
  <c r="AI38" i="2"/>
  <c r="AI83" i="2"/>
  <c r="AK42" i="2"/>
  <c r="AK58" i="2"/>
  <c r="AK90" i="2"/>
  <c r="BS112" i="2"/>
  <c r="BS32" i="2"/>
  <c r="BS16" i="2"/>
  <c r="AA10" i="2"/>
  <c r="AA24" i="2"/>
  <c r="AA75" i="2"/>
  <c r="AA111" i="2"/>
  <c r="BS124" i="2"/>
  <c r="AA47" i="2"/>
  <c r="AA72" i="2"/>
  <c r="AO49" i="2"/>
  <c r="AO17" i="2"/>
  <c r="O25" i="2"/>
  <c r="O83" i="2"/>
  <c r="AI24" i="2"/>
  <c r="AI96" i="2"/>
  <c r="AA45" i="2"/>
  <c r="AO113" i="2"/>
  <c r="AO95" i="2"/>
  <c r="BQ37" i="2"/>
  <c r="BQ69" i="2"/>
  <c r="AO81" i="2"/>
  <c r="AQ85" i="2"/>
  <c r="BM57" i="2"/>
  <c r="AQ53" i="2"/>
  <c r="BE9" i="2"/>
  <c r="AQ101" i="2"/>
  <c r="AU109" i="2"/>
  <c r="AS6" i="2"/>
  <c r="AS16" i="2"/>
  <c r="AS19" i="2"/>
  <c r="AM119" i="2"/>
  <c r="AM111" i="2"/>
  <c r="AM103" i="2"/>
  <c r="AM87" i="2"/>
  <c r="AM71" i="2"/>
  <c r="AM55" i="2"/>
  <c r="AM47" i="2"/>
  <c r="AM39" i="2"/>
  <c r="AM15" i="2"/>
  <c r="AM11" i="2"/>
  <c r="AS20" i="2"/>
  <c r="AS27" i="2"/>
  <c r="AS36" i="2"/>
  <c r="AS44" i="2"/>
  <c r="AS51" i="2"/>
  <c r="AS59" i="2"/>
  <c r="AS64" i="2"/>
  <c r="AS67" i="2"/>
  <c r="AS72" i="2"/>
  <c r="AS76" i="2"/>
  <c r="AS84" i="2"/>
  <c r="AS92" i="2"/>
  <c r="AS96" i="2"/>
  <c r="AS100" i="2"/>
  <c r="AU4" i="2"/>
  <c r="AU9" i="2"/>
  <c r="AU11" i="2"/>
  <c r="AU15" i="2"/>
  <c r="AU22" i="2"/>
  <c r="AU33" i="2"/>
  <c r="AU39" i="2"/>
  <c r="AU54" i="2"/>
  <c r="AU66" i="2"/>
  <c r="AU69" i="2"/>
  <c r="AU79" i="2"/>
  <c r="AU82" i="2"/>
  <c r="AU86" i="2"/>
  <c r="AU95" i="2"/>
  <c r="AU98" i="2"/>
  <c r="AO6" i="2"/>
  <c r="AO40" i="2"/>
  <c r="AO96" i="2"/>
  <c r="AU110" i="2"/>
  <c r="AU119" i="2"/>
  <c r="AM122" i="2"/>
  <c r="AM118" i="2"/>
  <c r="AM110" i="2"/>
  <c r="AM94" i="2"/>
  <c r="AM86" i="2"/>
  <c r="AM78" i="2"/>
  <c r="AM66" i="2"/>
  <c r="AM58" i="2"/>
  <c r="AM54" i="2"/>
  <c r="AM50" i="2"/>
  <c r="AM46" i="2"/>
  <c r="AM26" i="2"/>
  <c r="AM6" i="2"/>
  <c r="AO116" i="2"/>
  <c r="AS123" i="2"/>
  <c r="AS115" i="2"/>
  <c r="AS107" i="2"/>
  <c r="AS24" i="2"/>
  <c r="AS28" i="2"/>
  <c r="AS40" i="2"/>
  <c r="AS43" i="2"/>
  <c r="AS48" i="2"/>
  <c r="AS52" i="2"/>
  <c r="AS56" i="2"/>
  <c r="AS60" i="2"/>
  <c r="AS68" i="2"/>
  <c r="AS80" i="2"/>
  <c r="AS83" i="2"/>
  <c r="AS88" i="2"/>
  <c r="AS91" i="2"/>
  <c r="AS99" i="2"/>
  <c r="AS104" i="2"/>
  <c r="AS108" i="2"/>
  <c r="AS112" i="2"/>
  <c r="AS116" i="2"/>
  <c r="AS120" i="2"/>
  <c r="AU12" i="2"/>
  <c r="AU14" i="2"/>
  <c r="AU18" i="2"/>
  <c r="AU26" i="2"/>
  <c r="AU29" i="2"/>
  <c r="AU34" i="2"/>
  <c r="AU38" i="2"/>
  <c r="AU47" i="2"/>
  <c r="AU50" i="2"/>
  <c r="AU53" i="2"/>
  <c r="AU63" i="2"/>
  <c r="AU101" i="2"/>
  <c r="AU106" i="2"/>
  <c r="AQ10" i="2"/>
  <c r="AQ11" i="2"/>
  <c r="AQ21" i="2"/>
  <c r="AQ28" i="2"/>
  <c r="AQ36" i="2"/>
  <c r="AQ60" i="2"/>
  <c r="AQ68" i="2"/>
  <c r="AQ92" i="2"/>
  <c r="AO109" i="2"/>
  <c r="AO61" i="2"/>
  <c r="AO29" i="2"/>
  <c r="AQ93" i="2"/>
  <c r="AC96" i="2"/>
  <c r="AC99" i="2"/>
  <c r="AC100" i="2"/>
  <c r="AC115" i="2"/>
  <c r="AE12" i="2"/>
  <c r="AE31" i="2"/>
  <c r="AE72" i="2"/>
  <c r="AE87" i="2"/>
  <c r="AE92" i="2"/>
  <c r="AE116" i="2"/>
  <c r="AG8" i="2"/>
  <c r="AG20" i="2"/>
  <c r="AG27" i="2"/>
  <c r="AG43" i="2"/>
  <c r="AG45" i="2"/>
  <c r="AG59" i="2"/>
  <c r="AG71" i="2"/>
  <c r="AG91" i="2"/>
  <c r="AG97" i="2"/>
  <c r="BA14" i="2"/>
  <c r="BA30" i="2"/>
  <c r="BA34" i="2"/>
  <c r="BA42" i="2"/>
  <c r="BA43" i="2"/>
  <c r="BA64" i="2"/>
  <c r="BA71" i="2"/>
  <c r="BA72" i="2"/>
  <c r="BA78" i="2"/>
  <c r="BA79" i="2"/>
  <c r="BC56" i="2"/>
  <c r="BC58" i="2"/>
  <c r="BC69" i="2"/>
  <c r="BC117" i="2"/>
  <c r="BG10" i="2"/>
  <c r="BG50" i="2"/>
  <c r="BO97" i="2"/>
  <c r="O14" i="2"/>
  <c r="O19" i="2"/>
  <c r="O39" i="2"/>
  <c r="O42" i="2"/>
  <c r="O44" i="2"/>
  <c r="O50" i="2"/>
  <c r="O51" i="2"/>
  <c r="O111" i="2"/>
  <c r="K6" i="2"/>
  <c r="K13" i="2"/>
  <c r="K20" i="2"/>
  <c r="AI5" i="2"/>
  <c r="AI23" i="2"/>
  <c r="AI34" i="2"/>
  <c r="AI48" i="2"/>
  <c r="AI57" i="2"/>
  <c r="AI66" i="2"/>
  <c r="AI101" i="2"/>
  <c r="AI105" i="2"/>
  <c r="AK8" i="2"/>
  <c r="AK54" i="2"/>
  <c r="AK66" i="2"/>
  <c r="AK74" i="2"/>
  <c r="AK104" i="2"/>
  <c r="AK113" i="2"/>
  <c r="AK121" i="2"/>
  <c r="BI56" i="2"/>
  <c r="AA8" i="2"/>
  <c r="AA13" i="2"/>
  <c r="AA27" i="2"/>
  <c r="AA28" i="2"/>
  <c r="AA36" i="2"/>
  <c r="AA51" i="2"/>
  <c r="BQ4" i="2"/>
  <c r="BQ5" i="2"/>
  <c r="BQ18" i="2"/>
  <c r="BQ23" i="2"/>
  <c r="BQ26" i="2"/>
  <c r="BQ75" i="2"/>
  <c r="BQ79" i="2"/>
  <c r="BQ102" i="2"/>
  <c r="BQ104" i="2"/>
  <c r="BQ110" i="2"/>
  <c r="BQ124" i="2"/>
  <c r="AA76" i="2"/>
  <c r="AA83" i="2"/>
  <c r="AA87" i="2"/>
  <c r="AI82" i="2"/>
  <c r="O7" i="2"/>
  <c r="O71" i="2"/>
  <c r="O75" i="2"/>
  <c r="O77" i="2"/>
  <c r="O98" i="2"/>
  <c r="K16" i="2"/>
  <c r="AI80" i="2"/>
  <c r="AI86" i="2"/>
  <c r="AK15" i="2"/>
  <c r="AK34" i="2"/>
  <c r="AK50" i="2"/>
  <c r="BI90" i="2"/>
  <c r="O102" i="2"/>
  <c r="AK20" i="2"/>
  <c r="AK43" i="2"/>
  <c r="AK55" i="2"/>
  <c r="AK75" i="2"/>
  <c r="AA38" i="2"/>
  <c r="AA52" i="2"/>
  <c r="AA55" i="2"/>
  <c r="AA56" i="2"/>
  <c r="AA63" i="2"/>
  <c r="AA70" i="2"/>
  <c r="AA77" i="2"/>
  <c r="BE56" i="2"/>
  <c r="BE73" i="2"/>
  <c r="BE113" i="2"/>
  <c r="M24" i="2"/>
  <c r="M38" i="2"/>
  <c r="M57" i="2"/>
  <c r="I11" i="2"/>
  <c r="I13" i="2"/>
  <c r="I30" i="2"/>
  <c r="I57" i="2"/>
  <c r="Q10" i="2"/>
  <c r="Q11" i="2"/>
  <c r="Q95" i="2"/>
  <c r="W118" i="2"/>
  <c r="BE83" i="2"/>
  <c r="BM13" i="2"/>
  <c r="BM17" i="2"/>
  <c r="BM47" i="2"/>
  <c r="BM60" i="2"/>
  <c r="BM65" i="2"/>
  <c r="BM66" i="2"/>
  <c r="BM85" i="2"/>
  <c r="BM99" i="2"/>
  <c r="BM123" i="2"/>
  <c r="M71" i="2"/>
  <c r="U97" i="2"/>
  <c r="U81" i="2"/>
  <c r="U61" i="2"/>
  <c r="U57" i="2"/>
  <c r="U49" i="2"/>
  <c r="U9" i="2"/>
  <c r="U90" i="2"/>
  <c r="U62" i="2"/>
  <c r="U50" i="2"/>
  <c r="U34" i="2"/>
  <c r="M26" i="2"/>
  <c r="S20" i="2"/>
  <c r="S12" i="2"/>
  <c r="BM7" i="2"/>
  <c r="BM86" i="2"/>
  <c r="M60" i="2"/>
  <c r="I58" i="2"/>
  <c r="Q47" i="2"/>
  <c r="BM18" i="2"/>
  <c r="BM98" i="2"/>
  <c r="BM116" i="2"/>
  <c r="BM121" i="2"/>
  <c r="BM122" i="2"/>
  <c r="BG32" i="2"/>
  <c r="BG61" i="2"/>
  <c r="BG107" i="2"/>
  <c r="BK77" i="2"/>
  <c r="BK111" i="2"/>
  <c r="S121" i="2"/>
  <c r="S53" i="2"/>
  <c r="AI22" i="2"/>
  <c r="M41" i="2"/>
  <c r="M45" i="2"/>
  <c r="M52" i="2"/>
  <c r="M69" i="2"/>
  <c r="M83" i="2"/>
  <c r="I35" i="2"/>
  <c r="I49" i="2"/>
  <c r="Q12" i="2"/>
  <c r="BK120" i="2"/>
  <c r="K14" i="2"/>
  <c r="K23" i="2"/>
  <c r="K27" i="2"/>
  <c r="AI9" i="2"/>
  <c r="AK39" i="2"/>
  <c r="AK114" i="2"/>
  <c r="BI51" i="2"/>
  <c r="BI101" i="2"/>
  <c r="BE7" i="2"/>
  <c r="BI50" i="2"/>
  <c r="BI53" i="2"/>
  <c r="BI65" i="2"/>
  <c r="BI92" i="2"/>
  <c r="BI102" i="2"/>
  <c r="BI103" i="2"/>
  <c r="BI31" i="2"/>
  <c r="BI35" i="2"/>
  <c r="BI44" i="2"/>
  <c r="BI81" i="2"/>
  <c r="BI84" i="2"/>
  <c r="BI86" i="2"/>
  <c r="BI93" i="2"/>
  <c r="I77" i="2"/>
  <c r="I90" i="2"/>
  <c r="Q15" i="2"/>
  <c r="Q25" i="2"/>
  <c r="Q45" i="2"/>
  <c r="Q62" i="2"/>
  <c r="Q112" i="2"/>
  <c r="Q120" i="2"/>
  <c r="W6" i="2"/>
  <c r="W33" i="2"/>
  <c r="W62" i="2"/>
  <c r="W64" i="2"/>
  <c r="W86" i="2"/>
  <c r="W96" i="2"/>
  <c r="W104" i="2"/>
  <c r="W124" i="2"/>
  <c r="O87" i="2"/>
  <c r="O103" i="2"/>
  <c r="O120" i="2"/>
  <c r="S23" i="2"/>
  <c r="U103" i="2"/>
  <c r="M111" i="2"/>
  <c r="M123" i="2"/>
  <c r="K35" i="2"/>
  <c r="K39" i="2"/>
  <c r="K55" i="2"/>
  <c r="K118" i="2"/>
  <c r="AC113" i="2"/>
  <c r="BC9" i="2"/>
  <c r="O28" i="2"/>
  <c r="M114" i="2"/>
  <c r="S50" i="2"/>
  <c r="U52" i="2"/>
  <c r="U15" i="2"/>
  <c r="M110" i="2"/>
  <c r="BC40" i="2"/>
  <c r="O27" i="2"/>
  <c r="BM35" i="2"/>
  <c r="BO40" i="2"/>
  <c r="BO47" i="2"/>
  <c r="AY36" i="2"/>
  <c r="BI10" i="2"/>
  <c r="BI13" i="2"/>
  <c r="AC16" i="2"/>
  <c r="AC21" i="2"/>
  <c r="AC36" i="2"/>
  <c r="AC45" i="2"/>
  <c r="AC63" i="2"/>
  <c r="BG89" i="2"/>
  <c r="BG120" i="2"/>
  <c r="BK13" i="2"/>
  <c r="AA16" i="2"/>
  <c r="K72" i="2"/>
  <c r="K100" i="2"/>
  <c r="BA98" i="2"/>
  <c r="BA110" i="2"/>
  <c r="U124" i="2"/>
  <c r="U72" i="2"/>
  <c r="S17" i="2"/>
  <c r="S5" i="2"/>
  <c r="AY120" i="2"/>
  <c r="BO36" i="2"/>
  <c r="BO52" i="2"/>
  <c r="U8" i="2"/>
  <c r="S77" i="2"/>
  <c r="S25" i="2"/>
  <c r="AY28" i="2"/>
  <c r="AY44" i="2"/>
  <c r="AY56" i="2"/>
  <c r="AY84" i="2"/>
  <c r="AY97" i="2"/>
  <c r="AY110" i="2"/>
  <c r="BI5" i="2"/>
  <c r="BI15" i="2"/>
  <c r="AC24" i="2"/>
  <c r="AC31" i="2"/>
  <c r="AC48" i="2"/>
  <c r="AC52" i="2"/>
  <c r="AA114" i="2"/>
  <c r="BK43" i="2"/>
  <c r="I96" i="2"/>
  <c r="I103" i="2"/>
  <c r="BO107" i="2"/>
  <c r="U25" i="2"/>
  <c r="U5" i="2"/>
  <c r="AA98" i="2"/>
  <c r="BG57" i="2"/>
  <c r="S48" i="2"/>
  <c r="BA80" i="2"/>
  <c r="BG85" i="2"/>
  <c r="I115" i="2"/>
  <c r="W56" i="2"/>
  <c r="I112" i="2"/>
  <c r="M77" i="2"/>
  <c r="M89" i="2"/>
  <c r="I9" i="2"/>
  <c r="Q14" i="2"/>
  <c r="Q76" i="2"/>
  <c r="Q78" i="2"/>
  <c r="S63" i="2"/>
  <c r="S51" i="2"/>
  <c r="AK30" i="2"/>
  <c r="AK61" i="2"/>
  <c r="AA65" i="2"/>
  <c r="AE59" i="2"/>
  <c r="BA88" i="2"/>
  <c r="BC93" i="2"/>
  <c r="BG96" i="2"/>
  <c r="O55" i="2"/>
  <c r="AK25" i="2"/>
  <c r="AA64" i="2"/>
  <c r="Y111" i="2"/>
  <c r="BI32" i="2"/>
  <c r="BK38" i="2"/>
  <c r="BQ116" i="2"/>
  <c r="I36" i="2"/>
  <c r="S40" i="2"/>
  <c r="BK15" i="2"/>
  <c r="Y7" i="2"/>
  <c r="AM124" i="2"/>
  <c r="AU124" i="2"/>
  <c r="AQ124" i="2"/>
  <c r="AO124" i="2"/>
  <c r="Y124" i="2"/>
  <c r="I46" i="2"/>
  <c r="BI7" i="2"/>
  <c r="AC106" i="2"/>
  <c r="O65" i="2"/>
  <c r="AA101" i="2"/>
  <c r="AA102" i="2"/>
  <c r="AA103" i="2"/>
  <c r="AA104" i="2"/>
  <c r="AA107" i="2"/>
  <c r="AA108" i="2"/>
  <c r="AA109" i="2"/>
  <c r="AY81" i="2"/>
  <c r="BM84" i="2"/>
  <c r="AI120" i="2"/>
  <c r="K105" i="2"/>
  <c r="AA41" i="2"/>
  <c r="AA46" i="2"/>
  <c r="O121" i="2"/>
  <c r="AA33" i="2"/>
  <c r="BC102" i="2"/>
  <c r="AA7" i="2"/>
  <c r="BO66" i="2"/>
  <c r="K87" i="2"/>
  <c r="S107" i="2"/>
  <c r="S91" i="2"/>
  <c r="S71" i="2"/>
  <c r="AA57" i="2"/>
  <c r="AA62" i="2"/>
  <c r="AA85" i="2"/>
  <c r="AA93" i="2"/>
  <c r="BC76" i="2"/>
  <c r="AA17" i="2"/>
  <c r="AA20" i="2"/>
  <c r="AA25" i="2"/>
  <c r="AA29" i="2"/>
  <c r="AA66" i="2"/>
  <c r="AA113" i="2"/>
  <c r="AA78" i="2"/>
  <c r="AA97" i="2"/>
  <c r="AE82" i="2"/>
  <c r="AE90" i="2"/>
  <c r="BA5" i="2"/>
  <c r="BG24" i="2"/>
  <c r="AA30" i="2"/>
  <c r="AA31" i="2"/>
  <c r="AA21" i="2"/>
  <c r="AA22" i="2"/>
  <c r="AA94" i="2"/>
  <c r="AA95" i="2"/>
  <c r="AA11" i="2"/>
  <c r="AA53" i="2"/>
  <c r="AA37" i="2"/>
  <c r="AA18" i="2"/>
  <c r="AA34" i="2"/>
  <c r="AA50" i="2"/>
  <c r="AA69" i="2"/>
  <c r="AA110" i="2"/>
  <c r="AA80" i="2"/>
  <c r="Y47" i="2"/>
  <c r="BO58" i="2"/>
  <c r="BS24" i="2"/>
  <c r="Y112" i="2"/>
  <c r="Y10" i="2"/>
  <c r="Q53" i="2"/>
  <c r="Y15" i="2"/>
  <c r="BO59" i="2"/>
  <c r="BU125" i="2"/>
  <c r="Y72" i="2"/>
  <c r="BE102" i="2"/>
  <c r="Y79" i="2"/>
  <c r="AS75" i="2"/>
  <c r="Y23" i="2"/>
  <c r="Y119" i="2"/>
  <c r="Y87" i="2"/>
  <c r="AG119" i="2"/>
  <c r="Q79" i="2"/>
  <c r="M82" i="2"/>
  <c r="BG30" i="2"/>
  <c r="AG100" i="2"/>
  <c r="AG116" i="2"/>
  <c r="AE108" i="2"/>
  <c r="BO116" i="2"/>
  <c r="AG95" i="2"/>
  <c r="AI115" i="2"/>
  <c r="AG19" i="2"/>
  <c r="AE112" i="2"/>
  <c r="BA70" i="2"/>
  <c r="BC72" i="2"/>
  <c r="AG23" i="2"/>
  <c r="AC112" i="2"/>
  <c r="AE88" i="2"/>
  <c r="M19" i="2"/>
  <c r="AE81" i="2"/>
  <c r="BA58" i="2"/>
  <c r="AE23" i="2"/>
  <c r="AI98" i="2"/>
  <c r="AC120" i="2"/>
  <c r="AE60" i="2"/>
  <c r="M103" i="2"/>
  <c r="AI118" i="2"/>
  <c r="AE123" i="2"/>
  <c r="AC121" i="2"/>
  <c r="AC98" i="2"/>
  <c r="AG72" i="2"/>
  <c r="BO88" i="2"/>
  <c r="M35" i="2"/>
  <c r="W95" i="2"/>
  <c r="AK83" i="2"/>
  <c r="AK73" i="2"/>
  <c r="AI56" i="2"/>
  <c r="BC65" i="2"/>
  <c r="BC83" i="2"/>
  <c r="AE37" i="2"/>
  <c r="AC84" i="2"/>
  <c r="BA11" i="2"/>
  <c r="BO120" i="2"/>
  <c r="AG16" i="2"/>
  <c r="BO69" i="2"/>
  <c r="AQ7" i="2"/>
  <c r="AC107" i="2"/>
  <c r="AE20" i="2"/>
  <c r="BQ64" i="2"/>
  <c r="AG125" i="2"/>
  <c r="U106" i="2"/>
  <c r="AG49" i="2"/>
  <c r="BQ62" i="2"/>
  <c r="AK108" i="2"/>
  <c r="BQ88" i="2"/>
  <c r="BM33" i="2"/>
  <c r="BQ70" i="2"/>
  <c r="AK41" i="2"/>
  <c r="AK86" i="2"/>
  <c r="AG12" i="2"/>
  <c r="O99" i="2"/>
  <c r="BC107" i="2"/>
  <c r="BS80" i="2"/>
  <c r="AY26" i="2"/>
  <c r="AI8" i="2"/>
  <c r="BQ40" i="2"/>
  <c r="BQ55" i="2"/>
  <c r="AY111" i="2"/>
  <c r="AK120" i="2"/>
  <c r="AK101" i="2"/>
  <c r="O66" i="2"/>
  <c r="O34" i="2"/>
  <c r="AC111" i="2"/>
  <c r="AC75" i="2"/>
  <c r="O24" i="2"/>
  <c r="AG67" i="2"/>
  <c r="M44" i="2"/>
  <c r="U83" i="2"/>
  <c r="O112" i="2"/>
  <c r="O79" i="2"/>
  <c r="AK59" i="2"/>
  <c r="AA120" i="2"/>
  <c r="K30" i="2"/>
  <c r="S90" i="2"/>
  <c r="AA61" i="2"/>
  <c r="BA63" i="2"/>
  <c r="AG104" i="2"/>
  <c r="AE84" i="2"/>
  <c r="AC116" i="2"/>
  <c r="M56" i="2"/>
  <c r="BM103" i="2"/>
  <c r="AY15" i="2"/>
  <c r="AE21" i="2"/>
  <c r="AE109" i="2"/>
  <c r="S22" i="2"/>
  <c r="AE64" i="2"/>
  <c r="BM112" i="2"/>
  <c r="AK98" i="2"/>
  <c r="BG75" i="2"/>
  <c r="AK16" i="2"/>
  <c r="BI74" i="2"/>
  <c r="AG111" i="2"/>
  <c r="O84" i="2"/>
  <c r="AC103" i="2"/>
  <c r="BM23" i="2"/>
  <c r="AG28" i="2"/>
  <c r="BO80" i="2"/>
  <c r="AI99" i="2"/>
  <c r="AG87" i="2"/>
  <c r="AA74" i="2"/>
  <c r="BS49" i="2"/>
  <c r="U17" i="2"/>
  <c r="AK94" i="2"/>
  <c r="BI96" i="2"/>
  <c r="O29" i="2"/>
  <c r="BK100" i="2"/>
  <c r="BI116" i="2"/>
  <c r="O96" i="2"/>
  <c r="M109" i="2"/>
  <c r="K44" i="2"/>
  <c r="AA54" i="2"/>
  <c r="U51" i="2"/>
  <c r="BC27" i="2"/>
  <c r="S79" i="2"/>
  <c r="BQ115" i="2"/>
  <c r="K62" i="2"/>
  <c r="AG101" i="2"/>
  <c r="AK17" i="2"/>
  <c r="AY34" i="2"/>
  <c r="BG115" i="2"/>
  <c r="BM39" i="2"/>
  <c r="AG83" i="2"/>
  <c r="O22" i="2"/>
  <c r="AK36" i="2"/>
  <c r="AK70" i="2"/>
  <c r="AI85" i="2"/>
  <c r="AK65" i="2"/>
  <c r="BM101" i="2"/>
  <c r="AI73" i="2"/>
  <c r="BQ46" i="2"/>
  <c r="O104" i="2"/>
  <c r="BQ106" i="2"/>
  <c r="BM111" i="2"/>
  <c r="BQ72" i="2"/>
  <c r="W37" i="2"/>
  <c r="BI49" i="2"/>
  <c r="AY38" i="2"/>
  <c r="Q54" i="2"/>
  <c r="BM59" i="2"/>
  <c r="BS4" i="2"/>
  <c r="BS31" i="2"/>
  <c r="BS70" i="2"/>
  <c r="BS74" i="2"/>
  <c r="BS11" i="2"/>
  <c r="BS76" i="2"/>
  <c r="BS8" i="2"/>
  <c r="BS51" i="2"/>
  <c r="BS89" i="2"/>
  <c r="BS21" i="2"/>
  <c r="BS17" i="2"/>
  <c r="BS93" i="2"/>
  <c r="U74" i="2"/>
  <c r="AI55" i="2"/>
  <c r="AY102" i="2"/>
  <c r="BQ27" i="2"/>
  <c r="BS103" i="2"/>
  <c r="BS71" i="2"/>
  <c r="BS39" i="2"/>
  <c r="BS118" i="2"/>
  <c r="BS78" i="2"/>
  <c r="BS46" i="2"/>
  <c r="BS114" i="2"/>
  <c r="BS82" i="2"/>
  <c r="BS50" i="2"/>
  <c r="BS18" i="2"/>
  <c r="BS14" i="2"/>
  <c r="BS116" i="2"/>
  <c r="BS84" i="2"/>
  <c r="BS52" i="2"/>
  <c r="BS20" i="2"/>
  <c r="BS123" i="2"/>
  <c r="BS91" i="2"/>
  <c r="BS59" i="2"/>
  <c r="BS27" i="2"/>
  <c r="BS109" i="2"/>
  <c r="BS45" i="2"/>
  <c r="BS97" i="2"/>
  <c r="BS33" i="2"/>
  <c r="BS113" i="2"/>
  <c r="BS29" i="2"/>
  <c r="BS81" i="2"/>
  <c r="BS37" i="2"/>
  <c r="BS95" i="2"/>
  <c r="BS102" i="2"/>
  <c r="BS106" i="2"/>
  <c r="BS9" i="2"/>
  <c r="BS108" i="2"/>
  <c r="BS83" i="2"/>
  <c r="BS25" i="2"/>
  <c r="BS69" i="2"/>
  <c r="K10" i="2"/>
  <c r="W38" i="2"/>
  <c r="AK57" i="2"/>
  <c r="BM105" i="2"/>
  <c r="AI121" i="2"/>
  <c r="I69" i="2"/>
  <c r="M27" i="2"/>
  <c r="AK76" i="2"/>
  <c r="BI52" i="2"/>
  <c r="BS119" i="2"/>
  <c r="BS87" i="2"/>
  <c r="BS55" i="2"/>
  <c r="BS23" i="2"/>
  <c r="BS94" i="2"/>
  <c r="BS62" i="2"/>
  <c r="BS22" i="2"/>
  <c r="BS98" i="2"/>
  <c r="BS66" i="2"/>
  <c r="BS34" i="2"/>
  <c r="BS110" i="2"/>
  <c r="BS5" i="2"/>
  <c r="BS100" i="2"/>
  <c r="BS68" i="2"/>
  <c r="BS36" i="2"/>
  <c r="BS7" i="2"/>
  <c r="BS107" i="2"/>
  <c r="BS75" i="2"/>
  <c r="BS43" i="2"/>
  <c r="BS77" i="2"/>
  <c r="BS13" i="2"/>
  <c r="BS65" i="2"/>
  <c r="BS41" i="2"/>
  <c r="BS101" i="2"/>
  <c r="BS63" i="2"/>
  <c r="BS38" i="2"/>
  <c r="BS42" i="2"/>
  <c r="BS44" i="2"/>
  <c r="BS115" i="2"/>
  <c r="BS19" i="2"/>
  <c r="BS85" i="2"/>
  <c r="BS105" i="2"/>
  <c r="O85" i="2"/>
  <c r="AY67" i="2"/>
  <c r="BM48" i="2"/>
  <c r="W122" i="2"/>
  <c r="W116" i="2"/>
  <c r="BE61" i="2"/>
  <c r="BS111" i="2"/>
  <c r="BS79" i="2"/>
  <c r="BS47" i="2"/>
  <c r="BS15" i="2"/>
  <c r="BS86" i="2"/>
  <c r="BS54" i="2"/>
  <c r="BS122" i="2"/>
  <c r="BS90" i="2"/>
  <c r="BS58" i="2"/>
  <c r="BS26" i="2"/>
  <c r="BS30" i="2"/>
  <c r="BS92" i="2"/>
  <c r="BS60" i="2"/>
  <c r="BS28" i="2"/>
  <c r="BS6" i="2"/>
  <c r="BS99" i="2"/>
  <c r="BS67" i="2"/>
  <c r="BS35" i="2"/>
  <c r="BS121" i="2"/>
  <c r="BS57" i="2"/>
  <c r="BS117" i="2"/>
  <c r="BS53" i="2"/>
  <c r="BS73" i="2"/>
  <c r="BS61" i="2"/>
  <c r="I27" i="2"/>
  <c r="S80" i="2"/>
  <c r="U10" i="2"/>
  <c r="U53" i="2"/>
  <c r="U69" i="2"/>
  <c r="U121" i="2"/>
  <c r="M29" i="2"/>
  <c r="AA105" i="2"/>
  <c r="I100" i="2"/>
  <c r="U73" i="2"/>
  <c r="W117" i="2"/>
  <c r="BI108" i="2"/>
  <c r="BI28" i="2"/>
  <c r="U30" i="2"/>
  <c r="U101" i="2"/>
  <c r="I22" i="2"/>
  <c r="BK63" i="2"/>
  <c r="S16" i="2"/>
  <c r="U111" i="2"/>
  <c r="U14" i="2"/>
  <c r="K119" i="2"/>
  <c r="Q65" i="2"/>
  <c r="Q52" i="2"/>
  <c r="Q21" i="2"/>
  <c r="U46" i="2"/>
  <c r="W4" i="2"/>
  <c r="Q77" i="2"/>
  <c r="M11" i="2"/>
  <c r="AI6" i="2"/>
  <c r="S69" i="2"/>
  <c r="S117" i="2"/>
  <c r="AA122" i="2"/>
  <c r="O86" i="2"/>
  <c r="BA28" i="2"/>
  <c r="AG44" i="2"/>
  <c r="AE56" i="2"/>
  <c r="W54" i="2"/>
  <c r="M12" i="2"/>
  <c r="U26" i="2"/>
  <c r="U66" i="2"/>
  <c r="U37" i="2"/>
  <c r="BQ78" i="2"/>
  <c r="AA9" i="2"/>
  <c r="S104" i="2"/>
  <c r="U33" i="2"/>
  <c r="I120" i="2"/>
  <c r="BI12" i="2"/>
  <c r="U7" i="2"/>
  <c r="O95" i="2"/>
  <c r="Q96" i="2"/>
  <c r="Q31" i="2"/>
  <c r="BI115" i="2"/>
  <c r="BM67" i="2"/>
  <c r="I12" i="2"/>
  <c r="BK82" i="2"/>
  <c r="S13" i="2"/>
  <c r="BK68" i="2"/>
  <c r="BI117" i="2"/>
  <c r="AK18" i="2"/>
  <c r="AI87" i="2"/>
  <c r="O114" i="2"/>
  <c r="O82" i="2"/>
  <c r="AG103" i="2"/>
  <c r="AE121" i="2"/>
  <c r="AE111" i="2"/>
  <c r="BO68" i="2"/>
  <c r="Y16" i="2"/>
  <c r="AA73" i="2"/>
  <c r="BM75" i="2"/>
  <c r="K65" i="2"/>
  <c r="AI47" i="2"/>
  <c r="BM82" i="2"/>
  <c r="BM31" i="2"/>
  <c r="BM118" i="2"/>
  <c r="BM79" i="2"/>
  <c r="W93" i="2"/>
  <c r="U60" i="2"/>
  <c r="I65" i="2"/>
  <c r="M97" i="2"/>
  <c r="M79" i="2"/>
  <c r="M43" i="2"/>
  <c r="M10" i="2"/>
  <c r="AA116" i="2"/>
  <c r="AA40" i="2"/>
  <c r="AC44" i="2"/>
  <c r="BI123" i="2"/>
  <c r="BI46" i="2"/>
  <c r="BM106" i="2"/>
  <c r="BM68" i="2"/>
  <c r="BM62" i="2"/>
  <c r="BM53" i="2"/>
  <c r="BM38" i="2"/>
  <c r="BM25" i="2"/>
  <c r="BQ99" i="2"/>
  <c r="BQ51" i="2"/>
  <c r="BQ8" i="2"/>
  <c r="AA19" i="2"/>
  <c r="AA5" i="2"/>
  <c r="AY88" i="2"/>
  <c r="AK100" i="2"/>
  <c r="AI93" i="2"/>
  <c r="AI75" i="2"/>
  <c r="AI62" i="2"/>
  <c r="AI50" i="2"/>
  <c r="K11" i="2"/>
  <c r="O41" i="2"/>
  <c r="O18" i="2"/>
  <c r="O11" i="2"/>
  <c r="BO122" i="2"/>
  <c r="BO100" i="2"/>
  <c r="BC104" i="2"/>
  <c r="BC59" i="2"/>
  <c r="BA40" i="2"/>
  <c r="AG75" i="2"/>
  <c r="AE124" i="2"/>
  <c r="AE100" i="2"/>
  <c r="AE34" i="2"/>
  <c r="AE28" i="2"/>
  <c r="U70" i="2"/>
  <c r="S28" i="2"/>
  <c r="BQ111" i="2"/>
  <c r="BO93" i="2"/>
  <c r="BO55" i="2"/>
  <c r="BK6" i="2"/>
  <c r="AY72" i="2"/>
  <c r="AY58" i="2"/>
  <c r="U56" i="2"/>
  <c r="S118" i="2"/>
  <c r="U117" i="2"/>
  <c r="S86" i="2"/>
  <c r="K51" i="2"/>
  <c r="AK13" i="2"/>
  <c r="K63" i="2"/>
  <c r="O80" i="2"/>
  <c r="BK104" i="2"/>
  <c r="Q106" i="2"/>
  <c r="M73" i="2"/>
  <c r="BE123" i="2"/>
  <c r="BE90" i="2"/>
  <c r="AA4" i="2"/>
  <c r="I92" i="2"/>
  <c r="BM14" i="2"/>
  <c r="AY20" i="2"/>
  <c r="S99" i="2"/>
  <c r="AY8" i="2"/>
  <c r="I86" i="2"/>
  <c r="M93" i="2"/>
  <c r="BG43" i="2"/>
  <c r="BE62" i="2"/>
  <c r="AY25" i="2"/>
  <c r="K71" i="2"/>
  <c r="K40" i="2"/>
  <c r="AK103" i="2"/>
  <c r="S6" i="2"/>
  <c r="O78" i="2"/>
  <c r="BK75" i="2"/>
  <c r="BG81" i="2"/>
  <c r="BE99" i="2"/>
  <c r="AK112" i="2"/>
  <c r="AK9" i="2"/>
  <c r="BM50" i="2"/>
  <c r="K34" i="2"/>
  <c r="I98" i="2"/>
  <c r="AA88" i="2"/>
  <c r="O16" i="2"/>
  <c r="BK40" i="2"/>
  <c r="BG16" i="2"/>
  <c r="AA100" i="2"/>
  <c r="BQ98" i="2"/>
  <c r="BQ48" i="2"/>
  <c r="BI106" i="2"/>
  <c r="AK10" i="2"/>
  <c r="AI123" i="2"/>
  <c r="AI35" i="2"/>
  <c r="K17" i="2"/>
  <c r="O91" i="2"/>
  <c r="BO71" i="2"/>
  <c r="BO60" i="2"/>
  <c r="BA31" i="2"/>
  <c r="BA24" i="2"/>
  <c r="AG109" i="2"/>
  <c r="AG88" i="2"/>
  <c r="AG15" i="2"/>
  <c r="AE49" i="2"/>
  <c r="AE15" i="2"/>
  <c r="AM93" i="2"/>
  <c r="AM29" i="2"/>
  <c r="AM67" i="2"/>
  <c r="AM35" i="2"/>
  <c r="AO94" i="2"/>
  <c r="AO30" i="2"/>
  <c r="AO92" i="2"/>
  <c r="AO120" i="2"/>
  <c r="AO59" i="2"/>
  <c r="AO45" i="2"/>
  <c r="AO83" i="2"/>
  <c r="AO104" i="2"/>
  <c r="AO12" i="2"/>
  <c r="AO114" i="2"/>
  <c r="AS71" i="2"/>
  <c r="AS118" i="2"/>
  <c r="AS5" i="2"/>
  <c r="AS66" i="2"/>
  <c r="AS110" i="2"/>
  <c r="AQ121" i="2"/>
  <c r="AQ81" i="2"/>
  <c r="AQ17" i="2"/>
  <c r="AQ123" i="2"/>
  <c r="AQ27" i="2"/>
  <c r="AU28" i="2"/>
  <c r="AU81" i="2"/>
  <c r="AU120" i="2"/>
  <c r="AU80" i="2"/>
  <c r="AU48" i="2"/>
  <c r="AU37" i="2"/>
  <c r="AU103" i="2"/>
  <c r="AU71" i="2"/>
  <c r="AU62" i="2"/>
  <c r="AQ52" i="2"/>
  <c r="AO93" i="2"/>
  <c r="AO97" i="2"/>
  <c r="AM98" i="2"/>
  <c r="AM95" i="2"/>
  <c r="AQ66" i="2"/>
  <c r="AS117" i="2"/>
  <c r="AS53" i="2"/>
  <c r="AQ95" i="2"/>
  <c r="AS4" i="2"/>
  <c r="AM97" i="2"/>
  <c r="AQ78" i="2"/>
  <c r="AS73" i="2"/>
  <c r="AO111" i="2"/>
  <c r="AM76" i="2"/>
  <c r="AM74" i="2"/>
  <c r="AM20" i="2"/>
  <c r="AS8" i="2"/>
  <c r="AM4" i="2"/>
  <c r="AM90" i="2"/>
  <c r="AM114" i="2"/>
  <c r="BO20" i="2"/>
  <c r="BM54" i="2"/>
  <c r="U22" i="2"/>
  <c r="BE93" i="2"/>
  <c r="AA39" i="2"/>
  <c r="AK14" i="2"/>
  <c r="O8" i="2"/>
  <c r="BM95" i="2"/>
  <c r="AK68" i="2"/>
  <c r="AM88" i="2"/>
  <c r="S43" i="2"/>
  <c r="BK50" i="2"/>
  <c r="AK11" i="2"/>
  <c r="AI74" i="2"/>
  <c r="BQ107" i="2"/>
  <c r="BQ95" i="2"/>
  <c r="O123" i="2"/>
  <c r="BO113" i="2"/>
  <c r="BO92" i="2"/>
  <c r="BA66" i="2"/>
  <c r="BA52" i="2"/>
  <c r="AG123" i="2"/>
  <c r="AE40" i="2"/>
  <c r="AC108" i="2"/>
  <c r="AC95" i="2"/>
  <c r="BI118" i="2"/>
  <c r="AE17" i="2"/>
  <c r="K107" i="2"/>
  <c r="AI63" i="2"/>
  <c r="AI107" i="2"/>
  <c r="BO118" i="2"/>
  <c r="K24" i="2"/>
  <c r="K22" i="2"/>
  <c r="AK7" i="2"/>
  <c r="K112" i="2"/>
  <c r="O48" i="2"/>
  <c r="AA115" i="2"/>
  <c r="BC121" i="2"/>
  <c r="AQ62" i="2"/>
  <c r="AY6" i="2"/>
  <c r="AQ110" i="2"/>
  <c r="AQ86" i="2"/>
  <c r="M113" i="2"/>
  <c r="BM10" i="2"/>
  <c r="BQ43" i="2"/>
  <c r="BI63" i="2"/>
  <c r="BI79" i="2"/>
  <c r="BI64" i="2"/>
  <c r="S8" i="2"/>
  <c r="S68" i="2"/>
  <c r="BE81" i="2"/>
  <c r="BQ87" i="2"/>
  <c r="BM6" i="2"/>
  <c r="AA121" i="2"/>
  <c r="AK89" i="2"/>
  <c r="BO83" i="2"/>
  <c r="BC89" i="2"/>
  <c r="BC73" i="2"/>
  <c r="AG9" i="2"/>
  <c r="AE39" i="2"/>
  <c r="AM61" i="2"/>
  <c r="AM99" i="2"/>
  <c r="AM21" i="2"/>
  <c r="AM52" i="2"/>
  <c r="AO42" i="2"/>
  <c r="AO80" i="2"/>
  <c r="AO23" i="2"/>
  <c r="AO10" i="2"/>
  <c r="AO72" i="2"/>
  <c r="AO71" i="2"/>
  <c r="AS103" i="2"/>
  <c r="AS39" i="2"/>
  <c r="AS46" i="2"/>
  <c r="AS98" i="2"/>
  <c r="AS34" i="2"/>
  <c r="AS62" i="2"/>
  <c r="AQ105" i="2"/>
  <c r="AQ49" i="2"/>
  <c r="AQ96" i="2"/>
  <c r="AQ91" i="2"/>
  <c r="AQ59" i="2"/>
  <c r="AQ112" i="2"/>
  <c r="AQ40" i="2"/>
  <c r="AU92" i="2"/>
  <c r="AU60" i="2"/>
  <c r="AU102" i="2"/>
  <c r="AU65" i="2"/>
  <c r="AU96" i="2"/>
  <c r="AU64" i="2"/>
  <c r="AU24" i="2"/>
  <c r="AU10" i="2"/>
  <c r="AU118" i="2"/>
  <c r="AU23" i="2"/>
  <c r="AQ6" i="2"/>
  <c r="AQ37" i="2"/>
  <c r="AO47" i="2"/>
  <c r="AO52" i="2"/>
  <c r="AM23" i="2"/>
  <c r="AM38" i="2"/>
  <c r="AQ26" i="2"/>
  <c r="AS85" i="2"/>
  <c r="AS21" i="2"/>
  <c r="AO117" i="2"/>
  <c r="AM65" i="2"/>
  <c r="AU19" i="2"/>
  <c r="AQ70" i="2"/>
  <c r="AO38" i="2"/>
  <c r="AU25" i="2"/>
  <c r="AS105" i="2"/>
  <c r="AS41" i="2"/>
  <c r="AM112" i="2"/>
  <c r="AQ63" i="2"/>
  <c r="AM49" i="2"/>
  <c r="AQ15" i="2"/>
  <c r="AO101" i="2"/>
  <c r="AM81" i="2"/>
  <c r="AM25" i="2"/>
  <c r="AU8" i="2"/>
  <c r="AO91" i="2"/>
  <c r="AM8" i="2"/>
  <c r="BI113" i="2"/>
  <c r="BI30" i="2"/>
  <c r="W29" i="2"/>
  <c r="U122" i="2"/>
  <c r="M65" i="2"/>
  <c r="M9" i="2"/>
  <c r="BE85" i="2"/>
  <c r="AA89" i="2"/>
  <c r="AI64" i="2"/>
  <c r="O46" i="2"/>
  <c r="M42" i="2"/>
  <c r="Q72" i="2"/>
  <c r="AQ102" i="2"/>
  <c r="AM79" i="2"/>
  <c r="BI73" i="2"/>
  <c r="BE105" i="2"/>
  <c r="M15" i="2"/>
  <c r="M34" i="2"/>
  <c r="O119" i="2"/>
  <c r="AI39" i="2"/>
  <c r="BQ80" i="2"/>
  <c r="BQ31" i="2"/>
  <c r="BI16" i="2"/>
  <c r="AK51" i="2"/>
  <c r="AI43" i="2"/>
  <c r="O109" i="2"/>
  <c r="O31" i="2"/>
  <c r="BG28" i="2"/>
  <c r="BC115" i="2"/>
  <c r="AG53" i="2"/>
  <c r="AG24" i="2"/>
  <c r="K68" i="2"/>
  <c r="AI112" i="2"/>
  <c r="AK77" i="2"/>
  <c r="K38" i="2"/>
  <c r="AM101" i="2"/>
  <c r="AM69" i="2"/>
  <c r="AM37" i="2"/>
  <c r="AM107" i="2"/>
  <c r="AM75" i="2"/>
  <c r="AM43" i="2"/>
  <c r="AM22" i="2"/>
  <c r="AM10" i="2"/>
  <c r="AO110" i="2"/>
  <c r="AO46" i="2"/>
  <c r="AO86" i="2"/>
  <c r="AO106" i="2"/>
  <c r="AO58" i="2"/>
  <c r="AO119" i="2"/>
  <c r="AO88" i="2"/>
  <c r="AO60" i="2"/>
  <c r="AO48" i="2"/>
  <c r="AO27" i="2"/>
  <c r="AO13" i="2"/>
  <c r="AO39" i="2"/>
  <c r="AO98" i="2"/>
  <c r="AO4" i="2"/>
  <c r="AO75" i="2"/>
  <c r="AO35" i="2"/>
  <c r="AO115" i="2"/>
  <c r="AS111" i="2"/>
  <c r="AS79" i="2"/>
  <c r="AS47" i="2"/>
  <c r="AS15" i="2"/>
  <c r="AS54" i="2"/>
  <c r="AS9" i="2"/>
  <c r="AS106" i="2"/>
  <c r="AS74" i="2"/>
  <c r="AS42" i="2"/>
  <c r="AS11" i="2"/>
  <c r="AS78" i="2"/>
  <c r="AQ108" i="2"/>
  <c r="AQ89" i="2"/>
  <c r="AQ57" i="2"/>
  <c r="AQ25" i="2"/>
  <c r="AQ104" i="2"/>
  <c r="AQ64" i="2"/>
  <c r="AQ99" i="2"/>
  <c r="AQ67" i="2"/>
  <c r="AQ35" i="2"/>
  <c r="AQ5" i="2"/>
  <c r="AQ48" i="2"/>
  <c r="AQ16" i="2"/>
  <c r="AU100" i="2"/>
  <c r="AU68" i="2"/>
  <c r="AU36" i="2"/>
  <c r="AU113" i="2"/>
  <c r="AU89" i="2"/>
  <c r="AU70" i="2"/>
  <c r="AU46" i="2"/>
  <c r="AU99" i="2"/>
  <c r="AU83" i="2"/>
  <c r="AU67" i="2"/>
  <c r="AU51" i="2"/>
  <c r="AU32" i="2"/>
  <c r="AU6" i="2"/>
  <c r="AU13" i="2"/>
  <c r="AU111" i="2"/>
  <c r="AU74" i="2"/>
  <c r="AU41" i="2"/>
  <c r="AU77" i="2"/>
  <c r="AU31" i="2"/>
  <c r="AQ77" i="2"/>
  <c r="AQ13" i="2"/>
  <c r="AQ44" i="2"/>
  <c r="AO100" i="2"/>
  <c r="AO56" i="2"/>
  <c r="AO15" i="2"/>
  <c r="AO63" i="2"/>
  <c r="AO20" i="2"/>
  <c r="AM30" i="2"/>
  <c r="AM100" i="2"/>
  <c r="AM42" i="2"/>
  <c r="AU27" i="2"/>
  <c r="AQ30" i="2"/>
  <c r="AQ8" i="2"/>
  <c r="AS93" i="2"/>
  <c r="AS61" i="2"/>
  <c r="AS29" i="2"/>
  <c r="AO121" i="2"/>
  <c r="AO7" i="2"/>
  <c r="AU107" i="2"/>
  <c r="AQ103" i="2"/>
  <c r="AQ71" i="2"/>
  <c r="AQ46" i="2"/>
  <c r="AO41" i="2"/>
  <c r="AM121" i="2"/>
  <c r="AM68" i="2"/>
  <c r="AQ79" i="2"/>
  <c r="AS113" i="2"/>
  <c r="AS81" i="2"/>
  <c r="AS49" i="2"/>
  <c r="AS17" i="2"/>
  <c r="AO21" i="2"/>
  <c r="AM84" i="2"/>
  <c r="AQ98" i="2"/>
  <c r="AQ38" i="2"/>
  <c r="AM56" i="2"/>
  <c r="AM28" i="2"/>
  <c r="AQ122" i="2"/>
  <c r="AS125" i="2"/>
  <c r="AO105" i="2"/>
  <c r="AM82" i="2"/>
  <c r="AM16" i="2"/>
  <c r="AQ23" i="2"/>
  <c r="AM36" i="2"/>
  <c r="AU7" i="2"/>
  <c r="AM48" i="2"/>
  <c r="AQ4" i="2"/>
  <c r="AO57" i="2"/>
  <c r="BK17" i="2"/>
  <c r="AC74" i="2"/>
  <c r="BA22" i="2"/>
  <c r="BI58" i="2"/>
  <c r="BI40" i="2"/>
  <c r="S106" i="2"/>
  <c r="AG107" i="2"/>
  <c r="M72" i="2"/>
  <c r="AE115" i="2"/>
  <c r="W88" i="2"/>
  <c r="I26" i="2"/>
  <c r="AA90" i="2"/>
  <c r="AM109" i="2"/>
  <c r="AM77" i="2"/>
  <c r="AM45" i="2"/>
  <c r="AM115" i="2"/>
  <c r="AM83" i="2"/>
  <c r="AM51" i="2"/>
  <c r="AM19" i="2"/>
  <c r="AM13" i="2"/>
  <c r="AM9" i="2"/>
  <c r="AO62" i="2"/>
  <c r="AO118" i="2"/>
  <c r="AO108" i="2"/>
  <c r="AO74" i="2"/>
  <c r="AO102" i="2"/>
  <c r="AO87" i="2"/>
  <c r="AO68" i="2"/>
  <c r="AO51" i="2"/>
  <c r="AO28" i="2"/>
  <c r="AO16" i="2"/>
  <c r="AO67" i="2"/>
  <c r="AO99" i="2"/>
  <c r="AO22" i="2"/>
  <c r="AO76" i="2"/>
  <c r="AO43" i="2"/>
  <c r="AO9" i="2"/>
  <c r="AS119" i="2"/>
  <c r="AS87" i="2"/>
  <c r="AS55" i="2"/>
  <c r="AS23" i="2"/>
  <c r="AS70" i="2"/>
  <c r="AS14" i="2"/>
  <c r="AS114" i="2"/>
  <c r="AS82" i="2"/>
  <c r="AS50" i="2"/>
  <c r="AS18" i="2"/>
  <c r="AS94" i="2"/>
  <c r="AS30" i="2"/>
  <c r="AQ113" i="2"/>
  <c r="AQ97" i="2"/>
  <c r="AQ65" i="2"/>
  <c r="AQ33" i="2"/>
  <c r="AQ120" i="2"/>
  <c r="AQ80" i="2"/>
  <c r="AQ107" i="2"/>
  <c r="AQ75" i="2"/>
  <c r="AQ43" i="2"/>
  <c r="AQ9" i="2"/>
  <c r="AQ56" i="2"/>
  <c r="AQ24" i="2"/>
  <c r="AU108" i="2"/>
  <c r="AU76" i="2"/>
  <c r="AU44" i="2"/>
  <c r="AU121" i="2"/>
  <c r="AU94" i="2"/>
  <c r="AU73" i="2"/>
  <c r="AU49" i="2"/>
  <c r="AU104" i="2"/>
  <c r="AU88" i="2"/>
  <c r="AU72" i="2"/>
  <c r="AU56" i="2"/>
  <c r="AU40" i="2"/>
  <c r="AU42" i="2"/>
  <c r="AU17" i="2"/>
  <c r="AU114" i="2"/>
  <c r="AU87" i="2"/>
  <c r="AU55" i="2"/>
  <c r="AU93" i="2"/>
  <c r="AU45" i="2"/>
  <c r="AQ84" i="2"/>
  <c r="AQ20" i="2"/>
  <c r="AQ69" i="2"/>
  <c r="AS10" i="2"/>
  <c r="AO65" i="2"/>
  <c r="AO24" i="2"/>
  <c r="AO64" i="2"/>
  <c r="AO31" i="2"/>
  <c r="AM34" i="2"/>
  <c r="AM102" i="2"/>
  <c r="AM63" i="2"/>
  <c r="AU115" i="2"/>
  <c r="AQ31" i="2"/>
  <c r="AQ14" i="2"/>
  <c r="AS101" i="2"/>
  <c r="AS69" i="2"/>
  <c r="AS37" i="2"/>
  <c r="AO123" i="2"/>
  <c r="AO8" i="2"/>
  <c r="AM108" i="2"/>
  <c r="AU123" i="2"/>
  <c r="AQ111" i="2"/>
  <c r="AQ82" i="2"/>
  <c r="AQ47" i="2"/>
  <c r="AO53" i="2"/>
  <c r="AO25" i="2"/>
  <c r="AM80" i="2"/>
  <c r="AQ87" i="2"/>
  <c r="AS121" i="2"/>
  <c r="AS89" i="2"/>
  <c r="AS57" i="2"/>
  <c r="AS25" i="2"/>
  <c r="AO34" i="2"/>
  <c r="AM92" i="2"/>
  <c r="AQ109" i="2"/>
  <c r="AQ39" i="2"/>
  <c r="AM72" i="2"/>
  <c r="AM40" i="2"/>
  <c r="AU35" i="2"/>
  <c r="AO107" i="2"/>
  <c r="AO69" i="2"/>
  <c r="AM32" i="2"/>
  <c r="AQ50" i="2"/>
  <c r="AM60" i="2"/>
  <c r="AQ114" i="2"/>
  <c r="AM44" i="2"/>
  <c r="AQ74" i="2"/>
  <c r="AO85" i="2"/>
  <c r="AM17" i="2"/>
  <c r="AQ22" i="2"/>
  <c r="AQ94" i="2"/>
  <c r="AM105" i="2"/>
  <c r="AM117" i="2"/>
  <c r="AM85" i="2"/>
  <c r="AM53" i="2"/>
  <c r="AM123" i="2"/>
  <c r="AM91" i="2"/>
  <c r="AM59" i="2"/>
  <c r="AM27" i="2"/>
  <c r="AM14" i="2"/>
  <c r="AM5" i="2"/>
  <c r="AO78" i="2"/>
  <c r="AO14" i="2"/>
  <c r="AO122" i="2"/>
  <c r="AO90" i="2"/>
  <c r="AO26" i="2"/>
  <c r="AO112" i="2"/>
  <c r="AO77" i="2"/>
  <c r="AO55" i="2"/>
  <c r="AO36" i="2"/>
  <c r="AO19" i="2"/>
  <c r="AO5" i="2"/>
  <c r="AO82" i="2"/>
  <c r="AO54" i="2"/>
  <c r="AO103" i="2"/>
  <c r="AO44" i="2"/>
  <c r="AO11" i="2"/>
  <c r="AO70" i="2"/>
  <c r="AS95" i="2"/>
  <c r="AS63" i="2"/>
  <c r="AS31" i="2"/>
  <c r="AS86" i="2"/>
  <c r="AS22" i="2"/>
  <c r="AS122" i="2"/>
  <c r="AS90" i="2"/>
  <c r="AS58" i="2"/>
  <c r="AS26" i="2"/>
  <c r="AS102" i="2"/>
  <c r="AS38" i="2"/>
  <c r="AQ116" i="2"/>
  <c r="AQ100" i="2"/>
  <c r="AQ73" i="2"/>
  <c r="AQ41" i="2"/>
  <c r="AQ12" i="2"/>
  <c r="AQ88" i="2"/>
  <c r="AQ115" i="2"/>
  <c r="AQ83" i="2"/>
  <c r="AQ51" i="2"/>
  <c r="AQ19" i="2"/>
  <c r="AQ72" i="2"/>
  <c r="AQ32" i="2"/>
  <c r="AU116" i="2"/>
  <c r="AU84" i="2"/>
  <c r="AU52" i="2"/>
  <c r="AU20" i="2"/>
  <c r="AU97" i="2"/>
  <c r="AU78" i="2"/>
  <c r="AU57" i="2"/>
  <c r="AU112" i="2"/>
  <c r="AU91" i="2"/>
  <c r="AU75" i="2"/>
  <c r="AU59" i="2"/>
  <c r="AU43" i="2"/>
  <c r="AU16" i="2"/>
  <c r="AU30" i="2"/>
  <c r="AU21" i="2"/>
  <c r="AU90" i="2"/>
  <c r="AU58" i="2"/>
  <c r="AU117" i="2"/>
  <c r="AU61" i="2"/>
  <c r="AQ119" i="2"/>
  <c r="AQ45" i="2"/>
  <c r="AQ76" i="2"/>
  <c r="AS12" i="2"/>
  <c r="AO79" i="2"/>
  <c r="AO33" i="2"/>
  <c r="AO84" i="2"/>
  <c r="AO32" i="2"/>
  <c r="AM62" i="2"/>
  <c r="AM7" i="2"/>
  <c r="AM70" i="2"/>
  <c r="AM31" i="2"/>
  <c r="AQ42" i="2"/>
  <c r="AQ18" i="2"/>
  <c r="AS109" i="2"/>
  <c r="AS77" i="2"/>
  <c r="AS45" i="2"/>
  <c r="AS13" i="2"/>
  <c r="AO18" i="2"/>
  <c r="AM116" i="2"/>
  <c r="AM64" i="2"/>
  <c r="AQ90" i="2"/>
  <c r="AQ55" i="2"/>
  <c r="AO66" i="2"/>
  <c r="AO37" i="2"/>
  <c r="AM96" i="2"/>
  <c r="AU5" i="2"/>
  <c r="AQ34" i="2"/>
  <c r="AS97" i="2"/>
  <c r="AS65" i="2"/>
  <c r="AS33" i="2"/>
  <c r="AO50" i="2"/>
  <c r="AM104" i="2"/>
  <c r="AM57" i="2"/>
  <c r="AQ58" i="2"/>
  <c r="AM73" i="2"/>
  <c r="AM41" i="2"/>
  <c r="AM12" i="2"/>
  <c r="AS7" i="2"/>
  <c r="AO73" i="2"/>
  <c r="AM33" i="2"/>
  <c r="AQ106" i="2"/>
  <c r="AM89" i="2"/>
  <c r="AQ117" i="2"/>
  <c r="AO89" i="2"/>
  <c r="AM18" i="2"/>
  <c r="AQ61" i="2"/>
  <c r="AQ29" i="2"/>
  <c r="AM113" i="2"/>
  <c r="AM120" i="2"/>
  <c r="AQ54" i="2"/>
  <c r="AM24" i="2"/>
  <c r="AQ118" i="2"/>
  <c r="AU105" i="2"/>
  <c r="AM106" i="2"/>
  <c r="AU122" i="2"/>
  <c r="BA107" i="2"/>
  <c r="W120" i="2"/>
  <c r="W110" i="2"/>
  <c r="W105" i="2"/>
  <c r="W92" i="2"/>
  <c r="W82" i="2"/>
  <c r="W68" i="2"/>
  <c r="Q107" i="2"/>
  <c r="I88" i="2"/>
  <c r="AA123" i="2"/>
  <c r="AA118" i="2"/>
  <c r="Q75" i="2"/>
  <c r="AC14" i="2"/>
  <c r="W125" i="2"/>
  <c r="W101" i="2"/>
  <c r="W11" i="2"/>
  <c r="Q115" i="2"/>
  <c r="Q64" i="2"/>
  <c r="Q29" i="2"/>
  <c r="AA92" i="2"/>
  <c r="BK117" i="2"/>
  <c r="Q5" i="2"/>
  <c r="I71" i="2"/>
  <c r="K70" i="2"/>
  <c r="BQ96" i="2"/>
  <c r="BQ74" i="2"/>
  <c r="BQ39" i="2"/>
  <c r="BQ9" i="2"/>
  <c r="AK38" i="2"/>
  <c r="AI65" i="2"/>
  <c r="AI46" i="2"/>
  <c r="K64" i="2"/>
  <c r="O108" i="2"/>
  <c r="O32" i="2"/>
  <c r="O13" i="2"/>
  <c r="BO105" i="2"/>
  <c r="BO96" i="2"/>
  <c r="BG36" i="2"/>
  <c r="BC123" i="2"/>
  <c r="BC97" i="2"/>
  <c r="BC78" i="2"/>
  <c r="BA48" i="2"/>
  <c r="BA35" i="2"/>
  <c r="AG92" i="2"/>
  <c r="AG76" i="2"/>
  <c r="AG63" i="2"/>
  <c r="AG32" i="2"/>
  <c r="AE117" i="2"/>
  <c r="AE47" i="2"/>
  <c r="AC83" i="2"/>
  <c r="AI81" i="2"/>
  <c r="BQ90" i="2"/>
  <c r="BC105" i="2"/>
  <c r="BA15" i="2"/>
  <c r="BA59" i="2"/>
  <c r="AY40" i="2"/>
  <c r="AI109" i="2"/>
  <c r="S75" i="2"/>
  <c r="AI95" i="2"/>
  <c r="AY70" i="2"/>
  <c r="K5" i="2"/>
  <c r="AE19" i="2"/>
  <c r="AE107" i="2"/>
  <c r="AG84" i="2"/>
  <c r="BI48" i="2"/>
  <c r="AI14" i="2"/>
  <c r="BG48" i="2"/>
  <c r="AC102" i="2"/>
  <c r="U112" i="2"/>
  <c r="BM125" i="2"/>
  <c r="BM124" i="2"/>
  <c r="BM15" i="2"/>
  <c r="AK82" i="2"/>
  <c r="AI7" i="2"/>
  <c r="O81" i="2"/>
  <c r="W80" i="2"/>
  <c r="I16" i="2"/>
  <c r="U94" i="2"/>
  <c r="U13" i="2"/>
  <c r="U41" i="2"/>
  <c r="U77" i="2"/>
  <c r="AI67" i="2"/>
  <c r="O23" i="2"/>
  <c r="BQ67" i="2"/>
  <c r="AK119" i="2"/>
  <c r="O89" i="2"/>
  <c r="AG4" i="2"/>
  <c r="AE80" i="2"/>
  <c r="K28" i="2"/>
  <c r="AY92" i="2"/>
  <c r="AA43" i="2"/>
  <c r="BM77" i="2"/>
  <c r="AY22" i="2"/>
  <c r="BC18" i="2"/>
  <c r="AY119" i="2"/>
  <c r="BA67" i="2"/>
  <c r="AG13" i="2"/>
  <c r="O63" i="2"/>
  <c r="AG99" i="2"/>
  <c r="M68" i="2"/>
  <c r="BA4" i="2"/>
  <c r="W94" i="2"/>
  <c r="I32" i="2"/>
  <c r="M16" i="2"/>
  <c r="W13" i="2"/>
  <c r="I60" i="2"/>
  <c r="I34" i="2"/>
  <c r="M96" i="2"/>
  <c r="M74" i="2"/>
  <c r="M59" i="2"/>
  <c r="M39" i="2"/>
  <c r="BE115" i="2"/>
  <c r="BE75" i="2"/>
  <c r="BE65" i="2"/>
  <c r="AA58" i="2"/>
  <c r="AA6" i="2"/>
  <c r="AA106" i="2"/>
  <c r="BQ100" i="2"/>
  <c r="BQ71" i="2"/>
  <c r="BQ50" i="2"/>
  <c r="BQ30" i="2"/>
  <c r="AA15" i="2"/>
  <c r="AY121" i="2"/>
  <c r="AK109" i="2"/>
  <c r="AI59" i="2"/>
  <c r="AI42" i="2"/>
  <c r="O72" i="2"/>
  <c r="BO117" i="2"/>
  <c r="BO99" i="2"/>
  <c r="BG59" i="2"/>
  <c r="BC113" i="2"/>
  <c r="AG112" i="2"/>
  <c r="AG52" i="2"/>
  <c r="AG29" i="2"/>
  <c r="AE83" i="2"/>
  <c r="AE51" i="2"/>
  <c r="AE32" i="2"/>
  <c r="AE16" i="2"/>
  <c r="AI76" i="2"/>
  <c r="BA12" i="2"/>
  <c r="S47" i="2"/>
  <c r="K36" i="2"/>
  <c r="AY78" i="2"/>
  <c r="O30" i="2"/>
  <c r="I111" i="2"/>
  <c r="AK4" i="2"/>
  <c r="AY68" i="2"/>
  <c r="BA50" i="2"/>
  <c r="AC23" i="2"/>
  <c r="AC47" i="2"/>
  <c r="BQ94" i="2"/>
  <c r="AG89" i="2"/>
  <c r="W8" i="2"/>
  <c r="I4" i="2"/>
  <c r="BM83" i="2"/>
  <c r="M7" i="2"/>
  <c r="I43" i="2"/>
  <c r="I53" i="2"/>
  <c r="M62" i="2"/>
  <c r="BE107" i="2"/>
  <c r="O38" i="2"/>
  <c r="U18" i="2"/>
  <c r="BQ63" i="2"/>
  <c r="BQ22" i="2"/>
  <c r="AA35" i="2"/>
  <c r="AI19" i="2"/>
  <c r="O94" i="2"/>
  <c r="O5" i="2"/>
  <c r="BO121" i="2"/>
  <c r="BO90" i="2"/>
  <c r="BO64" i="2"/>
  <c r="BC120" i="2"/>
  <c r="BA55" i="2"/>
  <c r="BA39" i="2"/>
  <c r="BA18" i="2"/>
  <c r="AG73" i="2"/>
  <c r="AE77" i="2"/>
  <c r="AE27" i="2"/>
  <c r="AC93" i="2"/>
  <c r="U78" i="2"/>
  <c r="AE4" i="2"/>
  <c r="BO101" i="2"/>
  <c r="S14" i="2"/>
  <c r="BK24" i="2"/>
  <c r="AI49" i="2"/>
  <c r="AI106" i="2"/>
  <c r="AG68" i="2"/>
  <c r="W78" i="2"/>
  <c r="AI18" i="2"/>
  <c r="BM58" i="2"/>
  <c r="BM11" i="2"/>
  <c r="BE106" i="2"/>
  <c r="AK116" i="2"/>
  <c r="BQ114" i="2"/>
  <c r="BQ86" i="2"/>
  <c r="BQ56" i="2"/>
  <c r="BQ42" i="2"/>
  <c r="BQ15" i="2"/>
  <c r="AY83" i="2"/>
  <c r="AK47" i="2"/>
  <c r="BO112" i="2"/>
  <c r="BO72" i="2"/>
  <c r="BG25" i="2"/>
  <c r="BC100" i="2"/>
  <c r="BC67" i="2"/>
  <c r="BC51" i="2"/>
  <c r="BA46" i="2"/>
  <c r="BA26" i="2"/>
  <c r="AG121" i="2"/>
  <c r="AG96" i="2"/>
  <c r="AG81" i="2"/>
  <c r="AG36" i="2"/>
  <c r="AE96" i="2"/>
  <c r="AE71" i="2"/>
  <c r="AE9" i="2"/>
  <c r="AC76" i="2"/>
  <c r="U63" i="2"/>
  <c r="AY16" i="2"/>
  <c r="BO24" i="2"/>
  <c r="AC27" i="2"/>
  <c r="AI71" i="2"/>
  <c r="BQ35" i="2"/>
  <c r="Q89" i="2"/>
  <c r="M67" i="2"/>
  <c r="M33" i="2"/>
  <c r="BE118" i="2"/>
  <c r="BE97" i="2"/>
  <c r="BE86" i="2"/>
  <c r="BE77" i="2"/>
  <c r="BE66" i="2"/>
  <c r="BE57" i="2"/>
  <c r="AA59" i="2"/>
  <c r="AK71" i="2"/>
  <c r="AI29" i="2"/>
  <c r="O43" i="2"/>
  <c r="O17" i="2"/>
  <c r="BQ66" i="2"/>
  <c r="BQ58" i="2"/>
  <c r="BQ38" i="2"/>
  <c r="BQ16" i="2"/>
  <c r="AK21" i="2"/>
  <c r="O76" i="2"/>
  <c r="BO84" i="2"/>
  <c r="BO73" i="2"/>
  <c r="BO67" i="2"/>
  <c r="BC94" i="2"/>
  <c r="BC75" i="2"/>
  <c r="BC54" i="2"/>
  <c r="BA82" i="2"/>
  <c r="BA56" i="2"/>
  <c r="BA47" i="2"/>
  <c r="BA36" i="2"/>
  <c r="AG113" i="2"/>
  <c r="AG69" i="2"/>
  <c r="AG60" i="2"/>
  <c r="AG38" i="2"/>
  <c r="AG31" i="2"/>
  <c r="AE79" i="2"/>
  <c r="AE10" i="2"/>
  <c r="AE5" i="2"/>
  <c r="AC77" i="2"/>
  <c r="BQ112" i="2"/>
  <c r="BQ103" i="2"/>
  <c r="BQ91" i="2"/>
  <c r="BQ83" i="2"/>
  <c r="BQ34" i="2"/>
  <c r="BQ19" i="2"/>
  <c r="BQ14" i="2"/>
  <c r="BO108" i="2"/>
  <c r="BO81" i="2"/>
  <c r="BC110" i="2"/>
  <c r="BC99" i="2"/>
  <c r="BC57" i="2"/>
  <c r="BC49" i="2"/>
  <c r="BA62" i="2"/>
  <c r="BA54" i="2"/>
  <c r="BA49" i="2"/>
  <c r="BA38" i="2"/>
  <c r="BA16" i="2"/>
  <c r="AG120" i="2"/>
  <c r="AG79" i="2"/>
  <c r="AG64" i="2"/>
  <c r="AG56" i="2"/>
  <c r="AG51" i="2"/>
  <c r="AG40" i="2"/>
  <c r="AG33" i="2"/>
  <c r="AE76" i="2"/>
  <c r="AE67" i="2"/>
  <c r="AE33" i="2"/>
  <c r="AE24" i="2"/>
  <c r="AE8" i="2"/>
  <c r="AA60" i="2"/>
  <c r="BQ82" i="2"/>
  <c r="BQ59" i="2"/>
  <c r="BQ54" i="2"/>
  <c r="BQ47" i="2"/>
  <c r="BQ32" i="2"/>
  <c r="BQ24" i="2"/>
  <c r="BO119" i="2"/>
  <c r="BO115" i="2"/>
  <c r="BO85" i="2"/>
  <c r="BO76" i="2"/>
  <c r="BO70" i="2"/>
  <c r="BC62" i="2"/>
  <c r="BA111" i="2"/>
  <c r="BA75" i="2"/>
  <c r="BA51" i="2"/>
  <c r="BA23" i="2"/>
  <c r="AG115" i="2"/>
  <c r="AG108" i="2"/>
  <c r="AG55" i="2"/>
  <c r="AG39" i="2"/>
  <c r="AG25" i="2"/>
  <c r="AE89" i="2"/>
  <c r="AE75" i="2"/>
  <c r="AE35" i="2"/>
  <c r="AE7" i="2"/>
  <c r="AC110" i="2"/>
  <c r="Q51" i="2"/>
  <c r="I55" i="2"/>
  <c r="M70" i="2"/>
  <c r="BE82" i="2"/>
  <c r="AA119" i="2"/>
  <c r="AY9" i="2"/>
  <c r="O115" i="2"/>
  <c r="AI110" i="2"/>
  <c r="O107" i="2"/>
  <c r="M31" i="2"/>
  <c r="S56" i="2"/>
  <c r="O47" i="2"/>
  <c r="AK64" i="2"/>
  <c r="W58" i="2"/>
  <c r="AA86" i="2"/>
  <c r="K96" i="2"/>
  <c r="BM52" i="2"/>
  <c r="BC32" i="2"/>
  <c r="K67" i="2"/>
  <c r="K47" i="2"/>
  <c r="S19" i="2"/>
  <c r="BE19" i="2"/>
  <c r="BC45" i="2"/>
  <c r="BI42" i="2"/>
  <c r="BI26" i="2"/>
  <c r="S124" i="2"/>
  <c r="BO9" i="2"/>
  <c r="BK36" i="2"/>
  <c r="AC122" i="2"/>
  <c r="W84" i="2"/>
  <c r="M92" i="2"/>
  <c r="U76" i="2"/>
  <c r="BE120" i="2"/>
  <c r="I28" i="2"/>
  <c r="M85" i="2"/>
  <c r="BE98" i="2"/>
  <c r="BE70" i="2"/>
  <c r="AA26" i="2"/>
  <c r="AI32" i="2"/>
  <c r="I61" i="2"/>
  <c r="AC43" i="2"/>
  <c r="AY10" i="2"/>
  <c r="S15" i="2"/>
  <c r="BM64" i="2"/>
  <c r="I5" i="2"/>
  <c r="M21" i="2"/>
  <c r="M87" i="2"/>
  <c r="M8" i="2"/>
  <c r="BE122" i="2"/>
  <c r="M30" i="2"/>
  <c r="I79" i="2"/>
  <c r="M36" i="2"/>
  <c r="BE109" i="2"/>
  <c r="BE89" i="2"/>
  <c r="AA91" i="2"/>
  <c r="AA42" i="2"/>
  <c r="AI89" i="2"/>
  <c r="AI78" i="2"/>
  <c r="BM34" i="2"/>
  <c r="I110" i="2"/>
  <c r="AG50" i="2"/>
  <c r="O97" i="2"/>
  <c r="U58" i="2"/>
  <c r="U118" i="2"/>
  <c r="U109" i="2"/>
  <c r="M14" i="2"/>
  <c r="BM73" i="2"/>
  <c r="BM28" i="2"/>
  <c r="BM22" i="2"/>
  <c r="BE58" i="2"/>
  <c r="AA124" i="2"/>
  <c r="AA99" i="2"/>
  <c r="AA44" i="2"/>
  <c r="AK81" i="2"/>
  <c r="AK33" i="2"/>
  <c r="AI88" i="2"/>
  <c r="O64" i="2"/>
  <c r="AA79" i="2"/>
  <c r="AA12" i="2"/>
  <c r="AK44" i="2"/>
  <c r="AI114" i="2"/>
  <c r="K25" i="2"/>
  <c r="O113" i="2"/>
  <c r="AI58" i="2"/>
  <c r="O105" i="2"/>
  <c r="K19" i="2"/>
  <c r="O110" i="2"/>
  <c r="O26" i="2"/>
  <c r="O15" i="2"/>
  <c r="AK107" i="2"/>
  <c r="AK49" i="2"/>
  <c r="AI122" i="2"/>
  <c r="AI12" i="2"/>
  <c r="S70" i="2"/>
  <c r="BI80" i="2"/>
  <c r="M106" i="2"/>
  <c r="Q116" i="2"/>
  <c r="M99" i="2"/>
  <c r="K121" i="2"/>
  <c r="Q74" i="2"/>
  <c r="Q38" i="2"/>
  <c r="I87" i="2"/>
  <c r="I80" i="2"/>
  <c r="S45" i="2"/>
  <c r="S93" i="2"/>
  <c r="BK124" i="2"/>
  <c r="BK84" i="2"/>
  <c r="BK59" i="2"/>
  <c r="BG27" i="2"/>
  <c r="U6" i="2"/>
  <c r="U42" i="2"/>
  <c r="U86" i="2"/>
  <c r="U102" i="2"/>
  <c r="U29" i="2"/>
  <c r="U65" i="2"/>
  <c r="U85" i="2"/>
  <c r="BM110" i="2"/>
  <c r="BM93" i="2"/>
  <c r="BM70" i="2"/>
  <c r="BM63" i="2"/>
  <c r="BM55" i="2"/>
  <c r="BM41" i="2"/>
  <c r="BM26" i="2"/>
  <c r="BE79" i="2"/>
  <c r="I56" i="2"/>
  <c r="BE111" i="2"/>
  <c r="BE88" i="2"/>
  <c r="BE67" i="2"/>
  <c r="BI91" i="2"/>
  <c r="BK34" i="2"/>
  <c r="I31" i="2"/>
  <c r="M22" i="2"/>
  <c r="M78" i="2"/>
  <c r="U92" i="2"/>
  <c r="BG38" i="2"/>
  <c r="U47" i="2"/>
  <c r="BI24" i="2"/>
  <c r="AY50" i="2"/>
  <c r="BK96" i="2"/>
  <c r="BI47" i="2"/>
  <c r="BM81" i="2"/>
  <c r="BM56" i="2"/>
  <c r="S72" i="2"/>
  <c r="I54" i="2"/>
  <c r="M54" i="2"/>
  <c r="U44" i="2"/>
  <c r="M55" i="2"/>
  <c r="M40" i="2"/>
  <c r="BG47" i="2"/>
  <c r="BA103" i="2"/>
  <c r="I107" i="2"/>
  <c r="AC5" i="2"/>
  <c r="AY105" i="2"/>
  <c r="U43" i="2"/>
  <c r="S94" i="2"/>
  <c r="BE42" i="2"/>
  <c r="BI124" i="2"/>
  <c r="BI125" i="2"/>
  <c r="BI111" i="2"/>
  <c r="BI29" i="2"/>
  <c r="S96" i="2"/>
  <c r="I63" i="2"/>
  <c r="U12" i="2"/>
  <c r="U98" i="2"/>
  <c r="U45" i="2"/>
  <c r="BM44" i="2"/>
  <c r="BE78" i="2"/>
  <c r="BE110" i="2"/>
  <c r="BE101" i="2"/>
  <c r="BE91" i="2"/>
  <c r="BE69" i="2"/>
  <c r="BE117" i="2"/>
  <c r="BM89" i="2"/>
  <c r="U114" i="2"/>
  <c r="BE114" i="2"/>
  <c r="BE94" i="2"/>
  <c r="BE74" i="2"/>
  <c r="BE59" i="2"/>
  <c r="W67" i="2"/>
  <c r="W35" i="2"/>
  <c r="Q97" i="2"/>
  <c r="U116" i="2"/>
  <c r="BC36" i="2"/>
  <c r="BI120" i="2"/>
  <c r="BI112" i="2"/>
  <c r="BI68" i="2"/>
  <c r="AI10" i="2"/>
  <c r="S105" i="2"/>
  <c r="BG97" i="2"/>
  <c r="BG62" i="2"/>
  <c r="BG44" i="2"/>
  <c r="BG19" i="2"/>
  <c r="AI70" i="2"/>
  <c r="BM114" i="2"/>
  <c r="BM72" i="2"/>
  <c r="S120" i="2"/>
  <c r="I6" i="2"/>
  <c r="U96" i="2"/>
  <c r="BM24" i="2"/>
  <c r="I45" i="2"/>
  <c r="M18" i="2"/>
  <c r="W71" i="2"/>
  <c r="BA96" i="2"/>
  <c r="AY106" i="2"/>
  <c r="AY94" i="2"/>
  <c r="AY108" i="2"/>
  <c r="S66" i="2"/>
  <c r="S109" i="2"/>
  <c r="BE21" i="2"/>
  <c r="W109" i="2"/>
  <c r="W81" i="2"/>
  <c r="W49" i="2"/>
  <c r="W23" i="2"/>
  <c r="W9" i="2"/>
  <c r="Q105" i="2"/>
  <c r="Q91" i="2"/>
  <c r="Q69" i="2"/>
  <c r="Q19" i="2"/>
  <c r="I95" i="2"/>
  <c r="I91" i="2"/>
  <c r="I75" i="2"/>
  <c r="BO6" i="2"/>
  <c r="AC7" i="2"/>
  <c r="AY90" i="2"/>
  <c r="U23" i="2"/>
  <c r="BK74" i="2"/>
  <c r="AG57" i="2"/>
  <c r="BK9" i="2"/>
  <c r="AC37" i="2"/>
  <c r="AC9" i="2"/>
  <c r="AY27" i="2"/>
  <c r="BO23" i="2"/>
  <c r="BE6" i="2"/>
  <c r="BM27" i="2"/>
  <c r="BK46" i="2"/>
  <c r="BI27" i="2"/>
  <c r="I14" i="2"/>
  <c r="BG72" i="2"/>
  <c r="BM96" i="2"/>
  <c r="BM80" i="2"/>
  <c r="BM37" i="2"/>
  <c r="BM29" i="2"/>
  <c r="S32" i="2"/>
  <c r="BM4" i="2"/>
  <c r="AI17" i="2"/>
  <c r="AI33" i="2"/>
  <c r="BM32" i="2"/>
  <c r="BM16" i="2"/>
  <c r="M23" i="2"/>
  <c r="BM115" i="2"/>
  <c r="BM19" i="2"/>
  <c r="S92" i="2"/>
  <c r="AI15" i="2"/>
  <c r="S89" i="2"/>
  <c r="BG51" i="2"/>
  <c r="BM119" i="2"/>
  <c r="BM51" i="2"/>
  <c r="S76" i="2"/>
  <c r="I64" i="2"/>
  <c r="I62" i="2"/>
  <c r="AA14" i="2"/>
  <c r="S39" i="2"/>
  <c r="BK105" i="2"/>
  <c r="O57" i="2"/>
  <c r="AC8" i="2"/>
  <c r="W112" i="2"/>
  <c r="Q110" i="2"/>
  <c r="Q44" i="2"/>
  <c r="I83" i="2"/>
  <c r="AC4" i="2"/>
  <c r="BI104" i="2"/>
  <c r="BI43" i="2"/>
  <c r="AK35" i="2"/>
  <c r="BK99" i="2"/>
  <c r="K8" i="2"/>
  <c r="BO5" i="2"/>
  <c r="Q85" i="2"/>
  <c r="I33" i="2"/>
  <c r="M90" i="2"/>
  <c r="M58" i="2"/>
  <c r="M51" i="2"/>
  <c r="M4" i="2"/>
  <c r="BI109" i="2"/>
  <c r="BG55" i="2"/>
  <c r="W18" i="2"/>
  <c r="I123" i="2"/>
  <c r="BI89" i="2"/>
  <c r="AY35" i="2"/>
  <c r="AY29" i="2"/>
  <c r="S78" i="2"/>
  <c r="S29" i="2"/>
  <c r="S61" i="2"/>
  <c r="Q103" i="2"/>
  <c r="U110" i="2"/>
  <c r="BK20" i="2"/>
  <c r="BI19" i="2"/>
  <c r="AY123" i="2"/>
  <c r="AY113" i="2"/>
  <c r="AY89" i="2"/>
  <c r="AY52" i="2"/>
  <c r="BO53" i="2"/>
  <c r="BC13" i="2"/>
  <c r="U64" i="2"/>
  <c r="BA73" i="2"/>
  <c r="K85" i="2"/>
  <c r="K41" i="2"/>
  <c r="W57" i="2"/>
  <c r="BK97" i="2"/>
  <c r="U115" i="2"/>
  <c r="BE25" i="2"/>
  <c r="BI119" i="2"/>
  <c r="BI83" i="2"/>
  <c r="BI36" i="2"/>
  <c r="AI37" i="2"/>
  <c r="BK37" i="2"/>
  <c r="K15" i="2"/>
  <c r="BG6" i="2"/>
  <c r="W30" i="2"/>
  <c r="Q61" i="2"/>
  <c r="I72" i="2"/>
  <c r="M80" i="2"/>
  <c r="M25" i="2"/>
  <c r="AK95" i="2"/>
  <c r="Q88" i="2"/>
  <c r="W108" i="2"/>
  <c r="S54" i="2"/>
  <c r="Q40" i="2"/>
  <c r="I119" i="2"/>
  <c r="K124" i="2"/>
  <c r="K104" i="2"/>
  <c r="K99" i="2"/>
  <c r="BG49" i="2"/>
  <c r="BA91" i="2"/>
  <c r="AC53" i="2"/>
  <c r="AC40" i="2"/>
  <c r="AY122" i="2"/>
  <c r="AY109" i="2"/>
  <c r="AY98" i="2"/>
  <c r="AY86" i="2"/>
  <c r="AY46" i="2"/>
  <c r="AY31" i="2"/>
  <c r="BO51" i="2"/>
  <c r="BM43" i="2"/>
  <c r="AI72" i="2"/>
  <c r="U16" i="2"/>
  <c r="BI41" i="2"/>
  <c r="BE34" i="2"/>
  <c r="BI88" i="2"/>
  <c r="BI72" i="2"/>
  <c r="BI55" i="2"/>
  <c r="BI38" i="2"/>
  <c r="AK96" i="2"/>
  <c r="AI111" i="2"/>
  <c r="AI40" i="2"/>
  <c r="AI11" i="2"/>
  <c r="BK56" i="2"/>
  <c r="K31" i="2"/>
  <c r="K18" i="2"/>
  <c r="K9" i="2"/>
  <c r="BG17" i="2"/>
  <c r="W79" i="2"/>
  <c r="I85" i="2"/>
  <c r="I15" i="2"/>
  <c r="M100" i="2"/>
  <c r="M63" i="2"/>
  <c r="M28" i="2"/>
  <c r="BE45" i="2"/>
  <c r="BI34" i="2"/>
  <c r="AK69" i="2"/>
  <c r="AK19" i="2"/>
  <c r="AI31" i="2"/>
  <c r="BK91" i="2"/>
  <c r="BG5" i="2"/>
  <c r="W100" i="2"/>
  <c r="Q84" i="2"/>
  <c r="Q41" i="2"/>
  <c r="I59" i="2"/>
  <c r="M86" i="2"/>
  <c r="M47" i="2"/>
  <c r="AK53" i="2"/>
  <c r="AI119" i="2"/>
  <c r="AI54" i="2"/>
  <c r="AI21" i="2"/>
  <c r="K12" i="2"/>
  <c r="BK116" i="2"/>
  <c r="M53" i="2"/>
  <c r="M46" i="2"/>
  <c r="S58" i="2"/>
  <c r="BQ89" i="2"/>
  <c r="BC17" i="2"/>
  <c r="AK37" i="2"/>
  <c r="M115" i="2"/>
  <c r="W111" i="2"/>
  <c r="W106" i="2"/>
  <c r="W83" i="2"/>
  <c r="W69" i="2"/>
  <c r="W47" i="2"/>
  <c r="W32" i="2"/>
  <c r="W26" i="2"/>
  <c r="Q101" i="2"/>
  <c r="Q8" i="2"/>
  <c r="I89" i="2"/>
  <c r="BK114" i="2"/>
  <c r="BK64" i="2"/>
  <c r="BI78" i="2"/>
  <c r="BK83" i="2"/>
  <c r="BK45" i="2"/>
  <c r="BI107" i="2"/>
  <c r="U87" i="2"/>
  <c r="BO25" i="2"/>
  <c r="BI39" i="2"/>
  <c r="Q71" i="2"/>
  <c r="Q119" i="2"/>
  <c r="K43" i="2"/>
  <c r="M108" i="2"/>
  <c r="BC42" i="2"/>
  <c r="K32" i="2"/>
  <c r="BE30" i="2"/>
  <c r="BE4" i="2"/>
  <c r="W102" i="2"/>
  <c r="W89" i="2"/>
  <c r="W73" i="2"/>
  <c r="W21" i="2"/>
  <c r="Q109" i="2"/>
  <c r="Q94" i="2"/>
  <c r="Q59" i="2"/>
  <c r="Q36" i="2"/>
  <c r="I93" i="2"/>
  <c r="I73" i="2"/>
  <c r="BK121" i="2"/>
  <c r="BI121" i="2"/>
  <c r="BI99" i="2"/>
  <c r="Q83" i="2"/>
  <c r="I82" i="2"/>
  <c r="BI114" i="2"/>
  <c r="I41" i="2"/>
  <c r="Q30" i="2"/>
  <c r="BI25" i="2"/>
  <c r="S21" i="2"/>
  <c r="BE96" i="2"/>
  <c r="BG14" i="2"/>
  <c r="AC19" i="2"/>
  <c r="AY124" i="2"/>
  <c r="AY116" i="2"/>
  <c r="AY11" i="2"/>
  <c r="U108" i="2"/>
  <c r="AI30" i="2"/>
  <c r="S83" i="2"/>
  <c r="O68" i="2"/>
  <c r="BE37" i="2"/>
  <c r="W121" i="2"/>
  <c r="W77" i="2"/>
  <c r="W63" i="2"/>
  <c r="W15" i="2"/>
  <c r="Q42" i="2"/>
  <c r="BO8" i="2"/>
  <c r="BI60" i="2"/>
  <c r="BK73" i="2"/>
  <c r="BI76" i="2"/>
  <c r="BI59" i="2"/>
  <c r="W41" i="2"/>
  <c r="AA48" i="2"/>
  <c r="W51" i="2"/>
  <c r="BG7" i="2"/>
  <c r="AK91" i="2"/>
  <c r="O93" i="2"/>
  <c r="O67" i="2"/>
  <c r="BE38" i="2"/>
  <c r="BE5" i="2"/>
  <c r="W107" i="2"/>
  <c r="W103" i="2"/>
  <c r="W90" i="2"/>
  <c r="W85" i="2"/>
  <c r="W74" i="2"/>
  <c r="W70" i="2"/>
  <c r="W48" i="2"/>
  <c r="W42" i="2"/>
  <c r="W27" i="2"/>
  <c r="W22" i="2"/>
  <c r="W7" i="2"/>
  <c r="Q73" i="2"/>
  <c r="Q68" i="2"/>
  <c r="Q37" i="2"/>
  <c r="Q24" i="2"/>
  <c r="I94" i="2"/>
  <c r="I78" i="2"/>
  <c r="I74" i="2"/>
  <c r="I68" i="2"/>
  <c r="BO12" i="2"/>
  <c r="BK113" i="2"/>
  <c r="BI70" i="2"/>
  <c r="BO19" i="2"/>
  <c r="BK123" i="2"/>
  <c r="BK88" i="2"/>
  <c r="BK78" i="2"/>
  <c r="BK51" i="2"/>
  <c r="BI122" i="2"/>
  <c r="BI100" i="2"/>
  <c r="BI66" i="2"/>
  <c r="BI61" i="2"/>
  <c r="BC114" i="2"/>
  <c r="AK6" i="2"/>
  <c r="M105" i="2"/>
  <c r="S7" i="2"/>
  <c r="O100" i="2"/>
  <c r="O35" i="2"/>
  <c r="BE27" i="2"/>
  <c r="W115" i="2"/>
  <c r="W87" i="2"/>
  <c r="W76" i="2"/>
  <c r="W72" i="2"/>
  <c r="W44" i="2"/>
  <c r="W40" i="2"/>
  <c r="W36" i="2"/>
  <c r="W31" i="2"/>
  <c r="W24" i="2"/>
  <c r="W20" i="2"/>
  <c r="Q123" i="2"/>
  <c r="Q100" i="2"/>
  <c r="Q92" i="2"/>
  <c r="Q80" i="2"/>
  <c r="Q70" i="2"/>
  <c r="Q57" i="2"/>
  <c r="Q48" i="2"/>
  <c r="Q39" i="2"/>
  <c r="Q33" i="2"/>
  <c r="Q20" i="2"/>
  <c r="Q6" i="2"/>
  <c r="I81" i="2"/>
  <c r="I76" i="2"/>
  <c r="BO7" i="2"/>
  <c r="BK112" i="2"/>
  <c r="BK57" i="2"/>
  <c r="BI95" i="2"/>
  <c r="BI75" i="2"/>
  <c r="BI45" i="2"/>
  <c r="BK72" i="2"/>
  <c r="BI98" i="2"/>
  <c r="BI71" i="2"/>
  <c r="BI54" i="2"/>
  <c r="AK106" i="2"/>
  <c r="S123" i="2"/>
  <c r="O73" i="2"/>
  <c r="BE13" i="2"/>
  <c r="BE12" i="2"/>
  <c r="W123" i="2"/>
  <c r="W119" i="2"/>
  <c r="W114" i="2"/>
  <c r="W99" i="2"/>
  <c r="W91" i="2"/>
  <c r="W75" i="2"/>
  <c r="W43" i="2"/>
  <c r="W39" i="2"/>
  <c r="W28" i="2"/>
  <c r="W19" i="2"/>
  <c r="Q122" i="2"/>
  <c r="Q63" i="2"/>
  <c r="Q56" i="2"/>
  <c r="Q32" i="2"/>
  <c r="I70" i="2"/>
  <c r="BO17" i="2"/>
  <c r="BK115" i="2"/>
  <c r="BK52" i="2"/>
  <c r="BK35" i="2"/>
  <c r="BI110" i="2"/>
  <c r="BO4" i="2"/>
  <c r="BK67" i="2"/>
  <c r="BI94" i="2"/>
  <c r="BI67" i="2"/>
  <c r="BI62" i="2"/>
  <c r="AY118" i="2"/>
  <c r="BG92" i="2"/>
  <c r="BG22" i="2"/>
  <c r="Q16" i="2"/>
  <c r="I118" i="2"/>
  <c r="K117" i="2"/>
  <c r="O88" i="2"/>
  <c r="AE69" i="2"/>
  <c r="AE44" i="2"/>
  <c r="BC70" i="2"/>
  <c r="AK52" i="2"/>
  <c r="BI8" i="2"/>
  <c r="AC11" i="2"/>
  <c r="K122" i="2"/>
  <c r="AK26" i="2"/>
  <c r="Y49" i="2"/>
  <c r="AY43" i="2"/>
  <c r="AY91" i="2"/>
  <c r="U24" i="2"/>
  <c r="AG11" i="2"/>
  <c r="BC96" i="2"/>
  <c r="BO21" i="2"/>
  <c r="BA94" i="2"/>
  <c r="BG84" i="2"/>
  <c r="AC72" i="2"/>
  <c r="AC59" i="2"/>
  <c r="AC32" i="2"/>
  <c r="AC18" i="2"/>
  <c r="AY99" i="2"/>
  <c r="AY69" i="2"/>
  <c r="AY19" i="2"/>
  <c r="O106" i="2"/>
  <c r="BO37" i="2"/>
  <c r="BE55" i="2"/>
  <c r="BE41" i="2"/>
  <c r="BE33" i="2"/>
  <c r="BE22" i="2"/>
  <c r="BE11" i="2"/>
  <c r="BM108" i="2"/>
  <c r="BM69" i="2"/>
  <c r="AI103" i="2"/>
  <c r="AI77" i="2"/>
  <c r="BC5" i="2"/>
  <c r="M118" i="2"/>
  <c r="BA33" i="2"/>
  <c r="K58" i="2"/>
  <c r="K108" i="2"/>
  <c r="BK55" i="2"/>
  <c r="U82" i="2"/>
  <c r="BK27" i="2"/>
  <c r="BG83" i="2"/>
  <c r="BG71" i="2"/>
  <c r="AY73" i="2"/>
  <c r="AY57" i="2"/>
  <c r="AY21" i="2"/>
  <c r="W61" i="2"/>
  <c r="BE54" i="2"/>
  <c r="BE43" i="2"/>
  <c r="BE35" i="2"/>
  <c r="BE24" i="2"/>
  <c r="BE14" i="2"/>
  <c r="BM40" i="2"/>
  <c r="BM9" i="2"/>
  <c r="AI94" i="2"/>
  <c r="S122" i="2"/>
  <c r="BC24" i="2"/>
  <c r="M117" i="2"/>
  <c r="S119" i="2"/>
  <c r="S55" i="2"/>
  <c r="BC4" i="2"/>
  <c r="S110" i="2"/>
  <c r="M107" i="2"/>
  <c r="K49" i="2"/>
  <c r="AK117" i="2"/>
  <c r="S82" i="2"/>
  <c r="AC55" i="2"/>
  <c r="U104" i="2"/>
  <c r="AC61" i="2"/>
  <c r="U54" i="2"/>
  <c r="BO74" i="2"/>
  <c r="BG15" i="2"/>
  <c r="BG88" i="2"/>
  <c r="BG73" i="2"/>
  <c r="AY77" i="2"/>
  <c r="AY64" i="2"/>
  <c r="AK5" i="2"/>
  <c r="BE46" i="2"/>
  <c r="BE36" i="2"/>
  <c r="BE26" i="2"/>
  <c r="BE17" i="2"/>
  <c r="BM100" i="2"/>
  <c r="BM42" i="2"/>
  <c r="O20" i="2"/>
  <c r="K48" i="2"/>
  <c r="U38" i="2"/>
  <c r="BC53" i="2"/>
  <c r="BG79" i="2"/>
  <c r="AC68" i="2"/>
  <c r="AK122" i="2"/>
  <c r="BE53" i="2"/>
  <c r="BE39" i="2"/>
  <c r="BE29" i="2"/>
  <c r="BE18" i="2"/>
  <c r="BE8" i="2"/>
  <c r="BM102" i="2"/>
  <c r="BM30" i="2"/>
  <c r="AI102" i="2"/>
  <c r="S102" i="2"/>
  <c r="M116" i="2"/>
  <c r="K33" i="2"/>
  <c r="S27" i="2"/>
  <c r="I48" i="2"/>
  <c r="S84" i="2"/>
  <c r="AG42" i="2"/>
  <c r="AI41" i="2"/>
  <c r="BO48" i="2"/>
  <c r="BG124" i="2"/>
  <c r="BC26" i="2"/>
  <c r="AC60" i="2"/>
  <c r="AC50" i="2"/>
  <c r="AC12" i="2"/>
  <c r="AY75" i="2"/>
  <c r="S97" i="2"/>
  <c r="U120" i="2"/>
  <c r="BK29" i="2"/>
  <c r="S30" i="2"/>
  <c r="AY54" i="2"/>
  <c r="O52" i="2"/>
  <c r="I121" i="2"/>
  <c r="BI9" i="2"/>
  <c r="I124" i="2"/>
  <c r="AG106" i="2"/>
  <c r="W16" i="2"/>
  <c r="S60" i="2"/>
  <c r="S108" i="2"/>
  <c r="BG9" i="2"/>
  <c r="BO86" i="2"/>
  <c r="BC98" i="2"/>
  <c r="U89" i="2"/>
  <c r="U4" i="2"/>
  <c r="BG41" i="2"/>
  <c r="O45" i="2"/>
  <c r="W34" i="2"/>
  <c r="BE100" i="2"/>
  <c r="M32" i="2"/>
  <c r="BO57" i="2"/>
  <c r="BO49" i="2"/>
  <c r="BO28" i="2"/>
  <c r="BK5" i="2"/>
  <c r="BG113" i="2"/>
  <c r="BC30" i="2"/>
  <c r="BC19" i="2"/>
  <c r="AC64" i="2"/>
  <c r="AC51" i="2"/>
  <c r="AC39" i="2"/>
  <c r="AC28" i="2"/>
  <c r="AC15" i="2"/>
  <c r="BI23" i="2"/>
  <c r="BI18" i="2"/>
  <c r="BI11" i="2"/>
  <c r="AY112" i="2"/>
  <c r="AY104" i="2"/>
  <c r="AY96" i="2"/>
  <c r="AY85" i="2"/>
  <c r="AY76" i="2"/>
  <c r="AY60" i="2"/>
  <c r="AY55" i="2"/>
  <c r="AY32" i="2"/>
  <c r="AY23" i="2"/>
  <c r="S34" i="2"/>
  <c r="S73" i="2"/>
  <c r="S81" i="2"/>
  <c r="S98" i="2"/>
  <c r="U20" i="2"/>
  <c r="U32" i="2"/>
  <c r="U39" i="2"/>
  <c r="U84" i="2"/>
  <c r="S57" i="2"/>
  <c r="BO38" i="2"/>
  <c r="BO31" i="2"/>
  <c r="BK32" i="2"/>
  <c r="BG109" i="2"/>
  <c r="AY42" i="2"/>
  <c r="AY18" i="2"/>
  <c r="S38" i="2"/>
  <c r="U71" i="2"/>
  <c r="U107" i="2"/>
  <c r="U123" i="2"/>
  <c r="BA122" i="2"/>
  <c r="BA115" i="2"/>
  <c r="BA102" i="2"/>
  <c r="BA90" i="2"/>
  <c r="K120" i="2"/>
  <c r="K115" i="2"/>
  <c r="K110" i="2"/>
  <c r="K94" i="2"/>
  <c r="K73" i="2"/>
  <c r="K66" i="2"/>
  <c r="S4" i="2"/>
  <c r="Q86" i="2"/>
  <c r="BQ12" i="2"/>
  <c r="U93" i="2"/>
  <c r="BK21" i="2"/>
  <c r="BG112" i="2"/>
  <c r="BC16" i="2"/>
  <c r="AC35" i="2"/>
  <c r="BI22" i="2"/>
  <c r="AY49" i="2"/>
  <c r="AY30" i="2"/>
  <c r="S74" i="2"/>
  <c r="U35" i="2"/>
  <c r="AC71" i="2"/>
  <c r="AY79" i="2"/>
  <c r="AY17" i="2"/>
  <c r="S62" i="2"/>
  <c r="U55" i="2"/>
  <c r="BA114" i="2"/>
  <c r="BA99" i="2"/>
  <c r="BA89" i="2"/>
  <c r="K123" i="2"/>
  <c r="K109" i="2"/>
  <c r="AY103" i="2"/>
  <c r="U125" i="2"/>
  <c r="S33" i="2"/>
  <c r="S18" i="2"/>
  <c r="S101" i="2"/>
  <c r="S49" i="2"/>
  <c r="K98" i="2"/>
  <c r="BC61" i="2"/>
  <c r="AA49" i="2"/>
  <c r="S11" i="2"/>
  <c r="S36" i="2"/>
  <c r="S88" i="2"/>
  <c r="BM109" i="2"/>
  <c r="U105" i="2"/>
  <c r="BO79" i="2"/>
  <c r="AE70" i="2"/>
  <c r="K61" i="2"/>
  <c r="BE121" i="2"/>
  <c r="AI25" i="2"/>
  <c r="BO45" i="2"/>
  <c r="BK22" i="2"/>
  <c r="BK10" i="2"/>
  <c r="BG121" i="2"/>
  <c r="BG110" i="2"/>
  <c r="BC25" i="2"/>
  <c r="BC10" i="2"/>
  <c r="AC69" i="2"/>
  <c r="AC56" i="2"/>
  <c r="AC25" i="2"/>
  <c r="AC6" i="2"/>
  <c r="BI21" i="2"/>
  <c r="AY117" i="2"/>
  <c r="AY100" i="2"/>
  <c r="AY93" i="2"/>
  <c r="AY80" i="2"/>
  <c r="AY53" i="2"/>
  <c r="AY47" i="2"/>
  <c r="AY41" i="2"/>
  <c r="S9" i="2"/>
  <c r="S42" i="2"/>
  <c r="S65" i="2"/>
  <c r="S113" i="2"/>
  <c r="U27" i="2"/>
  <c r="U36" i="2"/>
  <c r="U79" i="2"/>
  <c r="U88" i="2"/>
  <c r="U119" i="2"/>
  <c r="BO35" i="2"/>
  <c r="BO27" i="2"/>
  <c r="BK28" i="2"/>
  <c r="BK16" i="2"/>
  <c r="BC43" i="2"/>
  <c r="AY14" i="2"/>
  <c r="U48" i="2"/>
  <c r="U68" i="2"/>
  <c r="U100" i="2"/>
  <c r="BA119" i="2"/>
  <c r="BA112" i="2"/>
  <c r="BA104" i="2"/>
  <c r="BA100" i="2"/>
  <c r="BA92" i="2"/>
  <c r="K102" i="2"/>
  <c r="K80" i="2"/>
  <c r="BC81" i="2"/>
  <c r="S31" i="2"/>
  <c r="BE76" i="2"/>
  <c r="U21" i="2"/>
  <c r="AE106" i="2"/>
  <c r="BK11" i="2"/>
  <c r="AY95" i="2"/>
  <c r="AY59" i="2"/>
  <c r="AY37" i="2"/>
  <c r="U28" i="2"/>
  <c r="U80" i="2"/>
  <c r="U75" i="2"/>
  <c r="BO29" i="2"/>
  <c r="BC44" i="2"/>
  <c r="AC20" i="2"/>
  <c r="BA120" i="2"/>
  <c r="BA106" i="2"/>
  <c r="BA95" i="2"/>
  <c r="K114" i="2"/>
  <c r="K103" i="2"/>
  <c r="K82" i="2"/>
  <c r="AG66" i="2"/>
  <c r="Y48" i="2"/>
  <c r="BG108" i="2"/>
  <c r="S24" i="2"/>
  <c r="BO106" i="2"/>
  <c r="AA96" i="2"/>
  <c r="BM20" i="2"/>
  <c r="U113" i="2"/>
  <c r="AE62" i="2"/>
  <c r="W17" i="2"/>
  <c r="BE112" i="2"/>
  <c r="AA117" i="2"/>
  <c r="I10" i="2"/>
  <c r="S46" i="2"/>
  <c r="BO56" i="2"/>
  <c r="BO32" i="2"/>
  <c r="BK19" i="2"/>
  <c r="BG116" i="2"/>
  <c r="BC35" i="2"/>
  <c r="BC21" i="2"/>
  <c r="BC8" i="2"/>
  <c r="AC66" i="2"/>
  <c r="AC49" i="2"/>
  <c r="AC29" i="2"/>
  <c r="BI20" i="2"/>
  <c r="AY114" i="2"/>
  <c r="AY107" i="2"/>
  <c r="AY87" i="2"/>
  <c r="AY51" i="2"/>
  <c r="AY45" i="2"/>
  <c r="AY39" i="2"/>
  <c r="AY33" i="2"/>
  <c r="AY13" i="2"/>
  <c r="S10" i="2"/>
  <c r="S26" i="2"/>
  <c r="S41" i="2"/>
  <c r="S114" i="2"/>
  <c r="U19" i="2"/>
  <c r="U31" i="2"/>
  <c r="U40" i="2"/>
  <c r="U91" i="2"/>
  <c r="BO44" i="2"/>
  <c r="BO33" i="2"/>
  <c r="BO22" i="2"/>
  <c r="BG123" i="2"/>
  <c r="BC41" i="2"/>
  <c r="S37" i="2"/>
  <c r="U67" i="2"/>
  <c r="U99" i="2"/>
  <c r="BA123" i="2"/>
  <c r="BA118" i="2"/>
  <c r="BA93" i="2"/>
  <c r="K116" i="2"/>
  <c r="K111" i="2"/>
  <c r="K95" i="2"/>
  <c r="K79" i="2"/>
  <c r="Y18" i="2"/>
  <c r="Y69" i="2"/>
  <c r="Y97" i="2"/>
  <c r="Y45" i="2"/>
  <c r="Y101" i="2"/>
  <c r="Y33" i="2"/>
  <c r="Y92" i="2"/>
  <c r="Y28" i="2"/>
  <c r="Y30" i="2"/>
  <c r="Y6" i="2"/>
  <c r="Y32" i="2"/>
  <c r="Y74" i="2"/>
  <c r="BK118" i="2"/>
  <c r="Y26" i="2"/>
  <c r="AA82" i="2"/>
  <c r="BM76" i="2"/>
  <c r="BG63" i="2"/>
  <c r="AG7" i="2"/>
  <c r="BQ81" i="2"/>
  <c r="BC29" i="2"/>
  <c r="AI60" i="2"/>
  <c r="BG105" i="2"/>
  <c r="AE53" i="2"/>
  <c r="AK111" i="2"/>
  <c r="AK85" i="2"/>
  <c r="AK46" i="2"/>
  <c r="S52" i="2"/>
  <c r="Q104" i="2"/>
  <c r="Q67" i="2"/>
  <c r="Q28" i="2"/>
  <c r="M101" i="2"/>
  <c r="I122" i="2"/>
  <c r="I106" i="2"/>
  <c r="BM92" i="2"/>
  <c r="I18" i="2"/>
  <c r="Q55" i="2"/>
  <c r="O124" i="2"/>
  <c r="Y100" i="2"/>
  <c r="Y68" i="2"/>
  <c r="Y36" i="2"/>
  <c r="Y123" i="2"/>
  <c r="Y27" i="2"/>
  <c r="Y102" i="2"/>
  <c r="Y70" i="2"/>
  <c r="Y38" i="2"/>
  <c r="Y9" i="2"/>
  <c r="Y75" i="2"/>
  <c r="Y43" i="2"/>
  <c r="Y103" i="2"/>
  <c r="Y71" i="2"/>
  <c r="Y39" i="2"/>
  <c r="Y120" i="2"/>
  <c r="Y88" i="2"/>
  <c r="Y56" i="2"/>
  <c r="Y24" i="2"/>
  <c r="Y93" i="2"/>
  <c r="Y98" i="2"/>
  <c r="Y53" i="2"/>
  <c r="BK80" i="2"/>
  <c r="BG80" i="2"/>
  <c r="BE68" i="2"/>
  <c r="AE78" i="2"/>
  <c r="S85" i="2"/>
  <c r="M5" i="2"/>
  <c r="BQ120" i="2"/>
  <c r="BE40" i="2"/>
  <c r="AG58" i="2"/>
  <c r="AC17" i="2"/>
  <c r="Y61" i="2"/>
  <c r="BQ20" i="2"/>
  <c r="BK60" i="2"/>
  <c r="BG64" i="2"/>
  <c r="BC66" i="2"/>
  <c r="AC73" i="2"/>
  <c r="AK22" i="2"/>
  <c r="BE32" i="2"/>
  <c r="AA112" i="2"/>
  <c r="I52" i="2"/>
  <c r="AI113" i="2"/>
  <c r="BK89" i="2"/>
  <c r="BG69" i="2"/>
  <c r="BC33" i="2"/>
  <c r="M48" i="2"/>
  <c r="M49" i="2"/>
  <c r="O9" i="2"/>
  <c r="BO14" i="2"/>
  <c r="BK62" i="2"/>
  <c r="BG99" i="2"/>
  <c r="BG35" i="2"/>
  <c r="BC87" i="2"/>
  <c r="BA86" i="2"/>
  <c r="AE55" i="2"/>
  <c r="AA68" i="2"/>
  <c r="BM12" i="2"/>
  <c r="AK124" i="2"/>
  <c r="AK115" i="2"/>
  <c r="AK99" i="2"/>
  <c r="AK87" i="2"/>
  <c r="AK72" i="2"/>
  <c r="AK48" i="2"/>
  <c r="AK32" i="2"/>
  <c r="W14" i="2"/>
  <c r="S111" i="2"/>
  <c r="Q124" i="2"/>
  <c r="Q108" i="2"/>
  <c r="Q98" i="2"/>
  <c r="Q82" i="2"/>
  <c r="Q58" i="2"/>
  <c r="Q46" i="2"/>
  <c r="Q34" i="2"/>
  <c r="Q23" i="2"/>
  <c r="I7" i="2"/>
  <c r="O37" i="2"/>
  <c r="M102" i="2"/>
  <c r="M95" i="2"/>
  <c r="M88" i="2"/>
  <c r="M75" i="2"/>
  <c r="I102" i="2"/>
  <c r="W50" i="2"/>
  <c r="I108" i="2"/>
  <c r="Y115" i="2"/>
  <c r="Y94" i="2"/>
  <c r="Y67" i="2"/>
  <c r="Y64" i="2"/>
  <c r="Y42" i="2"/>
  <c r="Y8" i="2"/>
  <c r="Y21" i="2"/>
  <c r="S100" i="2"/>
  <c r="BC48" i="2"/>
  <c r="BK23" i="2"/>
  <c r="BO91" i="2"/>
  <c r="M17" i="2"/>
  <c r="AI108" i="2"/>
  <c r="BO46" i="2"/>
  <c r="U11" i="2"/>
  <c r="BG98" i="2"/>
  <c r="BA81" i="2"/>
  <c r="AK123" i="2"/>
  <c r="AK67" i="2"/>
  <c r="W12" i="2"/>
  <c r="Q121" i="2"/>
  <c r="Q93" i="2"/>
  <c r="Q22" i="2"/>
  <c r="K59" i="2"/>
  <c r="M94" i="2"/>
  <c r="I101" i="2"/>
  <c r="W55" i="2"/>
  <c r="I116" i="2"/>
  <c r="BC28" i="2"/>
  <c r="BK109" i="2"/>
  <c r="BQ118" i="2"/>
  <c r="Y116" i="2"/>
  <c r="Y84" i="2"/>
  <c r="Y52" i="2"/>
  <c r="Y20" i="2"/>
  <c r="Y83" i="2"/>
  <c r="Y118" i="2"/>
  <c r="Y86" i="2"/>
  <c r="Y54" i="2"/>
  <c r="Y22" i="2"/>
  <c r="Y99" i="2"/>
  <c r="Y59" i="2"/>
  <c r="Y114" i="2"/>
  <c r="Y82" i="2"/>
  <c r="Y50" i="2"/>
  <c r="Y37" i="2"/>
  <c r="Y65" i="2"/>
  <c r="Y41" i="2"/>
  <c r="Y73" i="2"/>
  <c r="Y5" i="2"/>
  <c r="Y122" i="2"/>
  <c r="Y29" i="2"/>
  <c r="BK14" i="2"/>
  <c r="BG31" i="2"/>
  <c r="BC7" i="2"/>
  <c r="BM104" i="2"/>
  <c r="I51" i="2"/>
  <c r="BA121" i="2"/>
  <c r="AG14" i="2"/>
  <c r="AA81" i="2"/>
  <c r="Y105" i="2"/>
  <c r="BE116" i="2"/>
  <c r="AE118" i="2"/>
  <c r="BO87" i="2"/>
  <c r="O90" i="2"/>
  <c r="Y17" i="2"/>
  <c r="BE87" i="2"/>
  <c r="AI52" i="2"/>
  <c r="BO39" i="2"/>
  <c r="BK86" i="2"/>
  <c r="BC106" i="2"/>
  <c r="U59" i="2"/>
  <c r="AI16" i="2"/>
  <c r="K97" i="2"/>
  <c r="BO16" i="2"/>
  <c r="BG104" i="2"/>
  <c r="BC91" i="2"/>
  <c r="BA87" i="2"/>
  <c r="AE52" i="2"/>
  <c r="AE42" i="2"/>
  <c r="BM5" i="2"/>
  <c r="AK118" i="2"/>
  <c r="AK110" i="2"/>
  <c r="AK84" i="2"/>
  <c r="AK63" i="2"/>
  <c r="AK56" i="2"/>
  <c r="AK45" i="2"/>
  <c r="W10" i="2"/>
  <c r="S64" i="2"/>
  <c r="S115" i="2"/>
  <c r="Q118" i="2"/>
  <c r="Q113" i="2"/>
  <c r="Q102" i="2"/>
  <c r="Q90" i="2"/>
  <c r="Q66" i="2"/>
  <c r="Q50" i="2"/>
  <c r="Q27" i="2"/>
  <c r="Q18" i="2"/>
  <c r="Q9" i="2"/>
  <c r="I8" i="2"/>
  <c r="K60" i="2"/>
  <c r="M91" i="2"/>
  <c r="I117" i="2"/>
  <c r="I99" i="2"/>
  <c r="W60" i="2"/>
  <c r="W53" i="2"/>
  <c r="I105" i="2"/>
  <c r="Y60" i="2"/>
  <c r="Y19" i="2"/>
  <c r="Y62" i="2"/>
  <c r="Y107" i="2"/>
  <c r="Y96" i="2"/>
  <c r="Y106" i="2"/>
  <c r="Y11" i="2"/>
  <c r="Y89" i="2"/>
  <c r="Y121" i="2"/>
  <c r="BG33" i="2"/>
  <c r="AC42" i="2"/>
  <c r="AY12" i="2"/>
  <c r="BK39" i="2"/>
  <c r="AG41" i="2"/>
  <c r="Y85" i="2"/>
  <c r="Y57" i="2"/>
  <c r="BA29" i="2"/>
  <c r="AY101" i="2"/>
  <c r="BK87" i="2"/>
  <c r="BG68" i="2"/>
  <c r="O6" i="2"/>
  <c r="BG34" i="2"/>
  <c r="BC82" i="2"/>
  <c r="AE43" i="2"/>
  <c r="AA67" i="2"/>
  <c r="BM8" i="2"/>
  <c r="AK97" i="2"/>
  <c r="AK60" i="2"/>
  <c r="AK31" i="2"/>
  <c r="S112" i="2"/>
  <c r="Q114" i="2"/>
  <c r="Q81" i="2"/>
  <c r="Q43" i="2"/>
  <c r="Q4" i="2"/>
  <c r="M84" i="2"/>
  <c r="W59" i="2"/>
  <c r="AA23" i="2"/>
  <c r="Y108" i="2"/>
  <c r="Y76" i="2"/>
  <c r="Y44" i="2"/>
  <c r="Y12" i="2"/>
  <c r="Y35" i="2"/>
  <c r="Y110" i="2"/>
  <c r="Y78" i="2"/>
  <c r="Y46" i="2"/>
  <c r="Y14" i="2"/>
  <c r="Y91" i="2"/>
  <c r="Y51" i="2"/>
  <c r="Y109" i="2"/>
  <c r="Y77" i="2"/>
  <c r="Y13" i="2"/>
  <c r="Y95" i="2"/>
  <c r="Y63" i="2"/>
  <c r="Y31" i="2"/>
  <c r="Y117" i="2"/>
  <c r="Y81" i="2"/>
  <c r="Y58" i="2"/>
  <c r="Y34" i="2"/>
  <c r="Y113" i="2"/>
  <c r="Y90" i="2"/>
  <c r="Y66" i="2"/>
  <c r="Y4" i="2"/>
  <c r="Y25" i="2"/>
  <c r="BO111" i="2"/>
  <c r="BK85" i="2"/>
  <c r="BK8" i="2"/>
  <c r="BE104" i="2"/>
  <c r="AG74" i="2"/>
  <c r="BM97" i="2"/>
  <c r="S44" i="2"/>
  <c r="BQ123" i="2"/>
  <c r="BQ92" i="2"/>
  <c r="BG42" i="2"/>
  <c r="AG65" i="2"/>
  <c r="AA32" i="2"/>
  <c r="BQ60" i="2"/>
  <c r="BO10" i="2"/>
  <c r="BG86" i="2"/>
  <c r="BC80" i="2"/>
  <c r="AE41" i="2"/>
  <c r="BE124" i="2"/>
  <c r="O69" i="2"/>
  <c r="AG54" i="2"/>
  <c r="AI51" i="2"/>
  <c r="BK98" i="2"/>
  <c r="BK33" i="2"/>
  <c r="BC39" i="2"/>
  <c r="K77" i="2"/>
  <c r="U95" i="2"/>
  <c r="K50" i="2"/>
  <c r="K81" i="2"/>
  <c r="O10" i="2"/>
  <c r="BO15" i="2"/>
  <c r="BK61" i="2"/>
  <c r="BG101" i="2"/>
  <c r="BG37" i="2"/>
  <c r="BC92" i="2"/>
  <c r="AE57" i="2"/>
  <c r="AE48" i="2"/>
  <c r="AA71" i="2"/>
  <c r="AY5" i="2"/>
  <c r="AK102" i="2"/>
  <c r="AK92" i="2"/>
  <c r="AK78" i="2"/>
  <c r="AK62" i="2"/>
  <c r="AK40" i="2"/>
  <c r="AI124" i="2"/>
  <c r="W5" i="2"/>
  <c r="S116" i="2"/>
  <c r="Q117" i="2"/>
  <c r="Q111" i="2"/>
  <c r="Q99" i="2"/>
  <c r="Q87" i="2"/>
  <c r="Q60" i="2"/>
  <c r="Q49" i="2"/>
  <c r="Q35" i="2"/>
  <c r="Q26" i="2"/>
  <c r="Q17" i="2"/>
  <c r="Q7" i="2"/>
  <c r="M98" i="2"/>
  <c r="M76" i="2"/>
  <c r="I114" i="2"/>
  <c r="I104" i="2"/>
  <c r="I97" i="2"/>
  <c r="W52" i="2"/>
  <c r="BK79" i="2"/>
  <c r="BG117" i="2"/>
  <c r="BA60" i="2"/>
  <c r="BK48" i="2"/>
  <c r="BC63" i="2"/>
  <c r="AG70" i="2"/>
  <c r="BQ84" i="2"/>
  <c r="BQ101" i="2"/>
  <c r="BK94" i="2"/>
  <c r="BQ44" i="2"/>
  <c r="BK41" i="2"/>
  <c r="BQ49" i="2"/>
  <c r="BK66" i="2"/>
  <c r="BC12" i="2"/>
  <c r="BA65" i="2"/>
  <c r="AG77" i="2"/>
  <c r="AE54" i="2"/>
  <c r="BO54" i="2"/>
  <c r="BG82" i="2"/>
  <c r="BC84" i="2"/>
  <c r="BA101" i="2"/>
  <c r="AG114" i="2"/>
  <c r="AE73" i="2"/>
  <c r="BK90" i="2"/>
  <c r="BE80" i="2"/>
  <c r="AG98" i="2"/>
  <c r="AE85" i="2"/>
  <c r="AE22" i="2"/>
  <c r="AC33" i="2"/>
  <c r="BQ53" i="2"/>
  <c r="BO77" i="2"/>
  <c r="BK26" i="2"/>
  <c r="BE95" i="2"/>
  <c r="AG78" i="2"/>
  <c r="AC57" i="2"/>
  <c r="BG26" i="2"/>
  <c r="BA113" i="2"/>
  <c r="BA17" i="2"/>
  <c r="AC90" i="2"/>
  <c r="AK105" i="2"/>
  <c r="AI26" i="2"/>
  <c r="S59" i="2"/>
  <c r="I17" i="2"/>
  <c r="K52" i="2"/>
  <c r="BK4" i="2"/>
  <c r="BQ113" i="2"/>
  <c r="BE15" i="2"/>
  <c r="AC114" i="2"/>
  <c r="AC13" i="2"/>
  <c r="AI69" i="2"/>
  <c r="I67" i="2"/>
  <c r="O21" i="2"/>
  <c r="BO94" i="2"/>
  <c r="BK101" i="2"/>
  <c r="AI90" i="2"/>
  <c r="I113" i="2"/>
  <c r="K101" i="2"/>
  <c r="AY4" i="2"/>
  <c r="BM61" i="2"/>
  <c r="AI104" i="2"/>
  <c r="K45" i="2"/>
  <c r="BM94" i="2"/>
  <c r="BM88" i="2"/>
  <c r="K26" i="2"/>
  <c r="AY71" i="2"/>
  <c r="AY62" i="2"/>
  <c r="M66" i="2"/>
  <c r="I23" i="2"/>
  <c r="I19" i="2"/>
  <c r="AE101" i="2"/>
  <c r="AE95" i="2"/>
  <c r="O4" i="2"/>
  <c r="BI4" i="2"/>
  <c r="BI6" i="2"/>
  <c r="I40" i="2"/>
  <c r="S125" i="2"/>
  <c r="BQ119" i="2"/>
  <c r="AK29" i="2"/>
  <c r="O53" i="2"/>
  <c r="BO114" i="2"/>
  <c r="BQ7" i="2"/>
  <c r="BC11" i="2"/>
  <c r="AG61" i="2"/>
  <c r="BA53" i="2"/>
  <c r="BE52" i="2"/>
  <c r="AC81" i="2"/>
  <c r="BQ76" i="2"/>
  <c r="BK122" i="2"/>
  <c r="BC108" i="2"/>
  <c r="AG6" i="2"/>
  <c r="BG4" i="2"/>
  <c r="BA108" i="2"/>
  <c r="S95" i="2"/>
  <c r="O117" i="2"/>
  <c r="AE30" i="2"/>
  <c r="BM36" i="2"/>
  <c r="BE119" i="2"/>
  <c r="AG62" i="2"/>
  <c r="BI69" i="2"/>
  <c r="K113" i="2"/>
  <c r="I66" i="2"/>
  <c r="AC70" i="2"/>
  <c r="AI97" i="2"/>
  <c r="O101" i="2"/>
  <c r="AI84" i="2"/>
  <c r="AY82" i="2"/>
  <c r="M61" i="2"/>
  <c r="AE99" i="2"/>
  <c r="BQ117" i="2"/>
  <c r="O60" i="2"/>
  <c r="I39" i="2"/>
  <c r="BG65" i="2"/>
  <c r="BE71" i="2"/>
  <c r="BA10" i="2"/>
  <c r="BQ29" i="2"/>
  <c r="BO61" i="2"/>
  <c r="BG102" i="2"/>
  <c r="BE47" i="2"/>
  <c r="BC50" i="2"/>
  <c r="AG17" i="2"/>
  <c r="BK47" i="2"/>
  <c r="BC118" i="2"/>
  <c r="BC60" i="2"/>
  <c r="BA44" i="2"/>
  <c r="AG10" i="2"/>
  <c r="AE45" i="2"/>
  <c r="BG13" i="2"/>
  <c r="BC55" i="2"/>
  <c r="AG26" i="2"/>
  <c r="AE29" i="2"/>
  <c r="AC78" i="2"/>
  <c r="BQ73" i="2"/>
  <c r="BK58" i="2"/>
  <c r="BG70" i="2"/>
  <c r="BC88" i="2"/>
  <c r="BA76" i="2"/>
  <c r="AE65" i="2"/>
  <c r="AC22" i="2"/>
  <c r="BG39" i="2"/>
  <c r="BE72" i="2"/>
  <c r="BC34" i="2"/>
  <c r="BA25" i="2"/>
  <c r="AC105" i="2"/>
  <c r="AC46" i="2"/>
  <c r="AI61" i="2"/>
  <c r="S35" i="2"/>
  <c r="S103" i="2"/>
  <c r="M119" i="2"/>
  <c r="O36" i="2"/>
  <c r="BO63" i="2"/>
  <c r="BI105" i="2"/>
  <c r="BQ10" i="2"/>
  <c r="BE28" i="2"/>
  <c r="BA124" i="2"/>
  <c r="AG34" i="2"/>
  <c r="AC58" i="2"/>
  <c r="BI57" i="2"/>
  <c r="K21" i="2"/>
  <c r="BQ21" i="2"/>
  <c r="BI17" i="2"/>
  <c r="I25" i="2"/>
  <c r="BM117" i="2"/>
  <c r="BM74" i="2"/>
  <c r="BM46" i="2"/>
  <c r="W66" i="2"/>
  <c r="BM91" i="2"/>
  <c r="AI79" i="2"/>
  <c r="AY65" i="2"/>
  <c r="M6" i="2"/>
  <c r="AE104" i="2"/>
  <c r="AE98" i="2"/>
  <c r="O62" i="2"/>
  <c r="O59" i="2"/>
  <c r="I42" i="2"/>
  <c r="I38" i="2"/>
  <c r="BQ122" i="2"/>
  <c r="AK24" i="2"/>
  <c r="O56" i="2"/>
  <c r="BQ36" i="2"/>
  <c r="BC52" i="2"/>
  <c r="AE11" i="2"/>
  <c r="BE63" i="2"/>
  <c r="AE50" i="2"/>
  <c r="BG119" i="2"/>
  <c r="AG93" i="2"/>
  <c r="AC26" i="2"/>
  <c r="BG76" i="2"/>
  <c r="BA77" i="2"/>
  <c r="AC54" i="2"/>
  <c r="BG87" i="2"/>
  <c r="BC74" i="2"/>
  <c r="AC86" i="2"/>
  <c r="AK79" i="2"/>
  <c r="S67" i="2"/>
  <c r="K7" i="2"/>
  <c r="BO65" i="2"/>
  <c r="BQ11" i="2"/>
  <c r="AC62" i="2"/>
  <c r="AI68" i="2"/>
  <c r="BQ25" i="2"/>
  <c r="AI13" i="2"/>
  <c r="K76" i="2"/>
  <c r="BM120" i="2"/>
  <c r="O70" i="2"/>
  <c r="BM49" i="2"/>
  <c r="AI53" i="2"/>
  <c r="BM87" i="2"/>
  <c r="AY66" i="2"/>
  <c r="AY61" i="2"/>
  <c r="I24" i="2"/>
  <c r="AE105" i="2"/>
  <c r="AE94" i="2"/>
  <c r="I44" i="2"/>
  <c r="AK27" i="2"/>
  <c r="BQ13" i="2"/>
  <c r="BO42" i="2"/>
  <c r="BG52" i="2"/>
  <c r="BQ108" i="2"/>
  <c r="BO13" i="2"/>
  <c r="BG45" i="2"/>
  <c r="BK119" i="2"/>
  <c r="BG23" i="2"/>
  <c r="BC101" i="2"/>
  <c r="BC14" i="2"/>
  <c r="BA68" i="2"/>
  <c r="AG118" i="2"/>
  <c r="AE122" i="2"/>
  <c r="BK12" i="2"/>
  <c r="BC85" i="2"/>
  <c r="BC6" i="2"/>
  <c r="AG117" i="2"/>
  <c r="AE110" i="2"/>
  <c r="BO26" i="2"/>
  <c r="BE108" i="2"/>
  <c r="BA84" i="2"/>
  <c r="AE25" i="2"/>
  <c r="AC41" i="2"/>
  <c r="BQ52" i="2"/>
  <c r="BK30" i="2"/>
  <c r="BC22" i="2"/>
  <c r="AG86" i="2"/>
  <c r="AE61" i="2"/>
  <c r="BC79" i="2"/>
  <c r="BA116" i="2"/>
  <c r="BA20" i="2"/>
  <c r="AC94" i="2"/>
  <c r="BI37" i="2"/>
  <c r="AI44" i="2"/>
  <c r="S87" i="2"/>
  <c r="K83" i="2"/>
  <c r="M50" i="2"/>
  <c r="BK71" i="2"/>
  <c r="BE20" i="2"/>
  <c r="BA37" i="2"/>
  <c r="AG30" i="2"/>
  <c r="AY24" i="2"/>
  <c r="BK102" i="2"/>
  <c r="AI91" i="2"/>
  <c r="AY7" i="2"/>
  <c r="K92" i="2"/>
  <c r="BM71" i="2"/>
  <c r="BM45" i="2"/>
  <c r="AI116" i="2"/>
  <c r="K69" i="2"/>
  <c r="BM90" i="2"/>
  <c r="BM78" i="2"/>
  <c r="AY74" i="2"/>
  <c r="AY63" i="2"/>
  <c r="I20" i="2"/>
  <c r="AE103" i="2"/>
  <c r="AE97" i="2"/>
  <c r="O61" i="2"/>
  <c r="I47" i="2"/>
  <c r="I37" i="2"/>
  <c r="BQ121" i="2"/>
  <c r="AK28" i="2"/>
  <c r="AK23" i="2"/>
  <c r="O54" i="2"/>
  <c r="BO75" i="2"/>
  <c r="BQ41" i="2"/>
  <c r="BQ57" i="2"/>
  <c r="BG93" i="2"/>
  <c r="BE60" i="2"/>
  <c r="BA61" i="2"/>
  <c r="AE86" i="2"/>
  <c r="BG11" i="2"/>
  <c r="BO43" i="2"/>
  <c r="BG103" i="2"/>
  <c r="BC47" i="2"/>
  <c r="AI20" i="2"/>
  <c r="O49" i="2"/>
  <c r="BE31" i="2"/>
  <c r="O92" i="2"/>
  <c r="O74" i="2"/>
  <c r="O40" i="2"/>
  <c r="W46" i="2"/>
  <c r="BK108" i="2"/>
  <c r="BG54" i="2"/>
  <c r="BG95" i="2"/>
  <c r="K57" i="2"/>
  <c r="BO104" i="2"/>
  <c r="BE50" i="2"/>
  <c r="BQ105" i="2"/>
  <c r="BO78" i="2"/>
  <c r="BQ109" i="2"/>
  <c r="BO110" i="2"/>
  <c r="BQ77" i="2"/>
  <c r="BO30" i="2"/>
  <c r="BK25" i="2"/>
  <c r="BQ85" i="2"/>
  <c r="BK103" i="2"/>
  <c r="BK7" i="2"/>
  <c r="BE92" i="2"/>
  <c r="BC90" i="2"/>
  <c r="AC118" i="2"/>
  <c r="BO34" i="2"/>
  <c r="BG74" i="2"/>
  <c r="BE103" i="2"/>
  <c r="BC95" i="2"/>
  <c r="BA97" i="2"/>
  <c r="AG122" i="2"/>
  <c r="AE114" i="2"/>
  <c r="AE26" i="2"/>
  <c r="BO18" i="2"/>
  <c r="BG12" i="2"/>
  <c r="BC111" i="2"/>
  <c r="BA21" i="2"/>
  <c r="BO82" i="2"/>
  <c r="BG111" i="2"/>
  <c r="BC71" i="2"/>
  <c r="AG18" i="2"/>
  <c r="BC64" i="2"/>
  <c r="BA41" i="2"/>
  <c r="BI97" i="2"/>
  <c r="AI100" i="2"/>
  <c r="K37" i="2"/>
  <c r="BG114" i="2"/>
  <c r="AG21" i="2"/>
  <c r="AK93" i="2"/>
  <c r="M112" i="2"/>
  <c r="O122" i="2"/>
  <c r="AC65" i="2"/>
  <c r="BI14" i="2"/>
  <c r="I50" i="2"/>
  <c r="O118" i="2"/>
  <c r="AE102" i="2"/>
  <c r="AI45" i="2"/>
  <c r="M81" i="2"/>
  <c r="BI77" i="2"/>
  <c r="O12" i="2"/>
  <c r="AY115" i="2"/>
  <c r="K75" i="2"/>
  <c r="O58" i="2"/>
  <c r="AK80" i="2"/>
  <c r="BO124" i="2"/>
  <c r="BK107" i="2"/>
  <c r="BA6" i="2"/>
  <c r="BG94" i="2"/>
  <c r="BG66" i="2"/>
  <c r="K89" i="2"/>
  <c r="K56" i="2"/>
  <c r="M124" i="2"/>
  <c r="BE51" i="2"/>
  <c r="BQ45" i="2"/>
  <c r="BO62" i="2"/>
  <c r="BK18" i="2"/>
  <c r="BE44" i="2"/>
  <c r="BG56" i="2"/>
  <c r="AG110" i="2"/>
  <c r="BK95" i="2"/>
  <c r="AG90" i="2"/>
  <c r="BC37" i="2"/>
  <c r="AC97" i="2"/>
  <c r="K93" i="2"/>
  <c r="AE58" i="2"/>
  <c r="AI36" i="2"/>
  <c r="I29" i="2"/>
  <c r="AC82" i="2"/>
  <c r="AI28" i="2"/>
  <c r="AI117" i="2"/>
  <c r="BO123" i="2"/>
  <c r="BA9" i="2"/>
  <c r="M122" i="2"/>
  <c r="BQ61" i="2"/>
  <c r="BO50" i="2"/>
  <c r="BQ33" i="2"/>
  <c r="BQ68" i="2"/>
  <c r="BK81" i="2"/>
  <c r="BK76" i="2"/>
  <c r="BK42" i="2"/>
  <c r="BG58" i="2"/>
  <c r="BC119" i="2"/>
  <c r="BC31" i="2"/>
  <c r="BG118" i="2"/>
  <c r="BG46" i="2"/>
  <c r="BE23" i="2"/>
  <c r="BC20" i="2"/>
  <c r="BA45" i="2"/>
  <c r="AG94" i="2"/>
  <c r="AE66" i="2"/>
  <c r="BQ65" i="2"/>
  <c r="BK44" i="2"/>
  <c r="BE84" i="2"/>
  <c r="BC23" i="2"/>
  <c r="AE38" i="2"/>
  <c r="BK70" i="2"/>
  <c r="BG20" i="2"/>
  <c r="BC38" i="2"/>
  <c r="AC34" i="2"/>
  <c r="BE64" i="2"/>
  <c r="BC46" i="2"/>
  <c r="AC38" i="2"/>
  <c r="AY48" i="2"/>
  <c r="AI4" i="2"/>
  <c r="K78" i="2"/>
  <c r="BK54" i="2"/>
  <c r="BA105" i="2"/>
  <c r="AE18" i="2"/>
  <c r="W25" i="2"/>
  <c r="M64" i="2"/>
  <c r="BA85" i="2"/>
  <c r="W98" i="2"/>
  <c r="M37" i="2"/>
  <c r="O33" i="2"/>
  <c r="BA117" i="2"/>
  <c r="AI27" i="2"/>
  <c r="K29" i="2"/>
  <c r="W45" i="2"/>
  <c r="I21" i="2"/>
  <c r="K42" i="2"/>
  <c r="W113" i="2"/>
  <c r="BK106" i="2"/>
  <c r="BG90" i="2"/>
  <c r="BG53" i="2"/>
  <c r="BA8" i="2"/>
  <c r="BI87" i="2"/>
  <c r="BK92" i="2"/>
  <c r="BG78" i="2"/>
  <c r="K91" i="2"/>
  <c r="K86" i="2"/>
  <c r="K54" i="2"/>
  <c r="M121" i="2"/>
  <c r="BO103" i="2"/>
  <c r="BE49" i="2"/>
  <c r="BQ93" i="2"/>
  <c r="BQ97" i="2"/>
  <c r="BO11" i="2"/>
  <c r="BK49" i="2"/>
  <c r="BC77" i="2"/>
  <c r="BK110" i="2"/>
  <c r="BC68" i="2"/>
  <c r="AE6" i="2"/>
  <c r="BC86" i="2"/>
  <c r="AE14" i="2"/>
  <c r="BG106" i="2"/>
  <c r="BI33" i="2"/>
  <c r="M104" i="2"/>
  <c r="AI92" i="2"/>
  <c r="BC103" i="2"/>
  <c r="I109" i="2"/>
  <c r="K74" i="2"/>
  <c r="BG91" i="2"/>
  <c r="BG67" i="2"/>
  <c r="K88" i="2"/>
  <c r="BQ6" i="2"/>
  <c r="BO95" i="2"/>
  <c r="BQ17" i="2"/>
  <c r="BO109" i="2"/>
  <c r="BG122" i="2"/>
  <c r="BO41" i="2"/>
  <c r="BK65" i="2"/>
  <c r="BO98" i="2"/>
  <c r="BK31" i="2"/>
  <c r="BG40" i="2"/>
  <c r="BC109" i="2"/>
  <c r="AG37" i="2"/>
  <c r="BG100" i="2"/>
  <c r="BG18" i="2"/>
  <c r="BE10" i="2"/>
  <c r="BA109" i="2"/>
  <c r="BA13" i="2"/>
  <c r="AG82" i="2"/>
  <c r="AE46" i="2"/>
  <c r="BG60" i="2"/>
  <c r="BE16" i="2"/>
  <c r="BA57" i="2"/>
  <c r="BO89" i="2"/>
  <c r="BK69" i="2"/>
  <c r="BG21" i="2"/>
  <c r="AG46" i="2"/>
  <c r="AC10" i="2"/>
  <c r="BC122" i="2"/>
  <c r="BC15" i="2"/>
  <c r="BM107" i="2"/>
  <c r="AK12" i="2"/>
  <c r="W65" i="2"/>
  <c r="K46" i="2"/>
  <c r="BK53" i="2"/>
  <c r="BA69" i="2"/>
  <c r="AC30" i="2"/>
  <c r="BM21" i="2"/>
  <c r="I84" i="2"/>
  <c r="M20" i="2"/>
  <c r="AE74" i="2"/>
  <c r="W97" i="2"/>
  <c r="M13" i="2"/>
  <c r="AG102" i="2"/>
  <c r="BM113" i="2"/>
  <c r="K4" i="2"/>
  <c r="BI82" i="2"/>
  <c r="Q13" i="2"/>
  <c r="K106" i="2"/>
  <c r="AK88" i="2"/>
  <c r="BA7" i="2"/>
  <c r="BI85" i="2"/>
  <c r="BK93" i="2"/>
  <c r="BG77" i="2"/>
  <c r="K90" i="2"/>
  <c r="K84" i="2"/>
  <c r="K53" i="2"/>
  <c r="M120" i="2"/>
  <c r="BO102" i="2"/>
  <c r="BE48" i="2"/>
  <c r="BC125" i="2"/>
  <c r="BQ125" i="2"/>
  <c r="AC125" i="2"/>
  <c r="BS125" i="2"/>
  <c r="K125" i="2"/>
  <c r="AQ125" i="2"/>
  <c r="AE125" i="2"/>
  <c r="AO125" i="2"/>
  <c r="AU125" i="2"/>
  <c r="AM125" i="2"/>
  <c r="AY125" i="2"/>
  <c r="I125" i="2"/>
  <c r="AA125" i="2"/>
  <c r="BK125" i="2"/>
  <c r="O125" i="2"/>
  <c r="BG125" i="2"/>
  <c r="BE125" i="2"/>
  <c r="Y125" i="2"/>
  <c r="Q125" i="2"/>
  <c r="AK125" i="2"/>
  <c r="AI125" i="2"/>
  <c r="BA125" i="2"/>
  <c r="M125" i="2"/>
  <c r="BO125" i="2"/>
  <c r="D12" i="70"/>
  <c r="D11" i="70"/>
  <c r="E11" i="70"/>
  <c r="F11" i="70"/>
  <c r="G11" i="70"/>
  <c r="CM5" i="2"/>
  <c r="D13" i="70"/>
  <c r="E12" i="70"/>
  <c r="F12" i="70"/>
  <c r="G12" i="70"/>
  <c r="CM6" i="2"/>
  <c r="D14" i="70"/>
  <c r="E13" i="70"/>
  <c r="F13" i="70"/>
  <c r="G13" i="70"/>
  <c r="CM7" i="2"/>
  <c r="D15" i="70"/>
  <c r="E14" i="70"/>
  <c r="F14" i="70"/>
  <c r="G14" i="70"/>
  <c r="CM8" i="2"/>
  <c r="D16" i="70"/>
  <c r="E15" i="70"/>
  <c r="F15" i="70"/>
  <c r="G15" i="70"/>
  <c r="CM9" i="2"/>
  <c r="D17" i="70"/>
  <c r="E16" i="70"/>
  <c r="F16" i="70"/>
  <c r="G16" i="70"/>
  <c r="CM10" i="2"/>
  <c r="D18" i="70"/>
  <c r="E17" i="70"/>
  <c r="F17" i="70"/>
  <c r="G17" i="70"/>
  <c r="CM11" i="2"/>
  <c r="D19" i="70"/>
  <c r="E18" i="70"/>
  <c r="F18" i="70"/>
  <c r="G18" i="70"/>
  <c r="CM12" i="2"/>
  <c r="D20" i="70"/>
  <c r="E19" i="70"/>
  <c r="F19" i="70"/>
  <c r="G19" i="70"/>
  <c r="CM13" i="2"/>
  <c r="D21" i="70"/>
  <c r="E20" i="70"/>
  <c r="F20" i="70"/>
  <c r="G20" i="70"/>
  <c r="CM14" i="2"/>
  <c r="D22" i="70"/>
  <c r="E21" i="70"/>
  <c r="F21" i="70"/>
  <c r="G21" i="70"/>
  <c r="CM15" i="2"/>
  <c r="D23" i="70"/>
  <c r="E22" i="70"/>
  <c r="F22" i="70"/>
  <c r="G22" i="70"/>
  <c r="CM16" i="2"/>
  <c r="D24" i="70"/>
  <c r="E23" i="70"/>
  <c r="F23" i="70"/>
  <c r="G23" i="70"/>
  <c r="CM17" i="2"/>
  <c r="D25" i="70"/>
  <c r="E24" i="70"/>
  <c r="F24" i="70"/>
  <c r="G24" i="70"/>
  <c r="CM18" i="2"/>
  <c r="D26" i="70"/>
  <c r="E25" i="70"/>
  <c r="F25" i="70"/>
  <c r="G25" i="70"/>
  <c r="CM19" i="2"/>
  <c r="D27" i="70"/>
  <c r="E26" i="70"/>
  <c r="F26" i="70"/>
  <c r="G26" i="70"/>
  <c r="CM20" i="2"/>
  <c r="D28" i="70"/>
  <c r="E27" i="70"/>
  <c r="F27" i="70"/>
  <c r="G27" i="70"/>
  <c r="CM21" i="2"/>
  <c r="D29" i="70"/>
  <c r="E28" i="70"/>
  <c r="F28" i="70"/>
  <c r="G28" i="70"/>
  <c r="CM22" i="2"/>
  <c r="D30" i="70"/>
  <c r="E29" i="70"/>
  <c r="F29" i="70"/>
  <c r="G29" i="70"/>
  <c r="CM23" i="2"/>
  <c r="D31" i="70"/>
  <c r="E30" i="70"/>
  <c r="F30" i="70"/>
  <c r="G30" i="70"/>
  <c r="CM24" i="2"/>
  <c r="D32" i="70"/>
  <c r="E31" i="70"/>
  <c r="F31" i="70"/>
  <c r="G31" i="70"/>
  <c r="CM25" i="2"/>
  <c r="D33" i="70"/>
  <c r="E32" i="70"/>
  <c r="F32" i="70"/>
  <c r="G32" i="70"/>
  <c r="CM26" i="2"/>
  <c r="D34" i="70"/>
  <c r="E33" i="70"/>
  <c r="F33" i="70"/>
  <c r="G33" i="70"/>
  <c r="CM27" i="2"/>
  <c r="D35" i="70"/>
  <c r="E34" i="70"/>
  <c r="F34" i="70"/>
  <c r="G34" i="70"/>
  <c r="CM28" i="2"/>
  <c r="D36" i="70"/>
  <c r="E35" i="70"/>
  <c r="F35" i="70"/>
  <c r="G35" i="70"/>
  <c r="CM29" i="2"/>
  <c r="D37" i="70"/>
  <c r="E36" i="70"/>
  <c r="F36" i="70"/>
  <c r="G36" i="70"/>
  <c r="CM30" i="2"/>
  <c r="D38" i="70"/>
  <c r="E37" i="70"/>
  <c r="F37" i="70"/>
  <c r="G37" i="70"/>
  <c r="CM31" i="2"/>
  <c r="D39" i="70"/>
  <c r="E38" i="70"/>
  <c r="F38" i="70"/>
  <c r="G38" i="70"/>
  <c r="CM32" i="2"/>
  <c r="D40" i="70"/>
  <c r="E39" i="70"/>
  <c r="F39" i="70"/>
  <c r="G39" i="70"/>
  <c r="CM33" i="2"/>
  <c r="D41" i="70"/>
  <c r="E40" i="70"/>
  <c r="F40" i="70"/>
  <c r="G40" i="70"/>
  <c r="CM34" i="2"/>
  <c r="D42" i="70"/>
  <c r="E41" i="70"/>
  <c r="F41" i="70"/>
  <c r="G41" i="70"/>
  <c r="CM35" i="2"/>
  <c r="D43" i="70"/>
  <c r="E42" i="70"/>
  <c r="F42" i="70"/>
  <c r="G42" i="70"/>
  <c r="CM36" i="2"/>
  <c r="D44" i="70"/>
  <c r="E43" i="70"/>
  <c r="F43" i="70"/>
  <c r="G43" i="70"/>
  <c r="CM37" i="2"/>
  <c r="D45" i="70"/>
  <c r="E44" i="70"/>
  <c r="F44" i="70"/>
  <c r="G44" i="70"/>
  <c r="CM38" i="2"/>
  <c r="D46" i="70"/>
  <c r="E45" i="70"/>
  <c r="F45" i="70"/>
  <c r="G45" i="70"/>
  <c r="CM39" i="2"/>
  <c r="D47" i="70"/>
  <c r="E46" i="70"/>
  <c r="F46" i="70"/>
  <c r="G46" i="70"/>
  <c r="CM40" i="2"/>
  <c r="D48" i="70"/>
  <c r="E47" i="70"/>
  <c r="F47" i="70"/>
  <c r="G47" i="70"/>
  <c r="CM41" i="2"/>
  <c r="D49" i="70"/>
  <c r="E48" i="70"/>
  <c r="F48" i="70"/>
  <c r="G48" i="70"/>
  <c r="CM42" i="2"/>
  <c r="D50" i="70"/>
  <c r="E49" i="70"/>
  <c r="F49" i="70"/>
  <c r="G49" i="70"/>
  <c r="CM43" i="2"/>
  <c r="D51" i="70"/>
  <c r="E50" i="70"/>
  <c r="F50" i="70"/>
  <c r="G50" i="70"/>
  <c r="CM44" i="2"/>
  <c r="D52" i="70"/>
  <c r="E51" i="70"/>
  <c r="F51" i="70"/>
  <c r="G51" i="70"/>
  <c r="CM45" i="2"/>
  <c r="D53" i="70"/>
  <c r="E52" i="70"/>
  <c r="F52" i="70"/>
  <c r="G52" i="70"/>
  <c r="CM46" i="2"/>
  <c r="D54" i="70"/>
  <c r="E53" i="70"/>
  <c r="F53" i="70"/>
  <c r="G53" i="70"/>
  <c r="CM47" i="2"/>
  <c r="D55" i="70"/>
  <c r="E54" i="70"/>
  <c r="F54" i="70"/>
  <c r="G54" i="70"/>
  <c r="CM48" i="2"/>
  <c r="D56" i="70"/>
  <c r="E55" i="70"/>
  <c r="F55" i="70"/>
  <c r="G55" i="70"/>
  <c r="CM49" i="2"/>
  <c r="D57" i="70"/>
  <c r="E56" i="70"/>
  <c r="F56" i="70"/>
  <c r="G56" i="70"/>
  <c r="CM50" i="2"/>
  <c r="D58" i="70"/>
  <c r="E57" i="70"/>
  <c r="F57" i="70"/>
  <c r="G57" i="70"/>
  <c r="CM51" i="2"/>
  <c r="D59" i="70"/>
  <c r="E58" i="70"/>
  <c r="F58" i="70"/>
  <c r="G58" i="70"/>
  <c r="CM52" i="2"/>
  <c r="D60" i="70"/>
  <c r="E59" i="70"/>
  <c r="F59" i="70"/>
  <c r="G59" i="70"/>
  <c r="CM53" i="2"/>
  <c r="D61" i="70"/>
  <c r="E60" i="70"/>
  <c r="F60" i="70"/>
  <c r="G60" i="70"/>
  <c r="CM54" i="2"/>
  <c r="D62" i="70"/>
  <c r="E61" i="70"/>
  <c r="F61" i="70"/>
  <c r="G61" i="70"/>
  <c r="CM55" i="2"/>
  <c r="D63" i="70"/>
  <c r="E62" i="70"/>
  <c r="F62" i="70"/>
  <c r="G62" i="70"/>
  <c r="CM56" i="2"/>
  <c r="D64" i="70"/>
  <c r="E63" i="70"/>
  <c r="F63" i="70"/>
  <c r="G63" i="70"/>
  <c r="CM57" i="2"/>
  <c r="D65" i="70"/>
  <c r="E64" i="70"/>
  <c r="F64" i="70"/>
  <c r="G64" i="70"/>
  <c r="CM58" i="2"/>
  <c r="D66" i="70"/>
  <c r="E65" i="70"/>
  <c r="F65" i="70"/>
  <c r="G65" i="70"/>
  <c r="CM59" i="2"/>
  <c r="D67" i="70"/>
  <c r="E66" i="70"/>
  <c r="F66" i="70"/>
  <c r="G66" i="70"/>
  <c r="CM60" i="2"/>
  <c r="D68" i="70"/>
  <c r="E67" i="70"/>
  <c r="F67" i="70"/>
  <c r="G67" i="70"/>
  <c r="CM61" i="2"/>
  <c r="D69" i="70"/>
  <c r="E68" i="70"/>
  <c r="F68" i="70"/>
  <c r="G68" i="70"/>
  <c r="CM62" i="2"/>
  <c r="D70" i="70"/>
  <c r="E69" i="70"/>
  <c r="F69" i="70"/>
  <c r="G69" i="70"/>
  <c r="CM63" i="2"/>
  <c r="D71" i="70"/>
  <c r="E70" i="70"/>
  <c r="F70" i="70"/>
  <c r="G70" i="70"/>
  <c r="CM64" i="2"/>
  <c r="D72" i="70"/>
  <c r="E71" i="70"/>
  <c r="F71" i="70"/>
  <c r="G71" i="70"/>
  <c r="CM65" i="2"/>
  <c r="D73" i="70"/>
  <c r="E72" i="70"/>
  <c r="F72" i="70"/>
  <c r="G72" i="70"/>
  <c r="CM66" i="2"/>
  <c r="D74" i="70"/>
  <c r="E73" i="70"/>
  <c r="F73" i="70"/>
  <c r="G73" i="70"/>
  <c r="CM67" i="2"/>
  <c r="D75" i="70"/>
  <c r="E74" i="70"/>
  <c r="F74" i="70"/>
  <c r="G74" i="70"/>
  <c r="CM68" i="2"/>
  <c r="D76" i="70"/>
  <c r="E75" i="70"/>
  <c r="F75" i="70"/>
  <c r="G75" i="70"/>
  <c r="CM69" i="2"/>
  <c r="D77" i="70"/>
  <c r="E76" i="70"/>
  <c r="F76" i="70"/>
  <c r="G76" i="70"/>
  <c r="CM70" i="2"/>
  <c r="D78" i="70"/>
  <c r="E77" i="70"/>
  <c r="F77" i="70"/>
  <c r="G77" i="70"/>
  <c r="CM71" i="2"/>
  <c r="D79" i="70"/>
  <c r="E78" i="70"/>
  <c r="F78" i="70"/>
  <c r="G78" i="70"/>
  <c r="CM72" i="2"/>
  <c r="D80" i="70"/>
  <c r="E79" i="70"/>
  <c r="F79" i="70"/>
  <c r="G79" i="70"/>
  <c r="CM73" i="2"/>
  <c r="D81" i="70"/>
  <c r="E80" i="70"/>
  <c r="F80" i="70"/>
  <c r="G80" i="70"/>
  <c r="CM74" i="2"/>
  <c r="D82" i="70"/>
  <c r="E81" i="70"/>
  <c r="F81" i="70"/>
  <c r="G81" i="70"/>
  <c r="CM75" i="2"/>
  <c r="D83" i="70"/>
  <c r="E82" i="70"/>
  <c r="F82" i="70"/>
  <c r="G82" i="70"/>
  <c r="CM76" i="2"/>
  <c r="D84" i="70"/>
  <c r="E83" i="70"/>
  <c r="F83" i="70"/>
  <c r="G83" i="70"/>
  <c r="CM77" i="2"/>
  <c r="D85" i="70"/>
  <c r="E84" i="70"/>
  <c r="F84" i="70"/>
  <c r="G84" i="70"/>
  <c r="CM78" i="2"/>
  <c r="D86" i="70"/>
  <c r="E85" i="70"/>
  <c r="F85" i="70"/>
  <c r="G85" i="70"/>
  <c r="CM79" i="2"/>
  <c r="D87" i="70"/>
  <c r="E86" i="70"/>
  <c r="F86" i="70"/>
  <c r="G86" i="70"/>
  <c r="CM80" i="2"/>
  <c r="D88" i="70"/>
  <c r="E87" i="70"/>
  <c r="F87" i="70"/>
  <c r="G87" i="70"/>
  <c r="CM81" i="2"/>
  <c r="D89" i="70"/>
  <c r="E88" i="70"/>
  <c r="F88" i="70"/>
  <c r="G88" i="70"/>
  <c r="CM82" i="2"/>
  <c r="D90" i="70"/>
  <c r="E89" i="70"/>
  <c r="F89" i="70"/>
  <c r="G89" i="70"/>
  <c r="CM83" i="2"/>
  <c r="D91" i="70"/>
  <c r="E90" i="70"/>
  <c r="F90" i="70"/>
  <c r="G90" i="70"/>
  <c r="CM84" i="2"/>
  <c r="D92" i="70"/>
  <c r="E91" i="70"/>
  <c r="F91" i="70"/>
  <c r="G91" i="70"/>
  <c r="CM85" i="2"/>
  <c r="D93" i="70"/>
  <c r="E92" i="70"/>
  <c r="F92" i="70"/>
  <c r="G92" i="70"/>
  <c r="CM86" i="2"/>
  <c r="D94" i="70"/>
  <c r="E93" i="70"/>
  <c r="F93" i="70"/>
  <c r="G93" i="70"/>
  <c r="CM87" i="2"/>
  <c r="D95" i="70"/>
  <c r="E94" i="70"/>
  <c r="F94" i="70"/>
  <c r="G94" i="70"/>
  <c r="CM88" i="2"/>
  <c r="D96" i="70"/>
  <c r="E95" i="70"/>
  <c r="F95" i="70"/>
  <c r="G95" i="70"/>
  <c r="CM89" i="2"/>
  <c r="D97" i="70"/>
  <c r="E96" i="70"/>
  <c r="F96" i="70"/>
  <c r="G96" i="70"/>
  <c r="CM90" i="2"/>
  <c r="D98" i="70"/>
  <c r="E97" i="70"/>
  <c r="F97" i="70"/>
  <c r="G97" i="70"/>
  <c r="CM91" i="2"/>
  <c r="D99" i="70"/>
  <c r="E98" i="70"/>
  <c r="F98" i="70"/>
  <c r="G98" i="70"/>
  <c r="CM92" i="2"/>
  <c r="D100" i="70"/>
  <c r="E99" i="70"/>
  <c r="F99" i="70"/>
  <c r="G99" i="70"/>
  <c r="CM93" i="2"/>
  <c r="D101" i="70"/>
  <c r="E100" i="70"/>
  <c r="F100" i="70"/>
  <c r="G100" i="70"/>
  <c r="CM94" i="2"/>
  <c r="D102" i="70"/>
  <c r="E101" i="70"/>
  <c r="F101" i="70"/>
  <c r="G101" i="70"/>
  <c r="CM95" i="2"/>
  <c r="D103" i="70"/>
  <c r="E102" i="70"/>
  <c r="F102" i="70"/>
  <c r="G102" i="70"/>
  <c r="CM96" i="2"/>
  <c r="D104" i="70"/>
  <c r="E103" i="70"/>
  <c r="F103" i="70"/>
  <c r="G103" i="70"/>
  <c r="CM97" i="2"/>
  <c r="D105" i="70"/>
  <c r="E104" i="70"/>
  <c r="F104" i="70"/>
  <c r="G104" i="70"/>
  <c r="CM98" i="2"/>
  <c r="D106" i="70"/>
  <c r="E105" i="70"/>
  <c r="F105" i="70"/>
  <c r="G105" i="70"/>
  <c r="CM99" i="2"/>
  <c r="D107" i="70"/>
  <c r="E106" i="70"/>
  <c r="F106" i="70"/>
  <c r="G106" i="70"/>
  <c r="CM100" i="2"/>
  <c r="D108" i="70"/>
  <c r="E107" i="70"/>
  <c r="F107" i="70"/>
  <c r="G107" i="70"/>
  <c r="CM101" i="2"/>
  <c r="D109" i="70"/>
  <c r="E108" i="70"/>
  <c r="F108" i="70"/>
  <c r="G108" i="70"/>
  <c r="CM102" i="2"/>
  <c r="D110" i="70"/>
  <c r="E109" i="70"/>
  <c r="F109" i="70"/>
  <c r="G109" i="70"/>
  <c r="CM103" i="2"/>
  <c r="D111" i="70"/>
  <c r="E110" i="70"/>
  <c r="F110" i="70"/>
  <c r="G110" i="70"/>
  <c r="CM104" i="2"/>
  <c r="D112" i="70"/>
  <c r="E111" i="70"/>
  <c r="F111" i="70"/>
  <c r="G111" i="70"/>
  <c r="CM105" i="2"/>
  <c r="D113" i="70"/>
  <c r="E112" i="70"/>
  <c r="F112" i="70"/>
  <c r="G112" i="70"/>
  <c r="CM106" i="2"/>
  <c r="D114" i="70"/>
  <c r="E113" i="70"/>
  <c r="F113" i="70"/>
  <c r="G113" i="70"/>
  <c r="CM107" i="2"/>
  <c r="D115" i="70"/>
  <c r="E114" i="70"/>
  <c r="F114" i="70"/>
  <c r="G114" i="70"/>
  <c r="CM108" i="2"/>
  <c r="D116" i="70"/>
  <c r="E115" i="70"/>
  <c r="F115" i="70"/>
  <c r="G115" i="70"/>
  <c r="CM109" i="2"/>
  <c r="D117" i="70"/>
  <c r="E116" i="70"/>
  <c r="F116" i="70"/>
  <c r="G116" i="70"/>
  <c r="CM110" i="2"/>
  <c r="D118" i="70"/>
  <c r="E117" i="70"/>
  <c r="F117" i="70"/>
  <c r="G117" i="70"/>
  <c r="CM111" i="2"/>
  <c r="D119" i="70"/>
  <c r="E118" i="70"/>
  <c r="F118" i="70"/>
  <c r="G118" i="70"/>
  <c r="CM112" i="2"/>
  <c r="D120" i="70"/>
  <c r="E119" i="70"/>
  <c r="F119" i="70"/>
  <c r="G119" i="70"/>
  <c r="CM113" i="2"/>
  <c r="D121" i="70"/>
  <c r="E120" i="70"/>
  <c r="F120" i="70"/>
  <c r="G120" i="70"/>
  <c r="CM114" i="2"/>
  <c r="D122" i="70"/>
  <c r="E121" i="70"/>
  <c r="F121" i="70"/>
  <c r="G121" i="70"/>
  <c r="CM115" i="2"/>
  <c r="D123" i="70"/>
  <c r="E122" i="70"/>
  <c r="F122" i="70"/>
  <c r="G122" i="70"/>
  <c r="CM116" i="2"/>
  <c r="D124" i="70"/>
  <c r="E123" i="70"/>
  <c r="F123" i="70"/>
  <c r="G123" i="70"/>
  <c r="CM117" i="2"/>
  <c r="D125" i="70"/>
  <c r="E124" i="70"/>
  <c r="F124" i="70"/>
  <c r="G124" i="70"/>
  <c r="CM118" i="2"/>
  <c r="D126" i="70"/>
  <c r="E125" i="70"/>
  <c r="F125" i="70"/>
  <c r="G125" i="70"/>
  <c r="CM119" i="2"/>
  <c r="D127" i="70"/>
  <c r="E126" i="70"/>
  <c r="F126" i="70"/>
  <c r="G126" i="70"/>
  <c r="CM120" i="2"/>
  <c r="D128" i="70"/>
  <c r="E127" i="70"/>
  <c r="F127" i="70"/>
  <c r="G127" i="70"/>
  <c r="CM121" i="2"/>
  <c r="D129" i="70"/>
  <c r="E128" i="70"/>
  <c r="F128" i="70"/>
  <c r="G128" i="70"/>
  <c r="CM122" i="2"/>
  <c r="D130" i="70"/>
  <c r="E129" i="70"/>
  <c r="F129" i="70"/>
  <c r="G129" i="70"/>
  <c r="CM123" i="2"/>
  <c r="D131" i="70"/>
  <c r="E130" i="70"/>
  <c r="F130" i="70"/>
  <c r="G130" i="70"/>
  <c r="CM124" i="2"/>
  <c r="G131" i="70"/>
  <c r="CM125" i="2"/>
  <c r="D10" i="70"/>
  <c r="E10" i="70"/>
  <c r="F10" i="70"/>
  <c r="G10" i="70"/>
  <c r="CM4" i="2"/>
  <c r="D18" i="69"/>
  <c r="D17" i="69"/>
  <c r="E17" i="69"/>
  <c r="F17" i="69"/>
  <c r="G17" i="69"/>
  <c r="BY11" i="2"/>
  <c r="D19" i="69"/>
  <c r="E18" i="69"/>
  <c r="F18" i="69"/>
  <c r="G18" i="69"/>
  <c r="BY12" i="2"/>
  <c r="D11" i="69"/>
  <c r="D10" i="69"/>
  <c r="E10" i="69"/>
  <c r="F10" i="69"/>
  <c r="G10" i="69"/>
  <c r="BY4" i="2"/>
  <c r="D131" i="69"/>
  <c r="D130" i="69"/>
  <c r="E130" i="69"/>
  <c r="F130" i="69"/>
  <c r="G130" i="69"/>
  <c r="BY124" i="2"/>
  <c r="D44" i="58"/>
  <c r="D43" i="58"/>
  <c r="E43" i="58"/>
  <c r="F43" i="58"/>
  <c r="G43" i="58"/>
  <c r="DE37" i="2"/>
  <c r="D63" i="57"/>
  <c r="D62" i="57"/>
  <c r="E62" i="57"/>
  <c r="F62" i="57"/>
  <c r="G62" i="57"/>
  <c r="DC56" i="2"/>
  <c r="D31" i="57"/>
  <c r="D30" i="57"/>
  <c r="E30" i="57"/>
  <c r="F30" i="57"/>
  <c r="G30" i="57"/>
  <c r="DC24" i="2"/>
  <c r="D17" i="57"/>
  <c r="D16" i="57"/>
  <c r="E16" i="57"/>
  <c r="F16" i="57"/>
  <c r="G16" i="57"/>
  <c r="DC10" i="2"/>
  <c r="D62" i="44"/>
  <c r="D61" i="44"/>
  <c r="E61" i="44"/>
  <c r="F61" i="44"/>
  <c r="G61" i="44"/>
  <c r="CK55" i="2"/>
  <c r="D16" i="69"/>
  <c r="D15" i="69"/>
  <c r="E15" i="69"/>
  <c r="F15" i="69"/>
  <c r="G15" i="69"/>
  <c r="BY9" i="2"/>
  <c r="D65" i="69"/>
  <c r="D64" i="69"/>
  <c r="E64" i="69"/>
  <c r="F64" i="69"/>
  <c r="G64" i="69"/>
  <c r="BY58" i="2"/>
  <c r="D113" i="69"/>
  <c r="D112" i="69"/>
  <c r="E112" i="69"/>
  <c r="F112" i="69"/>
  <c r="G112" i="69"/>
  <c r="BY106" i="2"/>
  <c r="D73" i="69"/>
  <c r="D72" i="69"/>
  <c r="E72" i="69"/>
  <c r="F72" i="69"/>
  <c r="G72" i="69"/>
  <c r="BY66" i="2"/>
  <c r="D120" i="69"/>
  <c r="D119" i="69"/>
  <c r="E119" i="69"/>
  <c r="F119" i="69"/>
  <c r="G119" i="69"/>
  <c r="BY113" i="2"/>
  <c r="D104" i="69"/>
  <c r="D103" i="69"/>
  <c r="E103" i="69"/>
  <c r="F103" i="69"/>
  <c r="G103" i="69"/>
  <c r="BY97" i="2"/>
  <c r="D88" i="69"/>
  <c r="D87" i="69"/>
  <c r="E87" i="69"/>
  <c r="F87" i="69"/>
  <c r="G87" i="69"/>
  <c r="BY81" i="2"/>
  <c r="D71" i="69"/>
  <c r="E71" i="69"/>
  <c r="F71" i="69"/>
  <c r="G71" i="69"/>
  <c r="BY65" i="2"/>
  <c r="D56" i="69"/>
  <c r="D55" i="69"/>
  <c r="E55" i="69"/>
  <c r="F55" i="69"/>
  <c r="G55" i="69"/>
  <c r="BY49" i="2"/>
  <c r="D40" i="69"/>
  <c r="D39" i="69"/>
  <c r="E39" i="69"/>
  <c r="F39" i="69"/>
  <c r="G39" i="69"/>
  <c r="BY33" i="2"/>
  <c r="D24" i="69"/>
  <c r="D23" i="69"/>
  <c r="E23" i="69"/>
  <c r="F23" i="69"/>
  <c r="G23" i="69"/>
  <c r="BY17" i="2"/>
  <c r="D100" i="69"/>
  <c r="D99" i="69"/>
  <c r="E99" i="69"/>
  <c r="F99" i="69"/>
  <c r="G99" i="69"/>
  <c r="BY93" i="2"/>
  <c r="D68" i="69"/>
  <c r="D67" i="69"/>
  <c r="E67" i="69"/>
  <c r="F67" i="69"/>
  <c r="G67" i="69"/>
  <c r="BY61" i="2"/>
  <c r="D36" i="69"/>
  <c r="D35" i="69"/>
  <c r="E35" i="69"/>
  <c r="F35" i="69"/>
  <c r="G35" i="69"/>
  <c r="BY29" i="2"/>
  <c r="D126" i="69"/>
  <c r="D125" i="69"/>
  <c r="E125" i="69"/>
  <c r="F125" i="69"/>
  <c r="G125" i="69"/>
  <c r="BY119" i="2"/>
  <c r="D94" i="69"/>
  <c r="D93" i="69"/>
  <c r="E93" i="69"/>
  <c r="F93" i="69"/>
  <c r="G93" i="69"/>
  <c r="BY87" i="2"/>
  <c r="D62" i="69"/>
  <c r="D61" i="69"/>
  <c r="E61" i="69"/>
  <c r="F61" i="69"/>
  <c r="G61" i="69"/>
  <c r="BY55" i="2"/>
  <c r="D30" i="69"/>
  <c r="D29" i="69"/>
  <c r="E29" i="69"/>
  <c r="F29" i="69"/>
  <c r="G29" i="69"/>
  <c r="BY23" i="2"/>
  <c r="D102" i="69"/>
  <c r="E102" i="69"/>
  <c r="F102" i="69"/>
  <c r="G102" i="69"/>
  <c r="BY96" i="2"/>
  <c r="D70" i="69"/>
  <c r="E70" i="69"/>
  <c r="F70" i="69"/>
  <c r="G70" i="69"/>
  <c r="BY64" i="2"/>
  <c r="D38" i="69"/>
  <c r="E38" i="69"/>
  <c r="F38" i="69"/>
  <c r="G38" i="69"/>
  <c r="BY32" i="2"/>
  <c r="D13" i="69"/>
  <c r="D12" i="69"/>
  <c r="E12" i="69"/>
  <c r="F12" i="69"/>
  <c r="G12" i="69"/>
  <c r="BY6" i="2"/>
  <c r="D129" i="69"/>
  <c r="E129" i="69"/>
  <c r="F129" i="69"/>
  <c r="G129" i="69"/>
  <c r="BY123" i="2"/>
  <c r="D98" i="69"/>
  <c r="D97" i="69"/>
  <c r="E97" i="69"/>
  <c r="F97" i="69"/>
  <c r="G97" i="69"/>
  <c r="BY91" i="2"/>
  <c r="D66" i="69"/>
  <c r="E65" i="69"/>
  <c r="F65" i="69"/>
  <c r="G65" i="69"/>
  <c r="BY59" i="2"/>
  <c r="D33" i="69"/>
  <c r="D32" i="69"/>
  <c r="E32" i="69"/>
  <c r="F32" i="69"/>
  <c r="G32" i="69"/>
  <c r="BY26" i="2"/>
  <c r="D114" i="69"/>
  <c r="E113" i="69"/>
  <c r="F113" i="69"/>
  <c r="G113" i="69"/>
  <c r="BY107" i="2"/>
  <c r="D42" i="69"/>
  <c r="D41" i="69"/>
  <c r="E41" i="69"/>
  <c r="F41" i="69"/>
  <c r="G41" i="69"/>
  <c r="BY35" i="2"/>
  <c r="D82" i="69"/>
  <c r="D81" i="69"/>
  <c r="E81" i="69"/>
  <c r="F81" i="69"/>
  <c r="G81" i="69"/>
  <c r="BY75" i="2"/>
  <c r="D90" i="69"/>
  <c r="D89" i="69"/>
  <c r="E89" i="69"/>
  <c r="F89" i="69"/>
  <c r="G89" i="69"/>
  <c r="BY83" i="2"/>
  <c r="D49" i="69"/>
  <c r="D48" i="69"/>
  <c r="E48" i="69"/>
  <c r="F48" i="69"/>
  <c r="G48" i="69"/>
  <c r="BY42" i="2"/>
  <c r="D45" i="69"/>
  <c r="D44" i="69"/>
  <c r="E44" i="69"/>
  <c r="F44" i="69"/>
  <c r="G44" i="69"/>
  <c r="BY38" i="2"/>
  <c r="D115" i="69"/>
  <c r="E114" i="69"/>
  <c r="F114" i="69"/>
  <c r="G114" i="69"/>
  <c r="BY108" i="2"/>
  <c r="E98" i="69"/>
  <c r="F98" i="69"/>
  <c r="G98" i="69"/>
  <c r="BY92" i="2"/>
  <c r="D83" i="69"/>
  <c r="E82" i="69"/>
  <c r="F82" i="69"/>
  <c r="G82" i="69"/>
  <c r="BY76" i="2"/>
  <c r="E66" i="69"/>
  <c r="F66" i="69"/>
  <c r="G66" i="69"/>
  <c r="BY60" i="2"/>
  <c r="D51" i="69"/>
  <c r="D50" i="69"/>
  <c r="E50" i="69"/>
  <c r="F50" i="69"/>
  <c r="G50" i="69"/>
  <c r="BY44" i="2"/>
  <c r="D34" i="69"/>
  <c r="E34" i="69"/>
  <c r="F34" i="69"/>
  <c r="G34" i="69"/>
  <c r="BY28" i="2"/>
  <c r="D124" i="69"/>
  <c r="D123" i="69"/>
  <c r="E123" i="69"/>
  <c r="F123" i="69"/>
  <c r="G123" i="69"/>
  <c r="BY117" i="2"/>
  <c r="D92" i="69"/>
  <c r="D91" i="69"/>
  <c r="E91" i="69"/>
  <c r="F91" i="69"/>
  <c r="G91" i="69"/>
  <c r="BY85" i="2"/>
  <c r="D60" i="69"/>
  <c r="D59" i="69"/>
  <c r="E59" i="69"/>
  <c r="F59" i="69"/>
  <c r="G59" i="69"/>
  <c r="BY53" i="2"/>
  <c r="D28" i="69"/>
  <c r="D27" i="69"/>
  <c r="E27" i="69"/>
  <c r="F27" i="69"/>
  <c r="G27" i="69"/>
  <c r="BY21" i="2"/>
  <c r="D111" i="69"/>
  <c r="D110" i="69"/>
  <c r="E110" i="69"/>
  <c r="F110" i="69"/>
  <c r="G110" i="69"/>
  <c r="BY104" i="2"/>
  <c r="D79" i="69"/>
  <c r="D78" i="69"/>
  <c r="E78" i="69"/>
  <c r="F78" i="69"/>
  <c r="G78" i="69"/>
  <c r="BY72" i="2"/>
  <c r="D47" i="69"/>
  <c r="D46" i="69"/>
  <c r="E46" i="69"/>
  <c r="F46" i="69"/>
  <c r="G46" i="69"/>
  <c r="BY40" i="2"/>
  <c r="D14" i="69"/>
  <c r="E14" i="69"/>
  <c r="F14" i="69"/>
  <c r="G14" i="69"/>
  <c r="BY8" i="2"/>
  <c r="D101" i="69"/>
  <c r="E101" i="69"/>
  <c r="F101" i="69"/>
  <c r="G101" i="69"/>
  <c r="BY95" i="2"/>
  <c r="D69" i="69"/>
  <c r="E69" i="69"/>
  <c r="F69" i="69"/>
  <c r="G69" i="69"/>
  <c r="BY63" i="2"/>
  <c r="D37" i="69"/>
  <c r="E37" i="69"/>
  <c r="F37" i="69"/>
  <c r="G37" i="69"/>
  <c r="BY31" i="2"/>
  <c r="E16" i="69"/>
  <c r="F16" i="69"/>
  <c r="G16" i="69"/>
  <c r="BY10" i="2"/>
  <c r="D128" i="69"/>
  <c r="E128" i="69"/>
  <c r="F128" i="69"/>
  <c r="G128" i="69"/>
  <c r="BY122" i="2"/>
  <c r="D96" i="69"/>
  <c r="E96" i="69"/>
  <c r="F96" i="69"/>
  <c r="G96" i="69"/>
  <c r="BY90" i="2"/>
  <c r="D21" i="69"/>
  <c r="D20" i="69"/>
  <c r="E20" i="69"/>
  <c r="F20" i="69"/>
  <c r="G20" i="69"/>
  <c r="BY14" i="2"/>
  <c r="E40" i="69"/>
  <c r="F40" i="69"/>
  <c r="G40" i="69"/>
  <c r="BY34" i="2"/>
  <c r="D122" i="69"/>
  <c r="D121" i="69"/>
  <c r="E121" i="69"/>
  <c r="F121" i="69"/>
  <c r="G121" i="69"/>
  <c r="BY115" i="2"/>
  <c r="E88" i="69"/>
  <c r="F88" i="69"/>
  <c r="G88" i="69"/>
  <c r="BY82" i="2"/>
  <c r="D58" i="69"/>
  <c r="D57" i="69"/>
  <c r="E57" i="69"/>
  <c r="F57" i="69"/>
  <c r="G57" i="69"/>
  <c r="BY51" i="2"/>
  <c r="D109" i="69"/>
  <c r="D108" i="69"/>
  <c r="E108" i="69"/>
  <c r="F108" i="69"/>
  <c r="G108" i="69"/>
  <c r="BY102" i="2"/>
  <c r="D127" i="69"/>
  <c r="E127" i="69"/>
  <c r="F127" i="69"/>
  <c r="G127" i="69"/>
  <c r="BY121" i="2"/>
  <c r="E111" i="69"/>
  <c r="F111" i="69"/>
  <c r="G111" i="69"/>
  <c r="BY105" i="2"/>
  <c r="D95" i="69"/>
  <c r="E95" i="69"/>
  <c r="F95" i="69"/>
  <c r="G95" i="69"/>
  <c r="BY89" i="2"/>
  <c r="D80" i="69"/>
  <c r="E79" i="69"/>
  <c r="F79" i="69"/>
  <c r="G79" i="69"/>
  <c r="BY73" i="2"/>
  <c r="D63" i="69"/>
  <c r="E63" i="69"/>
  <c r="F63" i="69"/>
  <c r="G63" i="69"/>
  <c r="BY57" i="2"/>
  <c r="E47" i="69"/>
  <c r="F47" i="69"/>
  <c r="G47" i="69"/>
  <c r="BY41" i="2"/>
  <c r="D31" i="69"/>
  <c r="E31" i="69"/>
  <c r="F31" i="69"/>
  <c r="G31" i="69"/>
  <c r="BY25" i="2"/>
  <c r="D116" i="69"/>
  <c r="E115" i="69"/>
  <c r="F115" i="69"/>
  <c r="G115" i="69"/>
  <c r="BY109" i="2"/>
  <c r="D84" i="69"/>
  <c r="E83" i="69"/>
  <c r="F83" i="69"/>
  <c r="G83" i="69"/>
  <c r="BY77" i="2"/>
  <c r="D52" i="69"/>
  <c r="E51" i="69"/>
  <c r="F51" i="69"/>
  <c r="G51" i="69"/>
  <c r="BY45" i="2"/>
  <c r="E19" i="69"/>
  <c r="F19" i="69"/>
  <c r="G19" i="69"/>
  <c r="BY13" i="2"/>
  <c r="E109" i="69"/>
  <c r="F109" i="69"/>
  <c r="G109" i="69"/>
  <c r="BY103" i="2"/>
  <c r="D77" i="69"/>
  <c r="E77" i="69"/>
  <c r="F77" i="69"/>
  <c r="G77" i="69"/>
  <c r="BY71" i="2"/>
  <c r="E45" i="69"/>
  <c r="F45" i="69"/>
  <c r="G45" i="69"/>
  <c r="BY39" i="2"/>
  <c r="D118" i="69"/>
  <c r="E118" i="69"/>
  <c r="F118" i="69"/>
  <c r="G118" i="69"/>
  <c r="BY112" i="2"/>
  <c r="D86" i="69"/>
  <c r="E86" i="69"/>
  <c r="F86" i="69"/>
  <c r="G86" i="69"/>
  <c r="BY80" i="2"/>
  <c r="D54" i="69"/>
  <c r="E54" i="69"/>
  <c r="F54" i="69"/>
  <c r="G54" i="69"/>
  <c r="BY48" i="2"/>
  <c r="D22" i="69"/>
  <c r="E22" i="69"/>
  <c r="F22" i="69"/>
  <c r="G22" i="69"/>
  <c r="BY16" i="2"/>
  <c r="D117" i="69"/>
  <c r="E116" i="69"/>
  <c r="F116" i="69"/>
  <c r="G116" i="69"/>
  <c r="BY110" i="2"/>
  <c r="D85" i="69"/>
  <c r="E84" i="69"/>
  <c r="F84" i="69"/>
  <c r="G84" i="69"/>
  <c r="BY78" i="2"/>
  <c r="D53" i="69"/>
  <c r="E52" i="69"/>
  <c r="F52" i="69"/>
  <c r="G52" i="69"/>
  <c r="BY46" i="2"/>
  <c r="E11" i="69"/>
  <c r="F11" i="69"/>
  <c r="G11" i="69"/>
  <c r="BY5" i="2"/>
  <c r="E80" i="69"/>
  <c r="F80" i="69"/>
  <c r="G80" i="69"/>
  <c r="BY74" i="2"/>
  <c r="D26" i="69"/>
  <c r="D25" i="69"/>
  <c r="E25" i="69"/>
  <c r="F25" i="69"/>
  <c r="G25" i="69"/>
  <c r="BY19" i="2"/>
  <c r="E120" i="69"/>
  <c r="F120" i="69"/>
  <c r="G120" i="69"/>
  <c r="BY114" i="2"/>
  <c r="D106" i="69"/>
  <c r="D105" i="69"/>
  <c r="E105" i="69"/>
  <c r="F105" i="69"/>
  <c r="G105" i="69"/>
  <c r="BY99" i="2"/>
  <c r="E60" i="69"/>
  <c r="F60" i="69"/>
  <c r="G60" i="69"/>
  <c r="BY54" i="2"/>
  <c r="E56" i="69"/>
  <c r="F56" i="69"/>
  <c r="G56" i="69"/>
  <c r="BY50" i="2"/>
  <c r="E100" i="69"/>
  <c r="F100" i="69"/>
  <c r="G100" i="69"/>
  <c r="BY94" i="2"/>
  <c r="D76" i="69"/>
  <c r="E76" i="69"/>
  <c r="F76" i="69"/>
  <c r="G76" i="69"/>
  <c r="BY70" i="2"/>
  <c r="E122" i="69"/>
  <c r="F122" i="69"/>
  <c r="G122" i="69"/>
  <c r="BY116" i="2"/>
  <c r="D107" i="69"/>
  <c r="E106" i="69"/>
  <c r="F106" i="69"/>
  <c r="G106" i="69"/>
  <c r="BY100" i="2"/>
  <c r="E90" i="69"/>
  <c r="F90" i="69"/>
  <c r="G90" i="69"/>
  <c r="BY84" i="2"/>
  <c r="D75" i="69"/>
  <c r="D74" i="69"/>
  <c r="E74" i="69"/>
  <c r="F74" i="69"/>
  <c r="G74" i="69"/>
  <c r="BY68" i="2"/>
  <c r="E58" i="69"/>
  <c r="F58" i="69"/>
  <c r="G58" i="69"/>
  <c r="BY52" i="2"/>
  <c r="D43" i="69"/>
  <c r="E42" i="69"/>
  <c r="F42" i="69"/>
  <c r="G42" i="69"/>
  <c r="BY36" i="2"/>
  <c r="E26" i="69"/>
  <c r="F26" i="69"/>
  <c r="G26" i="69"/>
  <c r="BY20" i="2"/>
  <c r="E107" i="69"/>
  <c r="F107" i="69"/>
  <c r="G107" i="69"/>
  <c r="BY101" i="2"/>
  <c r="E75" i="69"/>
  <c r="F75" i="69"/>
  <c r="G75" i="69"/>
  <c r="BY69" i="2"/>
  <c r="E43" i="69"/>
  <c r="F43" i="69"/>
  <c r="G43" i="69"/>
  <c r="BY37" i="2"/>
  <c r="E126" i="69"/>
  <c r="F126" i="69"/>
  <c r="G126" i="69"/>
  <c r="BY120" i="2"/>
  <c r="E94" i="69"/>
  <c r="F94" i="69"/>
  <c r="G94" i="69"/>
  <c r="BY88" i="2"/>
  <c r="E62" i="69"/>
  <c r="F62" i="69"/>
  <c r="G62" i="69"/>
  <c r="BY56" i="2"/>
  <c r="E30" i="69"/>
  <c r="F30" i="69"/>
  <c r="G30" i="69"/>
  <c r="BY24" i="2"/>
  <c r="E117" i="69"/>
  <c r="F117" i="69"/>
  <c r="G117" i="69"/>
  <c r="BY111" i="2"/>
  <c r="E85" i="69"/>
  <c r="F85" i="69"/>
  <c r="G85" i="69"/>
  <c r="BY79" i="2"/>
  <c r="E53" i="69"/>
  <c r="F53" i="69"/>
  <c r="G53" i="69"/>
  <c r="BY47" i="2"/>
  <c r="E21" i="69"/>
  <c r="F21" i="69"/>
  <c r="G21" i="69"/>
  <c r="BY15" i="2"/>
  <c r="E13" i="69"/>
  <c r="F13" i="69"/>
  <c r="G13" i="69"/>
  <c r="BY7" i="2"/>
  <c r="E104" i="69"/>
  <c r="F104" i="69"/>
  <c r="G104" i="69"/>
  <c r="BY98" i="2"/>
  <c r="E33" i="69"/>
  <c r="F33" i="69"/>
  <c r="G33" i="69"/>
  <c r="BY27" i="2"/>
  <c r="E124" i="69"/>
  <c r="F124" i="69"/>
  <c r="G124" i="69"/>
  <c r="BY118" i="2"/>
  <c r="E68" i="69"/>
  <c r="F68" i="69"/>
  <c r="G68" i="69"/>
  <c r="BY62" i="2"/>
  <c r="E24" i="69"/>
  <c r="F24" i="69"/>
  <c r="G24" i="69"/>
  <c r="BY18" i="2"/>
  <c r="E92" i="69"/>
  <c r="F92" i="69"/>
  <c r="G92" i="69"/>
  <c r="BY86" i="2"/>
  <c r="E36" i="69"/>
  <c r="F36" i="69"/>
  <c r="G36" i="69"/>
  <c r="BY30" i="2"/>
  <c r="E49" i="69"/>
  <c r="F49" i="69"/>
  <c r="G49" i="69"/>
  <c r="BY43" i="2"/>
  <c r="E73" i="69"/>
  <c r="F73" i="69"/>
  <c r="G73" i="69"/>
  <c r="BY67" i="2"/>
  <c r="E28" i="69"/>
  <c r="F28" i="69"/>
  <c r="G28" i="69"/>
  <c r="BY22" i="2"/>
  <c r="D27" i="61"/>
  <c r="D26" i="61"/>
  <c r="E26" i="61"/>
  <c r="F26" i="61"/>
  <c r="G26" i="61"/>
  <c r="DO20" i="2"/>
  <c r="D44" i="64"/>
  <c r="D43" i="64"/>
  <c r="E43" i="64"/>
  <c r="F43" i="64"/>
  <c r="G43" i="64"/>
  <c r="EA37" i="2"/>
  <c r="D21" i="64"/>
  <c r="D20" i="64"/>
  <c r="E20" i="64"/>
  <c r="F20" i="64"/>
  <c r="G20" i="64"/>
  <c r="EA14" i="2"/>
  <c r="D45" i="64"/>
  <c r="E44" i="64"/>
  <c r="F44" i="64"/>
  <c r="G44" i="64"/>
  <c r="EA38" i="2"/>
  <c r="D100" i="64"/>
  <c r="D99" i="64"/>
  <c r="E99" i="64"/>
  <c r="F99" i="64"/>
  <c r="G99" i="64"/>
  <c r="EA93" i="2"/>
  <c r="D68" i="64"/>
  <c r="D67" i="64"/>
  <c r="E67" i="64"/>
  <c r="F67" i="64"/>
  <c r="G67" i="64"/>
  <c r="EA61" i="2"/>
  <c r="D72" i="63"/>
  <c r="D71" i="63"/>
  <c r="E71" i="63"/>
  <c r="F71" i="63"/>
  <c r="G71" i="63"/>
  <c r="DW65" i="2"/>
  <c r="D18" i="64"/>
  <c r="D17" i="64"/>
  <c r="E17" i="64"/>
  <c r="F17" i="64"/>
  <c r="G17" i="64"/>
  <c r="EA11" i="2"/>
  <c r="D19" i="64"/>
  <c r="E18" i="64"/>
  <c r="F18" i="64"/>
  <c r="G18" i="64"/>
  <c r="EA12" i="2"/>
  <c r="D36" i="64"/>
  <c r="D35" i="64"/>
  <c r="E35" i="64"/>
  <c r="F35" i="64"/>
  <c r="G35" i="64"/>
  <c r="EA29" i="2"/>
  <c r="D22" i="63"/>
  <c r="D21" i="63"/>
  <c r="E21" i="63"/>
  <c r="F21" i="63"/>
  <c r="G21" i="63"/>
  <c r="DW15" i="2"/>
  <c r="D23" i="63"/>
  <c r="E22" i="63"/>
  <c r="F22" i="63"/>
  <c r="G22" i="63"/>
  <c r="DW16" i="2"/>
  <c r="D27" i="63"/>
  <c r="D26" i="63"/>
  <c r="E26" i="63"/>
  <c r="F26" i="63"/>
  <c r="G26" i="63"/>
  <c r="DW20" i="2"/>
  <c r="D116" i="63"/>
  <c r="D115" i="63"/>
  <c r="E115" i="63"/>
  <c r="F115" i="63"/>
  <c r="G115" i="63"/>
  <c r="DW109" i="2"/>
  <c r="D39" i="63"/>
  <c r="D38" i="63"/>
  <c r="E38" i="63"/>
  <c r="F38" i="63"/>
  <c r="G38" i="63"/>
  <c r="DW32" i="2"/>
  <c r="D70" i="63"/>
  <c r="D69" i="63"/>
  <c r="E69" i="63"/>
  <c r="F69" i="63"/>
  <c r="G69" i="63"/>
  <c r="DW63" i="2"/>
  <c r="E70" i="63"/>
  <c r="F70" i="63"/>
  <c r="G70" i="63"/>
  <c r="DW64" i="2"/>
  <c r="D84" i="63"/>
  <c r="D83" i="63"/>
  <c r="E83" i="63"/>
  <c r="F83" i="63"/>
  <c r="G83" i="63"/>
  <c r="DW77" i="2"/>
  <c r="D102" i="63"/>
  <c r="D101" i="63"/>
  <c r="E101" i="63"/>
  <c r="F101" i="63"/>
  <c r="G101" i="63"/>
  <c r="DW95" i="2"/>
  <c r="D52" i="63"/>
  <c r="D51" i="63"/>
  <c r="E51" i="63"/>
  <c r="F51" i="63"/>
  <c r="G51" i="63"/>
  <c r="DW45" i="2"/>
  <c r="D88" i="63"/>
  <c r="D87" i="63"/>
  <c r="E87" i="63"/>
  <c r="F87" i="63"/>
  <c r="G87" i="63"/>
  <c r="DW81" i="2"/>
  <c r="D100" i="59"/>
  <c r="D99" i="59"/>
  <c r="E99" i="59"/>
  <c r="F99" i="59"/>
  <c r="G99" i="59"/>
  <c r="DG93" i="2"/>
  <c r="D112" i="59"/>
  <c r="D111" i="59"/>
  <c r="E111" i="59"/>
  <c r="F111" i="59"/>
  <c r="G111" i="59"/>
  <c r="DG105" i="2"/>
  <c r="D25" i="63"/>
  <c r="E25" i="63"/>
  <c r="F25" i="63"/>
  <c r="G25" i="63"/>
  <c r="DW19" i="2"/>
  <c r="D77" i="64"/>
  <c r="D76" i="64"/>
  <c r="E76" i="64"/>
  <c r="F76" i="64"/>
  <c r="G76" i="64"/>
  <c r="EA70" i="2"/>
  <c r="D118" i="63"/>
  <c r="D117" i="63"/>
  <c r="E117" i="63"/>
  <c r="F117" i="63"/>
  <c r="G117" i="63"/>
  <c r="DW111" i="2"/>
  <c r="D69" i="64"/>
  <c r="E68" i="64"/>
  <c r="F68" i="64"/>
  <c r="G68" i="64"/>
  <c r="EA62" i="2"/>
  <c r="D15" i="44"/>
  <c r="D14" i="44"/>
  <c r="E14" i="44"/>
  <c r="F14" i="44"/>
  <c r="G14" i="44"/>
  <c r="CK8" i="2"/>
  <c r="D118" i="44"/>
  <c r="D117" i="44"/>
  <c r="E117" i="44"/>
  <c r="F117" i="44"/>
  <c r="G117" i="44"/>
  <c r="CK111" i="2"/>
  <c r="D120" i="63"/>
  <c r="D119" i="63"/>
  <c r="E119" i="63"/>
  <c r="F119" i="63"/>
  <c r="G119" i="63"/>
  <c r="DW113" i="2"/>
  <c r="D53" i="64"/>
  <c r="D52" i="64"/>
  <c r="E52" i="64"/>
  <c r="F52" i="64"/>
  <c r="G52" i="64"/>
  <c r="EA46" i="2"/>
  <c r="D60" i="64"/>
  <c r="D59" i="64"/>
  <c r="E59" i="64"/>
  <c r="F59" i="64"/>
  <c r="G59" i="64"/>
  <c r="EA53" i="2"/>
  <c r="D93" i="64"/>
  <c r="D92" i="64"/>
  <c r="E92" i="64"/>
  <c r="F92" i="64"/>
  <c r="G92" i="64"/>
  <c r="EA86" i="2"/>
  <c r="D29" i="64"/>
  <c r="D28" i="64"/>
  <c r="E28" i="64"/>
  <c r="F28" i="64"/>
  <c r="G28" i="64"/>
  <c r="EA22" i="2"/>
  <c r="D131" i="64"/>
  <c r="D130" i="64"/>
  <c r="E130" i="64"/>
  <c r="F130" i="64"/>
  <c r="G130" i="64"/>
  <c r="EA124" i="2"/>
  <c r="D131" i="63"/>
  <c r="D130" i="63"/>
  <c r="E130" i="63"/>
  <c r="F130" i="63"/>
  <c r="G130" i="63"/>
  <c r="DW124" i="2"/>
  <c r="D103" i="62"/>
  <c r="D102" i="62"/>
  <c r="E102" i="62"/>
  <c r="F102" i="62"/>
  <c r="G102" i="62"/>
  <c r="DS96" i="2"/>
  <c r="D127" i="62"/>
  <c r="D126" i="62"/>
  <c r="E126" i="62"/>
  <c r="F126" i="62"/>
  <c r="G126" i="62"/>
  <c r="DS120" i="2"/>
  <c r="D79" i="61"/>
  <c r="D78" i="61"/>
  <c r="E78" i="61"/>
  <c r="F78" i="61"/>
  <c r="G78" i="61"/>
  <c r="DO72" i="2"/>
  <c r="D17" i="62"/>
  <c r="D16" i="62"/>
  <c r="E16" i="62"/>
  <c r="F16" i="62"/>
  <c r="G16" i="62"/>
  <c r="DS10" i="2"/>
  <c r="D23" i="62"/>
  <c r="D22" i="62"/>
  <c r="E22" i="62"/>
  <c r="F22" i="62"/>
  <c r="G22" i="62"/>
  <c r="DS16" i="2"/>
  <c r="D13" i="62"/>
  <c r="D12" i="62"/>
  <c r="E12" i="62"/>
  <c r="F12" i="62"/>
  <c r="G12" i="62"/>
  <c r="DS6" i="2"/>
  <c r="D31" i="62"/>
  <c r="D30" i="62"/>
  <c r="E30" i="62"/>
  <c r="F30" i="62"/>
  <c r="G30" i="62"/>
  <c r="DS24" i="2"/>
  <c r="D71" i="62"/>
  <c r="D70" i="62"/>
  <c r="E70" i="62"/>
  <c r="F70" i="62"/>
  <c r="G70" i="62"/>
  <c r="DS64" i="2"/>
  <c r="D94" i="62"/>
  <c r="D93" i="62"/>
  <c r="E93" i="62"/>
  <c r="F93" i="62"/>
  <c r="G93" i="62"/>
  <c r="DS87" i="2"/>
  <c r="D95" i="62"/>
  <c r="E94" i="62"/>
  <c r="F94" i="62"/>
  <c r="G94" i="62"/>
  <c r="DS88" i="2"/>
  <c r="D87" i="62"/>
  <c r="D86" i="62"/>
  <c r="E86" i="62"/>
  <c r="F86" i="62"/>
  <c r="G86" i="62"/>
  <c r="DS80" i="2"/>
  <c r="D131" i="61"/>
  <c r="D130" i="61"/>
  <c r="E130" i="61"/>
  <c r="F130" i="61"/>
  <c r="G130" i="61"/>
  <c r="DO124" i="2"/>
  <c r="D38" i="62"/>
  <c r="D37" i="62"/>
  <c r="E37" i="62"/>
  <c r="F37" i="62"/>
  <c r="G37" i="62"/>
  <c r="DS31" i="2"/>
  <c r="D55" i="62"/>
  <c r="D54" i="62"/>
  <c r="E54" i="62"/>
  <c r="F54" i="62"/>
  <c r="G54" i="62"/>
  <c r="DS48" i="2"/>
  <c r="D69" i="62"/>
  <c r="E69" i="62"/>
  <c r="F69" i="62"/>
  <c r="G69" i="62"/>
  <c r="DS63" i="2"/>
  <c r="D125" i="62"/>
  <c r="E125" i="62"/>
  <c r="F125" i="62"/>
  <c r="G125" i="62"/>
  <c r="DS119" i="2"/>
  <c r="D110" i="62"/>
  <c r="D109" i="62"/>
  <c r="E109" i="62"/>
  <c r="F109" i="62"/>
  <c r="G109" i="62"/>
  <c r="DS103" i="2"/>
  <c r="D101" i="62"/>
  <c r="E101" i="62"/>
  <c r="F101" i="62"/>
  <c r="G101" i="62"/>
  <c r="DS95" i="2"/>
  <c r="D62" i="62"/>
  <c r="D61" i="62"/>
  <c r="E61" i="62"/>
  <c r="F61" i="62"/>
  <c r="G61" i="62"/>
  <c r="DS55" i="2"/>
  <c r="D131" i="62"/>
  <c r="D130" i="62"/>
  <c r="E130" i="62"/>
  <c r="F130" i="62"/>
  <c r="G130" i="62"/>
  <c r="DS124" i="2"/>
  <c r="D87" i="61"/>
  <c r="D86" i="61"/>
  <c r="E86" i="61"/>
  <c r="F86" i="61"/>
  <c r="G86" i="61"/>
  <c r="DO80" i="2"/>
  <c r="D119" i="61"/>
  <c r="D118" i="61"/>
  <c r="E118" i="61"/>
  <c r="F118" i="61"/>
  <c r="G118" i="61"/>
  <c r="DO112" i="2"/>
  <c r="D23" i="61"/>
  <c r="D22" i="61"/>
  <c r="E22" i="61"/>
  <c r="F22" i="61"/>
  <c r="G22" i="61"/>
  <c r="DO16" i="2"/>
  <c r="D91" i="61"/>
  <c r="D90" i="61"/>
  <c r="E90" i="61"/>
  <c r="F90" i="61"/>
  <c r="G90" i="61"/>
  <c r="DO84" i="2"/>
  <c r="D123" i="61"/>
  <c r="D122" i="61"/>
  <c r="E122" i="61"/>
  <c r="F122" i="61"/>
  <c r="G122" i="61"/>
  <c r="DO116" i="2"/>
  <c r="D39" i="61"/>
  <c r="D38" i="61"/>
  <c r="E38" i="61"/>
  <c r="F38" i="61"/>
  <c r="G38" i="61"/>
  <c r="DO32" i="2"/>
  <c r="D43" i="61"/>
  <c r="D42" i="61"/>
  <c r="E42" i="61"/>
  <c r="F42" i="61"/>
  <c r="G42" i="61"/>
  <c r="DO36" i="2"/>
  <c r="D71" i="61"/>
  <c r="D70" i="61"/>
  <c r="E70" i="61"/>
  <c r="F70" i="61"/>
  <c r="G70" i="61"/>
  <c r="DO64" i="2"/>
  <c r="D75" i="61"/>
  <c r="D74" i="61"/>
  <c r="E74" i="61"/>
  <c r="F74" i="61"/>
  <c r="G74" i="61"/>
  <c r="DO68" i="2"/>
  <c r="D103" i="61"/>
  <c r="D102" i="61"/>
  <c r="E102" i="61"/>
  <c r="F102" i="61"/>
  <c r="G102" i="61"/>
  <c r="DO96" i="2"/>
  <c r="D107" i="61"/>
  <c r="D106" i="61"/>
  <c r="E106" i="61"/>
  <c r="F106" i="61"/>
  <c r="G106" i="61"/>
  <c r="DO100" i="2"/>
  <c r="D63" i="61"/>
  <c r="D62" i="61"/>
  <c r="E62" i="61"/>
  <c r="F62" i="61"/>
  <c r="G62" i="61"/>
  <c r="DO56" i="2"/>
  <c r="D129" i="61"/>
  <c r="E129" i="61"/>
  <c r="F129" i="61"/>
  <c r="G129" i="61"/>
  <c r="DO123" i="2"/>
  <c r="D127" i="61"/>
  <c r="D126" i="61"/>
  <c r="E126" i="61"/>
  <c r="F126" i="61"/>
  <c r="G126" i="61"/>
  <c r="DO120" i="2"/>
  <c r="D114" i="61"/>
  <c r="D113" i="61"/>
  <c r="E113" i="61"/>
  <c r="F113" i="61"/>
  <c r="G113" i="61"/>
  <c r="DO107" i="2"/>
  <c r="D111" i="61"/>
  <c r="D110" i="61"/>
  <c r="E110" i="61"/>
  <c r="F110" i="61"/>
  <c r="G110" i="61"/>
  <c r="DO104" i="2"/>
  <c r="D98" i="61"/>
  <c r="D97" i="61"/>
  <c r="E97" i="61"/>
  <c r="F97" i="61"/>
  <c r="G97" i="61"/>
  <c r="DO91" i="2"/>
  <c r="D95" i="61"/>
  <c r="D94" i="61"/>
  <c r="E94" i="61"/>
  <c r="F94" i="61"/>
  <c r="G94" i="61"/>
  <c r="DO88" i="2"/>
  <c r="D31" i="61"/>
  <c r="D30" i="61"/>
  <c r="E30" i="61"/>
  <c r="F30" i="61"/>
  <c r="G30" i="61"/>
  <c r="DO24" i="2"/>
  <c r="D11" i="61"/>
  <c r="D10" i="61"/>
  <c r="E10" i="61"/>
  <c r="F10" i="61"/>
  <c r="G10" i="61"/>
  <c r="DO4" i="2"/>
  <c r="D43" i="60"/>
  <c r="D42" i="60"/>
  <c r="E42" i="60"/>
  <c r="F42" i="60"/>
  <c r="G42" i="60"/>
  <c r="DM36" i="2"/>
  <c r="D47" i="60"/>
  <c r="D46" i="60"/>
  <c r="E46" i="60"/>
  <c r="F46" i="60"/>
  <c r="G46" i="60"/>
  <c r="DM40" i="2"/>
  <c r="D107" i="60"/>
  <c r="D106" i="60"/>
  <c r="E106" i="60"/>
  <c r="F106" i="60"/>
  <c r="G106" i="60"/>
  <c r="DM100" i="2"/>
  <c r="D111" i="60"/>
  <c r="D110" i="60"/>
  <c r="E110" i="60"/>
  <c r="F110" i="60"/>
  <c r="G110" i="60"/>
  <c r="DM104" i="2"/>
  <c r="D119" i="60"/>
  <c r="D118" i="60"/>
  <c r="E118" i="60"/>
  <c r="F118" i="60"/>
  <c r="G118" i="60"/>
  <c r="DM112" i="2"/>
  <c r="D18" i="60"/>
  <c r="D17" i="60"/>
  <c r="E17" i="60"/>
  <c r="F17" i="60"/>
  <c r="G17" i="60"/>
  <c r="DM11" i="2"/>
  <c r="D25" i="60"/>
  <c r="D24" i="60"/>
  <c r="E24" i="60"/>
  <c r="F24" i="60"/>
  <c r="G24" i="60"/>
  <c r="DM18" i="2"/>
  <c r="D75" i="60"/>
  <c r="D74" i="60"/>
  <c r="E74" i="60"/>
  <c r="F74" i="60"/>
  <c r="G74" i="60"/>
  <c r="DM68" i="2"/>
  <c r="D79" i="60"/>
  <c r="D78" i="60"/>
  <c r="E78" i="60"/>
  <c r="F78" i="60"/>
  <c r="G78" i="60"/>
  <c r="DM72" i="2"/>
  <c r="D35" i="60"/>
  <c r="D34" i="60"/>
  <c r="E34" i="60"/>
  <c r="F34" i="60"/>
  <c r="G34" i="60"/>
  <c r="DM28" i="2"/>
  <c r="D39" i="60"/>
  <c r="D38" i="60"/>
  <c r="E38" i="60"/>
  <c r="F38" i="60"/>
  <c r="G38" i="60"/>
  <c r="DM32" i="2"/>
  <c r="D99" i="60"/>
  <c r="D98" i="60"/>
  <c r="E98" i="60"/>
  <c r="F98" i="60"/>
  <c r="G98" i="60"/>
  <c r="DM92" i="2"/>
  <c r="D103" i="60"/>
  <c r="D102" i="60"/>
  <c r="E102" i="60"/>
  <c r="F102" i="60"/>
  <c r="G102" i="60"/>
  <c r="DM96" i="2"/>
  <c r="D12" i="61"/>
  <c r="E11" i="61"/>
  <c r="F11" i="61"/>
  <c r="G11" i="61"/>
  <c r="DO5" i="2"/>
  <c r="D35" i="61"/>
  <c r="D34" i="61"/>
  <c r="E34" i="61"/>
  <c r="F34" i="61"/>
  <c r="G34" i="61"/>
  <c r="DO28" i="2"/>
  <c r="D51" i="61"/>
  <c r="D50" i="61"/>
  <c r="E50" i="61"/>
  <c r="F50" i="61"/>
  <c r="G50" i="61"/>
  <c r="DO44" i="2"/>
  <c r="D67" i="61"/>
  <c r="D66" i="61"/>
  <c r="E66" i="61"/>
  <c r="F66" i="61"/>
  <c r="G66" i="61"/>
  <c r="DO60" i="2"/>
  <c r="D83" i="61"/>
  <c r="D82" i="61"/>
  <c r="E82" i="61"/>
  <c r="F82" i="61"/>
  <c r="G82" i="61"/>
  <c r="DO76" i="2"/>
  <c r="D99" i="61"/>
  <c r="E98" i="61"/>
  <c r="F98" i="61"/>
  <c r="G98" i="61"/>
  <c r="DO92" i="2"/>
  <c r="D115" i="61"/>
  <c r="E114" i="61"/>
  <c r="F114" i="61"/>
  <c r="G114" i="61"/>
  <c r="DO108" i="2"/>
  <c r="D67" i="60"/>
  <c r="D66" i="60"/>
  <c r="E66" i="60"/>
  <c r="F66" i="60"/>
  <c r="G66" i="60"/>
  <c r="DM60" i="2"/>
  <c r="D71" i="60"/>
  <c r="D70" i="60"/>
  <c r="E70" i="60"/>
  <c r="F70" i="60"/>
  <c r="G70" i="60"/>
  <c r="DM64" i="2"/>
  <c r="D127" i="60"/>
  <c r="D126" i="60"/>
  <c r="E126" i="60"/>
  <c r="F126" i="60"/>
  <c r="G126" i="60"/>
  <c r="DM120" i="2"/>
  <c r="D131" i="60"/>
  <c r="D130" i="60"/>
  <c r="E130" i="60"/>
  <c r="F130" i="60"/>
  <c r="G130" i="60"/>
  <c r="DM124" i="2"/>
  <c r="D26" i="60"/>
  <c r="E25" i="60"/>
  <c r="F25" i="60"/>
  <c r="G25" i="60"/>
  <c r="DM19" i="2"/>
  <c r="D22" i="60"/>
  <c r="D21" i="60"/>
  <c r="E21" i="60"/>
  <c r="F21" i="60"/>
  <c r="G21" i="60"/>
  <c r="DM15" i="2"/>
  <c r="D128" i="60"/>
  <c r="E127" i="60"/>
  <c r="F127" i="60"/>
  <c r="G127" i="60"/>
  <c r="DM121" i="2"/>
  <c r="D121" i="61"/>
  <c r="E121" i="61"/>
  <c r="F121" i="61"/>
  <c r="G121" i="61"/>
  <c r="DO115" i="2"/>
  <c r="D105" i="61"/>
  <c r="E105" i="61"/>
  <c r="F105" i="61"/>
  <c r="G105" i="61"/>
  <c r="DO99" i="2"/>
  <c r="D89" i="61"/>
  <c r="E89" i="61"/>
  <c r="F89" i="61"/>
  <c r="G89" i="61"/>
  <c r="DO83" i="2"/>
  <c r="D81" i="61"/>
  <c r="E81" i="61"/>
  <c r="F81" i="61"/>
  <c r="G81" i="61"/>
  <c r="DO75" i="2"/>
  <c r="D73" i="61"/>
  <c r="E73" i="61"/>
  <c r="F73" i="61"/>
  <c r="G73" i="61"/>
  <c r="DO67" i="2"/>
  <c r="D65" i="61"/>
  <c r="E65" i="61"/>
  <c r="F65" i="61"/>
  <c r="G65" i="61"/>
  <c r="DO59" i="2"/>
  <c r="D41" i="61"/>
  <c r="E41" i="61"/>
  <c r="F41" i="61"/>
  <c r="G41" i="61"/>
  <c r="DO35" i="2"/>
  <c r="D33" i="61"/>
  <c r="E33" i="61"/>
  <c r="F33" i="61"/>
  <c r="G33" i="61"/>
  <c r="DO27" i="2"/>
  <c r="D25" i="61"/>
  <c r="E25" i="61"/>
  <c r="F25" i="61"/>
  <c r="G25" i="61"/>
  <c r="DO19" i="2"/>
  <c r="D109" i="58"/>
  <c r="D108" i="58"/>
  <c r="E108" i="58"/>
  <c r="F108" i="58"/>
  <c r="G108" i="58"/>
  <c r="DE102" i="2"/>
  <c r="D113" i="58"/>
  <c r="D112" i="58"/>
  <c r="E112" i="58"/>
  <c r="F112" i="58"/>
  <c r="G112" i="58"/>
  <c r="DE106" i="2"/>
  <c r="D19" i="59"/>
  <c r="D18" i="59"/>
  <c r="E18" i="59"/>
  <c r="F18" i="59"/>
  <c r="G18" i="59"/>
  <c r="DG12" i="2"/>
  <c r="D97" i="59"/>
  <c r="D96" i="59"/>
  <c r="E96" i="59"/>
  <c r="F96" i="59"/>
  <c r="G96" i="59"/>
  <c r="DG90" i="2"/>
  <c r="D87" i="59"/>
  <c r="D86" i="59"/>
  <c r="E86" i="59"/>
  <c r="F86" i="59"/>
  <c r="G86" i="59"/>
  <c r="DG80" i="2"/>
  <c r="D27" i="58"/>
  <c r="D26" i="58"/>
  <c r="E26" i="58"/>
  <c r="F26" i="58"/>
  <c r="G26" i="58"/>
  <c r="DE20" i="2"/>
  <c r="D42" i="58"/>
  <c r="E42" i="58"/>
  <c r="F42" i="58"/>
  <c r="G42" i="58"/>
  <c r="DE36" i="2"/>
  <c r="D115" i="58"/>
  <c r="D114" i="58"/>
  <c r="E114" i="58"/>
  <c r="F114" i="58"/>
  <c r="G114" i="58"/>
  <c r="DE108" i="2"/>
  <c r="D107" i="58"/>
  <c r="E107" i="58"/>
  <c r="F107" i="58"/>
  <c r="G107" i="58"/>
  <c r="DE101" i="2"/>
  <c r="D20" i="58"/>
  <c r="D19" i="58"/>
  <c r="E19" i="58"/>
  <c r="F19" i="58"/>
  <c r="G19" i="58"/>
  <c r="DE13" i="2"/>
  <c r="D75" i="58"/>
  <c r="D74" i="58"/>
  <c r="E74" i="58"/>
  <c r="F74" i="58"/>
  <c r="G74" i="58"/>
  <c r="DE68" i="2"/>
  <c r="D59" i="58"/>
  <c r="D58" i="58"/>
  <c r="E58" i="58"/>
  <c r="F58" i="58"/>
  <c r="G58" i="58"/>
  <c r="DE52" i="2"/>
  <c r="D123" i="58"/>
  <c r="D122" i="58"/>
  <c r="E122" i="58"/>
  <c r="F122" i="58"/>
  <c r="G122" i="58"/>
  <c r="DE116" i="2"/>
  <c r="D91" i="58"/>
  <c r="D90" i="58"/>
  <c r="E90" i="58"/>
  <c r="F90" i="58"/>
  <c r="G90" i="58"/>
  <c r="DE84" i="2"/>
  <c r="D83" i="58"/>
  <c r="D82" i="58"/>
  <c r="E82" i="58"/>
  <c r="F82" i="58"/>
  <c r="G82" i="58"/>
  <c r="DE76" i="2"/>
  <c r="D18" i="58"/>
  <c r="D17" i="58"/>
  <c r="E17" i="58"/>
  <c r="F17" i="58"/>
  <c r="G17" i="58"/>
  <c r="DE11" i="2"/>
  <c r="D68" i="58"/>
  <c r="D67" i="58"/>
  <c r="E67" i="58"/>
  <c r="F67" i="58"/>
  <c r="G67" i="58"/>
  <c r="DE61" i="2"/>
  <c r="D69" i="59"/>
  <c r="D68" i="59"/>
  <c r="E68" i="59"/>
  <c r="F68" i="59"/>
  <c r="G68" i="59"/>
  <c r="DG62" i="2"/>
  <c r="D13" i="58"/>
  <c r="D12" i="58"/>
  <c r="E12" i="58"/>
  <c r="F12" i="58"/>
  <c r="G12" i="58"/>
  <c r="DE6" i="2"/>
  <c r="D84" i="58"/>
  <c r="E83" i="58"/>
  <c r="F83" i="58"/>
  <c r="G83" i="58"/>
  <c r="DE77" i="2"/>
  <c r="D100" i="58"/>
  <c r="D99" i="58"/>
  <c r="E99" i="58"/>
  <c r="F99" i="58"/>
  <c r="G99" i="58"/>
  <c r="DE93" i="2"/>
  <c r="D129" i="59"/>
  <c r="D128" i="59"/>
  <c r="E128" i="59"/>
  <c r="F128" i="59"/>
  <c r="G128" i="59"/>
  <c r="DG122" i="2"/>
  <c r="D81" i="59"/>
  <c r="D80" i="59"/>
  <c r="E80" i="59"/>
  <c r="F80" i="59"/>
  <c r="G80" i="59"/>
  <c r="DG74" i="2"/>
  <c r="D116" i="59"/>
  <c r="D115" i="59"/>
  <c r="E115" i="59"/>
  <c r="F115" i="59"/>
  <c r="G115" i="59"/>
  <c r="DG109" i="2"/>
  <c r="D29" i="59"/>
  <c r="D28" i="59"/>
  <c r="E28" i="59"/>
  <c r="F28" i="59"/>
  <c r="G28" i="59"/>
  <c r="DG22" i="2"/>
  <c r="D52" i="59"/>
  <c r="D51" i="59"/>
  <c r="E51" i="59"/>
  <c r="F51" i="59"/>
  <c r="G51" i="59"/>
  <c r="DG45" i="2"/>
  <c r="D110" i="59"/>
  <c r="E110" i="59"/>
  <c r="F110" i="59"/>
  <c r="G110" i="59"/>
  <c r="DG104" i="2"/>
  <c r="D11" i="59"/>
  <c r="D10" i="59"/>
  <c r="E10" i="59"/>
  <c r="F10" i="59"/>
  <c r="G10" i="59"/>
  <c r="DG4" i="2"/>
  <c r="D88" i="59"/>
  <c r="E87" i="59"/>
  <c r="F87" i="59"/>
  <c r="G87" i="59"/>
  <c r="DG81" i="2"/>
  <c r="D17" i="59"/>
  <c r="E17" i="59"/>
  <c r="F17" i="59"/>
  <c r="G17" i="59"/>
  <c r="DG11" i="2"/>
  <c r="D16" i="59"/>
  <c r="D15" i="59"/>
  <c r="E15" i="59"/>
  <c r="F15" i="59"/>
  <c r="G15" i="59"/>
  <c r="DG9" i="2"/>
  <c r="D131" i="59"/>
  <c r="D130" i="59"/>
  <c r="E130" i="59"/>
  <c r="F130" i="59"/>
  <c r="G130" i="59"/>
  <c r="DG124" i="2"/>
  <c r="D131" i="58"/>
  <c r="D130" i="58"/>
  <c r="E130" i="58"/>
  <c r="F130" i="58"/>
  <c r="G130" i="58"/>
  <c r="DE124" i="2"/>
  <c r="D131" i="57"/>
  <c r="D130" i="57"/>
  <c r="E130" i="57"/>
  <c r="F130" i="57"/>
  <c r="G130" i="57"/>
  <c r="DC124" i="2"/>
  <c r="D127" i="57"/>
  <c r="D126" i="57"/>
  <c r="E126" i="57"/>
  <c r="F126" i="57"/>
  <c r="G126" i="57"/>
  <c r="DC120" i="2"/>
  <c r="D55" i="57"/>
  <c r="D54" i="57"/>
  <c r="E54" i="57"/>
  <c r="F54" i="57"/>
  <c r="G54" i="57"/>
  <c r="DC48" i="2"/>
  <c r="D13" i="57"/>
  <c r="D12" i="57"/>
  <c r="E12" i="57"/>
  <c r="F12" i="57"/>
  <c r="G12" i="57"/>
  <c r="DC6" i="2"/>
  <c r="D88" i="57"/>
  <c r="D87" i="57"/>
  <c r="E87" i="57"/>
  <c r="F87" i="57"/>
  <c r="G87" i="57"/>
  <c r="DC81" i="2"/>
  <c r="D23" i="57"/>
  <c r="D22" i="57"/>
  <c r="E22" i="57"/>
  <c r="F22" i="57"/>
  <c r="G22" i="57"/>
  <c r="DC16" i="2"/>
  <c r="D47" i="57"/>
  <c r="D46" i="57"/>
  <c r="E46" i="57"/>
  <c r="F46" i="57"/>
  <c r="G46" i="57"/>
  <c r="DC40" i="2"/>
  <c r="D86" i="57"/>
  <c r="D85" i="57"/>
  <c r="E85" i="57"/>
  <c r="F85" i="57"/>
  <c r="G85" i="57"/>
  <c r="DC79" i="2"/>
  <c r="D125" i="57"/>
  <c r="E125" i="57"/>
  <c r="F125" i="57"/>
  <c r="G125" i="57"/>
  <c r="DC119" i="2"/>
  <c r="D119" i="57"/>
  <c r="D118" i="57"/>
  <c r="E118" i="57"/>
  <c r="F118" i="57"/>
  <c r="G118" i="57"/>
  <c r="DC112" i="2"/>
  <c r="D29" i="57"/>
  <c r="E29" i="57"/>
  <c r="F29" i="57"/>
  <c r="G29" i="57"/>
  <c r="DC23" i="2"/>
  <c r="D111" i="57"/>
  <c r="D110" i="57"/>
  <c r="E110" i="57"/>
  <c r="F110" i="57"/>
  <c r="G110" i="57"/>
  <c r="DC104" i="2"/>
  <c r="D117" i="57"/>
  <c r="E117" i="57"/>
  <c r="F117" i="57"/>
  <c r="G117" i="57"/>
  <c r="DC111" i="2"/>
  <c r="D94" i="57"/>
  <c r="D93" i="57"/>
  <c r="E93" i="57"/>
  <c r="F93" i="57"/>
  <c r="G93" i="57"/>
  <c r="DC87" i="2"/>
  <c r="D70" i="57"/>
  <c r="D69" i="57"/>
  <c r="E69" i="57"/>
  <c r="F69" i="57"/>
  <c r="G69" i="57"/>
  <c r="DC63" i="2"/>
  <c r="D61" i="57"/>
  <c r="E61" i="57"/>
  <c r="F61" i="57"/>
  <c r="G61" i="57"/>
  <c r="DC55" i="2"/>
  <c r="D53" i="57"/>
  <c r="E53" i="57"/>
  <c r="F53" i="57"/>
  <c r="G53" i="57"/>
  <c r="DC47" i="2"/>
  <c r="D21" i="57"/>
  <c r="E21" i="57"/>
  <c r="F21" i="57"/>
  <c r="G21" i="57"/>
  <c r="DC15" i="2"/>
  <c r="D47" i="56"/>
  <c r="D46" i="56"/>
  <c r="E46" i="56"/>
  <c r="F46" i="56"/>
  <c r="G46" i="56"/>
  <c r="CY40" i="2"/>
  <c r="D80" i="56"/>
  <c r="D79" i="56"/>
  <c r="E79" i="56"/>
  <c r="F79" i="56"/>
  <c r="G79" i="56"/>
  <c r="CY73" i="2"/>
  <c r="D87" i="56"/>
  <c r="D86" i="56"/>
  <c r="E86" i="56"/>
  <c r="F86" i="56"/>
  <c r="G86" i="56"/>
  <c r="CY80" i="2"/>
  <c r="D55" i="56"/>
  <c r="D54" i="56"/>
  <c r="E54" i="56"/>
  <c r="F54" i="56"/>
  <c r="G54" i="56"/>
  <c r="CY48" i="2"/>
  <c r="D17" i="56"/>
  <c r="D16" i="56"/>
  <c r="E16" i="56"/>
  <c r="F16" i="56"/>
  <c r="G16" i="56"/>
  <c r="CY10" i="2"/>
  <c r="D70" i="56"/>
  <c r="D69" i="56"/>
  <c r="E69" i="56"/>
  <c r="F69" i="56"/>
  <c r="G69" i="56"/>
  <c r="CY63" i="2"/>
  <c r="D85" i="56"/>
  <c r="E85" i="56"/>
  <c r="F85" i="56"/>
  <c r="G85" i="56"/>
  <c r="CY79" i="2"/>
  <c r="D107" i="56"/>
  <c r="D106" i="56"/>
  <c r="E106" i="56"/>
  <c r="F106" i="56"/>
  <c r="G106" i="56"/>
  <c r="CY100" i="2"/>
  <c r="D42" i="56"/>
  <c r="D41" i="56"/>
  <c r="E41" i="56"/>
  <c r="F41" i="56"/>
  <c r="G41" i="56"/>
  <c r="CY35" i="2"/>
  <c r="D72" i="56"/>
  <c r="D71" i="56"/>
  <c r="E71" i="56"/>
  <c r="F71" i="56"/>
  <c r="G71" i="56"/>
  <c r="CY65" i="2"/>
  <c r="D84" i="56"/>
  <c r="D83" i="56"/>
  <c r="E83" i="56"/>
  <c r="F83" i="56"/>
  <c r="G83" i="56"/>
  <c r="CY77" i="2"/>
  <c r="D118" i="56"/>
  <c r="D117" i="56"/>
  <c r="E117" i="56"/>
  <c r="F117" i="56"/>
  <c r="G117" i="56"/>
  <c r="CY111" i="2"/>
  <c r="D43" i="56"/>
  <c r="E42" i="56"/>
  <c r="F42" i="56"/>
  <c r="G42" i="56"/>
  <c r="CY36" i="2"/>
  <c r="D22" i="56"/>
  <c r="D21" i="56"/>
  <c r="E21" i="56"/>
  <c r="F21" i="56"/>
  <c r="G21" i="56"/>
  <c r="CY15" i="2"/>
  <c r="D53" i="56"/>
  <c r="E53" i="56"/>
  <c r="F53" i="56"/>
  <c r="G53" i="56"/>
  <c r="CY47" i="2"/>
  <c r="D95" i="56"/>
  <c r="D94" i="56"/>
  <c r="E94" i="56"/>
  <c r="F94" i="56"/>
  <c r="G94" i="56"/>
  <c r="CY88" i="2"/>
  <c r="D78" i="56"/>
  <c r="E78" i="56"/>
  <c r="F78" i="56"/>
  <c r="G78" i="56"/>
  <c r="CY72" i="2"/>
  <c r="D23" i="56"/>
  <c r="E22" i="56"/>
  <c r="F22" i="56"/>
  <c r="G22" i="56"/>
  <c r="CY16" i="2"/>
  <c r="D128" i="54"/>
  <c r="D127" i="54"/>
  <c r="E127" i="54"/>
  <c r="F127" i="54"/>
  <c r="G127" i="54"/>
  <c r="CS121" i="2"/>
  <c r="D104" i="56"/>
  <c r="D103" i="56"/>
  <c r="E103" i="56"/>
  <c r="F103" i="56"/>
  <c r="G103" i="56"/>
  <c r="CY97" i="2"/>
  <c r="D131" i="56"/>
  <c r="D130" i="56"/>
  <c r="E130" i="56"/>
  <c r="F130" i="56"/>
  <c r="G130" i="56"/>
  <c r="CY124" i="2"/>
  <c r="D87" i="55"/>
  <c r="D86" i="55"/>
  <c r="E86" i="55"/>
  <c r="F86" i="55"/>
  <c r="G86" i="55"/>
  <c r="CU80" i="2"/>
  <c r="D119" i="55"/>
  <c r="D118" i="55"/>
  <c r="E118" i="55"/>
  <c r="F118" i="55"/>
  <c r="G118" i="55"/>
  <c r="CU112" i="2"/>
  <c r="D31" i="55"/>
  <c r="D30" i="55"/>
  <c r="E30" i="55"/>
  <c r="F30" i="55"/>
  <c r="G30" i="55"/>
  <c r="CU24" i="2"/>
  <c r="D23" i="55"/>
  <c r="D22" i="55"/>
  <c r="E22" i="55"/>
  <c r="F22" i="55"/>
  <c r="G22" i="55"/>
  <c r="CU16" i="2"/>
  <c r="D112" i="55"/>
  <c r="D111" i="55"/>
  <c r="E111" i="55"/>
  <c r="F111" i="55"/>
  <c r="G111" i="55"/>
  <c r="CU105" i="2"/>
  <c r="D127" i="55"/>
  <c r="D126" i="55"/>
  <c r="E126" i="55"/>
  <c r="F126" i="55"/>
  <c r="G126" i="55"/>
  <c r="CU120" i="2"/>
  <c r="D55" i="55"/>
  <c r="D54" i="55"/>
  <c r="E54" i="55"/>
  <c r="F54" i="55"/>
  <c r="G54" i="55"/>
  <c r="CU48" i="2"/>
  <c r="D95" i="55"/>
  <c r="D94" i="55"/>
  <c r="E94" i="55"/>
  <c r="F94" i="55"/>
  <c r="G94" i="55"/>
  <c r="CU88" i="2"/>
  <c r="D39" i="55"/>
  <c r="D38" i="55"/>
  <c r="E38" i="55"/>
  <c r="F38" i="55"/>
  <c r="G38" i="55"/>
  <c r="CU32" i="2"/>
  <c r="D82" i="55"/>
  <c r="D81" i="55"/>
  <c r="E81" i="55"/>
  <c r="F81" i="55"/>
  <c r="G81" i="55"/>
  <c r="CU75" i="2"/>
  <c r="D71" i="55"/>
  <c r="D70" i="55"/>
  <c r="E70" i="55"/>
  <c r="F70" i="55"/>
  <c r="G70" i="55"/>
  <c r="CU64" i="2"/>
  <c r="D87" i="54"/>
  <c r="D86" i="54"/>
  <c r="E86" i="54"/>
  <c r="F86" i="54"/>
  <c r="G86" i="54"/>
  <c r="CS80" i="2"/>
  <c r="D47" i="55"/>
  <c r="D46" i="55"/>
  <c r="E46" i="55"/>
  <c r="F46" i="55"/>
  <c r="G46" i="55"/>
  <c r="CU40" i="2"/>
  <c r="D90" i="55"/>
  <c r="D89" i="55"/>
  <c r="E89" i="55"/>
  <c r="F89" i="55"/>
  <c r="G89" i="55"/>
  <c r="CU83" i="2"/>
  <c r="D110" i="55"/>
  <c r="E110" i="55"/>
  <c r="F110" i="55"/>
  <c r="G110" i="55"/>
  <c r="CU104" i="2"/>
  <c r="D103" i="55"/>
  <c r="D102" i="55"/>
  <c r="E102" i="55"/>
  <c r="F102" i="55"/>
  <c r="G102" i="55"/>
  <c r="CU96" i="2"/>
  <c r="D79" i="55"/>
  <c r="D78" i="55"/>
  <c r="E78" i="55"/>
  <c r="F78" i="55"/>
  <c r="G78" i="55"/>
  <c r="CU72" i="2"/>
  <c r="D106" i="55"/>
  <c r="D105" i="55"/>
  <c r="E105" i="55"/>
  <c r="F105" i="55"/>
  <c r="G105" i="55"/>
  <c r="CU99" i="2"/>
  <c r="D98" i="55"/>
  <c r="D97" i="55"/>
  <c r="E97" i="55"/>
  <c r="F97" i="55"/>
  <c r="G97" i="55"/>
  <c r="CU91" i="2"/>
  <c r="D34" i="55"/>
  <c r="D33" i="55"/>
  <c r="E33" i="55"/>
  <c r="F33" i="55"/>
  <c r="G33" i="55"/>
  <c r="CU27" i="2"/>
  <c r="D16" i="55"/>
  <c r="D15" i="55"/>
  <c r="E15" i="55"/>
  <c r="F15" i="55"/>
  <c r="G15" i="55"/>
  <c r="CU9" i="2"/>
  <c r="D131" i="55"/>
  <c r="D130" i="55"/>
  <c r="E130" i="55"/>
  <c r="F130" i="55"/>
  <c r="G130" i="55"/>
  <c r="CU124" i="2"/>
  <c r="D96" i="54"/>
  <c r="D95" i="54"/>
  <c r="E95" i="54"/>
  <c r="F95" i="54"/>
  <c r="G95" i="54"/>
  <c r="CS89" i="2"/>
  <c r="D116" i="54"/>
  <c r="D115" i="54"/>
  <c r="E115" i="54"/>
  <c r="F115" i="54"/>
  <c r="G115" i="54"/>
  <c r="CS109" i="2"/>
  <c r="D109" i="20"/>
  <c r="D108" i="20"/>
  <c r="E108" i="20"/>
  <c r="F108" i="20"/>
  <c r="G108" i="20"/>
  <c r="CC102" i="2"/>
  <c r="D126" i="54"/>
  <c r="E126" i="54"/>
  <c r="F126" i="54"/>
  <c r="G126" i="54"/>
  <c r="CS120" i="2"/>
  <c r="D119" i="54"/>
  <c r="D118" i="54"/>
  <c r="E118" i="54"/>
  <c r="F118" i="54"/>
  <c r="G118" i="54"/>
  <c r="CS112" i="2"/>
  <c r="D23" i="54"/>
  <c r="D22" i="54"/>
  <c r="E22" i="54"/>
  <c r="F22" i="54"/>
  <c r="G22" i="54"/>
  <c r="CS16" i="2"/>
  <c r="D71" i="54"/>
  <c r="D70" i="54"/>
  <c r="E70" i="54"/>
  <c r="F70" i="54"/>
  <c r="G70" i="54"/>
  <c r="CS64" i="2"/>
  <c r="D55" i="54"/>
  <c r="D54" i="54"/>
  <c r="E54" i="54"/>
  <c r="F54" i="54"/>
  <c r="G54" i="54"/>
  <c r="CS48" i="2"/>
  <c r="D38" i="54"/>
  <c r="D37" i="54"/>
  <c r="E37" i="54"/>
  <c r="F37" i="54"/>
  <c r="G37" i="54"/>
  <c r="CS31" i="2"/>
  <c r="D94" i="54"/>
  <c r="D93" i="54"/>
  <c r="E93" i="54"/>
  <c r="F93" i="54"/>
  <c r="G93" i="54"/>
  <c r="CS87" i="2"/>
  <c r="D31" i="54"/>
  <c r="D30" i="54"/>
  <c r="E30" i="54"/>
  <c r="F30" i="54"/>
  <c r="G30" i="54"/>
  <c r="CS24" i="2"/>
  <c r="D14" i="54"/>
  <c r="D13" i="54"/>
  <c r="E13" i="54"/>
  <c r="F13" i="54"/>
  <c r="G13" i="54"/>
  <c r="CS7" i="2"/>
  <c r="D46" i="54"/>
  <c r="D45" i="54"/>
  <c r="E45" i="54"/>
  <c r="F45" i="54"/>
  <c r="G45" i="54"/>
  <c r="CS39" i="2"/>
  <c r="D125" i="54"/>
  <c r="E125" i="54"/>
  <c r="F125" i="54"/>
  <c r="G125" i="54"/>
  <c r="CS119" i="2"/>
  <c r="D118" i="28"/>
  <c r="D117" i="28"/>
  <c r="E117" i="28"/>
  <c r="F117" i="28"/>
  <c r="G117" i="28"/>
  <c r="DU111" i="2"/>
  <c r="D110" i="54"/>
  <c r="D109" i="54"/>
  <c r="E109" i="54"/>
  <c r="F109" i="54"/>
  <c r="G109" i="54"/>
  <c r="CS103" i="2"/>
  <c r="D78" i="54"/>
  <c r="D77" i="54"/>
  <c r="E77" i="54"/>
  <c r="F77" i="54"/>
  <c r="G77" i="54"/>
  <c r="CS71" i="2"/>
  <c r="D62" i="54"/>
  <c r="D61" i="54"/>
  <c r="E61" i="54"/>
  <c r="F61" i="54"/>
  <c r="G61" i="54"/>
  <c r="CS55" i="2"/>
  <c r="D29" i="54"/>
  <c r="E29" i="54"/>
  <c r="F29" i="54"/>
  <c r="G29" i="54"/>
  <c r="CS23" i="2"/>
  <c r="D18" i="54"/>
  <c r="D17" i="54"/>
  <c r="E17" i="54"/>
  <c r="F17" i="54"/>
  <c r="G17" i="54"/>
  <c r="CS11" i="2"/>
  <c r="D131" i="54"/>
  <c r="D130" i="54"/>
  <c r="E130" i="54"/>
  <c r="F130" i="54"/>
  <c r="G130" i="54"/>
  <c r="CS124" i="2"/>
  <c r="D28" i="53"/>
  <c r="D27" i="53"/>
  <c r="E27" i="53"/>
  <c r="F27" i="53"/>
  <c r="G27" i="53"/>
  <c r="CO21" i="2"/>
  <c r="D35" i="53"/>
  <c r="D34" i="53"/>
  <c r="E34" i="53"/>
  <c r="F34" i="53"/>
  <c r="G34" i="53"/>
  <c r="CO28" i="2"/>
  <c r="D92" i="53"/>
  <c r="D91" i="53"/>
  <c r="E91" i="53"/>
  <c r="F91" i="53"/>
  <c r="G91" i="53"/>
  <c r="CO85" i="2"/>
  <c r="D99" i="53"/>
  <c r="D98" i="53"/>
  <c r="E98" i="53"/>
  <c r="F98" i="53"/>
  <c r="G98" i="53"/>
  <c r="CO92" i="2"/>
  <c r="D60" i="53"/>
  <c r="D59" i="53"/>
  <c r="E59" i="53"/>
  <c r="F59" i="53"/>
  <c r="G59" i="53"/>
  <c r="CO53" i="2"/>
  <c r="D14" i="53"/>
  <c r="D13" i="53"/>
  <c r="E13" i="53"/>
  <c r="F13" i="53"/>
  <c r="G13" i="53"/>
  <c r="CO7" i="2"/>
  <c r="D108" i="53"/>
  <c r="D107" i="53"/>
  <c r="E107" i="53"/>
  <c r="F107" i="53"/>
  <c r="G107" i="53"/>
  <c r="CO101" i="2"/>
  <c r="D115" i="53"/>
  <c r="D114" i="53"/>
  <c r="E114" i="53"/>
  <c r="F114" i="53"/>
  <c r="G114" i="53"/>
  <c r="CO108" i="2"/>
  <c r="D124" i="53"/>
  <c r="D123" i="53"/>
  <c r="E123" i="53"/>
  <c r="F123" i="53"/>
  <c r="G123" i="53"/>
  <c r="CO117" i="2"/>
  <c r="D44" i="53"/>
  <c r="D43" i="53"/>
  <c r="E43" i="53"/>
  <c r="F43" i="53"/>
  <c r="G43" i="53"/>
  <c r="CO37" i="2"/>
  <c r="D83" i="53"/>
  <c r="D82" i="53"/>
  <c r="E82" i="53"/>
  <c r="F82" i="53"/>
  <c r="G82" i="53"/>
  <c r="CO76" i="2"/>
  <c r="D131" i="53"/>
  <c r="D130" i="53"/>
  <c r="E130" i="53"/>
  <c r="F130" i="53"/>
  <c r="G130" i="53"/>
  <c r="CO124" i="2"/>
  <c r="D51" i="53"/>
  <c r="D50" i="53"/>
  <c r="E50" i="53"/>
  <c r="F50" i="53"/>
  <c r="G50" i="53"/>
  <c r="CO44" i="2"/>
  <c r="D76" i="53"/>
  <c r="D75" i="53"/>
  <c r="E75" i="53"/>
  <c r="F75" i="53"/>
  <c r="G75" i="53"/>
  <c r="CO69" i="2"/>
  <c r="D59" i="52"/>
  <c r="D58" i="52"/>
  <c r="E58" i="52"/>
  <c r="F58" i="52"/>
  <c r="G58" i="52"/>
  <c r="CA52" i="2"/>
  <c r="D52" i="52"/>
  <c r="D51" i="52"/>
  <c r="E51" i="52"/>
  <c r="F51" i="52"/>
  <c r="G51" i="52"/>
  <c r="CA45" i="2"/>
  <c r="D116" i="52"/>
  <c r="D115" i="52"/>
  <c r="E115" i="52"/>
  <c r="F115" i="52"/>
  <c r="G115" i="52"/>
  <c r="CA109" i="2"/>
  <c r="D124" i="52"/>
  <c r="D123" i="52"/>
  <c r="E123" i="52"/>
  <c r="F123" i="52"/>
  <c r="G123" i="52"/>
  <c r="CA117" i="2"/>
  <c r="D131" i="52"/>
  <c r="D130" i="52"/>
  <c r="E130" i="52"/>
  <c r="F130" i="52"/>
  <c r="G130" i="52"/>
  <c r="CA124" i="2"/>
  <c r="D77" i="43"/>
  <c r="D76" i="43"/>
  <c r="E76" i="43"/>
  <c r="F76" i="43"/>
  <c r="G76" i="43"/>
  <c r="CI70" i="2"/>
  <c r="D60" i="24"/>
  <c r="D59" i="24"/>
  <c r="E59" i="24"/>
  <c r="F59" i="24"/>
  <c r="G59" i="24"/>
  <c r="DA53" i="2"/>
  <c r="D78" i="24"/>
  <c r="D77" i="24"/>
  <c r="E77" i="24"/>
  <c r="F77" i="24"/>
  <c r="G77" i="24"/>
  <c r="DA71" i="2"/>
  <c r="D97" i="24"/>
  <c r="D96" i="24"/>
  <c r="E96" i="24"/>
  <c r="F96" i="24"/>
  <c r="G96" i="24"/>
  <c r="DA90" i="2"/>
  <c r="D111" i="24"/>
  <c r="D110" i="24"/>
  <c r="E110" i="24"/>
  <c r="F110" i="24"/>
  <c r="G110" i="24"/>
  <c r="DA104" i="2"/>
  <c r="D14" i="25"/>
  <c r="D13" i="25"/>
  <c r="E13" i="25"/>
  <c r="F13" i="25"/>
  <c r="G13" i="25"/>
  <c r="DI7" i="2"/>
  <c r="D59" i="25"/>
  <c r="D58" i="25"/>
  <c r="E58" i="25"/>
  <c r="F58" i="25"/>
  <c r="G58" i="25"/>
  <c r="DI52" i="2"/>
  <c r="D76" i="25"/>
  <c r="D75" i="25"/>
  <c r="E75" i="25"/>
  <c r="F75" i="25"/>
  <c r="G75" i="25"/>
  <c r="DI69" i="2"/>
  <c r="D101" i="25"/>
  <c r="D100" i="25"/>
  <c r="E100" i="25"/>
  <c r="F100" i="25"/>
  <c r="G100" i="25"/>
  <c r="DI94" i="2"/>
  <c r="D53" i="26"/>
  <c r="D52" i="26"/>
  <c r="E52" i="26"/>
  <c r="F52" i="26"/>
  <c r="G52" i="26"/>
  <c r="DK46" i="2"/>
  <c r="D68" i="26"/>
  <c r="D67" i="26"/>
  <c r="E67" i="26"/>
  <c r="F67" i="26"/>
  <c r="G67" i="26"/>
  <c r="DK61" i="2"/>
  <c r="D83" i="26"/>
  <c r="D82" i="26"/>
  <c r="E82" i="26"/>
  <c r="F82" i="26"/>
  <c r="G82" i="26"/>
  <c r="DK76" i="2"/>
  <c r="D98" i="26"/>
  <c r="D97" i="26"/>
  <c r="E97" i="26"/>
  <c r="F97" i="26"/>
  <c r="G97" i="26"/>
  <c r="DK91" i="2"/>
  <c r="D60" i="27"/>
  <c r="D59" i="27"/>
  <c r="E59" i="27"/>
  <c r="F59" i="27"/>
  <c r="G59" i="27"/>
  <c r="DQ53" i="2"/>
  <c r="D75" i="27"/>
  <c r="D74" i="27"/>
  <c r="E74" i="27"/>
  <c r="F74" i="27"/>
  <c r="G74" i="27"/>
  <c r="DQ68" i="2"/>
  <c r="D42" i="28"/>
  <c r="D41" i="28"/>
  <c r="E41" i="28"/>
  <c r="F41" i="28"/>
  <c r="G41" i="28"/>
  <c r="DU35" i="2"/>
  <c r="D52" i="28"/>
  <c r="D51" i="28"/>
  <c r="E51" i="28"/>
  <c r="F51" i="28"/>
  <c r="G51" i="28"/>
  <c r="DU45" i="2"/>
  <c r="D17" i="29"/>
  <c r="D16" i="29"/>
  <c r="E16" i="29"/>
  <c r="F16" i="29"/>
  <c r="G16" i="29"/>
  <c r="DY10" i="2"/>
  <c r="D26" i="29"/>
  <c r="D25" i="29"/>
  <c r="E25" i="29"/>
  <c r="F25" i="29"/>
  <c r="G25" i="29"/>
  <c r="DY19" i="2"/>
  <c r="D46" i="29"/>
  <c r="D45" i="29"/>
  <c r="E45" i="29"/>
  <c r="F45" i="29"/>
  <c r="G45" i="29"/>
  <c r="DY39" i="2"/>
  <c r="D25" i="24"/>
  <c r="D24" i="24"/>
  <c r="E24" i="24"/>
  <c r="F24" i="24"/>
  <c r="G24" i="24"/>
  <c r="DA18" i="2"/>
  <c r="D23" i="27"/>
  <c r="D22" i="27"/>
  <c r="E22" i="27"/>
  <c r="F22" i="27"/>
  <c r="G22" i="27"/>
  <c r="DQ16" i="2"/>
  <c r="D69" i="24"/>
  <c r="D68" i="24"/>
  <c r="E68" i="24"/>
  <c r="F68" i="24"/>
  <c r="G68" i="24"/>
  <c r="DA62" i="2"/>
  <c r="D18" i="25"/>
  <c r="D17" i="25"/>
  <c r="E17" i="25"/>
  <c r="F17" i="25"/>
  <c r="G17" i="25"/>
  <c r="DI11" i="2"/>
  <c r="D19" i="27"/>
  <c r="D18" i="27"/>
  <c r="E18" i="27"/>
  <c r="F18" i="27"/>
  <c r="G18" i="27"/>
  <c r="DQ12" i="2"/>
  <c r="D36" i="26"/>
  <c r="D35" i="26"/>
  <c r="E35" i="26"/>
  <c r="F35" i="26"/>
  <c r="G35" i="26"/>
  <c r="DK29" i="2"/>
  <c r="D64" i="26"/>
  <c r="D63" i="26"/>
  <c r="E63" i="26"/>
  <c r="F63" i="26"/>
  <c r="G63" i="26"/>
  <c r="DK57" i="2"/>
  <c r="D37" i="28"/>
  <c r="D36" i="28"/>
  <c r="E36" i="28"/>
  <c r="F36" i="28"/>
  <c r="G36" i="28"/>
  <c r="DU30" i="2"/>
  <c r="D46" i="28"/>
  <c r="D45" i="28"/>
  <c r="E45" i="28"/>
  <c r="F45" i="28"/>
  <c r="G45" i="28"/>
  <c r="DU39" i="2"/>
  <c r="D107" i="28"/>
  <c r="D106" i="28"/>
  <c r="E106" i="28"/>
  <c r="F106" i="28"/>
  <c r="G106" i="28"/>
  <c r="DU100" i="2"/>
  <c r="D91" i="43"/>
  <c r="D90" i="43"/>
  <c r="E90" i="43"/>
  <c r="F90" i="43"/>
  <c r="G90" i="43"/>
  <c r="CI84" i="2"/>
  <c r="D123" i="44"/>
  <c r="D122" i="44"/>
  <c r="E122" i="44"/>
  <c r="F122" i="44"/>
  <c r="G122" i="44"/>
  <c r="CK116" i="2"/>
  <c r="D55" i="19"/>
  <c r="D54" i="19"/>
  <c r="E54" i="19"/>
  <c r="F54" i="19"/>
  <c r="G54" i="19"/>
  <c r="BW48" i="2"/>
  <c r="D11" i="22"/>
  <c r="D10" i="22"/>
  <c r="E10" i="22"/>
  <c r="F10" i="22"/>
  <c r="G10" i="22"/>
  <c r="CQ4" i="2"/>
  <c r="D36" i="23"/>
  <c r="D35" i="23"/>
  <c r="E35" i="23"/>
  <c r="F35" i="23"/>
  <c r="G35" i="23"/>
  <c r="CW29" i="2"/>
  <c r="D14" i="24"/>
  <c r="D13" i="24"/>
  <c r="E13" i="24"/>
  <c r="F13" i="24"/>
  <c r="G13" i="24"/>
  <c r="DA7" i="2"/>
  <c r="D17" i="24"/>
  <c r="D16" i="24"/>
  <c r="E16" i="24"/>
  <c r="F16" i="24"/>
  <c r="G16" i="24"/>
  <c r="DA10" i="2"/>
  <c r="D33" i="24"/>
  <c r="D32" i="24"/>
  <c r="E32" i="24"/>
  <c r="F32" i="24"/>
  <c r="G32" i="24"/>
  <c r="DA26" i="2"/>
  <c r="D38" i="24"/>
  <c r="D37" i="24"/>
  <c r="E37" i="24"/>
  <c r="F37" i="24"/>
  <c r="G37" i="24"/>
  <c r="DA31" i="2"/>
  <c r="D40" i="24"/>
  <c r="D39" i="24"/>
  <c r="E39" i="24"/>
  <c r="F39" i="24"/>
  <c r="G39" i="24"/>
  <c r="DA33" i="2"/>
  <c r="D44" i="24"/>
  <c r="D43" i="24"/>
  <c r="E43" i="24"/>
  <c r="F43" i="24"/>
  <c r="G43" i="24"/>
  <c r="DA37" i="2"/>
  <c r="D47" i="24"/>
  <c r="D46" i="24"/>
  <c r="E46" i="24"/>
  <c r="F46" i="24"/>
  <c r="G46" i="24"/>
  <c r="DA40" i="2"/>
  <c r="D53" i="24"/>
  <c r="D52" i="24"/>
  <c r="E52" i="24"/>
  <c r="F52" i="24"/>
  <c r="G52" i="24"/>
  <c r="DA46" i="2"/>
  <c r="D56" i="24"/>
  <c r="D55" i="24"/>
  <c r="E55" i="24"/>
  <c r="F55" i="24"/>
  <c r="G55" i="24"/>
  <c r="DA49" i="2"/>
  <c r="D95" i="24"/>
  <c r="D94" i="24"/>
  <c r="E94" i="24"/>
  <c r="F94" i="24"/>
  <c r="G94" i="24"/>
  <c r="DA88" i="2"/>
  <c r="D129" i="24"/>
  <c r="D128" i="24"/>
  <c r="E128" i="24"/>
  <c r="F128" i="24"/>
  <c r="G128" i="24"/>
  <c r="DA122" i="2"/>
  <c r="D31" i="25"/>
  <c r="D30" i="25"/>
  <c r="E30" i="25"/>
  <c r="F30" i="25"/>
  <c r="G30" i="25"/>
  <c r="DI24" i="2"/>
  <c r="D35" i="25"/>
  <c r="D34" i="25"/>
  <c r="E34" i="25"/>
  <c r="F34" i="25"/>
  <c r="G34" i="25"/>
  <c r="DI28" i="2"/>
  <c r="D41" i="25"/>
  <c r="D40" i="25"/>
  <c r="E40" i="25"/>
  <c r="F40" i="25"/>
  <c r="G40" i="25"/>
  <c r="DI34" i="2"/>
  <c r="D49" i="25"/>
  <c r="D48" i="25"/>
  <c r="E48" i="25"/>
  <c r="F48" i="25"/>
  <c r="G48" i="25"/>
  <c r="DI42" i="2"/>
  <c r="D70" i="25"/>
  <c r="D69" i="25"/>
  <c r="E69" i="25"/>
  <c r="F69" i="25"/>
  <c r="G69" i="25"/>
  <c r="DI63" i="2"/>
  <c r="D79" i="25"/>
  <c r="D78" i="25"/>
  <c r="E78" i="25"/>
  <c r="F78" i="25"/>
  <c r="G78" i="25"/>
  <c r="DI72" i="2"/>
  <c r="D13" i="26"/>
  <c r="D12" i="26"/>
  <c r="E12" i="26"/>
  <c r="F12" i="26"/>
  <c r="G12" i="26"/>
  <c r="DK6" i="2"/>
  <c r="D27" i="26"/>
  <c r="D26" i="26"/>
  <c r="E26" i="26"/>
  <c r="F26" i="26"/>
  <c r="G26" i="26"/>
  <c r="DK20" i="2"/>
  <c r="D28" i="26"/>
  <c r="E27" i="26"/>
  <c r="F27" i="26"/>
  <c r="G27" i="26"/>
  <c r="DK21" i="2"/>
  <c r="D39" i="26"/>
  <c r="D38" i="26"/>
  <c r="E38" i="26"/>
  <c r="F38" i="26"/>
  <c r="G38" i="26"/>
  <c r="DK32" i="2"/>
  <c r="D51" i="26"/>
  <c r="E51" i="26"/>
  <c r="F51" i="26"/>
  <c r="G51" i="26"/>
  <c r="DK45" i="2"/>
  <c r="D62" i="26"/>
  <c r="E62" i="26"/>
  <c r="F62" i="26"/>
  <c r="G62" i="26"/>
  <c r="DK56" i="2"/>
  <c r="D74" i="26"/>
  <c r="D73" i="26"/>
  <c r="E73" i="26"/>
  <c r="F73" i="26"/>
  <c r="G73" i="26"/>
  <c r="DK67" i="2"/>
  <c r="D96" i="26"/>
  <c r="D95" i="26"/>
  <c r="E95" i="26"/>
  <c r="F95" i="26"/>
  <c r="G95" i="26"/>
  <c r="DK89" i="2"/>
  <c r="D99" i="26"/>
  <c r="E98" i="26"/>
  <c r="F98" i="26"/>
  <c r="G98" i="26"/>
  <c r="DK92" i="2"/>
  <c r="D106" i="26"/>
  <c r="D105" i="26"/>
  <c r="E105" i="26"/>
  <c r="F105" i="26"/>
  <c r="G105" i="26"/>
  <c r="DK99" i="2"/>
  <c r="D125" i="26"/>
  <c r="D124" i="26"/>
  <c r="E124" i="26"/>
  <c r="F124" i="26"/>
  <c r="G124" i="26"/>
  <c r="DK118" i="2"/>
  <c r="D131" i="26"/>
  <c r="D130" i="26"/>
  <c r="E130" i="26"/>
  <c r="F130" i="26"/>
  <c r="G130" i="26"/>
  <c r="DK124" i="2"/>
  <c r="D29" i="27"/>
  <c r="D28" i="27"/>
  <c r="E28" i="27"/>
  <c r="F28" i="27"/>
  <c r="G28" i="27"/>
  <c r="DQ22" i="2"/>
  <c r="D36" i="27"/>
  <c r="D35" i="27"/>
  <c r="E35" i="27"/>
  <c r="F35" i="27"/>
  <c r="G35" i="27"/>
  <c r="DQ29" i="2"/>
  <c r="D73" i="27"/>
  <c r="E73" i="27"/>
  <c r="F73" i="27"/>
  <c r="G73" i="27"/>
  <c r="DQ67" i="2"/>
  <c r="D80" i="27"/>
  <c r="D79" i="27"/>
  <c r="E79" i="27"/>
  <c r="F79" i="27"/>
  <c r="G79" i="27"/>
  <c r="DQ73" i="2"/>
  <c r="D84" i="27"/>
  <c r="D83" i="27"/>
  <c r="E83" i="27"/>
  <c r="F83" i="27"/>
  <c r="G83" i="27"/>
  <c r="DQ77" i="2"/>
  <c r="D85" i="27"/>
  <c r="E84" i="27"/>
  <c r="F84" i="27"/>
  <c r="G84" i="27"/>
  <c r="DQ78" i="2"/>
  <c r="D94" i="27"/>
  <c r="D93" i="27"/>
  <c r="E93" i="27"/>
  <c r="F93" i="27"/>
  <c r="G93" i="27"/>
  <c r="DQ87" i="2"/>
  <c r="D96" i="27"/>
  <c r="D95" i="27"/>
  <c r="E95" i="27"/>
  <c r="F95" i="27"/>
  <c r="G95" i="27"/>
  <c r="DQ89" i="2"/>
  <c r="D107" i="27"/>
  <c r="D106" i="27"/>
  <c r="E106" i="27"/>
  <c r="F106" i="27"/>
  <c r="G106" i="27"/>
  <c r="DQ100" i="2"/>
  <c r="D22" i="28"/>
  <c r="D21" i="28"/>
  <c r="E21" i="28"/>
  <c r="F21" i="28"/>
  <c r="G21" i="28"/>
  <c r="DU15" i="2"/>
  <c r="D24" i="28"/>
  <c r="D23" i="28"/>
  <c r="E23" i="28"/>
  <c r="F23" i="28"/>
  <c r="G23" i="28"/>
  <c r="DU17" i="2"/>
  <c r="D28" i="28"/>
  <c r="D27" i="28"/>
  <c r="E27" i="28"/>
  <c r="F27" i="28"/>
  <c r="G27" i="28"/>
  <c r="DU21" i="2"/>
  <c r="D40" i="28"/>
  <c r="D39" i="28"/>
  <c r="E39" i="28"/>
  <c r="F39" i="28"/>
  <c r="G39" i="28"/>
  <c r="DU33" i="2"/>
  <c r="D70" i="28"/>
  <c r="D69" i="28"/>
  <c r="E69" i="28"/>
  <c r="F69" i="28"/>
  <c r="G69" i="28"/>
  <c r="DU63" i="2"/>
  <c r="D73" i="28"/>
  <c r="D72" i="28"/>
  <c r="E72" i="28"/>
  <c r="F72" i="28"/>
  <c r="G72" i="28"/>
  <c r="DU66" i="2"/>
  <c r="D75" i="28"/>
  <c r="D74" i="28"/>
  <c r="E74" i="28"/>
  <c r="F74" i="28"/>
  <c r="G74" i="28"/>
  <c r="DU68" i="2"/>
  <c r="D79" i="28"/>
  <c r="D78" i="28"/>
  <c r="E78" i="28"/>
  <c r="F78" i="28"/>
  <c r="G78" i="28"/>
  <c r="DU72" i="2"/>
  <c r="D82" i="28"/>
  <c r="D81" i="28"/>
  <c r="E81" i="28"/>
  <c r="F81" i="28"/>
  <c r="G81" i="28"/>
  <c r="DU75" i="2"/>
  <c r="D89" i="28"/>
  <c r="D88" i="28"/>
  <c r="E88" i="28"/>
  <c r="F88" i="28"/>
  <c r="G88" i="28"/>
  <c r="DU82" i="2"/>
  <c r="D101" i="28"/>
  <c r="D100" i="28"/>
  <c r="E100" i="28"/>
  <c r="F100" i="28"/>
  <c r="G100" i="28"/>
  <c r="DU94" i="2"/>
  <c r="D105" i="28"/>
  <c r="D104" i="28"/>
  <c r="E104" i="28"/>
  <c r="F104" i="28"/>
  <c r="G104" i="28"/>
  <c r="DU98" i="2"/>
  <c r="D29" i="42"/>
  <c r="D28" i="42"/>
  <c r="E28" i="42"/>
  <c r="F28" i="42"/>
  <c r="G28" i="42"/>
  <c r="CG22" i="2"/>
  <c r="D30" i="42"/>
  <c r="E29" i="42"/>
  <c r="F29" i="42"/>
  <c r="G29" i="42"/>
  <c r="CG23" i="2"/>
  <c r="D32" i="42"/>
  <c r="D31" i="42"/>
  <c r="E31" i="42"/>
  <c r="F31" i="42"/>
  <c r="G31" i="42"/>
  <c r="CG25" i="2"/>
  <c r="D34" i="42"/>
  <c r="D33" i="42"/>
  <c r="E33" i="42"/>
  <c r="F33" i="42"/>
  <c r="G33" i="42"/>
  <c r="CG27" i="2"/>
  <c r="D44" i="43"/>
  <c r="D43" i="43"/>
  <c r="E43" i="43"/>
  <c r="F43" i="43"/>
  <c r="G43" i="43"/>
  <c r="CI37" i="2"/>
  <c r="D48" i="43"/>
  <c r="D47" i="43"/>
  <c r="E47" i="43"/>
  <c r="F47" i="43"/>
  <c r="G47" i="43"/>
  <c r="CI41" i="2"/>
  <c r="D56" i="43"/>
  <c r="D55" i="43"/>
  <c r="E55" i="43"/>
  <c r="F55" i="43"/>
  <c r="G55" i="43"/>
  <c r="CI49" i="2"/>
  <c r="D59" i="43"/>
  <c r="D58" i="43"/>
  <c r="E58" i="43"/>
  <c r="F58" i="43"/>
  <c r="G58" i="43"/>
  <c r="CI52" i="2"/>
  <c r="D83" i="43"/>
  <c r="D82" i="43"/>
  <c r="E82" i="43"/>
  <c r="F82" i="43"/>
  <c r="G82" i="43"/>
  <c r="CI76" i="2"/>
  <c r="D86" i="43"/>
  <c r="D85" i="43"/>
  <c r="E85" i="43"/>
  <c r="F85" i="43"/>
  <c r="G85" i="43"/>
  <c r="CI79" i="2"/>
  <c r="D98" i="43"/>
  <c r="D97" i="43"/>
  <c r="E97" i="43"/>
  <c r="F97" i="43"/>
  <c r="G97" i="43"/>
  <c r="CI91" i="2"/>
  <c r="D112" i="43"/>
  <c r="D111" i="43"/>
  <c r="E111" i="43"/>
  <c r="F111" i="43"/>
  <c r="G111" i="43"/>
  <c r="CI105" i="2"/>
  <c r="D27" i="44"/>
  <c r="D26" i="44"/>
  <c r="E26" i="44"/>
  <c r="F26" i="44"/>
  <c r="G26" i="44"/>
  <c r="CK20" i="2"/>
  <c r="D39" i="44"/>
  <c r="D38" i="44"/>
  <c r="E38" i="44"/>
  <c r="F38" i="44"/>
  <c r="G38" i="44"/>
  <c r="CK32" i="2"/>
  <c r="D58" i="44"/>
  <c r="D57" i="44"/>
  <c r="E57" i="44"/>
  <c r="F57" i="44"/>
  <c r="G57" i="44"/>
  <c r="CK51" i="2"/>
  <c r="D79" i="44"/>
  <c r="D78" i="44"/>
  <c r="E78" i="44"/>
  <c r="F78" i="44"/>
  <c r="G78" i="44"/>
  <c r="CK72" i="2"/>
  <c r="D90" i="44"/>
  <c r="D89" i="44"/>
  <c r="E89" i="44"/>
  <c r="F89" i="44"/>
  <c r="G89" i="44"/>
  <c r="CK83" i="2"/>
  <c r="D104" i="44"/>
  <c r="D103" i="44"/>
  <c r="E103" i="44"/>
  <c r="F103" i="44"/>
  <c r="G103" i="44"/>
  <c r="CK97" i="2"/>
  <c r="D35" i="24"/>
  <c r="D34" i="24"/>
  <c r="E34" i="24"/>
  <c r="F34" i="24"/>
  <c r="G34" i="24"/>
  <c r="DA28" i="2"/>
  <c r="D36" i="24"/>
  <c r="E36" i="24"/>
  <c r="F36" i="24"/>
  <c r="G36" i="24"/>
  <c r="DA30" i="2"/>
  <c r="D45" i="24"/>
  <c r="E45" i="24"/>
  <c r="F45" i="24"/>
  <c r="G45" i="24"/>
  <c r="DA39" i="2"/>
  <c r="D21" i="25"/>
  <c r="D20" i="25"/>
  <c r="E20" i="25"/>
  <c r="F20" i="25"/>
  <c r="G20" i="25"/>
  <c r="DI14" i="2"/>
  <c r="D50" i="25"/>
  <c r="E49" i="25"/>
  <c r="F49" i="25"/>
  <c r="G49" i="25"/>
  <c r="DI43" i="2"/>
  <c r="D30" i="24"/>
  <c r="D29" i="24"/>
  <c r="E29" i="24"/>
  <c r="F29" i="24"/>
  <c r="G29" i="24"/>
  <c r="DA23" i="2"/>
  <c r="D48" i="24"/>
  <c r="E47" i="24"/>
  <c r="F47" i="24"/>
  <c r="G47" i="24"/>
  <c r="DA41" i="2"/>
  <c r="D54" i="24"/>
  <c r="E53" i="24"/>
  <c r="F53" i="24"/>
  <c r="G53" i="24"/>
  <c r="DA47" i="2"/>
  <c r="D67" i="24"/>
  <c r="E67" i="24"/>
  <c r="F67" i="24"/>
  <c r="G67" i="24"/>
  <c r="DA61" i="2"/>
  <c r="D70" i="24"/>
  <c r="E69" i="24"/>
  <c r="F69" i="24"/>
  <c r="G69" i="24"/>
  <c r="DA63" i="2"/>
  <c r="D81" i="24"/>
  <c r="D80" i="24"/>
  <c r="E80" i="24"/>
  <c r="F80" i="24"/>
  <c r="G80" i="24"/>
  <c r="DA74" i="2"/>
  <c r="D108" i="24"/>
  <c r="D107" i="24"/>
  <c r="E107" i="24"/>
  <c r="F107" i="24"/>
  <c r="G107" i="24"/>
  <c r="DA101" i="2"/>
  <c r="D113" i="24"/>
  <c r="D112" i="24"/>
  <c r="E112" i="24"/>
  <c r="F112" i="24"/>
  <c r="G112" i="24"/>
  <c r="DA106" i="2"/>
  <c r="D119" i="24"/>
  <c r="D118" i="24"/>
  <c r="E118" i="24"/>
  <c r="F118" i="24"/>
  <c r="G118" i="24"/>
  <c r="DA112" i="2"/>
  <c r="D121" i="24"/>
  <c r="D120" i="24"/>
  <c r="E120" i="24"/>
  <c r="F120" i="24"/>
  <c r="G120" i="24"/>
  <c r="DA114" i="2"/>
  <c r="D24" i="25"/>
  <c r="D23" i="25"/>
  <c r="E23" i="25"/>
  <c r="F23" i="25"/>
  <c r="G23" i="25"/>
  <c r="DI17" i="2"/>
  <c r="D27" i="25"/>
  <c r="D26" i="25"/>
  <c r="E26" i="25"/>
  <c r="F26" i="25"/>
  <c r="G26" i="25"/>
  <c r="DI20" i="2"/>
  <c r="D54" i="25"/>
  <c r="D53" i="25"/>
  <c r="E53" i="25"/>
  <c r="F53" i="25"/>
  <c r="G53" i="25"/>
  <c r="DI47" i="2"/>
  <c r="D73" i="25"/>
  <c r="D72" i="25"/>
  <c r="E72" i="25"/>
  <c r="F72" i="25"/>
  <c r="G72" i="25"/>
  <c r="DI66" i="2"/>
  <c r="D50" i="26"/>
  <c r="D49" i="26"/>
  <c r="E49" i="26"/>
  <c r="F49" i="26"/>
  <c r="G49" i="26"/>
  <c r="DK43" i="2"/>
  <c r="D81" i="26"/>
  <c r="E81" i="26"/>
  <c r="F81" i="26"/>
  <c r="G81" i="26"/>
  <c r="DK75" i="2"/>
  <c r="D111" i="26"/>
  <c r="D110" i="26"/>
  <c r="E110" i="26"/>
  <c r="F110" i="26"/>
  <c r="G110" i="26"/>
  <c r="DK104" i="2"/>
  <c r="D120" i="26"/>
  <c r="D119" i="26"/>
  <c r="E119" i="26"/>
  <c r="F119" i="26"/>
  <c r="G119" i="26"/>
  <c r="DK113" i="2"/>
  <c r="D123" i="26"/>
  <c r="E123" i="26"/>
  <c r="F123" i="26"/>
  <c r="G123" i="26"/>
  <c r="DK117" i="2"/>
  <c r="D127" i="26"/>
  <c r="D126" i="26"/>
  <c r="E126" i="26"/>
  <c r="F126" i="26"/>
  <c r="G126" i="26"/>
  <c r="DK120" i="2"/>
  <c r="D15" i="27"/>
  <c r="D14" i="27"/>
  <c r="E14" i="27"/>
  <c r="F14" i="27"/>
  <c r="G14" i="27"/>
  <c r="DQ8" i="2"/>
  <c r="D34" i="27"/>
  <c r="D33" i="27"/>
  <c r="E33" i="27"/>
  <c r="F33" i="27"/>
  <c r="G33" i="27"/>
  <c r="DQ27" i="2"/>
  <c r="D37" i="27"/>
  <c r="E36" i="27"/>
  <c r="F36" i="27"/>
  <c r="G36" i="27"/>
  <c r="DQ30" i="2"/>
  <c r="D41" i="27"/>
  <c r="D40" i="27"/>
  <c r="E40" i="27"/>
  <c r="F40" i="27"/>
  <c r="G40" i="27"/>
  <c r="DQ34" i="2"/>
  <c r="D61" i="27"/>
  <c r="E60" i="27"/>
  <c r="F60" i="27"/>
  <c r="G60" i="27"/>
  <c r="DQ54" i="2"/>
  <c r="D86" i="27"/>
  <c r="E85" i="27"/>
  <c r="F85" i="27"/>
  <c r="G85" i="27"/>
  <c r="DQ79" i="2"/>
  <c r="D98" i="27"/>
  <c r="D97" i="27"/>
  <c r="E97" i="27"/>
  <c r="F97" i="27"/>
  <c r="G97" i="27"/>
  <c r="DQ91" i="2"/>
  <c r="D33" i="28"/>
  <c r="D32" i="28"/>
  <c r="E32" i="28"/>
  <c r="F32" i="28"/>
  <c r="G32" i="28"/>
  <c r="DU26" i="2"/>
  <c r="D34" i="28"/>
  <c r="E33" i="28"/>
  <c r="F33" i="28"/>
  <c r="G33" i="28"/>
  <c r="DU27" i="2"/>
  <c r="D50" i="28"/>
  <c r="E50" i="28"/>
  <c r="F50" i="28"/>
  <c r="G50" i="28"/>
  <c r="DU44" i="2"/>
  <c r="D71" i="28"/>
  <c r="E71" i="28"/>
  <c r="F71" i="28"/>
  <c r="G71" i="28"/>
  <c r="DU65" i="2"/>
  <c r="E73" i="28"/>
  <c r="F73" i="28"/>
  <c r="G73" i="28"/>
  <c r="DU67" i="2"/>
  <c r="D80" i="28"/>
  <c r="E79" i="28"/>
  <c r="F79" i="28"/>
  <c r="G79" i="28"/>
  <c r="DU73" i="2"/>
  <c r="D102" i="28"/>
  <c r="E101" i="28"/>
  <c r="F101" i="28"/>
  <c r="G101" i="28"/>
  <c r="DU95" i="2"/>
  <c r="D31" i="19"/>
  <c r="D30" i="19"/>
  <c r="E30" i="19"/>
  <c r="F30" i="19"/>
  <c r="G30" i="19"/>
  <c r="BW24" i="2"/>
  <c r="D40" i="19"/>
  <c r="D39" i="19"/>
  <c r="E39" i="19"/>
  <c r="F39" i="19"/>
  <c r="G39" i="19"/>
  <c r="BW33" i="2"/>
  <c r="D43" i="19"/>
  <c r="D42" i="19"/>
  <c r="E42" i="19"/>
  <c r="F42" i="19"/>
  <c r="G42" i="19"/>
  <c r="BW36" i="2"/>
  <c r="D60" i="19"/>
  <c r="D59" i="19"/>
  <c r="E59" i="19"/>
  <c r="F59" i="19"/>
  <c r="G59" i="19"/>
  <c r="BW53" i="2"/>
  <c r="D13" i="20"/>
  <c r="D12" i="20"/>
  <c r="E12" i="20"/>
  <c r="F12" i="20"/>
  <c r="G12" i="20"/>
  <c r="CC6" i="2"/>
  <c r="D21" i="20"/>
  <c r="D20" i="20"/>
  <c r="E20" i="20"/>
  <c r="F20" i="20"/>
  <c r="G20" i="20"/>
  <c r="CC14" i="2"/>
  <c r="D37" i="20"/>
  <c r="D36" i="20"/>
  <c r="E36" i="20"/>
  <c r="F36" i="20"/>
  <c r="G36" i="20"/>
  <c r="CC30" i="2"/>
  <c r="D52" i="20"/>
  <c r="D51" i="20"/>
  <c r="E51" i="20"/>
  <c r="F51" i="20"/>
  <c r="G51" i="20"/>
  <c r="CC45" i="2"/>
  <c r="D66" i="20"/>
  <c r="D65" i="20"/>
  <c r="E65" i="20"/>
  <c r="F65" i="20"/>
  <c r="G65" i="20"/>
  <c r="CC59" i="2"/>
  <c r="D77" i="20"/>
  <c r="D76" i="20"/>
  <c r="E76" i="20"/>
  <c r="F76" i="20"/>
  <c r="G76" i="20"/>
  <c r="CC70" i="2"/>
  <c r="D82" i="20"/>
  <c r="D81" i="20"/>
  <c r="E81" i="20"/>
  <c r="F81" i="20"/>
  <c r="G81" i="20"/>
  <c r="CC75" i="2"/>
  <c r="D89" i="20"/>
  <c r="D88" i="20"/>
  <c r="E88" i="20"/>
  <c r="F88" i="20"/>
  <c r="G88" i="20"/>
  <c r="CC82" i="2"/>
  <c r="D110" i="20"/>
  <c r="E109" i="20"/>
  <c r="F109" i="20"/>
  <c r="G109" i="20"/>
  <c r="CC103" i="2"/>
  <c r="D23" i="21"/>
  <c r="D22" i="21"/>
  <c r="E22" i="21"/>
  <c r="F22" i="21"/>
  <c r="G22" i="21"/>
  <c r="CE16" i="2"/>
  <c r="D26" i="21"/>
  <c r="D25" i="21"/>
  <c r="E25" i="21"/>
  <c r="F25" i="21"/>
  <c r="G25" i="21"/>
  <c r="CQ19" i="2"/>
  <c r="D43" i="21"/>
  <c r="D42" i="21"/>
  <c r="E42" i="21"/>
  <c r="F42" i="21"/>
  <c r="G42" i="21"/>
  <c r="CE36" i="2"/>
  <c r="D48" i="21"/>
  <c r="D47" i="21"/>
  <c r="E47" i="21"/>
  <c r="F47" i="21"/>
  <c r="G47" i="21"/>
  <c r="CQ41" i="2"/>
  <c r="D66" i="21"/>
  <c r="D65" i="21"/>
  <c r="E65" i="21"/>
  <c r="F65" i="21"/>
  <c r="G65" i="21"/>
  <c r="CE59" i="2"/>
  <c r="D67" i="21"/>
  <c r="E66" i="21"/>
  <c r="F66" i="21"/>
  <c r="G66" i="21"/>
  <c r="CE60" i="2"/>
  <c r="D69" i="21"/>
  <c r="D68" i="21"/>
  <c r="E68" i="21"/>
  <c r="F68" i="21"/>
  <c r="G68" i="21"/>
  <c r="CQ62" i="2"/>
  <c r="D70" i="21"/>
  <c r="E69" i="21"/>
  <c r="F69" i="21"/>
  <c r="G69" i="21"/>
  <c r="CE63" i="2"/>
  <c r="D75" i="21"/>
  <c r="D74" i="21"/>
  <c r="E74" i="21"/>
  <c r="F74" i="21"/>
  <c r="G74" i="21"/>
  <c r="CQ68" i="2"/>
  <c r="D85" i="21"/>
  <c r="D84" i="21"/>
  <c r="E84" i="21"/>
  <c r="F84" i="21"/>
  <c r="G84" i="21"/>
  <c r="CE78" i="2"/>
  <c r="D93" i="21"/>
  <c r="D92" i="21"/>
  <c r="E92" i="21"/>
  <c r="F92" i="21"/>
  <c r="G92" i="21"/>
  <c r="CE86" i="2"/>
  <c r="D96" i="21"/>
  <c r="D95" i="21"/>
  <c r="E95" i="21"/>
  <c r="F95" i="21"/>
  <c r="G95" i="21"/>
  <c r="CE89" i="2"/>
  <c r="D98" i="21"/>
  <c r="D97" i="21"/>
  <c r="E97" i="21"/>
  <c r="F97" i="21"/>
  <c r="G97" i="21"/>
  <c r="CQ91" i="2"/>
  <c r="D110" i="21"/>
  <c r="D109" i="21"/>
  <c r="E109" i="21"/>
  <c r="F109" i="21"/>
  <c r="G109" i="21"/>
  <c r="CE103" i="2"/>
  <c r="D113" i="21"/>
  <c r="D112" i="21"/>
  <c r="E112" i="21"/>
  <c r="F112" i="21"/>
  <c r="G112" i="21"/>
  <c r="CE106" i="2"/>
  <c r="D114" i="21"/>
  <c r="E113" i="21"/>
  <c r="F113" i="21"/>
  <c r="G113" i="21"/>
  <c r="CE107" i="2"/>
  <c r="D116" i="21"/>
  <c r="D115" i="21"/>
  <c r="E115" i="21"/>
  <c r="F115" i="21"/>
  <c r="G115" i="21"/>
  <c r="CQ109" i="2"/>
  <c r="D128" i="21"/>
  <c r="D127" i="21"/>
  <c r="E127" i="21"/>
  <c r="F127" i="21"/>
  <c r="G127" i="21"/>
  <c r="CQ121" i="2"/>
  <c r="D129" i="21"/>
  <c r="E128" i="21"/>
  <c r="F128" i="21"/>
  <c r="G128" i="21"/>
  <c r="CE122" i="2"/>
  <c r="D12" i="23"/>
  <c r="D11" i="23"/>
  <c r="E11" i="23"/>
  <c r="F11" i="23"/>
  <c r="G11" i="23"/>
  <c r="CW5" i="2"/>
  <c r="D31" i="23"/>
  <c r="D30" i="23"/>
  <c r="E30" i="23"/>
  <c r="F30" i="23"/>
  <c r="G30" i="23"/>
  <c r="CW24" i="2"/>
  <c r="D39" i="23"/>
  <c r="D38" i="23"/>
  <c r="E38" i="23"/>
  <c r="F38" i="23"/>
  <c r="G38" i="23"/>
  <c r="CW32" i="2"/>
  <c r="D41" i="23"/>
  <c r="D40" i="23"/>
  <c r="E40" i="23"/>
  <c r="F40" i="23"/>
  <c r="G40" i="23"/>
  <c r="CW34" i="2"/>
  <c r="D97" i="23"/>
  <c r="D96" i="23"/>
  <c r="E96" i="23"/>
  <c r="F96" i="23"/>
  <c r="G96" i="23"/>
  <c r="CW90" i="2"/>
  <c r="D34" i="20"/>
  <c r="D33" i="20"/>
  <c r="E33" i="20"/>
  <c r="F33" i="20"/>
  <c r="G33" i="20"/>
  <c r="CC27" i="2"/>
  <c r="D24" i="21"/>
  <c r="E24" i="21"/>
  <c r="F24" i="21"/>
  <c r="G24" i="21"/>
  <c r="CQ18" i="2"/>
  <c r="D38" i="21"/>
  <c r="D37" i="21"/>
  <c r="E37" i="21"/>
  <c r="F37" i="21"/>
  <c r="G37" i="21"/>
  <c r="CE31" i="2"/>
  <c r="D45" i="21"/>
  <c r="D44" i="21"/>
  <c r="E44" i="21"/>
  <c r="F44" i="21"/>
  <c r="G44" i="21"/>
  <c r="CQ38" i="2"/>
  <c r="D90" i="21"/>
  <c r="D89" i="21"/>
  <c r="E89" i="21"/>
  <c r="F89" i="21"/>
  <c r="G89" i="21"/>
  <c r="CE83" i="2"/>
  <c r="D11" i="20"/>
  <c r="E11" i="20"/>
  <c r="F11" i="20"/>
  <c r="G11" i="20"/>
  <c r="CC5" i="2"/>
  <c r="D14" i="20"/>
  <c r="E13" i="20"/>
  <c r="F13" i="20"/>
  <c r="G13" i="20"/>
  <c r="CC7" i="2"/>
  <c r="D47" i="20"/>
  <c r="D46" i="20"/>
  <c r="E46" i="20"/>
  <c r="F46" i="20"/>
  <c r="G46" i="20"/>
  <c r="CC40" i="2"/>
  <c r="D64" i="20"/>
  <c r="D63" i="20"/>
  <c r="E63" i="20"/>
  <c r="F63" i="20"/>
  <c r="G63" i="20"/>
  <c r="CC57" i="2"/>
  <c r="D21" i="21"/>
  <c r="E21" i="21"/>
  <c r="F21" i="21"/>
  <c r="G21" i="21"/>
  <c r="CE15" i="2"/>
  <c r="D39" i="21"/>
  <c r="E38" i="21"/>
  <c r="F38" i="21"/>
  <c r="G38" i="21"/>
  <c r="CE32" i="2"/>
  <c r="D41" i="21"/>
  <c r="E41" i="21"/>
  <c r="F41" i="21"/>
  <c r="G41" i="21"/>
  <c r="CE35" i="2"/>
  <c r="D52" i="21"/>
  <c r="D51" i="21"/>
  <c r="E51" i="21"/>
  <c r="F51" i="21"/>
  <c r="G51" i="21"/>
  <c r="CE45" i="2"/>
  <c r="D54" i="21"/>
  <c r="D53" i="21"/>
  <c r="E53" i="21"/>
  <c r="F53" i="21"/>
  <c r="G53" i="21"/>
  <c r="CQ47" i="2"/>
  <c r="D78" i="21"/>
  <c r="D77" i="21"/>
  <c r="E77" i="21"/>
  <c r="F77" i="21"/>
  <c r="G77" i="21"/>
  <c r="CE71" i="2"/>
  <c r="D79" i="21"/>
  <c r="E78" i="21"/>
  <c r="F78" i="21"/>
  <c r="G78" i="21"/>
  <c r="CQ72" i="2"/>
  <c r="D83" i="21"/>
  <c r="E83" i="21"/>
  <c r="F83" i="21"/>
  <c r="G83" i="21"/>
  <c r="CE77" i="2"/>
  <c r="D88" i="21"/>
  <c r="E88" i="21"/>
  <c r="F88" i="21"/>
  <c r="G88" i="21"/>
  <c r="CQ82" i="2"/>
  <c r="D91" i="21"/>
  <c r="E90" i="21"/>
  <c r="F90" i="21"/>
  <c r="G90" i="21"/>
  <c r="CE84" i="2"/>
  <c r="D94" i="21"/>
  <c r="E94" i="21"/>
  <c r="F94" i="21"/>
  <c r="G94" i="21"/>
  <c r="CQ88" i="2"/>
  <c r="E96" i="21"/>
  <c r="F96" i="21"/>
  <c r="G96" i="21"/>
  <c r="CE90" i="2"/>
  <c r="D102" i="21"/>
  <c r="D101" i="21"/>
  <c r="E101" i="21"/>
  <c r="F101" i="21"/>
  <c r="G101" i="21"/>
  <c r="CQ95" i="2"/>
  <c r="D107" i="21"/>
  <c r="D106" i="21"/>
  <c r="E106" i="21"/>
  <c r="F106" i="21"/>
  <c r="G106" i="21"/>
  <c r="CE100" i="2"/>
  <c r="D108" i="21"/>
  <c r="E108" i="21"/>
  <c r="F108" i="21"/>
  <c r="G108" i="21"/>
  <c r="CQ102" i="2"/>
  <c r="D111" i="21"/>
  <c r="E110" i="21"/>
  <c r="F110" i="21"/>
  <c r="G110" i="21"/>
  <c r="CQ104" i="2"/>
  <c r="D120" i="21"/>
  <c r="D119" i="21"/>
  <c r="E119" i="21"/>
  <c r="F119" i="21"/>
  <c r="G119" i="21"/>
  <c r="CQ113" i="2"/>
  <c r="D122" i="21"/>
  <c r="D121" i="21"/>
  <c r="E121" i="21"/>
  <c r="F121" i="21"/>
  <c r="G121" i="21"/>
  <c r="CQ115" i="2"/>
  <c r="D32" i="23"/>
  <c r="E31" i="23"/>
  <c r="F31" i="23"/>
  <c r="G31" i="23"/>
  <c r="CW25" i="2"/>
  <c r="D47" i="23"/>
  <c r="D46" i="23"/>
  <c r="E46" i="23"/>
  <c r="F46" i="23"/>
  <c r="G46" i="23"/>
  <c r="CW40" i="2"/>
  <c r="D55" i="23"/>
  <c r="D54" i="23"/>
  <c r="E54" i="23"/>
  <c r="F54" i="23"/>
  <c r="G54" i="23"/>
  <c r="CW48" i="2"/>
  <c r="D67" i="23"/>
  <c r="D66" i="23"/>
  <c r="E66" i="23"/>
  <c r="F66" i="23"/>
  <c r="G66" i="23"/>
  <c r="CW60" i="2"/>
  <c r="D98" i="23"/>
  <c r="E97" i="23"/>
  <c r="F97" i="23"/>
  <c r="G97" i="23"/>
  <c r="CW91" i="2"/>
  <c r="D100" i="23"/>
  <c r="D99" i="23"/>
  <c r="E99" i="23"/>
  <c r="F99" i="23"/>
  <c r="G99" i="23"/>
  <c r="CW93" i="2"/>
  <c r="D109" i="23"/>
  <c r="D108" i="23"/>
  <c r="E108" i="23"/>
  <c r="F108" i="23"/>
  <c r="G108" i="23"/>
  <c r="CW102" i="2"/>
  <c r="D61" i="26"/>
  <c r="E61" i="26"/>
  <c r="F61" i="26"/>
  <c r="G61" i="26"/>
  <c r="DK55" i="2"/>
  <c r="D126" i="25"/>
  <c r="D125" i="25"/>
  <c r="E125" i="25"/>
  <c r="F125" i="25"/>
  <c r="G125" i="25"/>
  <c r="DI119" i="2"/>
  <c r="D19" i="26"/>
  <c r="D18" i="26"/>
  <c r="E18" i="26"/>
  <c r="F18" i="26"/>
  <c r="G18" i="26"/>
  <c r="DK12" i="2"/>
  <c r="D22" i="26"/>
  <c r="D21" i="26"/>
  <c r="E21" i="26"/>
  <c r="F21" i="26"/>
  <c r="G21" i="26"/>
  <c r="DK15" i="2"/>
  <c r="D113" i="25"/>
  <c r="D112" i="25"/>
  <c r="E112" i="25"/>
  <c r="F112" i="25"/>
  <c r="G112" i="25"/>
  <c r="DI106" i="2"/>
  <c r="D115" i="25"/>
  <c r="D114" i="25"/>
  <c r="E114" i="25"/>
  <c r="F114" i="25"/>
  <c r="G114" i="25"/>
  <c r="DI108" i="2"/>
  <c r="D20" i="26"/>
  <c r="E20" i="26"/>
  <c r="F20" i="26"/>
  <c r="G20" i="26"/>
  <c r="DK14" i="2"/>
  <c r="D34" i="23"/>
  <c r="E34" i="23"/>
  <c r="F34" i="23"/>
  <c r="G34" i="23"/>
  <c r="CW28" i="2"/>
  <c r="D48" i="26"/>
  <c r="E48" i="26"/>
  <c r="F48" i="26"/>
  <c r="G48" i="26"/>
  <c r="DK42" i="2"/>
  <c r="D94" i="26"/>
  <c r="D93" i="26"/>
  <c r="E93" i="26"/>
  <c r="F93" i="26"/>
  <c r="G93" i="26"/>
  <c r="DK87" i="2"/>
  <c r="D130" i="27"/>
  <c r="D129" i="27"/>
  <c r="E129" i="27"/>
  <c r="F129" i="27"/>
  <c r="G129" i="27"/>
  <c r="DQ123" i="2"/>
  <c r="D96" i="42"/>
  <c r="D95" i="42"/>
  <c r="E95" i="42"/>
  <c r="F95" i="42"/>
  <c r="G95" i="42"/>
  <c r="CG89" i="2"/>
  <c r="D70" i="44"/>
  <c r="D69" i="44"/>
  <c r="E69" i="44"/>
  <c r="F69" i="44"/>
  <c r="G69" i="44"/>
  <c r="CK63" i="2"/>
  <c r="D32" i="43"/>
  <c r="D31" i="43"/>
  <c r="E31" i="43"/>
  <c r="F31" i="43"/>
  <c r="G31" i="43"/>
  <c r="CI25" i="2"/>
  <c r="D32" i="19"/>
  <c r="E31" i="19"/>
  <c r="F31" i="19"/>
  <c r="G31" i="19"/>
  <c r="BW25" i="2"/>
  <c r="D19" i="25"/>
  <c r="E18" i="25"/>
  <c r="F18" i="25"/>
  <c r="G18" i="25"/>
  <c r="DI12" i="2"/>
  <c r="D102" i="44"/>
  <c r="D101" i="44"/>
  <c r="E101" i="44"/>
  <c r="F101" i="44"/>
  <c r="G101" i="44"/>
  <c r="CK95" i="2"/>
  <c r="E102" i="44"/>
  <c r="F102" i="44"/>
  <c r="G102" i="44"/>
  <c r="CK96" i="2"/>
  <c r="D110" i="44"/>
  <c r="D109" i="44"/>
  <c r="E109" i="44"/>
  <c r="F109" i="44"/>
  <c r="G109" i="44"/>
  <c r="CK103" i="2"/>
  <c r="D112" i="44"/>
  <c r="D111" i="44"/>
  <c r="E111" i="44"/>
  <c r="F111" i="44"/>
  <c r="G111" i="44"/>
  <c r="CK105" i="2"/>
  <c r="D121" i="44"/>
  <c r="E121" i="44"/>
  <c r="F121" i="44"/>
  <c r="G121" i="44"/>
  <c r="CK115" i="2"/>
  <c r="D55" i="42"/>
  <c r="D54" i="42"/>
  <c r="E54" i="42"/>
  <c r="F54" i="42"/>
  <c r="G54" i="42"/>
  <c r="CG48" i="2"/>
  <c r="D88" i="44"/>
  <c r="E88" i="44"/>
  <c r="F88" i="44"/>
  <c r="G88" i="44"/>
  <c r="CK82" i="2"/>
  <c r="D33" i="44"/>
  <c r="D32" i="44"/>
  <c r="E32" i="44"/>
  <c r="F32" i="44"/>
  <c r="G32" i="44"/>
  <c r="CK26" i="2"/>
  <c r="D37" i="44"/>
  <c r="E37" i="44"/>
  <c r="F37" i="44"/>
  <c r="G37" i="44"/>
  <c r="CK31" i="2"/>
  <c r="D67" i="19"/>
  <c r="D66" i="19"/>
  <c r="E66" i="19"/>
  <c r="F66" i="19"/>
  <c r="G66" i="19"/>
  <c r="BW60" i="2"/>
  <c r="D77" i="19"/>
  <c r="D76" i="19"/>
  <c r="E76" i="19"/>
  <c r="F76" i="19"/>
  <c r="G76" i="19"/>
  <c r="BW70" i="2"/>
  <c r="D87" i="19"/>
  <c r="D86" i="19"/>
  <c r="E86" i="19"/>
  <c r="F86" i="19"/>
  <c r="G86" i="19"/>
  <c r="BW80" i="2"/>
  <c r="D94" i="44"/>
  <c r="D93" i="44"/>
  <c r="E93" i="44"/>
  <c r="F93" i="44"/>
  <c r="G93" i="44"/>
  <c r="CK87" i="2"/>
  <c r="D95" i="44"/>
  <c r="E94" i="44"/>
  <c r="F94" i="44"/>
  <c r="G94" i="44"/>
  <c r="CK88" i="2"/>
  <c r="D99" i="44"/>
  <c r="D98" i="44"/>
  <c r="E98" i="44"/>
  <c r="F98" i="44"/>
  <c r="G98" i="44"/>
  <c r="CK92" i="2"/>
  <c r="D60" i="23"/>
  <c r="D59" i="23"/>
  <c r="E59" i="23"/>
  <c r="F59" i="23"/>
  <c r="G59" i="23"/>
  <c r="CW53" i="2"/>
  <c r="D29" i="43"/>
  <c r="D28" i="43"/>
  <c r="E28" i="43"/>
  <c r="F28" i="43"/>
  <c r="G28" i="43"/>
  <c r="CI22" i="2"/>
  <c r="D125" i="44"/>
  <c r="D124" i="44"/>
  <c r="E124" i="44"/>
  <c r="F124" i="44"/>
  <c r="G124" i="44"/>
  <c r="CK118" i="2"/>
  <c r="D30" i="43"/>
  <c r="E29" i="43"/>
  <c r="F29" i="43"/>
  <c r="G29" i="43"/>
  <c r="CI23" i="2"/>
  <c r="D127" i="44"/>
  <c r="D126" i="44"/>
  <c r="E126" i="44"/>
  <c r="F126" i="44"/>
  <c r="G126" i="44"/>
  <c r="CK120" i="2"/>
  <c r="D60" i="44"/>
  <c r="D59" i="44"/>
  <c r="E59" i="44"/>
  <c r="F59" i="44"/>
  <c r="G59" i="44"/>
  <c r="CK53" i="2"/>
  <c r="D27" i="42"/>
  <c r="D26" i="42"/>
  <c r="E26" i="42"/>
  <c r="F26" i="42"/>
  <c r="G26" i="42"/>
  <c r="CG20" i="2"/>
  <c r="D129" i="44"/>
  <c r="D128" i="44"/>
  <c r="E128" i="44"/>
  <c r="F128" i="44"/>
  <c r="G128" i="44"/>
  <c r="CK122" i="2"/>
  <c r="D29" i="44"/>
  <c r="D28" i="44"/>
  <c r="E28" i="44"/>
  <c r="F28" i="44"/>
  <c r="G28" i="44"/>
  <c r="CK22" i="2"/>
  <c r="D31" i="44"/>
  <c r="D30" i="44"/>
  <c r="E30" i="44"/>
  <c r="F30" i="44"/>
  <c r="G30" i="44"/>
  <c r="CK24" i="2"/>
  <c r="D77" i="44"/>
  <c r="D76" i="44"/>
  <c r="E76" i="44"/>
  <c r="F76" i="44"/>
  <c r="G76" i="44"/>
  <c r="CK70" i="2"/>
  <c r="E77" i="44"/>
  <c r="F77" i="44"/>
  <c r="G77" i="44"/>
  <c r="CK71" i="2"/>
  <c r="D84" i="44"/>
  <c r="D83" i="44"/>
  <c r="E83" i="44"/>
  <c r="F83" i="44"/>
  <c r="G83" i="44"/>
  <c r="CK77" i="2"/>
  <c r="D55" i="44"/>
  <c r="D54" i="44"/>
  <c r="E54" i="44"/>
  <c r="F54" i="44"/>
  <c r="G54" i="44"/>
  <c r="CK48" i="2"/>
  <c r="D33" i="19"/>
  <c r="E32" i="19"/>
  <c r="F32" i="19"/>
  <c r="G32" i="19"/>
  <c r="BW26" i="2"/>
  <c r="D107" i="44"/>
  <c r="D106" i="44"/>
  <c r="E106" i="44"/>
  <c r="F106" i="44"/>
  <c r="G106" i="44"/>
  <c r="CK100" i="2"/>
  <c r="D130" i="20"/>
  <c r="D129" i="20"/>
  <c r="E129" i="20"/>
  <c r="F129" i="20"/>
  <c r="G129" i="20"/>
  <c r="CC123" i="2"/>
  <c r="D14" i="21"/>
  <c r="D13" i="21"/>
  <c r="E13" i="21"/>
  <c r="F13" i="21"/>
  <c r="G13" i="21"/>
  <c r="CE7" i="2"/>
  <c r="D17" i="21"/>
  <c r="D16" i="21"/>
  <c r="E16" i="21"/>
  <c r="F16" i="21"/>
  <c r="G16" i="21"/>
  <c r="CE10" i="2"/>
  <c r="D103" i="27"/>
  <c r="D102" i="27"/>
  <c r="E102" i="27"/>
  <c r="F102" i="27"/>
  <c r="G102" i="27"/>
  <c r="DQ96" i="2"/>
  <c r="D22" i="44"/>
  <c r="D21" i="44"/>
  <c r="E21" i="44"/>
  <c r="F21" i="44"/>
  <c r="G21" i="44"/>
  <c r="CK15" i="2"/>
  <c r="D43" i="44"/>
  <c r="D42" i="44"/>
  <c r="E42" i="44"/>
  <c r="F42" i="44"/>
  <c r="G42" i="44"/>
  <c r="CK36" i="2"/>
  <c r="D45" i="44"/>
  <c r="D44" i="44"/>
  <c r="E44" i="44"/>
  <c r="F44" i="44"/>
  <c r="G44" i="44"/>
  <c r="CK38" i="2"/>
  <c r="D53" i="44"/>
  <c r="E53" i="44"/>
  <c r="F53" i="44"/>
  <c r="G53" i="44"/>
  <c r="CK47" i="2"/>
  <c r="E125" i="44"/>
  <c r="F125" i="44"/>
  <c r="G125" i="44"/>
  <c r="CK119" i="2"/>
  <c r="D20" i="27"/>
  <c r="E19" i="27"/>
  <c r="F19" i="27"/>
  <c r="G19" i="27"/>
  <c r="DQ13" i="2"/>
  <c r="D15" i="42"/>
  <c r="D14" i="42"/>
  <c r="E14" i="42"/>
  <c r="F14" i="42"/>
  <c r="G14" i="42"/>
  <c r="CG8" i="2"/>
  <c r="D65" i="44"/>
  <c r="D64" i="44"/>
  <c r="E64" i="44"/>
  <c r="F64" i="44"/>
  <c r="G64" i="44"/>
  <c r="CK58" i="2"/>
  <c r="D92" i="44"/>
  <c r="D91" i="44"/>
  <c r="E91" i="44"/>
  <c r="F91" i="44"/>
  <c r="G91" i="44"/>
  <c r="CK85" i="2"/>
  <c r="D96" i="44"/>
  <c r="E95" i="44"/>
  <c r="F95" i="44"/>
  <c r="G95" i="44"/>
  <c r="CK89" i="2"/>
  <c r="D20" i="21"/>
  <c r="D19" i="21"/>
  <c r="E19" i="21"/>
  <c r="F19" i="21"/>
  <c r="G19" i="21"/>
  <c r="CQ13" i="2"/>
  <c r="D67" i="44"/>
  <c r="D66" i="44"/>
  <c r="E66" i="44"/>
  <c r="F66" i="44"/>
  <c r="G66" i="44"/>
  <c r="CK60" i="2"/>
  <c r="D68" i="44"/>
  <c r="E67" i="44"/>
  <c r="F67" i="44"/>
  <c r="G67" i="44"/>
  <c r="CK61" i="2"/>
  <c r="D107" i="19"/>
  <c r="D106" i="19"/>
  <c r="E106" i="19"/>
  <c r="F106" i="19"/>
  <c r="G106" i="19"/>
  <c r="BW100" i="2"/>
  <c r="D76" i="27"/>
  <c r="E75" i="27"/>
  <c r="F75" i="27"/>
  <c r="G75" i="27"/>
  <c r="DQ69" i="2"/>
  <c r="D98" i="20"/>
  <c r="D97" i="20"/>
  <c r="E97" i="20"/>
  <c r="F97" i="20"/>
  <c r="G97" i="20"/>
  <c r="CC91" i="2"/>
  <c r="D120" i="20"/>
  <c r="D119" i="20"/>
  <c r="E119" i="20"/>
  <c r="F119" i="20"/>
  <c r="G119" i="20"/>
  <c r="CC113" i="2"/>
  <c r="D97" i="44"/>
  <c r="E96" i="44"/>
  <c r="F96" i="44"/>
  <c r="G96" i="44"/>
  <c r="CK90" i="2"/>
  <c r="D126" i="24"/>
  <c r="D125" i="24"/>
  <c r="E125" i="24"/>
  <c r="F125" i="24"/>
  <c r="G125" i="24"/>
  <c r="DA119" i="2"/>
  <c r="D113" i="27"/>
  <c r="D112" i="27"/>
  <c r="E112" i="27"/>
  <c r="F112" i="27"/>
  <c r="G112" i="27"/>
  <c r="DQ106" i="2"/>
  <c r="D119" i="27"/>
  <c r="D118" i="27"/>
  <c r="E118" i="27"/>
  <c r="F118" i="27"/>
  <c r="G118" i="27"/>
  <c r="DQ112" i="2"/>
  <c r="D127" i="27"/>
  <c r="D126" i="27"/>
  <c r="E126" i="27"/>
  <c r="F126" i="27"/>
  <c r="G126" i="27"/>
  <c r="DQ120" i="2"/>
  <c r="D113" i="43"/>
  <c r="E112" i="43"/>
  <c r="F112" i="43"/>
  <c r="G112" i="43"/>
  <c r="CI106" i="2"/>
  <c r="E58" i="44"/>
  <c r="F58" i="44"/>
  <c r="G58" i="44"/>
  <c r="CK52" i="2"/>
  <c r="E60" i="44"/>
  <c r="F60" i="44"/>
  <c r="G60" i="44"/>
  <c r="CK54" i="2"/>
  <c r="D75" i="44"/>
  <c r="D74" i="44"/>
  <c r="E74" i="44"/>
  <c r="F74" i="44"/>
  <c r="G74" i="44"/>
  <c r="CK68" i="2"/>
  <c r="D121" i="29"/>
  <c r="D120" i="29"/>
  <c r="E120" i="29"/>
  <c r="F120" i="29"/>
  <c r="G120" i="29"/>
  <c r="DY114" i="2"/>
  <c r="D55" i="61"/>
  <c r="D54" i="61"/>
  <c r="E54" i="61"/>
  <c r="F54" i="61"/>
  <c r="G54" i="61"/>
  <c r="DO48" i="2"/>
  <c r="D37" i="64"/>
  <c r="E36" i="64"/>
  <c r="F36" i="64"/>
  <c r="G36" i="64"/>
  <c r="EA30" i="2"/>
  <c r="G131" i="69"/>
  <c r="BY125" i="2"/>
  <c r="D78" i="62"/>
  <c r="D77" i="62"/>
  <c r="E77" i="62"/>
  <c r="F77" i="62"/>
  <c r="G77" i="62"/>
  <c r="DS71" i="2"/>
  <c r="D61" i="64"/>
  <c r="E60" i="64"/>
  <c r="F60" i="64"/>
  <c r="G60" i="64"/>
  <c r="EA54" i="2"/>
  <c r="D101" i="64"/>
  <c r="E100" i="64"/>
  <c r="F100" i="64"/>
  <c r="G100" i="64"/>
  <c r="EA94" i="2"/>
  <c r="D25" i="58"/>
  <c r="D24" i="58"/>
  <c r="E24" i="58"/>
  <c r="F24" i="58"/>
  <c r="G24" i="58"/>
  <c r="DE18" i="2"/>
  <c r="D119" i="62"/>
  <c r="D118" i="62"/>
  <c r="E118" i="62"/>
  <c r="F118" i="62"/>
  <c r="G118" i="62"/>
  <c r="DS112" i="2"/>
  <c r="D58" i="61"/>
  <c r="D57" i="61"/>
  <c r="E57" i="61"/>
  <c r="F57" i="61"/>
  <c r="G57" i="61"/>
  <c r="DO51" i="2"/>
  <c r="D125" i="64"/>
  <c r="D124" i="64"/>
  <c r="E124" i="64"/>
  <c r="F124" i="64"/>
  <c r="G124" i="64"/>
  <c r="EA118" i="2"/>
  <c r="D85" i="64"/>
  <c r="D84" i="64"/>
  <c r="E84" i="64"/>
  <c r="F84" i="64"/>
  <c r="G84" i="64"/>
  <c r="EA78" i="2"/>
  <c r="D63" i="55"/>
  <c r="D62" i="55"/>
  <c r="E62" i="55"/>
  <c r="F62" i="55"/>
  <c r="G62" i="55"/>
  <c r="CU56" i="2"/>
  <c r="D117" i="64"/>
  <c r="D116" i="64"/>
  <c r="E116" i="64"/>
  <c r="F116" i="64"/>
  <c r="G116" i="64"/>
  <c r="EA110" i="2"/>
  <c r="D109" i="64"/>
  <c r="D108" i="64"/>
  <c r="E108" i="64"/>
  <c r="F108" i="64"/>
  <c r="G108" i="64"/>
  <c r="EA102" i="2"/>
  <c r="D29" i="62"/>
  <c r="E29" i="62"/>
  <c r="F29" i="62"/>
  <c r="G29" i="62"/>
  <c r="DS23" i="2"/>
  <c r="D75" i="64"/>
  <c r="E75" i="64"/>
  <c r="F75" i="64"/>
  <c r="G75" i="64"/>
  <c r="EA69" i="2"/>
  <c r="D64" i="25"/>
  <c r="D63" i="25"/>
  <c r="E63" i="25"/>
  <c r="F63" i="25"/>
  <c r="G63" i="25"/>
  <c r="DI57" i="2"/>
  <c r="D70" i="58"/>
  <c r="D69" i="58"/>
  <c r="E69" i="58"/>
  <c r="F69" i="58"/>
  <c r="G69" i="58"/>
  <c r="DE63" i="2"/>
  <c r="D59" i="61"/>
  <c r="E58" i="61"/>
  <c r="F58" i="61"/>
  <c r="G58" i="61"/>
  <c r="DO52" i="2"/>
  <c r="D49" i="61"/>
  <c r="E49" i="61"/>
  <c r="F49" i="61"/>
  <c r="G49" i="61"/>
  <c r="DO43" i="2"/>
  <c r="D107" i="64"/>
  <c r="E107" i="64"/>
  <c r="F107" i="64"/>
  <c r="G107" i="64"/>
  <c r="EA101" i="2"/>
  <c r="D95" i="59"/>
  <c r="D94" i="59"/>
  <c r="E94" i="59"/>
  <c r="F94" i="59"/>
  <c r="G94" i="59"/>
  <c r="DG88" i="2"/>
  <c r="D94" i="64"/>
  <c r="E93" i="64"/>
  <c r="F93" i="64"/>
  <c r="G93" i="64"/>
  <c r="EA87" i="2"/>
  <c r="D78" i="64"/>
  <c r="E77" i="64"/>
  <c r="F77" i="64"/>
  <c r="G77" i="64"/>
  <c r="EA71" i="2"/>
  <c r="D41" i="63"/>
  <c r="D40" i="63"/>
  <c r="E40" i="63"/>
  <c r="F40" i="63"/>
  <c r="G40" i="63"/>
  <c r="DW34" i="2"/>
  <c r="D126" i="64"/>
  <c r="E125" i="64"/>
  <c r="F125" i="64"/>
  <c r="G125" i="64"/>
  <c r="EA119" i="2"/>
  <c r="D48" i="63"/>
  <c r="D47" i="63"/>
  <c r="E47" i="63"/>
  <c r="F47" i="63"/>
  <c r="G47" i="63"/>
  <c r="DW41" i="2"/>
  <c r="D57" i="63"/>
  <c r="D56" i="63"/>
  <c r="E56" i="63"/>
  <c r="F56" i="63"/>
  <c r="G56" i="63"/>
  <c r="DW50" i="2"/>
  <c r="D38" i="64"/>
  <c r="E37" i="64"/>
  <c r="F37" i="64"/>
  <c r="G37" i="64"/>
  <c r="EA31" i="2"/>
  <c r="D64" i="63"/>
  <c r="D63" i="63"/>
  <c r="E63" i="63"/>
  <c r="F63" i="63"/>
  <c r="G63" i="63"/>
  <c r="DW57" i="2"/>
  <c r="D32" i="63"/>
  <c r="D31" i="63"/>
  <c r="E31" i="63"/>
  <c r="F31" i="63"/>
  <c r="G31" i="63"/>
  <c r="DW25" i="2"/>
  <c r="D102" i="64"/>
  <c r="E101" i="64"/>
  <c r="F101" i="64"/>
  <c r="G101" i="64"/>
  <c r="EA95" i="2"/>
  <c r="D114" i="63"/>
  <c r="D113" i="63"/>
  <c r="E113" i="63"/>
  <c r="F113" i="63"/>
  <c r="G113" i="63"/>
  <c r="DW107" i="2"/>
  <c r="D45" i="63"/>
  <c r="D44" i="63"/>
  <c r="E44" i="63"/>
  <c r="F44" i="63"/>
  <c r="G44" i="63"/>
  <c r="DW38" i="2"/>
  <c r="D30" i="63"/>
  <c r="D29" i="63"/>
  <c r="E29" i="63"/>
  <c r="F29" i="63"/>
  <c r="G29" i="63"/>
  <c r="DW23" i="2"/>
  <c r="D70" i="64"/>
  <c r="E69" i="64"/>
  <c r="F69" i="64"/>
  <c r="G69" i="64"/>
  <c r="EA63" i="2"/>
  <c r="D92" i="63"/>
  <c r="D91" i="63"/>
  <c r="E91" i="63"/>
  <c r="F91" i="63"/>
  <c r="G91" i="63"/>
  <c r="DW85" i="2"/>
  <c r="D125" i="63"/>
  <c r="D124" i="63"/>
  <c r="E124" i="63"/>
  <c r="F124" i="63"/>
  <c r="G124" i="63"/>
  <c r="DW118" i="2"/>
  <c r="D127" i="63"/>
  <c r="D126" i="63"/>
  <c r="E126" i="63"/>
  <c r="F126" i="63"/>
  <c r="G126" i="63"/>
  <c r="DW120" i="2"/>
  <c r="D62" i="63"/>
  <c r="E62" i="63"/>
  <c r="F62" i="63"/>
  <c r="G62" i="63"/>
  <c r="DW56" i="2"/>
  <c r="D82" i="63"/>
  <c r="E82" i="63"/>
  <c r="F82" i="63"/>
  <c r="G82" i="63"/>
  <c r="DW76" i="2"/>
  <c r="D19" i="63"/>
  <c r="D18" i="63"/>
  <c r="E18" i="63"/>
  <c r="F18" i="63"/>
  <c r="G18" i="63"/>
  <c r="DW12" i="2"/>
  <c r="D111" i="63"/>
  <c r="D110" i="63"/>
  <c r="E110" i="63"/>
  <c r="F110" i="63"/>
  <c r="G110" i="63"/>
  <c r="DW104" i="2"/>
  <c r="D90" i="63"/>
  <c r="D89" i="63"/>
  <c r="E89" i="63"/>
  <c r="F89" i="63"/>
  <c r="G89" i="63"/>
  <c r="DW83" i="2"/>
  <c r="D43" i="63"/>
  <c r="D42" i="63"/>
  <c r="E42" i="63"/>
  <c r="F42" i="63"/>
  <c r="G42" i="63"/>
  <c r="DW36" i="2"/>
  <c r="D98" i="64"/>
  <c r="E98" i="64"/>
  <c r="F98" i="64"/>
  <c r="G98" i="64"/>
  <c r="EA92" i="2"/>
  <c r="D34" i="64"/>
  <c r="E34" i="64"/>
  <c r="F34" i="64"/>
  <c r="G34" i="64"/>
  <c r="EA28" i="2"/>
  <c r="D51" i="64"/>
  <c r="E51" i="64"/>
  <c r="F51" i="64"/>
  <c r="G51" i="64"/>
  <c r="EA45" i="2"/>
  <c r="D121" i="64"/>
  <c r="D120" i="64"/>
  <c r="E120" i="64"/>
  <c r="F120" i="64"/>
  <c r="G120" i="64"/>
  <c r="EA114" i="2"/>
  <c r="D14" i="63"/>
  <c r="D13" i="63"/>
  <c r="E13" i="63"/>
  <c r="F13" i="63"/>
  <c r="G13" i="63"/>
  <c r="DW7" i="2"/>
  <c r="D94" i="63"/>
  <c r="D93" i="63"/>
  <c r="E93" i="63"/>
  <c r="F93" i="63"/>
  <c r="G93" i="63"/>
  <c r="DW87" i="2"/>
  <c r="D63" i="62"/>
  <c r="E62" i="62"/>
  <c r="F62" i="62"/>
  <c r="G62" i="62"/>
  <c r="DS56" i="2"/>
  <c r="D96" i="62"/>
  <c r="E95" i="62"/>
  <c r="F95" i="62"/>
  <c r="G95" i="62"/>
  <c r="DS89" i="2"/>
  <c r="D53" i="63"/>
  <c r="E52" i="63"/>
  <c r="F52" i="63"/>
  <c r="G52" i="63"/>
  <c r="DW46" i="2"/>
  <c r="D112" i="63"/>
  <c r="E112" i="63"/>
  <c r="F112" i="63"/>
  <c r="G112" i="63"/>
  <c r="DW106" i="2"/>
  <c r="E118" i="63"/>
  <c r="F118" i="63"/>
  <c r="G118" i="63"/>
  <c r="DW112" i="2"/>
  <c r="D15" i="63"/>
  <c r="E14" i="63"/>
  <c r="F14" i="63"/>
  <c r="G14" i="63"/>
  <c r="DW8" i="2"/>
  <c r="D81" i="63"/>
  <c r="E81" i="63"/>
  <c r="F81" i="63"/>
  <c r="G81" i="63"/>
  <c r="DW75" i="2"/>
  <c r="D17" i="63"/>
  <c r="E17" i="63"/>
  <c r="F17" i="63"/>
  <c r="G17" i="63"/>
  <c r="DW11" i="2"/>
  <c r="D67" i="63"/>
  <c r="D66" i="63"/>
  <c r="E66" i="63"/>
  <c r="F66" i="63"/>
  <c r="G66" i="63"/>
  <c r="DW60" i="2"/>
  <c r="D86" i="63"/>
  <c r="E86" i="63"/>
  <c r="F86" i="63"/>
  <c r="G86" i="63"/>
  <c r="DW80" i="2"/>
  <c r="D85" i="63"/>
  <c r="E85" i="63"/>
  <c r="F85" i="63"/>
  <c r="G85" i="63"/>
  <c r="DW79" i="2"/>
  <c r="D128" i="64"/>
  <c r="D127" i="64"/>
  <c r="E127" i="64"/>
  <c r="F127" i="64"/>
  <c r="G127" i="64"/>
  <c r="EA121" i="2"/>
  <c r="D112" i="64"/>
  <c r="D111" i="64"/>
  <c r="E111" i="64"/>
  <c r="F111" i="64"/>
  <c r="G111" i="64"/>
  <c r="EA105" i="2"/>
  <c r="D80" i="64"/>
  <c r="D79" i="64"/>
  <c r="E79" i="64"/>
  <c r="F79" i="64"/>
  <c r="G79" i="64"/>
  <c r="EA73" i="2"/>
  <c r="D64" i="64"/>
  <c r="D63" i="64"/>
  <c r="E63" i="64"/>
  <c r="F63" i="64"/>
  <c r="G63" i="64"/>
  <c r="EA57" i="2"/>
  <c r="D48" i="64"/>
  <c r="D47" i="64"/>
  <c r="E47" i="64"/>
  <c r="F47" i="64"/>
  <c r="G47" i="64"/>
  <c r="EA41" i="2"/>
  <c r="D32" i="64"/>
  <c r="D31" i="64"/>
  <c r="E31" i="64"/>
  <c r="F31" i="64"/>
  <c r="G31" i="64"/>
  <c r="EA25" i="2"/>
  <c r="D95" i="64"/>
  <c r="E94" i="64"/>
  <c r="F94" i="64"/>
  <c r="G94" i="64"/>
  <c r="EA88" i="2"/>
  <c r="D46" i="64"/>
  <c r="E46" i="64"/>
  <c r="F46" i="64"/>
  <c r="G46" i="64"/>
  <c r="EA40" i="2"/>
  <c r="D122" i="64"/>
  <c r="E121" i="64"/>
  <c r="F121" i="64"/>
  <c r="G121" i="64"/>
  <c r="EA115" i="2"/>
  <c r="D90" i="64"/>
  <c r="D89" i="64"/>
  <c r="E89" i="64"/>
  <c r="F89" i="64"/>
  <c r="G89" i="64"/>
  <c r="EA83" i="2"/>
  <c r="D58" i="64"/>
  <c r="D57" i="64"/>
  <c r="E57" i="64"/>
  <c r="F57" i="64"/>
  <c r="G57" i="64"/>
  <c r="EA51" i="2"/>
  <c r="D26" i="64"/>
  <c r="D25" i="64"/>
  <c r="E25" i="64"/>
  <c r="F25" i="64"/>
  <c r="G25" i="64"/>
  <c r="EA19" i="2"/>
  <c r="D103" i="64"/>
  <c r="E102" i="64"/>
  <c r="F102" i="64"/>
  <c r="G102" i="64"/>
  <c r="EA96" i="2"/>
  <c r="D13" i="64"/>
  <c r="D12" i="64"/>
  <c r="E12" i="64"/>
  <c r="F12" i="64"/>
  <c r="G12" i="64"/>
  <c r="EA6" i="2"/>
  <c r="D110" i="64"/>
  <c r="E109" i="64"/>
  <c r="F109" i="64"/>
  <c r="G109" i="64"/>
  <c r="EA103" i="2"/>
  <c r="E45" i="64"/>
  <c r="F45" i="64"/>
  <c r="G45" i="64"/>
  <c r="EA39" i="2"/>
  <c r="D16" i="64"/>
  <c r="E16" i="64"/>
  <c r="F16" i="64"/>
  <c r="G16" i="64"/>
  <c r="EA10" i="2"/>
  <c r="D65" i="64"/>
  <c r="E64" i="64"/>
  <c r="F64" i="64"/>
  <c r="G64" i="64"/>
  <c r="EA58" i="2"/>
  <c r="D83" i="64"/>
  <c r="E83" i="64"/>
  <c r="F83" i="64"/>
  <c r="G83" i="64"/>
  <c r="EA77" i="2"/>
  <c r="D128" i="63"/>
  <c r="E127" i="63"/>
  <c r="F127" i="63"/>
  <c r="G127" i="63"/>
  <c r="DW121" i="2"/>
  <c r="D123" i="63"/>
  <c r="D122" i="63"/>
  <c r="E122" i="63"/>
  <c r="F122" i="63"/>
  <c r="G122" i="63"/>
  <c r="DW116" i="2"/>
  <c r="D103" i="63"/>
  <c r="E102" i="63"/>
  <c r="F102" i="63"/>
  <c r="G102" i="63"/>
  <c r="DW96" i="2"/>
  <c r="D81" i="64"/>
  <c r="E80" i="64"/>
  <c r="F80" i="64"/>
  <c r="G80" i="64"/>
  <c r="EA74" i="2"/>
  <c r="D96" i="63"/>
  <c r="D95" i="63"/>
  <c r="E95" i="63"/>
  <c r="F95" i="63"/>
  <c r="G95" i="63"/>
  <c r="DW89" i="2"/>
  <c r="E39" i="63"/>
  <c r="F39" i="63"/>
  <c r="G39" i="63"/>
  <c r="DW33" i="2"/>
  <c r="D67" i="53"/>
  <c r="D66" i="53"/>
  <c r="E66" i="53"/>
  <c r="F66" i="53"/>
  <c r="G66" i="53"/>
  <c r="CO60" i="2"/>
  <c r="D123" i="60"/>
  <c r="D122" i="60"/>
  <c r="E122" i="60"/>
  <c r="F122" i="60"/>
  <c r="G122" i="60"/>
  <c r="DM116" i="2"/>
  <c r="D128" i="62"/>
  <c r="E127" i="62"/>
  <c r="F127" i="62"/>
  <c r="G127" i="62"/>
  <c r="DS121" i="2"/>
  <c r="D32" i="62"/>
  <c r="E31" i="62"/>
  <c r="F31" i="62"/>
  <c r="G31" i="62"/>
  <c r="DS25" i="2"/>
  <c r="D100" i="63"/>
  <c r="E100" i="63"/>
  <c r="F100" i="63"/>
  <c r="G100" i="63"/>
  <c r="DW94" i="2"/>
  <c r="D37" i="63"/>
  <c r="D36" i="63"/>
  <c r="E36" i="63"/>
  <c r="F36" i="63"/>
  <c r="G36" i="63"/>
  <c r="DW30" i="2"/>
  <c r="D97" i="63"/>
  <c r="E96" i="63"/>
  <c r="F96" i="63"/>
  <c r="G96" i="63"/>
  <c r="DW90" i="2"/>
  <c r="D33" i="63"/>
  <c r="E32" i="63"/>
  <c r="F32" i="63"/>
  <c r="G32" i="63"/>
  <c r="DW26" i="2"/>
  <c r="E92" i="63"/>
  <c r="F92" i="63"/>
  <c r="G92" i="63"/>
  <c r="DW86" i="2"/>
  <c r="D28" i="63"/>
  <c r="E28" i="63"/>
  <c r="F28" i="63"/>
  <c r="G28" i="63"/>
  <c r="DW22" i="2"/>
  <c r="D121" i="63"/>
  <c r="E121" i="63"/>
  <c r="F121" i="63"/>
  <c r="G121" i="63"/>
  <c r="DW115" i="2"/>
  <c r="D106" i="63"/>
  <c r="D105" i="63"/>
  <c r="E105" i="63"/>
  <c r="F105" i="63"/>
  <c r="G105" i="63"/>
  <c r="DW99" i="2"/>
  <c r="D78" i="63"/>
  <c r="D77" i="63"/>
  <c r="E77" i="63"/>
  <c r="F77" i="63"/>
  <c r="G77" i="63"/>
  <c r="DW71" i="2"/>
  <c r="D46" i="63"/>
  <c r="E45" i="63"/>
  <c r="F45" i="63"/>
  <c r="G45" i="63"/>
  <c r="DW39" i="2"/>
  <c r="D12" i="63"/>
  <c r="E12" i="63"/>
  <c r="F12" i="63"/>
  <c r="G12" i="63"/>
  <c r="DW6" i="2"/>
  <c r="E30" i="63"/>
  <c r="F30" i="63"/>
  <c r="G30" i="63"/>
  <c r="DW24" i="2"/>
  <c r="D65" i="63"/>
  <c r="E65" i="63"/>
  <c r="F65" i="63"/>
  <c r="G65" i="63"/>
  <c r="DW59" i="2"/>
  <c r="D107" i="63"/>
  <c r="E106" i="63"/>
  <c r="F106" i="63"/>
  <c r="G106" i="63"/>
  <c r="DW100" i="2"/>
  <c r="D73" i="63"/>
  <c r="E72" i="63"/>
  <c r="F72" i="63"/>
  <c r="G72" i="63"/>
  <c r="DW66" i="2"/>
  <c r="D68" i="63"/>
  <c r="E67" i="63"/>
  <c r="F67" i="63"/>
  <c r="G67" i="63"/>
  <c r="DW61" i="2"/>
  <c r="D123" i="64"/>
  <c r="E122" i="64"/>
  <c r="F122" i="64"/>
  <c r="G122" i="64"/>
  <c r="EA116" i="2"/>
  <c r="D106" i="64"/>
  <c r="E106" i="64"/>
  <c r="F106" i="64"/>
  <c r="G106" i="64"/>
  <c r="EA100" i="2"/>
  <c r="D91" i="64"/>
  <c r="E90" i="64"/>
  <c r="F90" i="64"/>
  <c r="G90" i="64"/>
  <c r="EA84" i="2"/>
  <c r="D74" i="64"/>
  <c r="E74" i="64"/>
  <c r="F74" i="64"/>
  <c r="G74" i="64"/>
  <c r="EA68" i="2"/>
  <c r="E58" i="64"/>
  <c r="F58" i="64"/>
  <c r="G58" i="64"/>
  <c r="EA52" i="2"/>
  <c r="D42" i="64"/>
  <c r="E42" i="64"/>
  <c r="F42" i="64"/>
  <c r="G42" i="64"/>
  <c r="EA36" i="2"/>
  <c r="D27" i="64"/>
  <c r="E26" i="64"/>
  <c r="F26" i="64"/>
  <c r="G26" i="64"/>
  <c r="EA20" i="2"/>
  <c r="D87" i="64"/>
  <c r="D86" i="64"/>
  <c r="E86" i="64"/>
  <c r="F86" i="64"/>
  <c r="G86" i="64"/>
  <c r="EA80" i="2"/>
  <c r="D39" i="64"/>
  <c r="E38" i="64"/>
  <c r="F38" i="64"/>
  <c r="G38" i="64"/>
  <c r="EA32" i="2"/>
  <c r="D114" i="64"/>
  <c r="D113" i="64"/>
  <c r="E113" i="64"/>
  <c r="F113" i="64"/>
  <c r="G113" i="64"/>
  <c r="EA107" i="2"/>
  <c r="D82" i="64"/>
  <c r="E81" i="64"/>
  <c r="F81" i="64"/>
  <c r="G81" i="64"/>
  <c r="EA75" i="2"/>
  <c r="D50" i="64"/>
  <c r="D49" i="64"/>
  <c r="E49" i="64"/>
  <c r="F49" i="64"/>
  <c r="G49" i="64"/>
  <c r="EA43" i="2"/>
  <c r="D15" i="64"/>
  <c r="E15" i="64"/>
  <c r="F15" i="64"/>
  <c r="G15" i="64"/>
  <c r="EA9" i="2"/>
  <c r="E78" i="64"/>
  <c r="F78" i="64"/>
  <c r="G78" i="64"/>
  <c r="EA72" i="2"/>
  <c r="D11" i="64"/>
  <c r="E11" i="64"/>
  <c r="F11" i="64"/>
  <c r="G11" i="64"/>
  <c r="EA5" i="2"/>
  <c r="D14" i="64"/>
  <c r="E14" i="64"/>
  <c r="F14" i="64"/>
  <c r="G14" i="64"/>
  <c r="EA8" i="2"/>
  <c r="D115" i="64"/>
  <c r="E115" i="64"/>
  <c r="F115" i="64"/>
  <c r="G115" i="64"/>
  <c r="EA109" i="2"/>
  <c r="D73" i="64"/>
  <c r="D72" i="64"/>
  <c r="E72" i="64"/>
  <c r="F72" i="64"/>
  <c r="G72" i="64"/>
  <c r="EA66" i="2"/>
  <c r="E123" i="63"/>
  <c r="F123" i="63"/>
  <c r="G123" i="63"/>
  <c r="DW117" i="2"/>
  <c r="E88" i="63"/>
  <c r="F88" i="63"/>
  <c r="G88" i="63"/>
  <c r="DW82" i="2"/>
  <c r="E27" i="63"/>
  <c r="F27" i="63"/>
  <c r="G27" i="63"/>
  <c r="DW21" i="2"/>
  <c r="E48" i="64"/>
  <c r="F48" i="64"/>
  <c r="G48" i="64"/>
  <c r="EA42" i="2"/>
  <c r="E90" i="63"/>
  <c r="F90" i="63"/>
  <c r="G90" i="63"/>
  <c r="DW84" i="2"/>
  <c r="D24" i="63"/>
  <c r="E23" i="63"/>
  <c r="F23" i="63"/>
  <c r="G23" i="63"/>
  <c r="DW17" i="2"/>
  <c r="E68" i="63"/>
  <c r="F68" i="63"/>
  <c r="G68" i="63"/>
  <c r="DW62" i="2"/>
  <c r="E114" i="63"/>
  <c r="F114" i="63"/>
  <c r="G114" i="63"/>
  <c r="DW108" i="2"/>
  <c r="E64" i="63"/>
  <c r="F64" i="63"/>
  <c r="G64" i="63"/>
  <c r="DW58" i="2"/>
  <c r="D61" i="63"/>
  <c r="D60" i="63"/>
  <c r="E60" i="63"/>
  <c r="F60" i="63"/>
  <c r="G60" i="63"/>
  <c r="DW54" i="2"/>
  <c r="D35" i="63"/>
  <c r="D34" i="63"/>
  <c r="E34" i="63"/>
  <c r="F34" i="63"/>
  <c r="G34" i="63"/>
  <c r="DW28" i="2"/>
  <c r="D50" i="63"/>
  <c r="E50" i="63"/>
  <c r="F50" i="63"/>
  <c r="G50" i="63"/>
  <c r="DW44" i="2"/>
  <c r="D98" i="63"/>
  <c r="E97" i="63"/>
  <c r="F97" i="63"/>
  <c r="G97" i="63"/>
  <c r="DW91" i="2"/>
  <c r="E111" i="63"/>
  <c r="F111" i="63"/>
  <c r="G111" i="63"/>
  <c r="DW105" i="2"/>
  <c r="D55" i="63"/>
  <c r="E55" i="63"/>
  <c r="F55" i="63"/>
  <c r="G55" i="63"/>
  <c r="DW49" i="2"/>
  <c r="D104" i="63"/>
  <c r="E103" i="63"/>
  <c r="F103" i="63"/>
  <c r="G103" i="63"/>
  <c r="DW97" i="2"/>
  <c r="E114" i="64"/>
  <c r="F114" i="64"/>
  <c r="G114" i="64"/>
  <c r="EA108" i="2"/>
  <c r="E82" i="64"/>
  <c r="F82" i="64"/>
  <c r="G82" i="64"/>
  <c r="EA76" i="2"/>
  <c r="D66" i="64"/>
  <c r="E66" i="64"/>
  <c r="F66" i="64"/>
  <c r="G66" i="64"/>
  <c r="EA60" i="2"/>
  <c r="E50" i="64"/>
  <c r="F50" i="64"/>
  <c r="G50" i="64"/>
  <c r="EA44" i="2"/>
  <c r="E126" i="64"/>
  <c r="F126" i="64"/>
  <c r="G126" i="64"/>
  <c r="EA120" i="2"/>
  <c r="D62" i="64"/>
  <c r="E62" i="64"/>
  <c r="F62" i="64"/>
  <c r="G62" i="64"/>
  <c r="EA56" i="2"/>
  <c r="D129" i="64"/>
  <c r="E129" i="64"/>
  <c r="F129" i="64"/>
  <c r="G129" i="64"/>
  <c r="EA123" i="2"/>
  <c r="D97" i="64"/>
  <c r="E97" i="64"/>
  <c r="F97" i="64"/>
  <c r="G97" i="64"/>
  <c r="EA91" i="2"/>
  <c r="E65" i="64"/>
  <c r="F65" i="64"/>
  <c r="G65" i="64"/>
  <c r="EA59" i="2"/>
  <c r="D33" i="64"/>
  <c r="E33" i="64"/>
  <c r="F33" i="64"/>
  <c r="G33" i="64"/>
  <c r="EA27" i="2"/>
  <c r="E110" i="64"/>
  <c r="F110" i="64"/>
  <c r="G110" i="64"/>
  <c r="EA104" i="2"/>
  <c r="D30" i="64"/>
  <c r="E30" i="64"/>
  <c r="F30" i="64"/>
  <c r="G30" i="64"/>
  <c r="EA24" i="2"/>
  <c r="D118" i="64"/>
  <c r="E117" i="64"/>
  <c r="F117" i="64"/>
  <c r="G117" i="64"/>
  <c r="EA111" i="2"/>
  <c r="E85" i="64"/>
  <c r="F85" i="64"/>
  <c r="G85" i="64"/>
  <c r="EA79" i="2"/>
  <c r="D54" i="64"/>
  <c r="E53" i="64"/>
  <c r="F53" i="64"/>
  <c r="G53" i="64"/>
  <c r="EA47" i="2"/>
  <c r="D22" i="64"/>
  <c r="E21" i="64"/>
  <c r="F21" i="64"/>
  <c r="G21" i="64"/>
  <c r="EA15" i="2"/>
  <c r="D10" i="64"/>
  <c r="E10" i="64"/>
  <c r="F10" i="64"/>
  <c r="G10" i="64"/>
  <c r="EA4" i="2"/>
  <c r="D129" i="63"/>
  <c r="E129" i="63"/>
  <c r="F129" i="63"/>
  <c r="G129" i="63"/>
  <c r="DW123" i="2"/>
  <c r="E91" i="64"/>
  <c r="F91" i="64"/>
  <c r="G91" i="64"/>
  <c r="EA85" i="2"/>
  <c r="D24" i="64"/>
  <c r="E24" i="64"/>
  <c r="F24" i="64"/>
  <c r="G24" i="64"/>
  <c r="EA18" i="2"/>
  <c r="D76" i="63"/>
  <c r="D75" i="63"/>
  <c r="E75" i="63"/>
  <c r="F75" i="63"/>
  <c r="G75" i="63"/>
  <c r="DW69" i="2"/>
  <c r="D54" i="63"/>
  <c r="E54" i="63"/>
  <c r="F54" i="63"/>
  <c r="G54" i="63"/>
  <c r="DW48" i="2"/>
  <c r="D20" i="63"/>
  <c r="E19" i="63"/>
  <c r="F19" i="63"/>
  <c r="G19" i="63"/>
  <c r="DW13" i="2"/>
  <c r="D11" i="63"/>
  <c r="D10" i="63"/>
  <c r="E10" i="63"/>
  <c r="F10" i="63"/>
  <c r="G10" i="63"/>
  <c r="DW4" i="2"/>
  <c r="D58" i="63"/>
  <c r="E57" i="63"/>
  <c r="F57" i="63"/>
  <c r="G57" i="63"/>
  <c r="DW51" i="2"/>
  <c r="E116" i="63"/>
  <c r="F116" i="63"/>
  <c r="G116" i="63"/>
  <c r="DW110" i="2"/>
  <c r="D109" i="63"/>
  <c r="D108" i="63"/>
  <c r="E108" i="63"/>
  <c r="F108" i="63"/>
  <c r="G108" i="63"/>
  <c r="DW102" i="2"/>
  <c r="D49" i="63"/>
  <c r="E48" i="63"/>
  <c r="F48" i="63"/>
  <c r="G48" i="63"/>
  <c r="DW42" i="2"/>
  <c r="E46" i="63"/>
  <c r="F46" i="63"/>
  <c r="G46" i="63"/>
  <c r="DW40" i="2"/>
  <c r="E33" i="63"/>
  <c r="F33" i="63"/>
  <c r="G33" i="63"/>
  <c r="DW27" i="2"/>
  <c r="E49" i="63"/>
  <c r="F49" i="63"/>
  <c r="G49" i="63"/>
  <c r="DW43" i="2"/>
  <c r="E76" i="63"/>
  <c r="F76" i="63"/>
  <c r="G76" i="63"/>
  <c r="DW70" i="2"/>
  <c r="E107" i="63"/>
  <c r="F107" i="63"/>
  <c r="G107" i="63"/>
  <c r="DW101" i="2"/>
  <c r="E37" i="63"/>
  <c r="F37" i="63"/>
  <c r="G37" i="63"/>
  <c r="DW31" i="2"/>
  <c r="D96" i="64"/>
  <c r="E95" i="64"/>
  <c r="F95" i="64"/>
  <c r="G95" i="64"/>
  <c r="EA89" i="2"/>
  <c r="E128" i="64"/>
  <c r="F128" i="64"/>
  <c r="G128" i="64"/>
  <c r="EA122" i="2"/>
  <c r="D41" i="64"/>
  <c r="D40" i="64"/>
  <c r="E40" i="64"/>
  <c r="F40" i="64"/>
  <c r="G40" i="64"/>
  <c r="EA34" i="2"/>
  <c r="D88" i="64"/>
  <c r="E88" i="64"/>
  <c r="F88" i="64"/>
  <c r="G88" i="64"/>
  <c r="EA82" i="2"/>
  <c r="D74" i="63"/>
  <c r="E74" i="63"/>
  <c r="F74" i="63"/>
  <c r="G74" i="63"/>
  <c r="DW68" i="2"/>
  <c r="E61" i="63"/>
  <c r="F61" i="63"/>
  <c r="G61" i="63"/>
  <c r="DW55" i="2"/>
  <c r="E24" i="63"/>
  <c r="F24" i="63"/>
  <c r="G24" i="63"/>
  <c r="DW18" i="2"/>
  <c r="E112" i="64"/>
  <c r="F112" i="64"/>
  <c r="G112" i="64"/>
  <c r="EA106" i="2"/>
  <c r="D47" i="61"/>
  <c r="D46" i="61"/>
  <c r="E46" i="61"/>
  <c r="F46" i="61"/>
  <c r="G46" i="61"/>
  <c r="DO40" i="2"/>
  <c r="E84" i="63"/>
  <c r="F84" i="63"/>
  <c r="G84" i="63"/>
  <c r="DW78" i="2"/>
  <c r="E20" i="63"/>
  <c r="F20" i="63"/>
  <c r="G20" i="63"/>
  <c r="DW14" i="2"/>
  <c r="E128" i="63"/>
  <c r="F128" i="63"/>
  <c r="G128" i="63"/>
  <c r="DW122" i="2"/>
  <c r="D80" i="63"/>
  <c r="E80" i="63"/>
  <c r="F80" i="63"/>
  <c r="G80" i="63"/>
  <c r="DW74" i="2"/>
  <c r="E125" i="63"/>
  <c r="F125" i="63"/>
  <c r="G125" i="63"/>
  <c r="DW119" i="2"/>
  <c r="D79" i="63"/>
  <c r="E78" i="63"/>
  <c r="F78" i="63"/>
  <c r="G78" i="63"/>
  <c r="DW72" i="2"/>
  <c r="E94" i="63"/>
  <c r="F94" i="63"/>
  <c r="G94" i="63"/>
  <c r="DW88" i="2"/>
  <c r="E120" i="63"/>
  <c r="F120" i="63"/>
  <c r="G120" i="63"/>
  <c r="DW114" i="2"/>
  <c r="E104" i="63"/>
  <c r="F104" i="63"/>
  <c r="G104" i="63"/>
  <c r="DW98" i="2"/>
  <c r="E73" i="63"/>
  <c r="F73" i="63"/>
  <c r="G73" i="63"/>
  <c r="DW67" i="2"/>
  <c r="E41" i="63"/>
  <c r="F41" i="63"/>
  <c r="G41" i="63"/>
  <c r="DW35" i="2"/>
  <c r="E109" i="63"/>
  <c r="F109" i="63"/>
  <c r="G109" i="63"/>
  <c r="DW103" i="2"/>
  <c r="D99" i="63"/>
  <c r="E98" i="63"/>
  <c r="F98" i="63"/>
  <c r="G98" i="63"/>
  <c r="DW92" i="2"/>
  <c r="E99" i="63"/>
  <c r="F99" i="63"/>
  <c r="G99" i="63"/>
  <c r="DW93" i="2"/>
  <c r="D59" i="63"/>
  <c r="E58" i="63"/>
  <c r="F58" i="63"/>
  <c r="G58" i="63"/>
  <c r="DW52" i="2"/>
  <c r="E43" i="63"/>
  <c r="F43" i="63"/>
  <c r="G43" i="63"/>
  <c r="DW37" i="2"/>
  <c r="D16" i="63"/>
  <c r="E16" i="63"/>
  <c r="F16" i="63"/>
  <c r="G16" i="63"/>
  <c r="DW10" i="2"/>
  <c r="D119" i="64"/>
  <c r="E119" i="64"/>
  <c r="F119" i="64"/>
  <c r="G119" i="64"/>
  <c r="EA113" i="2"/>
  <c r="D104" i="64"/>
  <c r="E103" i="64"/>
  <c r="F103" i="64"/>
  <c r="G103" i="64"/>
  <c r="EA97" i="2"/>
  <c r="E87" i="64"/>
  <c r="F87" i="64"/>
  <c r="G87" i="64"/>
  <c r="EA81" i="2"/>
  <c r="D71" i="64"/>
  <c r="E71" i="64"/>
  <c r="F71" i="64"/>
  <c r="G71" i="64"/>
  <c r="EA65" i="2"/>
  <c r="D56" i="64"/>
  <c r="D55" i="64"/>
  <c r="E55" i="64"/>
  <c r="F55" i="64"/>
  <c r="G55" i="64"/>
  <c r="EA49" i="2"/>
  <c r="E39" i="64"/>
  <c r="F39" i="64"/>
  <c r="G39" i="64"/>
  <c r="EA33" i="2"/>
  <c r="D23" i="64"/>
  <c r="E23" i="64"/>
  <c r="F23" i="64"/>
  <c r="G23" i="64"/>
  <c r="EA17" i="2"/>
  <c r="E70" i="64"/>
  <c r="F70" i="64"/>
  <c r="G70" i="64"/>
  <c r="EA64" i="2"/>
  <c r="E22" i="64"/>
  <c r="F22" i="64"/>
  <c r="G22" i="64"/>
  <c r="EA16" i="2"/>
  <c r="D105" i="64"/>
  <c r="E105" i="64"/>
  <c r="F105" i="64"/>
  <c r="G105" i="64"/>
  <c r="EA99" i="2"/>
  <c r="E73" i="64"/>
  <c r="F73" i="64"/>
  <c r="G73" i="64"/>
  <c r="EA67" i="2"/>
  <c r="E41" i="64"/>
  <c r="F41" i="64"/>
  <c r="G41" i="64"/>
  <c r="EA35" i="2"/>
  <c r="E118" i="64"/>
  <c r="F118" i="64"/>
  <c r="G118" i="64"/>
  <c r="EA112" i="2"/>
  <c r="E54" i="64"/>
  <c r="F54" i="64"/>
  <c r="G54" i="64"/>
  <c r="EA48" i="2"/>
  <c r="E61" i="64"/>
  <c r="F61" i="64"/>
  <c r="G61" i="64"/>
  <c r="EA55" i="2"/>
  <c r="E29" i="64"/>
  <c r="F29" i="64"/>
  <c r="G29" i="64"/>
  <c r="EA23" i="2"/>
  <c r="E13" i="64"/>
  <c r="F13" i="64"/>
  <c r="G13" i="64"/>
  <c r="EA7" i="2"/>
  <c r="E96" i="64"/>
  <c r="F96" i="64"/>
  <c r="G96" i="64"/>
  <c r="EA90" i="2"/>
  <c r="E32" i="64"/>
  <c r="F32" i="64"/>
  <c r="G32" i="64"/>
  <c r="EA26" i="2"/>
  <c r="E104" i="64"/>
  <c r="F104" i="64"/>
  <c r="G104" i="64"/>
  <c r="EA98" i="2"/>
  <c r="E19" i="64"/>
  <c r="F19" i="64"/>
  <c r="G19" i="64"/>
  <c r="EA13" i="2"/>
  <c r="E123" i="64"/>
  <c r="F123" i="64"/>
  <c r="G123" i="64"/>
  <c r="EA117" i="2"/>
  <c r="E56" i="64"/>
  <c r="F56" i="64"/>
  <c r="G56" i="64"/>
  <c r="EA50" i="2"/>
  <c r="E27" i="64"/>
  <c r="F27" i="64"/>
  <c r="G27" i="64"/>
  <c r="EA21" i="2"/>
  <c r="E79" i="63"/>
  <c r="F79" i="63"/>
  <c r="G79" i="63"/>
  <c r="DW73" i="2"/>
  <c r="E59" i="63"/>
  <c r="F59" i="63"/>
  <c r="G59" i="63"/>
  <c r="DW53" i="2"/>
  <c r="E53" i="63"/>
  <c r="F53" i="63"/>
  <c r="G53" i="63"/>
  <c r="DW47" i="2"/>
  <c r="E15" i="63"/>
  <c r="F15" i="63"/>
  <c r="G15" i="63"/>
  <c r="DW9" i="2"/>
  <c r="E35" i="63"/>
  <c r="F35" i="63"/>
  <c r="G35" i="63"/>
  <c r="DW29" i="2"/>
  <c r="E11" i="63"/>
  <c r="F11" i="63"/>
  <c r="G11" i="63"/>
  <c r="DW5" i="2"/>
  <c r="D14" i="62"/>
  <c r="E13" i="62"/>
  <c r="F13" i="62"/>
  <c r="G13" i="62"/>
  <c r="DS7" i="2"/>
  <c r="D88" i="62"/>
  <c r="E87" i="62"/>
  <c r="F87" i="62"/>
  <c r="G87" i="62"/>
  <c r="DS81" i="2"/>
  <c r="D24" i="62"/>
  <c r="E23" i="62"/>
  <c r="F23" i="62"/>
  <c r="G23" i="62"/>
  <c r="DS17" i="2"/>
  <c r="D112" i="62"/>
  <c r="D111" i="62"/>
  <c r="E111" i="62"/>
  <c r="F111" i="62"/>
  <c r="G111" i="62"/>
  <c r="DS105" i="2"/>
  <c r="D120" i="62"/>
  <c r="E119" i="62"/>
  <c r="F119" i="62"/>
  <c r="G119" i="62"/>
  <c r="DS113" i="2"/>
  <c r="D56" i="62"/>
  <c r="E55" i="62"/>
  <c r="F55" i="62"/>
  <c r="G55" i="62"/>
  <c r="DS49" i="2"/>
  <c r="D92" i="62"/>
  <c r="D91" i="62"/>
  <c r="E91" i="62"/>
  <c r="F91" i="62"/>
  <c r="G91" i="62"/>
  <c r="DS85" i="2"/>
  <c r="D83" i="62"/>
  <c r="D82" i="62"/>
  <c r="E82" i="62"/>
  <c r="F82" i="62"/>
  <c r="G82" i="62"/>
  <c r="DS76" i="2"/>
  <c r="D51" i="62"/>
  <c r="D50" i="62"/>
  <c r="E50" i="62"/>
  <c r="F50" i="62"/>
  <c r="G50" i="62"/>
  <c r="DS44" i="2"/>
  <c r="D124" i="62"/>
  <c r="E124" i="62"/>
  <c r="F124" i="62"/>
  <c r="G124" i="62"/>
  <c r="DS118" i="2"/>
  <c r="D28" i="62"/>
  <c r="E28" i="62"/>
  <c r="F28" i="62"/>
  <c r="G28" i="62"/>
  <c r="DS22" i="2"/>
  <c r="D11" i="62"/>
  <c r="E11" i="62"/>
  <c r="F11" i="62"/>
  <c r="G11" i="62"/>
  <c r="DS5" i="2"/>
  <c r="D97" i="62"/>
  <c r="E96" i="62"/>
  <c r="F96" i="62"/>
  <c r="G96" i="62"/>
  <c r="DS90" i="2"/>
  <c r="D113" i="62"/>
  <c r="E112" i="62"/>
  <c r="F112" i="62"/>
  <c r="G112" i="62"/>
  <c r="DS106" i="2"/>
  <c r="D84" i="62"/>
  <c r="E83" i="62"/>
  <c r="F83" i="62"/>
  <c r="G83" i="62"/>
  <c r="DS77" i="2"/>
  <c r="D49" i="62"/>
  <c r="D48" i="62"/>
  <c r="E48" i="62"/>
  <c r="F48" i="62"/>
  <c r="G48" i="62"/>
  <c r="DS42" i="2"/>
  <c r="D39" i="62"/>
  <c r="E38" i="62"/>
  <c r="F38" i="62"/>
  <c r="G38" i="62"/>
  <c r="DS32" i="2"/>
  <c r="D123" i="62"/>
  <c r="D122" i="62"/>
  <c r="E122" i="62"/>
  <c r="F122" i="62"/>
  <c r="G122" i="62"/>
  <c r="DS116" i="2"/>
  <c r="D90" i="62"/>
  <c r="E90" i="62"/>
  <c r="F90" i="62"/>
  <c r="G90" i="62"/>
  <c r="DS84" i="2"/>
  <c r="D59" i="62"/>
  <c r="D58" i="62"/>
  <c r="E58" i="62"/>
  <c r="F58" i="62"/>
  <c r="G58" i="62"/>
  <c r="DS52" i="2"/>
  <c r="D27" i="62"/>
  <c r="D26" i="62"/>
  <c r="E26" i="62"/>
  <c r="F26" i="62"/>
  <c r="G26" i="62"/>
  <c r="DS20" i="2"/>
  <c r="D81" i="62"/>
  <c r="E81" i="62"/>
  <c r="F81" i="62"/>
  <c r="G81" i="62"/>
  <c r="DS75" i="2"/>
  <c r="D42" i="62"/>
  <c r="D41" i="62"/>
  <c r="E41" i="62"/>
  <c r="F41" i="62"/>
  <c r="G41" i="62"/>
  <c r="DS35" i="2"/>
  <c r="D100" i="62"/>
  <c r="E100" i="62"/>
  <c r="F100" i="62"/>
  <c r="G100" i="62"/>
  <c r="DS94" i="2"/>
  <c r="D68" i="62"/>
  <c r="E68" i="62"/>
  <c r="F68" i="62"/>
  <c r="G68" i="62"/>
  <c r="DS62" i="2"/>
  <c r="D36" i="62"/>
  <c r="E36" i="62"/>
  <c r="F36" i="62"/>
  <c r="G36" i="62"/>
  <c r="DS30" i="2"/>
  <c r="D121" i="62"/>
  <c r="E121" i="62"/>
  <c r="F121" i="62"/>
  <c r="G121" i="62"/>
  <c r="DS115" i="2"/>
  <c r="D15" i="62"/>
  <c r="E15" i="62"/>
  <c r="F15" i="62"/>
  <c r="G15" i="62"/>
  <c r="DS9" i="2"/>
  <c r="D10" i="62"/>
  <c r="E10" i="62"/>
  <c r="F10" i="62"/>
  <c r="G10" i="62"/>
  <c r="DS4" i="2"/>
  <c r="E120" i="62"/>
  <c r="F120" i="62"/>
  <c r="G120" i="62"/>
  <c r="DS114" i="2"/>
  <c r="E110" i="62"/>
  <c r="F110" i="62"/>
  <c r="G110" i="62"/>
  <c r="DS104" i="2"/>
  <c r="D79" i="62"/>
  <c r="E78" i="62"/>
  <c r="F78" i="62"/>
  <c r="G78" i="62"/>
  <c r="DS72" i="2"/>
  <c r="D47" i="62"/>
  <c r="D46" i="62"/>
  <c r="E46" i="62"/>
  <c r="F46" i="62"/>
  <c r="G46" i="62"/>
  <c r="DS40" i="2"/>
  <c r="D67" i="62"/>
  <c r="E67" i="62"/>
  <c r="F67" i="62"/>
  <c r="G67" i="62"/>
  <c r="DS61" i="2"/>
  <c r="D99" i="62"/>
  <c r="E99" i="62"/>
  <c r="F99" i="62"/>
  <c r="G99" i="62"/>
  <c r="DS93" i="2"/>
  <c r="D57" i="62"/>
  <c r="E56" i="62"/>
  <c r="F56" i="62"/>
  <c r="G56" i="62"/>
  <c r="DS50" i="2"/>
  <c r="D115" i="62"/>
  <c r="D114" i="62"/>
  <c r="E114" i="62"/>
  <c r="F114" i="62"/>
  <c r="G114" i="62"/>
  <c r="DS108" i="2"/>
  <c r="D74" i="62"/>
  <c r="D73" i="62"/>
  <c r="E73" i="62"/>
  <c r="F73" i="62"/>
  <c r="G73" i="62"/>
  <c r="DS67" i="2"/>
  <c r="D60" i="62"/>
  <c r="E60" i="62"/>
  <c r="F60" i="62"/>
  <c r="G60" i="62"/>
  <c r="DS54" i="2"/>
  <c r="E14" i="62"/>
  <c r="F14" i="62"/>
  <c r="G14" i="62"/>
  <c r="DS8" i="2"/>
  <c r="E27" i="62"/>
  <c r="F27" i="62"/>
  <c r="G27" i="62"/>
  <c r="DS21" i="2"/>
  <c r="D44" i="62"/>
  <c r="D43" i="62"/>
  <c r="E43" i="62"/>
  <c r="F43" i="62"/>
  <c r="G43" i="62"/>
  <c r="DS37" i="2"/>
  <c r="D80" i="62"/>
  <c r="E80" i="62"/>
  <c r="F80" i="62"/>
  <c r="G80" i="62"/>
  <c r="DS74" i="2"/>
  <c r="D45" i="62"/>
  <c r="E45" i="62"/>
  <c r="F45" i="62"/>
  <c r="G45" i="62"/>
  <c r="DS39" i="2"/>
  <c r="D101" i="59"/>
  <c r="E100" i="59"/>
  <c r="F100" i="59"/>
  <c r="G100" i="59"/>
  <c r="DG94" i="2"/>
  <c r="D107" i="62"/>
  <c r="D106" i="62"/>
  <c r="E106" i="62"/>
  <c r="F106" i="62"/>
  <c r="G106" i="62"/>
  <c r="DS100" i="2"/>
  <c r="D75" i="62"/>
  <c r="E74" i="62"/>
  <c r="F74" i="62"/>
  <c r="G74" i="62"/>
  <c r="DS68" i="2"/>
  <c r="E42" i="62"/>
  <c r="F42" i="62"/>
  <c r="G42" i="62"/>
  <c r="DS36" i="2"/>
  <c r="E113" i="62"/>
  <c r="F113" i="62"/>
  <c r="G113" i="62"/>
  <c r="DS107" i="2"/>
  <c r="E57" i="62"/>
  <c r="F57" i="62"/>
  <c r="G57" i="62"/>
  <c r="DS51" i="2"/>
  <c r="D117" i="62"/>
  <c r="D116" i="62"/>
  <c r="E116" i="62"/>
  <c r="F116" i="62"/>
  <c r="G116" i="62"/>
  <c r="DS110" i="2"/>
  <c r="D85" i="62"/>
  <c r="E84" i="62"/>
  <c r="F84" i="62"/>
  <c r="G84" i="62"/>
  <c r="DS78" i="2"/>
  <c r="D53" i="62"/>
  <c r="D52" i="62"/>
  <c r="E52" i="62"/>
  <c r="F52" i="62"/>
  <c r="G52" i="62"/>
  <c r="DS46" i="2"/>
  <c r="D21" i="62"/>
  <c r="D20" i="62"/>
  <c r="E20" i="62"/>
  <c r="F20" i="62"/>
  <c r="G20" i="62"/>
  <c r="DS14" i="2"/>
  <c r="D89" i="62"/>
  <c r="E89" i="62"/>
  <c r="F89" i="62"/>
  <c r="G89" i="62"/>
  <c r="DS83" i="2"/>
  <c r="D34" i="62"/>
  <c r="D33" i="62"/>
  <c r="E33" i="62"/>
  <c r="F33" i="62"/>
  <c r="G33" i="62"/>
  <c r="DS27" i="2"/>
  <c r="D25" i="62"/>
  <c r="E25" i="62"/>
  <c r="F25" i="62"/>
  <c r="G25" i="62"/>
  <c r="DS19" i="2"/>
  <c r="E123" i="62"/>
  <c r="F123" i="62"/>
  <c r="G123" i="62"/>
  <c r="DS117" i="2"/>
  <c r="E59" i="62"/>
  <c r="F59" i="62"/>
  <c r="G59" i="62"/>
  <c r="DS53" i="2"/>
  <c r="E21" i="62"/>
  <c r="F21" i="62"/>
  <c r="G21" i="62"/>
  <c r="DS15" i="2"/>
  <c r="D40" i="62"/>
  <c r="E39" i="62"/>
  <c r="F39" i="62"/>
  <c r="G39" i="62"/>
  <c r="DS33" i="2"/>
  <c r="D76" i="62"/>
  <c r="E75" i="62"/>
  <c r="F75" i="62"/>
  <c r="G75" i="62"/>
  <c r="DS69" i="2"/>
  <c r="E47" i="62"/>
  <c r="F47" i="62"/>
  <c r="G47" i="62"/>
  <c r="DS41" i="2"/>
  <c r="D108" i="62"/>
  <c r="E107" i="62"/>
  <c r="F107" i="62"/>
  <c r="G107" i="62"/>
  <c r="DS101" i="2"/>
  <c r="E79" i="62"/>
  <c r="F79" i="62"/>
  <c r="G79" i="62"/>
  <c r="DS73" i="2"/>
  <c r="D64" i="62"/>
  <c r="E63" i="62"/>
  <c r="F63" i="62"/>
  <c r="G63" i="62"/>
  <c r="DS57" i="2"/>
  <c r="D105" i="62"/>
  <c r="D104" i="62"/>
  <c r="E104" i="62"/>
  <c r="F104" i="62"/>
  <c r="G104" i="62"/>
  <c r="DS98" i="2"/>
  <c r="D18" i="62"/>
  <c r="E17" i="62"/>
  <c r="F17" i="62"/>
  <c r="G17" i="62"/>
  <c r="DS11" i="2"/>
  <c r="D129" i="62"/>
  <c r="E129" i="62"/>
  <c r="F129" i="62"/>
  <c r="G129" i="62"/>
  <c r="DS123" i="2"/>
  <c r="E92" i="62"/>
  <c r="F92" i="62"/>
  <c r="G92" i="62"/>
  <c r="DS86" i="2"/>
  <c r="E105" i="62"/>
  <c r="F105" i="62"/>
  <c r="G105" i="62"/>
  <c r="DS99" i="2"/>
  <c r="E128" i="62"/>
  <c r="F128" i="62"/>
  <c r="G128" i="62"/>
  <c r="DS122" i="2"/>
  <c r="D65" i="62"/>
  <c r="E64" i="62"/>
  <c r="F64" i="62"/>
  <c r="G64" i="62"/>
  <c r="DS58" i="2"/>
  <c r="E51" i="62"/>
  <c r="F51" i="62"/>
  <c r="G51" i="62"/>
  <c r="DS45" i="2"/>
  <c r="D19" i="62"/>
  <c r="E19" i="62"/>
  <c r="F19" i="62"/>
  <c r="G19" i="62"/>
  <c r="DS13" i="2"/>
  <c r="D98" i="62"/>
  <c r="E98" i="62"/>
  <c r="F98" i="62"/>
  <c r="G98" i="62"/>
  <c r="DS92" i="2"/>
  <c r="D66" i="62"/>
  <c r="E66" i="62"/>
  <c r="F66" i="62"/>
  <c r="G66" i="62"/>
  <c r="DS60" i="2"/>
  <c r="D35" i="62"/>
  <c r="E34" i="62"/>
  <c r="F34" i="62"/>
  <c r="G34" i="62"/>
  <c r="DS28" i="2"/>
  <c r="E97" i="62"/>
  <c r="F97" i="62"/>
  <c r="G97" i="62"/>
  <c r="DS91" i="2"/>
  <c r="E49" i="62"/>
  <c r="F49" i="62"/>
  <c r="G49" i="62"/>
  <c r="DS43" i="2"/>
  <c r="E108" i="62"/>
  <c r="F108" i="62"/>
  <c r="G108" i="62"/>
  <c r="DS102" i="2"/>
  <c r="E76" i="62"/>
  <c r="F76" i="62"/>
  <c r="G76" i="62"/>
  <c r="DS70" i="2"/>
  <c r="E44" i="62"/>
  <c r="F44" i="62"/>
  <c r="G44" i="62"/>
  <c r="DS38" i="2"/>
  <c r="E18" i="62"/>
  <c r="F18" i="62"/>
  <c r="G18" i="62"/>
  <c r="DS12" i="2"/>
  <c r="E65" i="62"/>
  <c r="F65" i="62"/>
  <c r="G65" i="62"/>
  <c r="DS59" i="2"/>
  <c r="E32" i="62"/>
  <c r="F32" i="62"/>
  <c r="G32" i="62"/>
  <c r="DS26" i="2"/>
  <c r="E24" i="62"/>
  <c r="F24" i="62"/>
  <c r="G24" i="62"/>
  <c r="DS18" i="2"/>
  <c r="E117" i="62"/>
  <c r="F117" i="62"/>
  <c r="G117" i="62"/>
  <c r="DS111" i="2"/>
  <c r="E85" i="62"/>
  <c r="F85" i="62"/>
  <c r="G85" i="62"/>
  <c r="DS79" i="2"/>
  <c r="E53" i="62"/>
  <c r="F53" i="62"/>
  <c r="G53" i="62"/>
  <c r="DS47" i="2"/>
  <c r="E88" i="62"/>
  <c r="F88" i="62"/>
  <c r="G88" i="62"/>
  <c r="DS82" i="2"/>
  <c r="E35" i="62"/>
  <c r="F35" i="62"/>
  <c r="G35" i="62"/>
  <c r="DS29" i="2"/>
  <c r="D72" i="62"/>
  <c r="E71" i="62"/>
  <c r="F71" i="62"/>
  <c r="G71" i="62"/>
  <c r="DS65" i="2"/>
  <c r="E40" i="62"/>
  <c r="F40" i="62"/>
  <c r="G40" i="62"/>
  <c r="DS34" i="2"/>
  <c r="E103" i="62"/>
  <c r="F103" i="62"/>
  <c r="G103" i="62"/>
  <c r="DS97" i="2"/>
  <c r="E72" i="62"/>
  <c r="F72" i="62"/>
  <c r="G72" i="62"/>
  <c r="DS66" i="2"/>
  <c r="E115" i="62"/>
  <c r="F115" i="62"/>
  <c r="G115" i="62"/>
  <c r="DS109" i="2"/>
  <c r="D51" i="58"/>
  <c r="D50" i="58"/>
  <c r="E50" i="58"/>
  <c r="F50" i="58"/>
  <c r="G50" i="58"/>
  <c r="DE44" i="2"/>
  <c r="D68" i="61"/>
  <c r="E67" i="61"/>
  <c r="F67" i="61"/>
  <c r="G67" i="61"/>
  <c r="DO61" i="2"/>
  <c r="D17" i="61"/>
  <c r="D16" i="61"/>
  <c r="E16" i="61"/>
  <c r="F16" i="61"/>
  <c r="G16" i="61"/>
  <c r="DO10" i="2"/>
  <c r="D44" i="60"/>
  <c r="E43" i="60"/>
  <c r="F43" i="60"/>
  <c r="G43" i="60"/>
  <c r="DM37" i="2"/>
  <c r="D100" i="61"/>
  <c r="E99" i="61"/>
  <c r="F99" i="61"/>
  <c r="G99" i="61"/>
  <c r="DO93" i="2"/>
  <c r="D36" i="61"/>
  <c r="E35" i="61"/>
  <c r="F35" i="61"/>
  <c r="G35" i="61"/>
  <c r="DO29" i="2"/>
  <c r="D68" i="60"/>
  <c r="E67" i="60"/>
  <c r="F67" i="60"/>
  <c r="G67" i="60"/>
  <c r="DM61" i="2"/>
  <c r="D96" i="60"/>
  <c r="D95" i="60"/>
  <c r="E95" i="60"/>
  <c r="F95" i="60"/>
  <c r="G95" i="60"/>
  <c r="DM89" i="2"/>
  <c r="D129" i="60"/>
  <c r="E129" i="60"/>
  <c r="F129" i="60"/>
  <c r="G129" i="60"/>
  <c r="DM123" i="2"/>
  <c r="D33" i="60"/>
  <c r="E33" i="60"/>
  <c r="F33" i="60"/>
  <c r="G33" i="60"/>
  <c r="DM27" i="2"/>
  <c r="D69" i="60"/>
  <c r="E68" i="60"/>
  <c r="F68" i="60"/>
  <c r="G68" i="60"/>
  <c r="DM62" i="2"/>
  <c r="D125" i="60"/>
  <c r="D124" i="60"/>
  <c r="E124" i="60"/>
  <c r="F124" i="60"/>
  <c r="G124" i="60"/>
  <c r="DM118" i="2"/>
  <c r="D104" i="60"/>
  <c r="E103" i="60"/>
  <c r="F103" i="60"/>
  <c r="G103" i="60"/>
  <c r="DM97" i="2"/>
  <c r="D89" i="60"/>
  <c r="D88" i="60"/>
  <c r="E88" i="60"/>
  <c r="F88" i="60"/>
  <c r="G88" i="60"/>
  <c r="DM82" i="2"/>
  <c r="D63" i="60"/>
  <c r="D62" i="60"/>
  <c r="E62" i="60"/>
  <c r="F62" i="60"/>
  <c r="G62" i="60"/>
  <c r="DM56" i="2"/>
  <c r="D93" i="61"/>
  <c r="E93" i="61"/>
  <c r="F93" i="61"/>
  <c r="G93" i="61"/>
  <c r="DO87" i="2"/>
  <c r="D15" i="61"/>
  <c r="D14" i="61"/>
  <c r="E14" i="61"/>
  <c r="F14" i="61"/>
  <c r="G14" i="61"/>
  <c r="DO8" i="2"/>
  <c r="D40" i="61"/>
  <c r="E40" i="61"/>
  <c r="F40" i="61"/>
  <c r="G40" i="61"/>
  <c r="DO34" i="2"/>
  <c r="D124" i="61"/>
  <c r="E123" i="61"/>
  <c r="F123" i="61"/>
  <c r="G123" i="61"/>
  <c r="DO117" i="2"/>
  <c r="E15" i="61"/>
  <c r="F15" i="61"/>
  <c r="G15" i="61"/>
  <c r="DO9" i="2"/>
  <c r="D104" i="61"/>
  <c r="E103" i="61"/>
  <c r="F103" i="61"/>
  <c r="G103" i="61"/>
  <c r="DO97" i="2"/>
  <c r="D11" i="60"/>
  <c r="D10" i="60"/>
  <c r="E10" i="60"/>
  <c r="F10" i="60"/>
  <c r="G10" i="60"/>
  <c r="DM4" i="2"/>
  <c r="D113" i="60"/>
  <c r="D112" i="60"/>
  <c r="E112" i="60"/>
  <c r="F112" i="60"/>
  <c r="G112" i="60"/>
  <c r="DM106" i="2"/>
  <c r="D81" i="60"/>
  <c r="D80" i="60"/>
  <c r="E80" i="60"/>
  <c r="F80" i="60"/>
  <c r="G80" i="60"/>
  <c r="DM74" i="2"/>
  <c r="D49" i="60"/>
  <c r="D48" i="60"/>
  <c r="E48" i="60"/>
  <c r="F48" i="60"/>
  <c r="G48" i="60"/>
  <c r="DM42" i="2"/>
  <c r="D121" i="60"/>
  <c r="E121" i="60"/>
  <c r="F121" i="60"/>
  <c r="G121" i="60"/>
  <c r="DM115" i="2"/>
  <c r="D101" i="60"/>
  <c r="E101" i="60"/>
  <c r="F101" i="60"/>
  <c r="G101" i="60"/>
  <c r="DM95" i="2"/>
  <c r="E69" i="60"/>
  <c r="F69" i="60"/>
  <c r="G69" i="60"/>
  <c r="DM63" i="2"/>
  <c r="D37" i="60"/>
  <c r="E37" i="60"/>
  <c r="F37" i="60"/>
  <c r="G37" i="60"/>
  <c r="DM31" i="2"/>
  <c r="D73" i="60"/>
  <c r="E73" i="60"/>
  <c r="F73" i="60"/>
  <c r="G73" i="60"/>
  <c r="DM67" i="2"/>
  <c r="E125" i="60"/>
  <c r="F125" i="60"/>
  <c r="G125" i="60"/>
  <c r="DM119" i="2"/>
  <c r="D109" i="60"/>
  <c r="D108" i="60"/>
  <c r="E108" i="60"/>
  <c r="F108" i="60"/>
  <c r="G108" i="60"/>
  <c r="DM102" i="2"/>
  <c r="D87" i="60"/>
  <c r="E87" i="60"/>
  <c r="F87" i="60"/>
  <c r="G87" i="60"/>
  <c r="DM81" i="2"/>
  <c r="D61" i="60"/>
  <c r="E61" i="60"/>
  <c r="F61" i="60"/>
  <c r="G61" i="60"/>
  <c r="DM55" i="2"/>
  <c r="D45" i="60"/>
  <c r="E44" i="60"/>
  <c r="F44" i="60"/>
  <c r="G44" i="60"/>
  <c r="DM38" i="2"/>
  <c r="D23" i="60"/>
  <c r="E23" i="60"/>
  <c r="F23" i="60"/>
  <c r="G23" i="60"/>
  <c r="DM17" i="2"/>
  <c r="D90" i="60"/>
  <c r="E89" i="60"/>
  <c r="F89" i="60"/>
  <c r="G89" i="60"/>
  <c r="DM83" i="2"/>
  <c r="D116" i="60"/>
  <c r="D115" i="60"/>
  <c r="E115" i="60"/>
  <c r="F115" i="60"/>
  <c r="G115" i="60"/>
  <c r="DM109" i="2"/>
  <c r="D86" i="60"/>
  <c r="E86" i="60"/>
  <c r="F86" i="60"/>
  <c r="G86" i="60"/>
  <c r="DM80" i="2"/>
  <c r="D51" i="60"/>
  <c r="D50" i="60"/>
  <c r="E50" i="60"/>
  <c r="F50" i="60"/>
  <c r="G50" i="60"/>
  <c r="DM44" i="2"/>
  <c r="E107" i="60"/>
  <c r="F107" i="60"/>
  <c r="G107" i="60"/>
  <c r="DM101" i="2"/>
  <c r="D64" i="60"/>
  <c r="E63" i="60"/>
  <c r="F63" i="60"/>
  <c r="G63" i="60"/>
  <c r="DM57" i="2"/>
  <c r="D36" i="60"/>
  <c r="E35" i="60"/>
  <c r="F35" i="60"/>
  <c r="G35" i="60"/>
  <c r="DM29" i="2"/>
  <c r="D14" i="60"/>
  <c r="D13" i="60"/>
  <c r="E13" i="60"/>
  <c r="F13" i="60"/>
  <c r="G13" i="60"/>
  <c r="DM7" i="2"/>
  <c r="D101" i="61"/>
  <c r="E101" i="61"/>
  <c r="F101" i="61"/>
  <c r="G101" i="61"/>
  <c r="DO95" i="2"/>
  <c r="D69" i="61"/>
  <c r="E69" i="61"/>
  <c r="F69" i="61"/>
  <c r="G69" i="61"/>
  <c r="DO63" i="2"/>
  <c r="D37" i="61"/>
  <c r="E37" i="61"/>
  <c r="F37" i="61"/>
  <c r="G37" i="61"/>
  <c r="DO31" i="2"/>
  <c r="E100" i="61"/>
  <c r="F100" i="61"/>
  <c r="G100" i="61"/>
  <c r="DO94" i="2"/>
  <c r="D21" i="61"/>
  <c r="D20" i="61"/>
  <c r="E20" i="61"/>
  <c r="F20" i="61"/>
  <c r="G20" i="61"/>
  <c r="DO14" i="2"/>
  <c r="D112" i="61"/>
  <c r="E112" i="61"/>
  <c r="F112" i="61"/>
  <c r="G112" i="61"/>
  <c r="DO106" i="2"/>
  <c r="D80" i="61"/>
  <c r="E80" i="61"/>
  <c r="F80" i="61"/>
  <c r="G80" i="61"/>
  <c r="DO74" i="2"/>
  <c r="D48" i="61"/>
  <c r="E48" i="61"/>
  <c r="F48" i="61"/>
  <c r="G48" i="61"/>
  <c r="DO42" i="2"/>
  <c r="D117" i="61"/>
  <c r="D116" i="61"/>
  <c r="E116" i="61"/>
  <c r="F116" i="61"/>
  <c r="G116" i="61"/>
  <c r="DO110" i="2"/>
  <c r="E68" i="61"/>
  <c r="F68" i="61"/>
  <c r="G68" i="61"/>
  <c r="DO62" i="2"/>
  <c r="D19" i="61"/>
  <c r="D18" i="61"/>
  <c r="E18" i="61"/>
  <c r="F18" i="61"/>
  <c r="G18" i="61"/>
  <c r="DO12" i="2"/>
  <c r="D84" i="60"/>
  <c r="D83" i="60"/>
  <c r="E83" i="60"/>
  <c r="F83" i="60"/>
  <c r="G83" i="60"/>
  <c r="DM77" i="2"/>
  <c r="D120" i="61"/>
  <c r="E119" i="61"/>
  <c r="F119" i="61"/>
  <c r="G119" i="61"/>
  <c r="DO113" i="2"/>
  <c r="D56" i="61"/>
  <c r="E55" i="61"/>
  <c r="F55" i="61"/>
  <c r="G55" i="61"/>
  <c r="DO49" i="2"/>
  <c r="E111" i="60"/>
  <c r="F111" i="60"/>
  <c r="G111" i="60"/>
  <c r="DM105" i="2"/>
  <c r="E47" i="60"/>
  <c r="F47" i="60"/>
  <c r="G47" i="60"/>
  <c r="DM41" i="2"/>
  <c r="D19" i="60"/>
  <c r="E18" i="60"/>
  <c r="F18" i="60"/>
  <c r="G18" i="60"/>
  <c r="DM12" i="2"/>
  <c r="E79" i="61"/>
  <c r="F79" i="61"/>
  <c r="G79" i="61"/>
  <c r="DO73" i="2"/>
  <c r="D12" i="60"/>
  <c r="E11" i="60"/>
  <c r="F11" i="60"/>
  <c r="G11" i="60"/>
  <c r="DM5" i="2"/>
  <c r="G131" i="61"/>
  <c r="DO125" i="2"/>
  <c r="D13" i="61"/>
  <c r="E12" i="61"/>
  <c r="F12" i="61"/>
  <c r="G12" i="61"/>
  <c r="DO6" i="2"/>
  <c r="D28" i="60"/>
  <c r="D27" i="60"/>
  <c r="E27" i="60"/>
  <c r="F27" i="60"/>
  <c r="G27" i="60"/>
  <c r="DM21" i="2"/>
  <c r="D97" i="60"/>
  <c r="E97" i="60"/>
  <c r="F97" i="60"/>
  <c r="G97" i="60"/>
  <c r="DM91" i="2"/>
  <c r="D120" i="60"/>
  <c r="E120" i="60"/>
  <c r="F120" i="60"/>
  <c r="G120" i="60"/>
  <c r="DM114" i="2"/>
  <c r="D72" i="60"/>
  <c r="E72" i="60"/>
  <c r="F72" i="60"/>
  <c r="G72" i="60"/>
  <c r="DM66" i="2"/>
  <c r="D60" i="60"/>
  <c r="E60" i="60"/>
  <c r="F60" i="60"/>
  <c r="G60" i="60"/>
  <c r="DM54" i="2"/>
  <c r="D40" i="60"/>
  <c r="E39" i="60"/>
  <c r="F39" i="60"/>
  <c r="G39" i="60"/>
  <c r="DM33" i="2"/>
  <c r="D76" i="60"/>
  <c r="E75" i="60"/>
  <c r="F75" i="60"/>
  <c r="G75" i="60"/>
  <c r="DM69" i="2"/>
  <c r="D100" i="60"/>
  <c r="E99" i="60"/>
  <c r="F99" i="60"/>
  <c r="G99" i="60"/>
  <c r="DM93" i="2"/>
  <c r="D125" i="61"/>
  <c r="E125" i="61"/>
  <c r="F125" i="61"/>
  <c r="G125" i="61"/>
  <c r="DO119" i="2"/>
  <c r="D29" i="61"/>
  <c r="E29" i="61"/>
  <c r="F29" i="61"/>
  <c r="G29" i="61"/>
  <c r="DO23" i="2"/>
  <c r="D72" i="61"/>
  <c r="E72" i="61"/>
  <c r="F72" i="61"/>
  <c r="G72" i="61"/>
  <c r="DO66" i="2"/>
  <c r="D45" i="61"/>
  <c r="D44" i="61"/>
  <c r="E44" i="61"/>
  <c r="F44" i="61"/>
  <c r="G44" i="61"/>
  <c r="DO38" i="2"/>
  <c r="D28" i="61"/>
  <c r="E27" i="61"/>
  <c r="F27" i="61"/>
  <c r="G27" i="61"/>
  <c r="DO21" i="2"/>
  <c r="D128" i="61"/>
  <c r="E127" i="61"/>
  <c r="F127" i="61"/>
  <c r="G127" i="61"/>
  <c r="DO121" i="2"/>
  <c r="D59" i="60"/>
  <c r="E59" i="60"/>
  <c r="F59" i="60"/>
  <c r="G59" i="60"/>
  <c r="DM53" i="2"/>
  <c r="D68" i="55"/>
  <c r="D67" i="55"/>
  <c r="E67" i="55"/>
  <c r="F67" i="55"/>
  <c r="G67" i="55"/>
  <c r="CU61" i="2"/>
  <c r="E123" i="60"/>
  <c r="F123" i="60"/>
  <c r="G123" i="60"/>
  <c r="DM117" i="2"/>
  <c r="E96" i="60"/>
  <c r="F96" i="60"/>
  <c r="G96" i="60"/>
  <c r="DM90" i="2"/>
  <c r="D65" i="60"/>
  <c r="E64" i="60"/>
  <c r="F64" i="60"/>
  <c r="G64" i="60"/>
  <c r="DM58" i="2"/>
  <c r="D32" i="60"/>
  <c r="E32" i="60"/>
  <c r="F32" i="60"/>
  <c r="G32" i="60"/>
  <c r="DM26" i="2"/>
  <c r="D117" i="60"/>
  <c r="E117" i="60"/>
  <c r="F117" i="60"/>
  <c r="G117" i="60"/>
  <c r="DM111" i="2"/>
  <c r="D85" i="60"/>
  <c r="E85" i="60"/>
  <c r="F85" i="60"/>
  <c r="G85" i="60"/>
  <c r="DM79" i="2"/>
  <c r="D54" i="60"/>
  <c r="D53" i="60"/>
  <c r="E53" i="60"/>
  <c r="F53" i="60"/>
  <c r="G53" i="60"/>
  <c r="DM47" i="2"/>
  <c r="D16" i="60"/>
  <c r="E16" i="60"/>
  <c r="F16" i="60"/>
  <c r="G16" i="60"/>
  <c r="DM10" i="2"/>
  <c r="D41" i="60"/>
  <c r="E41" i="60"/>
  <c r="F41" i="60"/>
  <c r="G41" i="60"/>
  <c r="DM35" i="2"/>
  <c r="E119" i="60"/>
  <c r="F119" i="60"/>
  <c r="G119" i="60"/>
  <c r="DM113" i="2"/>
  <c r="D94" i="60"/>
  <c r="D93" i="60"/>
  <c r="E93" i="60"/>
  <c r="F93" i="60"/>
  <c r="G93" i="60"/>
  <c r="DM87" i="2"/>
  <c r="D77" i="60"/>
  <c r="E76" i="60"/>
  <c r="F76" i="60"/>
  <c r="G76" i="60"/>
  <c r="DM70" i="2"/>
  <c r="D56" i="60"/>
  <c r="D55" i="60"/>
  <c r="E55" i="60"/>
  <c r="F55" i="60"/>
  <c r="G55" i="60"/>
  <c r="DM49" i="2"/>
  <c r="D30" i="60"/>
  <c r="D29" i="60"/>
  <c r="E29" i="60"/>
  <c r="F29" i="60"/>
  <c r="G29" i="60"/>
  <c r="DM23" i="2"/>
  <c r="D105" i="60"/>
  <c r="E105" i="60"/>
  <c r="F105" i="60"/>
  <c r="G105" i="60"/>
  <c r="DM99" i="2"/>
  <c r="D58" i="60"/>
  <c r="D57" i="60"/>
  <c r="E57" i="60"/>
  <c r="F57" i="60"/>
  <c r="G57" i="60"/>
  <c r="DM51" i="2"/>
  <c r="D31" i="60"/>
  <c r="E30" i="60"/>
  <c r="F30" i="60"/>
  <c r="G30" i="60"/>
  <c r="DM24" i="2"/>
  <c r="D91" i="60"/>
  <c r="E90" i="60"/>
  <c r="F90" i="60"/>
  <c r="G90" i="60"/>
  <c r="DM84" i="2"/>
  <c r="E54" i="60"/>
  <c r="F54" i="60"/>
  <c r="G54" i="60"/>
  <c r="DM48" i="2"/>
  <c r="D15" i="60"/>
  <c r="E15" i="60"/>
  <c r="F15" i="60"/>
  <c r="G15" i="60"/>
  <c r="DM9" i="2"/>
  <c r="E117" i="61"/>
  <c r="F117" i="61"/>
  <c r="G117" i="61"/>
  <c r="DO111" i="2"/>
  <c r="D85" i="61"/>
  <c r="E85" i="61"/>
  <c r="F85" i="61"/>
  <c r="G85" i="61"/>
  <c r="DO79" i="2"/>
  <c r="D53" i="61"/>
  <c r="E53" i="61"/>
  <c r="F53" i="61"/>
  <c r="G53" i="61"/>
  <c r="DO47" i="2"/>
  <c r="E21" i="61"/>
  <c r="F21" i="61"/>
  <c r="G21" i="61"/>
  <c r="DO15" i="2"/>
  <c r="D61" i="61"/>
  <c r="D60" i="61"/>
  <c r="E60" i="61"/>
  <c r="F60" i="61"/>
  <c r="G60" i="61"/>
  <c r="DO54" i="2"/>
  <c r="E128" i="61"/>
  <c r="F128" i="61"/>
  <c r="G128" i="61"/>
  <c r="DO122" i="2"/>
  <c r="D96" i="61"/>
  <c r="E96" i="61"/>
  <c r="F96" i="61"/>
  <c r="G96" i="61"/>
  <c r="DO90" i="2"/>
  <c r="D64" i="61"/>
  <c r="E64" i="61"/>
  <c r="F64" i="61"/>
  <c r="G64" i="61"/>
  <c r="DO58" i="2"/>
  <c r="D32" i="61"/>
  <c r="E32" i="61"/>
  <c r="F32" i="61"/>
  <c r="G32" i="61"/>
  <c r="DO26" i="2"/>
  <c r="D84" i="61"/>
  <c r="E84" i="61"/>
  <c r="F84" i="61"/>
  <c r="G84" i="61"/>
  <c r="DO78" i="2"/>
  <c r="E36" i="61"/>
  <c r="F36" i="61"/>
  <c r="G36" i="61"/>
  <c r="DO30" i="2"/>
  <c r="E115" i="61"/>
  <c r="F115" i="61"/>
  <c r="G115" i="61"/>
  <c r="DO109" i="2"/>
  <c r="E83" i="61"/>
  <c r="F83" i="61"/>
  <c r="G83" i="61"/>
  <c r="DO77" i="2"/>
  <c r="D52" i="61"/>
  <c r="E51" i="61"/>
  <c r="F51" i="61"/>
  <c r="G51" i="61"/>
  <c r="DO45" i="2"/>
  <c r="E19" i="61"/>
  <c r="F19" i="61"/>
  <c r="G19" i="61"/>
  <c r="DO13" i="2"/>
  <c r="D52" i="60"/>
  <c r="E51" i="60"/>
  <c r="F51" i="60"/>
  <c r="G51" i="60"/>
  <c r="DM45" i="2"/>
  <c r="D88" i="61"/>
  <c r="E87" i="61"/>
  <c r="F87" i="61"/>
  <c r="G87" i="61"/>
  <c r="DO81" i="2"/>
  <c r="D24" i="61"/>
  <c r="E23" i="61"/>
  <c r="F23" i="61"/>
  <c r="G23" i="61"/>
  <c r="DO17" i="2"/>
  <c r="E79" i="60"/>
  <c r="F79" i="60"/>
  <c r="G79" i="60"/>
  <c r="DM73" i="2"/>
  <c r="E111" i="61"/>
  <c r="F111" i="61"/>
  <c r="G111" i="61"/>
  <c r="DO105" i="2"/>
  <c r="E47" i="61"/>
  <c r="F47" i="61"/>
  <c r="G47" i="61"/>
  <c r="DO41" i="2"/>
  <c r="E65" i="60"/>
  <c r="F65" i="60"/>
  <c r="G65" i="60"/>
  <c r="DM59" i="2"/>
  <c r="E100" i="60"/>
  <c r="F100" i="60"/>
  <c r="G100" i="60"/>
  <c r="DM94" i="2"/>
  <c r="E36" i="60"/>
  <c r="F36" i="60"/>
  <c r="G36" i="60"/>
  <c r="DM30" i="2"/>
  <c r="E77" i="60"/>
  <c r="F77" i="60"/>
  <c r="G77" i="60"/>
  <c r="DM71" i="2"/>
  <c r="D20" i="60"/>
  <c r="E20" i="60"/>
  <c r="F20" i="60"/>
  <c r="G20" i="60"/>
  <c r="DM14" i="2"/>
  <c r="D114" i="60"/>
  <c r="E114" i="60"/>
  <c r="F114" i="60"/>
  <c r="G114" i="60"/>
  <c r="DM108" i="2"/>
  <c r="E31" i="60"/>
  <c r="F31" i="60"/>
  <c r="G31" i="60"/>
  <c r="DM25" i="2"/>
  <c r="E26" i="60"/>
  <c r="F26" i="60"/>
  <c r="G26" i="60"/>
  <c r="DM20" i="2"/>
  <c r="E61" i="61"/>
  <c r="F61" i="61"/>
  <c r="G61" i="61"/>
  <c r="DO55" i="2"/>
  <c r="D92" i="61"/>
  <c r="E92" i="61"/>
  <c r="F92" i="61"/>
  <c r="G92" i="61"/>
  <c r="DO86" i="2"/>
  <c r="E104" i="61"/>
  <c r="F104" i="61"/>
  <c r="G104" i="61"/>
  <c r="DO98" i="2"/>
  <c r="D109" i="61"/>
  <c r="D108" i="61"/>
  <c r="E108" i="61"/>
  <c r="F108" i="61"/>
  <c r="G108" i="61"/>
  <c r="DO102" i="2"/>
  <c r="E91" i="61"/>
  <c r="F91" i="61"/>
  <c r="G91" i="61"/>
  <c r="DO85" i="2"/>
  <c r="E59" i="61"/>
  <c r="F59" i="61"/>
  <c r="G59" i="61"/>
  <c r="DO53" i="2"/>
  <c r="E128" i="60"/>
  <c r="F128" i="60"/>
  <c r="G128" i="60"/>
  <c r="DM122" i="2"/>
  <c r="E39" i="61"/>
  <c r="F39" i="61"/>
  <c r="G39" i="61"/>
  <c r="DO33" i="2"/>
  <c r="E63" i="61"/>
  <c r="F63" i="61"/>
  <c r="G63" i="61"/>
  <c r="DO57" i="2"/>
  <c r="D103" i="54"/>
  <c r="D102" i="54"/>
  <c r="E102" i="54"/>
  <c r="F102" i="54"/>
  <c r="G102" i="54"/>
  <c r="CS96" i="2"/>
  <c r="D77" i="58"/>
  <c r="D76" i="58"/>
  <c r="E76" i="58"/>
  <c r="F76" i="58"/>
  <c r="G76" i="58"/>
  <c r="DE70" i="2"/>
  <c r="E113" i="60"/>
  <c r="F113" i="60"/>
  <c r="G113" i="60"/>
  <c r="DM107" i="2"/>
  <c r="D82" i="60"/>
  <c r="E81" i="60"/>
  <c r="F81" i="60"/>
  <c r="G81" i="60"/>
  <c r="DM75" i="2"/>
  <c r="E49" i="60"/>
  <c r="F49" i="60"/>
  <c r="G49" i="60"/>
  <c r="DM43" i="2"/>
  <c r="E19" i="60"/>
  <c r="F19" i="60"/>
  <c r="G19" i="60"/>
  <c r="DM13" i="2"/>
  <c r="E116" i="60"/>
  <c r="F116" i="60"/>
  <c r="G116" i="60"/>
  <c r="DM110" i="2"/>
  <c r="E84" i="60"/>
  <c r="F84" i="60"/>
  <c r="G84" i="60"/>
  <c r="DM78" i="2"/>
  <c r="E52" i="60"/>
  <c r="F52" i="60"/>
  <c r="G52" i="60"/>
  <c r="DM46" i="2"/>
  <c r="E12" i="60"/>
  <c r="F12" i="60"/>
  <c r="G12" i="60"/>
  <c r="DM6" i="2"/>
  <c r="E40" i="60"/>
  <c r="F40" i="60"/>
  <c r="G40" i="60"/>
  <c r="DM34" i="2"/>
  <c r="E109" i="60"/>
  <c r="F109" i="60"/>
  <c r="G109" i="60"/>
  <c r="DM103" i="2"/>
  <c r="D92" i="60"/>
  <c r="E92" i="60"/>
  <c r="F92" i="60"/>
  <c r="G92" i="60"/>
  <c r="DM86" i="2"/>
  <c r="E71" i="60"/>
  <c r="F71" i="60"/>
  <c r="G71" i="60"/>
  <c r="DM65" i="2"/>
  <c r="E45" i="60"/>
  <c r="F45" i="60"/>
  <c r="G45" i="60"/>
  <c r="DM39" i="2"/>
  <c r="E28" i="60"/>
  <c r="F28" i="60"/>
  <c r="G28" i="60"/>
  <c r="DM22" i="2"/>
  <c r="E104" i="60"/>
  <c r="F104" i="60"/>
  <c r="G104" i="60"/>
  <c r="DM98" i="2"/>
  <c r="E56" i="60"/>
  <c r="F56" i="60"/>
  <c r="G56" i="60"/>
  <c r="DM50" i="2"/>
  <c r="E94" i="60"/>
  <c r="F94" i="60"/>
  <c r="G94" i="60"/>
  <c r="DM88" i="2"/>
  <c r="E58" i="60"/>
  <c r="F58" i="60"/>
  <c r="G58" i="60"/>
  <c r="DM52" i="2"/>
  <c r="E22" i="60"/>
  <c r="F22" i="60"/>
  <c r="G22" i="60"/>
  <c r="DM16" i="2"/>
  <c r="E82" i="60"/>
  <c r="F82" i="60"/>
  <c r="G82" i="60"/>
  <c r="DM76" i="2"/>
  <c r="E14" i="60"/>
  <c r="F14" i="60"/>
  <c r="G14" i="60"/>
  <c r="DM8" i="2"/>
  <c r="E109" i="61"/>
  <c r="F109" i="61"/>
  <c r="G109" i="61"/>
  <c r="DO103" i="2"/>
  <c r="D77" i="61"/>
  <c r="E77" i="61"/>
  <c r="F77" i="61"/>
  <c r="G77" i="61"/>
  <c r="DO71" i="2"/>
  <c r="E45" i="61"/>
  <c r="F45" i="61"/>
  <c r="G45" i="61"/>
  <c r="DO39" i="2"/>
  <c r="E124" i="61"/>
  <c r="F124" i="61"/>
  <c r="G124" i="61"/>
  <c r="DO118" i="2"/>
  <c r="E52" i="61"/>
  <c r="F52" i="61"/>
  <c r="G52" i="61"/>
  <c r="DO46" i="2"/>
  <c r="E120" i="61"/>
  <c r="F120" i="61"/>
  <c r="G120" i="61"/>
  <c r="DO114" i="2"/>
  <c r="E88" i="61"/>
  <c r="F88" i="61"/>
  <c r="G88" i="61"/>
  <c r="DO82" i="2"/>
  <c r="E56" i="61"/>
  <c r="F56" i="61"/>
  <c r="G56" i="61"/>
  <c r="DO50" i="2"/>
  <c r="E24" i="61"/>
  <c r="F24" i="61"/>
  <c r="G24" i="61"/>
  <c r="DO18" i="2"/>
  <c r="D76" i="61"/>
  <c r="E76" i="61"/>
  <c r="F76" i="61"/>
  <c r="G76" i="61"/>
  <c r="DO70" i="2"/>
  <c r="E28" i="61"/>
  <c r="F28" i="61"/>
  <c r="G28" i="61"/>
  <c r="DO22" i="2"/>
  <c r="E107" i="61"/>
  <c r="F107" i="61"/>
  <c r="G107" i="61"/>
  <c r="DO101" i="2"/>
  <c r="E75" i="61"/>
  <c r="F75" i="61"/>
  <c r="G75" i="61"/>
  <c r="DO69" i="2"/>
  <c r="E43" i="61"/>
  <c r="F43" i="61"/>
  <c r="G43" i="61"/>
  <c r="DO37" i="2"/>
  <c r="E17" i="61"/>
  <c r="F17" i="61"/>
  <c r="G17" i="61"/>
  <c r="DO11" i="2"/>
  <c r="E71" i="61"/>
  <c r="F71" i="61"/>
  <c r="G71" i="61"/>
  <c r="DO65" i="2"/>
  <c r="E95" i="61"/>
  <c r="F95" i="61"/>
  <c r="G95" i="61"/>
  <c r="DO89" i="2"/>
  <c r="E31" i="61"/>
  <c r="F31" i="61"/>
  <c r="G31" i="61"/>
  <c r="DO25" i="2"/>
  <c r="G131" i="60"/>
  <c r="DM125" i="2"/>
  <c r="E13" i="61"/>
  <c r="F13" i="61"/>
  <c r="G13" i="61"/>
  <c r="DO7" i="2"/>
  <c r="E91" i="60"/>
  <c r="F91" i="60"/>
  <c r="G91" i="60"/>
  <c r="DM85" i="2"/>
  <c r="D12" i="59"/>
  <c r="E11" i="59"/>
  <c r="F11" i="59"/>
  <c r="G11" i="59"/>
  <c r="DG5" i="2"/>
  <c r="D94" i="58"/>
  <c r="D93" i="58"/>
  <c r="E93" i="58"/>
  <c r="F93" i="58"/>
  <c r="G93" i="58"/>
  <c r="DE87" i="2"/>
  <c r="D41" i="44"/>
  <c r="E41" i="44"/>
  <c r="F41" i="44"/>
  <c r="G41" i="44"/>
  <c r="CK35" i="2"/>
  <c r="D101" i="58"/>
  <c r="E100" i="58"/>
  <c r="F100" i="58"/>
  <c r="G100" i="58"/>
  <c r="DE94" i="2"/>
  <c r="D41" i="59"/>
  <c r="D40" i="59"/>
  <c r="E40" i="59"/>
  <c r="F40" i="59"/>
  <c r="G40" i="59"/>
  <c r="DG34" i="2"/>
  <c r="D25" i="59"/>
  <c r="D24" i="59"/>
  <c r="E24" i="59"/>
  <c r="F24" i="59"/>
  <c r="G24" i="59"/>
  <c r="DG18" i="2"/>
  <c r="D85" i="58"/>
  <c r="E84" i="58"/>
  <c r="F84" i="58"/>
  <c r="G84" i="58"/>
  <c r="DE78" i="2"/>
  <c r="D29" i="58"/>
  <c r="D28" i="58"/>
  <c r="E28" i="58"/>
  <c r="F28" i="58"/>
  <c r="G28" i="58"/>
  <c r="DE22" i="2"/>
  <c r="D129" i="58"/>
  <c r="D128" i="58"/>
  <c r="E128" i="58"/>
  <c r="F128" i="58"/>
  <c r="G128" i="58"/>
  <c r="DE122" i="2"/>
  <c r="D37" i="59"/>
  <c r="D36" i="59"/>
  <c r="E36" i="59"/>
  <c r="F36" i="59"/>
  <c r="G36" i="59"/>
  <c r="DG30" i="2"/>
  <c r="D57" i="59"/>
  <c r="D56" i="59"/>
  <c r="E56" i="59"/>
  <c r="F56" i="59"/>
  <c r="G56" i="59"/>
  <c r="DG50" i="2"/>
  <c r="D114" i="59"/>
  <c r="D113" i="59"/>
  <c r="E113" i="59"/>
  <c r="F113" i="59"/>
  <c r="G113" i="59"/>
  <c r="DG107" i="2"/>
  <c r="D53" i="58"/>
  <c r="D52" i="58"/>
  <c r="E52" i="58"/>
  <c r="F52" i="58"/>
  <c r="G52" i="58"/>
  <c r="DE46" i="2"/>
  <c r="D110" i="58"/>
  <c r="E109" i="58"/>
  <c r="F109" i="58"/>
  <c r="G109" i="58"/>
  <c r="DE103" i="2"/>
  <c r="D16" i="58"/>
  <c r="D15" i="58"/>
  <c r="E15" i="58"/>
  <c r="F15" i="58"/>
  <c r="G15" i="58"/>
  <c r="DE9" i="2"/>
  <c r="D21" i="58"/>
  <c r="E20" i="58"/>
  <c r="F20" i="58"/>
  <c r="G20" i="58"/>
  <c r="DE14" i="2"/>
  <c r="D125" i="58"/>
  <c r="D124" i="58"/>
  <c r="E124" i="58"/>
  <c r="F124" i="58"/>
  <c r="G124" i="58"/>
  <c r="DE118" i="2"/>
  <c r="D117" i="58"/>
  <c r="D116" i="58"/>
  <c r="E116" i="58"/>
  <c r="F116" i="58"/>
  <c r="G116" i="58"/>
  <c r="DE110" i="2"/>
  <c r="D104" i="58"/>
  <c r="D103" i="58"/>
  <c r="E103" i="58"/>
  <c r="F103" i="58"/>
  <c r="G103" i="58"/>
  <c r="DE97" i="2"/>
  <c r="D79" i="58"/>
  <c r="D78" i="58"/>
  <c r="E78" i="58"/>
  <c r="F78" i="58"/>
  <c r="G78" i="58"/>
  <c r="DE72" i="2"/>
  <c r="D73" i="58"/>
  <c r="E73" i="58"/>
  <c r="F73" i="58"/>
  <c r="G73" i="58"/>
  <c r="DE67" i="2"/>
  <c r="D31" i="58"/>
  <c r="D30" i="58"/>
  <c r="E30" i="58"/>
  <c r="F30" i="58"/>
  <c r="G30" i="58"/>
  <c r="DE24" i="2"/>
  <c r="D60" i="58"/>
  <c r="E59" i="58"/>
  <c r="F59" i="58"/>
  <c r="G59" i="58"/>
  <c r="DE53" i="2"/>
  <c r="D62" i="59"/>
  <c r="D61" i="59"/>
  <c r="E61" i="59"/>
  <c r="F61" i="59"/>
  <c r="G61" i="59"/>
  <c r="DG55" i="2"/>
  <c r="E95" i="59"/>
  <c r="F95" i="59"/>
  <c r="G95" i="59"/>
  <c r="DG89" i="2"/>
  <c r="D22" i="59"/>
  <c r="D21" i="59"/>
  <c r="E21" i="59"/>
  <c r="F21" i="59"/>
  <c r="G21" i="59"/>
  <c r="DG15" i="2"/>
  <c r="E16" i="59"/>
  <c r="F16" i="59"/>
  <c r="G16" i="59"/>
  <c r="DG10" i="2"/>
  <c r="D14" i="59"/>
  <c r="D13" i="59"/>
  <c r="E13" i="59"/>
  <c r="F13" i="59"/>
  <c r="G13" i="59"/>
  <c r="DG7" i="2"/>
  <c r="D73" i="59"/>
  <c r="D72" i="59"/>
  <c r="E72" i="59"/>
  <c r="F72" i="59"/>
  <c r="G72" i="59"/>
  <c r="DG66" i="2"/>
  <c r="D23" i="59"/>
  <c r="E23" i="59"/>
  <c r="F23" i="59"/>
  <c r="G23" i="59"/>
  <c r="DG17" i="2"/>
  <c r="D102" i="58"/>
  <c r="E101" i="58"/>
  <c r="F101" i="58"/>
  <c r="G101" i="58"/>
  <c r="DE95" i="2"/>
  <c r="D61" i="58"/>
  <c r="E60" i="58"/>
  <c r="F60" i="58"/>
  <c r="G60" i="58"/>
  <c r="DE54" i="2"/>
  <c r="D35" i="59"/>
  <c r="D34" i="59"/>
  <c r="E34" i="59"/>
  <c r="F34" i="59"/>
  <c r="G34" i="59"/>
  <c r="DG28" i="2"/>
  <c r="D111" i="58"/>
  <c r="E111" i="58"/>
  <c r="F111" i="58"/>
  <c r="G111" i="58"/>
  <c r="DE105" i="2"/>
  <c r="D80" i="58"/>
  <c r="E79" i="58"/>
  <c r="F79" i="58"/>
  <c r="G79" i="58"/>
  <c r="DE73" i="2"/>
  <c r="D48" i="58"/>
  <c r="D47" i="58"/>
  <c r="E47" i="58"/>
  <c r="F47" i="58"/>
  <c r="G47" i="58"/>
  <c r="DE41" i="2"/>
  <c r="E18" i="58"/>
  <c r="F18" i="58"/>
  <c r="G18" i="58"/>
  <c r="DE12" i="2"/>
  <c r="D87" i="58"/>
  <c r="D86" i="58"/>
  <c r="E86" i="58"/>
  <c r="F86" i="58"/>
  <c r="G86" i="58"/>
  <c r="DE80" i="2"/>
  <c r="D46" i="58"/>
  <c r="E46" i="58"/>
  <c r="F46" i="58"/>
  <c r="G46" i="58"/>
  <c r="DE40" i="2"/>
  <c r="E113" i="58"/>
  <c r="F113" i="58"/>
  <c r="G113" i="58"/>
  <c r="DE107" i="2"/>
  <c r="D81" i="58"/>
  <c r="E81" i="58"/>
  <c r="F81" i="58"/>
  <c r="G81" i="58"/>
  <c r="DE75" i="2"/>
  <c r="D49" i="58"/>
  <c r="E49" i="58"/>
  <c r="F49" i="58"/>
  <c r="G49" i="58"/>
  <c r="DE43" i="2"/>
  <c r="D11" i="58"/>
  <c r="E11" i="58"/>
  <c r="F11" i="58"/>
  <c r="G11" i="58"/>
  <c r="DE5" i="2"/>
  <c r="D39" i="58"/>
  <c r="D38" i="58"/>
  <c r="E38" i="58"/>
  <c r="F38" i="58"/>
  <c r="G38" i="58"/>
  <c r="DE32" i="2"/>
  <c r="D98" i="58"/>
  <c r="E98" i="58"/>
  <c r="F98" i="58"/>
  <c r="G98" i="58"/>
  <c r="DE92" i="2"/>
  <c r="D66" i="58"/>
  <c r="E66" i="58"/>
  <c r="F66" i="58"/>
  <c r="G66" i="58"/>
  <c r="DE60" i="2"/>
  <c r="D35" i="58"/>
  <c r="D34" i="58"/>
  <c r="E34" i="58"/>
  <c r="F34" i="58"/>
  <c r="G34" i="58"/>
  <c r="DE28" i="2"/>
  <c r="D14" i="58"/>
  <c r="E13" i="58"/>
  <c r="F13" i="58"/>
  <c r="G13" i="58"/>
  <c r="DE7" i="2"/>
  <c r="D78" i="59"/>
  <c r="D77" i="59"/>
  <c r="E77" i="59"/>
  <c r="F77" i="59"/>
  <c r="G77" i="59"/>
  <c r="DG71" i="2"/>
  <c r="D122" i="59"/>
  <c r="D121" i="59"/>
  <c r="E121" i="59"/>
  <c r="F121" i="59"/>
  <c r="G121" i="59"/>
  <c r="DG115" i="2"/>
  <c r="E114" i="59"/>
  <c r="F114" i="59"/>
  <c r="G114" i="59"/>
  <c r="DG108" i="2"/>
  <c r="D84" i="59"/>
  <c r="D83" i="59"/>
  <c r="E83" i="59"/>
  <c r="F83" i="59"/>
  <c r="G83" i="59"/>
  <c r="DG77" i="2"/>
  <c r="D32" i="59"/>
  <c r="D31" i="59"/>
  <c r="E31" i="59"/>
  <c r="F31" i="59"/>
  <c r="G31" i="59"/>
  <c r="DG25" i="2"/>
  <c r="D91" i="59"/>
  <c r="D90" i="59"/>
  <c r="E90" i="59"/>
  <c r="F90" i="59"/>
  <c r="G90" i="59"/>
  <c r="DG84" i="2"/>
  <c r="D89" i="59"/>
  <c r="E89" i="59"/>
  <c r="F89" i="59"/>
  <c r="G89" i="59"/>
  <c r="DG83" i="2"/>
  <c r="D50" i="59"/>
  <c r="D49" i="59"/>
  <c r="E49" i="59"/>
  <c r="F49" i="59"/>
  <c r="G49" i="59"/>
  <c r="DG43" i="2"/>
  <c r="D38" i="59"/>
  <c r="E37" i="59"/>
  <c r="F37" i="59"/>
  <c r="G37" i="59"/>
  <c r="DG31" i="2"/>
  <c r="D123" i="59"/>
  <c r="E122" i="59"/>
  <c r="F122" i="59"/>
  <c r="G122" i="59"/>
  <c r="DG116" i="2"/>
  <c r="D27" i="59"/>
  <c r="E27" i="59"/>
  <c r="F27" i="59"/>
  <c r="G27" i="59"/>
  <c r="DG21" i="2"/>
  <c r="D82" i="59"/>
  <c r="E82" i="59"/>
  <c r="F82" i="59"/>
  <c r="G82" i="59"/>
  <c r="DG76" i="2"/>
  <c r="D60" i="59"/>
  <c r="D59" i="59"/>
  <c r="E59" i="59"/>
  <c r="F59" i="59"/>
  <c r="G59" i="59"/>
  <c r="DG53" i="2"/>
  <c r="D39" i="59"/>
  <c r="E39" i="59"/>
  <c r="F39" i="59"/>
  <c r="G39" i="59"/>
  <c r="DG33" i="2"/>
  <c r="D103" i="59"/>
  <c r="D102" i="59"/>
  <c r="E102" i="59"/>
  <c r="F102" i="59"/>
  <c r="G102" i="59"/>
  <c r="DG96" i="2"/>
  <c r="D93" i="59"/>
  <c r="D92" i="59"/>
  <c r="E92" i="59"/>
  <c r="F92" i="59"/>
  <c r="G92" i="59"/>
  <c r="DG86" i="2"/>
  <c r="E112" i="59"/>
  <c r="F112" i="59"/>
  <c r="G112" i="59"/>
  <c r="DG106" i="2"/>
  <c r="D76" i="59"/>
  <c r="D75" i="59"/>
  <c r="E75" i="59"/>
  <c r="F75" i="59"/>
  <c r="G75" i="59"/>
  <c r="DG69" i="2"/>
  <c r="D127" i="59"/>
  <c r="D126" i="59"/>
  <c r="E126" i="59"/>
  <c r="F126" i="59"/>
  <c r="G126" i="59"/>
  <c r="DG120" i="2"/>
  <c r="D48" i="59"/>
  <c r="D47" i="59"/>
  <c r="E47" i="59"/>
  <c r="F47" i="59"/>
  <c r="G47" i="59"/>
  <c r="DG41" i="2"/>
  <c r="E38" i="59"/>
  <c r="F38" i="59"/>
  <c r="G38" i="59"/>
  <c r="DG32" i="2"/>
  <c r="D58" i="59"/>
  <c r="E58" i="59"/>
  <c r="F58" i="59"/>
  <c r="G58" i="59"/>
  <c r="DG52" i="2"/>
  <c r="D33" i="59"/>
  <c r="E33" i="59"/>
  <c r="F33" i="59"/>
  <c r="G33" i="59"/>
  <c r="DG27" i="2"/>
  <c r="D117" i="59"/>
  <c r="E116" i="59"/>
  <c r="F116" i="59"/>
  <c r="G116" i="59"/>
  <c r="DG110" i="2"/>
  <c r="E85" i="58"/>
  <c r="F85" i="58"/>
  <c r="G85" i="58"/>
  <c r="DE79" i="2"/>
  <c r="D65" i="58"/>
  <c r="D64" i="58"/>
  <c r="E64" i="58"/>
  <c r="F64" i="58"/>
  <c r="G64" i="58"/>
  <c r="DE58" i="2"/>
  <c r="E29" i="58"/>
  <c r="F29" i="58"/>
  <c r="G29" i="58"/>
  <c r="DE23" i="2"/>
  <c r="D10" i="58"/>
  <c r="E10" i="58"/>
  <c r="F10" i="58"/>
  <c r="G10" i="58"/>
  <c r="DE4" i="2"/>
  <c r="D92" i="58"/>
  <c r="E92" i="58"/>
  <c r="F92" i="58"/>
  <c r="G92" i="58"/>
  <c r="DE86" i="2"/>
  <c r="E51" i="58"/>
  <c r="F51" i="58"/>
  <c r="G51" i="58"/>
  <c r="DE45" i="2"/>
  <c r="E75" i="58"/>
  <c r="F75" i="58"/>
  <c r="G75" i="58"/>
  <c r="DE69" i="2"/>
  <c r="D40" i="58"/>
  <c r="E39" i="58"/>
  <c r="F39" i="58"/>
  <c r="G39" i="58"/>
  <c r="DE33" i="2"/>
  <c r="D23" i="58"/>
  <c r="D22" i="58"/>
  <c r="E22" i="58"/>
  <c r="F22" i="58"/>
  <c r="G22" i="58"/>
  <c r="DE16" i="2"/>
  <c r="D127" i="58"/>
  <c r="D126" i="58"/>
  <c r="E126" i="58"/>
  <c r="F126" i="58"/>
  <c r="G126" i="58"/>
  <c r="DE120" i="2"/>
  <c r="E91" i="58"/>
  <c r="F91" i="58"/>
  <c r="G91" i="58"/>
  <c r="DE85" i="2"/>
  <c r="D125" i="59"/>
  <c r="E125" i="59"/>
  <c r="F125" i="59"/>
  <c r="G125" i="59"/>
  <c r="DG119" i="2"/>
  <c r="D71" i="59"/>
  <c r="D70" i="59"/>
  <c r="E70" i="59"/>
  <c r="F70" i="59"/>
  <c r="G70" i="59"/>
  <c r="DG64" i="2"/>
  <c r="D108" i="59"/>
  <c r="D107" i="59"/>
  <c r="E107" i="59"/>
  <c r="F107" i="59"/>
  <c r="G107" i="59"/>
  <c r="DG101" i="2"/>
  <c r="D79" i="59"/>
  <c r="E78" i="59"/>
  <c r="F78" i="59"/>
  <c r="G78" i="59"/>
  <c r="DG72" i="2"/>
  <c r="D109" i="59"/>
  <c r="E108" i="59"/>
  <c r="F108" i="59"/>
  <c r="G108" i="59"/>
  <c r="DG102" i="2"/>
  <c r="D45" i="59"/>
  <c r="D44" i="59"/>
  <c r="E44" i="59"/>
  <c r="F44" i="59"/>
  <c r="G44" i="59"/>
  <c r="DG38" i="2"/>
  <c r="E129" i="59"/>
  <c r="F129" i="59"/>
  <c r="G129" i="59"/>
  <c r="DG123" i="2"/>
  <c r="D45" i="58"/>
  <c r="E44" i="58"/>
  <c r="F44" i="58"/>
  <c r="G44" i="58"/>
  <c r="DE38" i="2"/>
  <c r="E68" i="58"/>
  <c r="F68" i="58"/>
  <c r="G68" i="58"/>
  <c r="DE62" i="2"/>
  <c r="D33" i="58"/>
  <c r="D32" i="58"/>
  <c r="E32" i="58"/>
  <c r="F32" i="58"/>
  <c r="G32" i="58"/>
  <c r="DE26" i="2"/>
  <c r="E127" i="58"/>
  <c r="F127" i="58"/>
  <c r="G127" i="58"/>
  <c r="DE121" i="2"/>
  <c r="D96" i="58"/>
  <c r="D95" i="58"/>
  <c r="E95" i="58"/>
  <c r="F95" i="58"/>
  <c r="G95" i="58"/>
  <c r="DE89" i="2"/>
  <c r="D63" i="58"/>
  <c r="E63" i="58"/>
  <c r="F63" i="58"/>
  <c r="G63" i="58"/>
  <c r="DE57" i="2"/>
  <c r="E31" i="58"/>
  <c r="F31" i="58"/>
  <c r="G31" i="58"/>
  <c r="DE25" i="2"/>
  <c r="E102" i="58"/>
  <c r="F102" i="58"/>
  <c r="G102" i="58"/>
  <c r="DE96" i="2"/>
  <c r="D71" i="58"/>
  <c r="E70" i="58"/>
  <c r="F70" i="58"/>
  <c r="G70" i="58"/>
  <c r="DE64" i="2"/>
  <c r="E129" i="58"/>
  <c r="F129" i="58"/>
  <c r="G129" i="58"/>
  <c r="DE123" i="2"/>
  <c r="D97" i="58"/>
  <c r="E97" i="58"/>
  <c r="F97" i="58"/>
  <c r="G97" i="58"/>
  <c r="DE91" i="2"/>
  <c r="E65" i="58"/>
  <c r="F65" i="58"/>
  <c r="G65" i="58"/>
  <c r="DE59" i="2"/>
  <c r="E33" i="58"/>
  <c r="F33" i="58"/>
  <c r="G33" i="58"/>
  <c r="DE27" i="2"/>
  <c r="D119" i="58"/>
  <c r="D118" i="58"/>
  <c r="E118" i="58"/>
  <c r="F118" i="58"/>
  <c r="G118" i="58"/>
  <c r="DE112" i="2"/>
  <c r="E16" i="58"/>
  <c r="F16" i="58"/>
  <c r="G16" i="58"/>
  <c r="DE10" i="2"/>
  <c r="E77" i="58"/>
  <c r="F77" i="58"/>
  <c r="G77" i="58"/>
  <c r="DE71" i="2"/>
  <c r="E45" i="58"/>
  <c r="F45" i="58"/>
  <c r="G45" i="58"/>
  <c r="DE39" i="2"/>
  <c r="E109" i="59"/>
  <c r="F109" i="59"/>
  <c r="G109" i="59"/>
  <c r="DG103" i="2"/>
  <c r="D46" i="59"/>
  <c r="E45" i="59"/>
  <c r="F45" i="59"/>
  <c r="G45" i="59"/>
  <c r="DG39" i="2"/>
  <c r="E127" i="59"/>
  <c r="F127" i="59"/>
  <c r="G127" i="59"/>
  <c r="DG121" i="2"/>
  <c r="E91" i="59"/>
  <c r="F91" i="59"/>
  <c r="G91" i="59"/>
  <c r="DG85" i="2"/>
  <c r="D65" i="59"/>
  <c r="D64" i="59"/>
  <c r="E64" i="59"/>
  <c r="F64" i="59"/>
  <c r="G64" i="59"/>
  <c r="DG58" i="2"/>
  <c r="D20" i="59"/>
  <c r="E19" i="59"/>
  <c r="F19" i="59"/>
  <c r="G19" i="59"/>
  <c r="DG13" i="2"/>
  <c r="D120" i="59"/>
  <c r="D119" i="59"/>
  <c r="E119" i="59"/>
  <c r="F119" i="59"/>
  <c r="G119" i="59"/>
  <c r="DG113" i="2"/>
  <c r="D67" i="59"/>
  <c r="E67" i="59"/>
  <c r="F67" i="59"/>
  <c r="G67" i="59"/>
  <c r="DG61" i="2"/>
  <c r="E46" i="59"/>
  <c r="F46" i="59"/>
  <c r="G46" i="59"/>
  <c r="DG40" i="2"/>
  <c r="E14" i="59"/>
  <c r="F14" i="59"/>
  <c r="G14" i="59"/>
  <c r="DG8" i="2"/>
  <c r="D106" i="59"/>
  <c r="E106" i="59"/>
  <c r="F106" i="59"/>
  <c r="G106" i="59"/>
  <c r="DG100" i="2"/>
  <c r="D26" i="59"/>
  <c r="E25" i="59"/>
  <c r="F25" i="59"/>
  <c r="G25" i="59"/>
  <c r="DG19" i="2"/>
  <c r="E79" i="59"/>
  <c r="F79" i="59"/>
  <c r="G79" i="59"/>
  <c r="DG73" i="2"/>
  <c r="D54" i="59"/>
  <c r="D53" i="59"/>
  <c r="E53" i="59"/>
  <c r="F53" i="59"/>
  <c r="G53" i="59"/>
  <c r="DG47" i="2"/>
  <c r="D118" i="59"/>
  <c r="E117" i="59"/>
  <c r="F117" i="59"/>
  <c r="G117" i="59"/>
  <c r="DG111" i="2"/>
  <c r="D63" i="59"/>
  <c r="E63" i="59"/>
  <c r="F63" i="59"/>
  <c r="G63" i="59"/>
  <c r="DG57" i="2"/>
  <c r="E71" i="59"/>
  <c r="F71" i="59"/>
  <c r="G71" i="59"/>
  <c r="DG65" i="2"/>
  <c r="D85" i="59"/>
  <c r="E84" i="59"/>
  <c r="F84" i="59"/>
  <c r="G84" i="59"/>
  <c r="DG78" i="2"/>
  <c r="E35" i="59"/>
  <c r="F35" i="59"/>
  <c r="G35" i="59"/>
  <c r="DG29" i="2"/>
  <c r="E20" i="59"/>
  <c r="F20" i="59"/>
  <c r="G20" i="59"/>
  <c r="DG14" i="2"/>
  <c r="E60" i="59"/>
  <c r="F60" i="59"/>
  <c r="G60" i="59"/>
  <c r="DG54" i="2"/>
  <c r="D43" i="59"/>
  <c r="D42" i="59"/>
  <c r="E42" i="59"/>
  <c r="F42" i="59"/>
  <c r="G42" i="59"/>
  <c r="DG36" i="2"/>
  <c r="D30" i="59"/>
  <c r="E30" i="59"/>
  <c r="F30" i="59"/>
  <c r="G30" i="59"/>
  <c r="DG24" i="2"/>
  <c r="D55" i="59"/>
  <c r="E54" i="59"/>
  <c r="F54" i="59"/>
  <c r="G54" i="59"/>
  <c r="DG48" i="2"/>
  <c r="E81" i="59"/>
  <c r="F81" i="59"/>
  <c r="G81" i="59"/>
  <c r="DG75" i="2"/>
  <c r="D54" i="58"/>
  <c r="E53" i="58"/>
  <c r="F53" i="58"/>
  <c r="G53" i="58"/>
  <c r="DE47" i="2"/>
  <c r="D98" i="59"/>
  <c r="E97" i="59"/>
  <c r="F97" i="59"/>
  <c r="G97" i="59"/>
  <c r="DG91" i="2"/>
  <c r="D62" i="58"/>
  <c r="E61" i="58"/>
  <c r="F61" i="58"/>
  <c r="G61" i="58"/>
  <c r="DE55" i="2"/>
  <c r="D89" i="58"/>
  <c r="D88" i="58"/>
  <c r="E88" i="58"/>
  <c r="F88" i="58"/>
  <c r="G88" i="58"/>
  <c r="DE82" i="2"/>
  <c r="D72" i="58"/>
  <c r="E71" i="58"/>
  <c r="F71" i="58"/>
  <c r="G71" i="58"/>
  <c r="DE65" i="2"/>
  <c r="E110" i="58"/>
  <c r="F110" i="58"/>
  <c r="G110" i="58"/>
  <c r="DE104" i="2"/>
  <c r="D106" i="58"/>
  <c r="D105" i="58"/>
  <c r="E105" i="58"/>
  <c r="F105" i="58"/>
  <c r="G105" i="58"/>
  <c r="DE99" i="2"/>
  <c r="D41" i="58"/>
  <c r="E41" i="58"/>
  <c r="F41" i="58"/>
  <c r="G41" i="58"/>
  <c r="DE35" i="2"/>
  <c r="E123" i="58"/>
  <c r="F123" i="58"/>
  <c r="G123" i="58"/>
  <c r="DE117" i="2"/>
  <c r="E27" i="58"/>
  <c r="F27" i="58"/>
  <c r="G27" i="58"/>
  <c r="DE21" i="2"/>
  <c r="D74" i="59"/>
  <c r="E74" i="59"/>
  <c r="F74" i="59"/>
  <c r="G74" i="59"/>
  <c r="DG68" i="2"/>
  <c r="E73" i="59"/>
  <c r="F73" i="59"/>
  <c r="G73" i="59"/>
  <c r="DG67" i="2"/>
  <c r="E48" i="59"/>
  <c r="F48" i="59"/>
  <c r="G48" i="59"/>
  <c r="DG42" i="2"/>
  <c r="E26" i="59"/>
  <c r="F26" i="59"/>
  <c r="G26" i="59"/>
  <c r="DG20" i="2"/>
  <c r="E55" i="59"/>
  <c r="F55" i="59"/>
  <c r="G55" i="59"/>
  <c r="DG49" i="2"/>
  <c r="E62" i="59"/>
  <c r="F62" i="59"/>
  <c r="G62" i="59"/>
  <c r="DG56" i="2"/>
  <c r="D66" i="59"/>
  <c r="E65" i="59"/>
  <c r="F65" i="59"/>
  <c r="G65" i="59"/>
  <c r="DG59" i="2"/>
  <c r="E115" i="58"/>
  <c r="F115" i="58"/>
  <c r="G115" i="58"/>
  <c r="DE109" i="2"/>
  <c r="E98" i="59"/>
  <c r="F98" i="59"/>
  <c r="G98" i="59"/>
  <c r="DG92" i="2"/>
  <c r="D37" i="58"/>
  <c r="E37" i="58"/>
  <c r="F37" i="58"/>
  <c r="G37" i="58"/>
  <c r="DE31" i="2"/>
  <c r="D57" i="58"/>
  <c r="D56" i="58"/>
  <c r="E56" i="58"/>
  <c r="F56" i="58"/>
  <c r="G56" i="58"/>
  <c r="DE50" i="2"/>
  <c r="D120" i="58"/>
  <c r="E119" i="58"/>
  <c r="F119" i="58"/>
  <c r="G119" i="58"/>
  <c r="DE113" i="2"/>
  <c r="E87" i="58"/>
  <c r="F87" i="58"/>
  <c r="G87" i="58"/>
  <c r="DE81" i="2"/>
  <c r="D55" i="58"/>
  <c r="E55" i="58"/>
  <c r="F55" i="58"/>
  <c r="G55" i="58"/>
  <c r="DE49" i="2"/>
  <c r="E23" i="58"/>
  <c r="F23" i="58"/>
  <c r="G23" i="58"/>
  <c r="DE17" i="2"/>
  <c r="E94" i="58"/>
  <c r="F94" i="58"/>
  <c r="G94" i="58"/>
  <c r="DE88" i="2"/>
  <c r="E54" i="58"/>
  <c r="F54" i="58"/>
  <c r="G54" i="58"/>
  <c r="DE48" i="2"/>
  <c r="D121" i="58"/>
  <c r="E121" i="58"/>
  <c r="F121" i="58"/>
  <c r="G121" i="58"/>
  <c r="DE115" i="2"/>
  <c r="E89" i="58"/>
  <c r="F89" i="58"/>
  <c r="G89" i="58"/>
  <c r="DE83" i="2"/>
  <c r="E57" i="58"/>
  <c r="F57" i="58"/>
  <c r="G57" i="58"/>
  <c r="DE51" i="2"/>
  <c r="E25" i="58"/>
  <c r="F25" i="58"/>
  <c r="G25" i="58"/>
  <c r="DE19" i="2"/>
  <c r="E62" i="58"/>
  <c r="F62" i="58"/>
  <c r="G62" i="58"/>
  <c r="DE56" i="2"/>
  <c r="E104" i="58"/>
  <c r="F104" i="58"/>
  <c r="G104" i="58"/>
  <c r="DE98" i="2"/>
  <c r="E72" i="58"/>
  <c r="F72" i="58"/>
  <c r="G72" i="58"/>
  <c r="DE66" i="2"/>
  <c r="E40" i="58"/>
  <c r="F40" i="58"/>
  <c r="G40" i="58"/>
  <c r="DE34" i="2"/>
  <c r="E14" i="58"/>
  <c r="F14" i="58"/>
  <c r="G14" i="58"/>
  <c r="DE8" i="2"/>
  <c r="E93" i="59"/>
  <c r="F93" i="59"/>
  <c r="G93" i="59"/>
  <c r="DG87" i="2"/>
  <c r="E29" i="59"/>
  <c r="F29" i="59"/>
  <c r="G29" i="59"/>
  <c r="DG23" i="2"/>
  <c r="D124" i="59"/>
  <c r="E124" i="59"/>
  <c r="F124" i="59"/>
  <c r="G124" i="59"/>
  <c r="DG118" i="2"/>
  <c r="E85" i="59"/>
  <c r="F85" i="59"/>
  <c r="G85" i="59"/>
  <c r="DG79" i="2"/>
  <c r="E57" i="59"/>
  <c r="F57" i="59"/>
  <c r="G57" i="59"/>
  <c r="DG51" i="2"/>
  <c r="E101" i="59"/>
  <c r="F101" i="59"/>
  <c r="G101" i="59"/>
  <c r="DG95" i="2"/>
  <c r="E118" i="59"/>
  <c r="F118" i="59"/>
  <c r="G118" i="59"/>
  <c r="DG112" i="2"/>
  <c r="E50" i="59"/>
  <c r="F50" i="59"/>
  <c r="G50" i="59"/>
  <c r="DG44" i="2"/>
  <c r="E41" i="59"/>
  <c r="F41" i="59"/>
  <c r="G41" i="59"/>
  <c r="DG35" i="2"/>
  <c r="E123" i="59"/>
  <c r="F123" i="59"/>
  <c r="G123" i="59"/>
  <c r="DG117" i="2"/>
  <c r="D105" i="59"/>
  <c r="E105" i="59"/>
  <c r="F105" i="59"/>
  <c r="G105" i="59"/>
  <c r="DG99" i="2"/>
  <c r="E22" i="59"/>
  <c r="F22" i="59"/>
  <c r="G22" i="59"/>
  <c r="DG16" i="2"/>
  <c r="E66" i="59"/>
  <c r="F66" i="59"/>
  <c r="G66" i="59"/>
  <c r="DG60" i="2"/>
  <c r="E43" i="59"/>
  <c r="F43" i="59"/>
  <c r="G43" i="59"/>
  <c r="DG37" i="2"/>
  <c r="D104" i="59"/>
  <c r="E103" i="59"/>
  <c r="F103" i="59"/>
  <c r="G103" i="59"/>
  <c r="DG97" i="2"/>
  <c r="E104" i="59"/>
  <c r="F104" i="59"/>
  <c r="G104" i="59"/>
  <c r="DG98" i="2"/>
  <c r="E76" i="59"/>
  <c r="F76" i="59"/>
  <c r="G76" i="59"/>
  <c r="DG70" i="2"/>
  <c r="E32" i="59"/>
  <c r="F32" i="59"/>
  <c r="G32" i="59"/>
  <c r="DG26" i="2"/>
  <c r="E12" i="59"/>
  <c r="F12" i="59"/>
  <c r="G12" i="59"/>
  <c r="DG6" i="2"/>
  <c r="E69" i="59"/>
  <c r="F69" i="59"/>
  <c r="G69" i="59"/>
  <c r="DG63" i="2"/>
  <c r="E52" i="59"/>
  <c r="F52" i="59"/>
  <c r="G52" i="59"/>
  <c r="DG46" i="2"/>
  <c r="E88" i="59"/>
  <c r="F88" i="59"/>
  <c r="G88" i="59"/>
  <c r="DG82" i="2"/>
  <c r="E120" i="59"/>
  <c r="F120" i="59"/>
  <c r="G120" i="59"/>
  <c r="DG114" i="2"/>
  <c r="E125" i="58"/>
  <c r="F125" i="58"/>
  <c r="G125" i="58"/>
  <c r="DE119" i="2"/>
  <c r="E117" i="58"/>
  <c r="F117" i="58"/>
  <c r="G117" i="58"/>
  <c r="DE111" i="2"/>
  <c r="D36" i="58"/>
  <c r="E36" i="58"/>
  <c r="F36" i="58"/>
  <c r="G36" i="58"/>
  <c r="DE30" i="2"/>
  <c r="E96" i="58"/>
  <c r="F96" i="58"/>
  <c r="G96" i="58"/>
  <c r="DE90" i="2"/>
  <c r="E80" i="58"/>
  <c r="F80" i="58"/>
  <c r="G80" i="58"/>
  <c r="DE74" i="2"/>
  <c r="E35" i="58"/>
  <c r="F35" i="58"/>
  <c r="G35" i="58"/>
  <c r="DE29" i="2"/>
  <c r="E120" i="58"/>
  <c r="F120" i="58"/>
  <c r="G120" i="58"/>
  <c r="DE114" i="2"/>
  <c r="E48" i="58"/>
  <c r="F48" i="58"/>
  <c r="G48" i="58"/>
  <c r="DE42" i="2"/>
  <c r="E21" i="58"/>
  <c r="F21" i="58"/>
  <c r="G21" i="58"/>
  <c r="DE15" i="2"/>
  <c r="E106" i="58"/>
  <c r="F106" i="58"/>
  <c r="G106" i="58"/>
  <c r="DE100" i="2"/>
  <c r="D56" i="56"/>
  <c r="E55" i="56"/>
  <c r="F55" i="56"/>
  <c r="G55" i="56"/>
  <c r="CY49" i="2"/>
  <c r="D112" i="57"/>
  <c r="E111" i="57"/>
  <c r="F111" i="57"/>
  <c r="G111" i="57"/>
  <c r="DC105" i="2"/>
  <c r="D79" i="57"/>
  <c r="D78" i="57"/>
  <c r="E78" i="57"/>
  <c r="F78" i="57"/>
  <c r="G78" i="57"/>
  <c r="DC72" i="2"/>
  <c r="D48" i="57"/>
  <c r="E47" i="57"/>
  <c r="F47" i="57"/>
  <c r="G47" i="57"/>
  <c r="DC41" i="2"/>
  <c r="E86" i="57"/>
  <c r="F86" i="57"/>
  <c r="G86" i="57"/>
  <c r="DC80" i="2"/>
  <c r="D120" i="57"/>
  <c r="E119" i="57"/>
  <c r="F119" i="57"/>
  <c r="G119" i="57"/>
  <c r="DC113" i="2"/>
  <c r="D18" i="57"/>
  <c r="E17" i="57"/>
  <c r="F17" i="57"/>
  <c r="G17" i="57"/>
  <c r="DC11" i="2"/>
  <c r="D99" i="57"/>
  <c r="D98" i="57"/>
  <c r="E98" i="57"/>
  <c r="F98" i="57"/>
  <c r="G98" i="57"/>
  <c r="DC92" i="2"/>
  <c r="D35" i="57"/>
  <c r="D34" i="57"/>
  <c r="E34" i="57"/>
  <c r="F34" i="57"/>
  <c r="G34" i="57"/>
  <c r="DC28" i="2"/>
  <c r="D45" i="57"/>
  <c r="D44" i="57"/>
  <c r="E44" i="57"/>
  <c r="F44" i="57"/>
  <c r="G44" i="57"/>
  <c r="DC38" i="2"/>
  <c r="D121" i="57"/>
  <c r="E120" i="57"/>
  <c r="F120" i="57"/>
  <c r="G120" i="57"/>
  <c r="DC114" i="2"/>
  <c r="D129" i="57"/>
  <c r="D128" i="57"/>
  <c r="E128" i="57"/>
  <c r="F128" i="57"/>
  <c r="G128" i="57"/>
  <c r="DC122" i="2"/>
  <c r="D65" i="57"/>
  <c r="D64" i="57"/>
  <c r="E64" i="57"/>
  <c r="F64" i="57"/>
  <c r="G64" i="57"/>
  <c r="DC58" i="2"/>
  <c r="E45" i="57"/>
  <c r="F45" i="57"/>
  <c r="G45" i="57"/>
  <c r="DC39" i="2"/>
  <c r="D96" i="57"/>
  <c r="D95" i="57"/>
  <c r="E95" i="57"/>
  <c r="F95" i="57"/>
  <c r="G95" i="57"/>
  <c r="DC89" i="2"/>
  <c r="D107" i="57"/>
  <c r="D106" i="57"/>
  <c r="E106" i="57"/>
  <c r="F106" i="57"/>
  <c r="G106" i="57"/>
  <c r="DC100" i="2"/>
  <c r="D75" i="57"/>
  <c r="D74" i="57"/>
  <c r="E74" i="57"/>
  <c r="F74" i="57"/>
  <c r="G74" i="57"/>
  <c r="DC68" i="2"/>
  <c r="D43" i="57"/>
  <c r="D42" i="57"/>
  <c r="E42" i="57"/>
  <c r="F42" i="57"/>
  <c r="G42" i="57"/>
  <c r="DC36" i="2"/>
  <c r="D116" i="57"/>
  <c r="E116" i="57"/>
  <c r="F116" i="57"/>
  <c r="G116" i="57"/>
  <c r="DC110" i="2"/>
  <c r="D84" i="57"/>
  <c r="E84" i="57"/>
  <c r="F84" i="57"/>
  <c r="G84" i="57"/>
  <c r="DC78" i="2"/>
  <c r="D52" i="57"/>
  <c r="E52" i="57"/>
  <c r="F52" i="57"/>
  <c r="G52" i="57"/>
  <c r="DC46" i="2"/>
  <c r="D20" i="57"/>
  <c r="E20" i="57"/>
  <c r="F20" i="57"/>
  <c r="G20" i="57"/>
  <c r="DC14" i="2"/>
  <c r="D122" i="57"/>
  <c r="E121" i="57"/>
  <c r="F121" i="57"/>
  <c r="G121" i="57"/>
  <c r="DC115" i="2"/>
  <c r="D90" i="57"/>
  <c r="D89" i="57"/>
  <c r="E89" i="57"/>
  <c r="F89" i="57"/>
  <c r="G89" i="57"/>
  <c r="DC83" i="2"/>
  <c r="D41" i="57"/>
  <c r="E41" i="57"/>
  <c r="F41" i="57"/>
  <c r="G41" i="57"/>
  <c r="DC35" i="2"/>
  <c r="E129" i="57"/>
  <c r="F129" i="57"/>
  <c r="G129" i="57"/>
  <c r="DC123" i="2"/>
  <c r="D97" i="57"/>
  <c r="E97" i="57"/>
  <c r="F97" i="57"/>
  <c r="G97" i="57"/>
  <c r="DC91" i="2"/>
  <c r="D66" i="57"/>
  <c r="E65" i="57"/>
  <c r="F65" i="57"/>
  <c r="G65" i="57"/>
  <c r="DC59" i="2"/>
  <c r="D33" i="57"/>
  <c r="E33" i="57"/>
  <c r="F33" i="57"/>
  <c r="G33" i="57"/>
  <c r="DC27" i="2"/>
  <c r="D58" i="57"/>
  <c r="D57" i="57"/>
  <c r="E57" i="57"/>
  <c r="F57" i="57"/>
  <c r="G57" i="57"/>
  <c r="DC51" i="2"/>
  <c r="D103" i="57"/>
  <c r="D102" i="57"/>
  <c r="E102" i="57"/>
  <c r="F102" i="57"/>
  <c r="G102" i="57"/>
  <c r="DC96" i="2"/>
  <c r="D51" i="57"/>
  <c r="E51" i="57"/>
  <c r="F51" i="57"/>
  <c r="G51" i="57"/>
  <c r="DC45" i="2"/>
  <c r="D76" i="57"/>
  <c r="E75" i="57"/>
  <c r="F75" i="57"/>
  <c r="G75" i="57"/>
  <c r="DC69" i="2"/>
  <c r="D68" i="57"/>
  <c r="D67" i="57"/>
  <c r="E67" i="57"/>
  <c r="F67" i="57"/>
  <c r="G67" i="57"/>
  <c r="DC61" i="2"/>
  <c r="D32" i="57"/>
  <c r="E31" i="57"/>
  <c r="F31" i="57"/>
  <c r="G31" i="57"/>
  <c r="DC25" i="2"/>
  <c r="D72" i="57"/>
  <c r="D71" i="57"/>
  <c r="E71" i="57"/>
  <c r="F71" i="57"/>
  <c r="G71" i="57"/>
  <c r="DC65" i="2"/>
  <c r="D100" i="57"/>
  <c r="E99" i="57"/>
  <c r="F99" i="57"/>
  <c r="G99" i="57"/>
  <c r="DC93" i="2"/>
  <c r="D77" i="57"/>
  <c r="E76" i="57"/>
  <c r="F76" i="57"/>
  <c r="G76" i="57"/>
  <c r="DC70" i="2"/>
  <c r="E88" i="57"/>
  <c r="F88" i="57"/>
  <c r="G88" i="57"/>
  <c r="DC82" i="2"/>
  <c r="E96" i="57"/>
  <c r="F96" i="57"/>
  <c r="G96" i="57"/>
  <c r="DC90" i="2"/>
  <c r="D56" i="57"/>
  <c r="E56" i="57"/>
  <c r="F56" i="57"/>
  <c r="G56" i="57"/>
  <c r="DC50" i="2"/>
  <c r="D108" i="57"/>
  <c r="E107" i="57"/>
  <c r="F107" i="57"/>
  <c r="G107" i="57"/>
  <c r="DC101" i="2"/>
  <c r="E43" i="57"/>
  <c r="F43" i="57"/>
  <c r="G43" i="57"/>
  <c r="DC37" i="2"/>
  <c r="E63" i="57"/>
  <c r="F63" i="57"/>
  <c r="G63" i="57"/>
  <c r="DC57" i="2"/>
  <c r="D53" i="53"/>
  <c r="D52" i="53"/>
  <c r="E52" i="53"/>
  <c r="F52" i="53"/>
  <c r="G52" i="53"/>
  <c r="CO46" i="2"/>
  <c r="D123" i="57"/>
  <c r="E122" i="57"/>
  <c r="F122" i="57"/>
  <c r="G122" i="57"/>
  <c r="DC116" i="2"/>
  <c r="D91" i="57"/>
  <c r="E90" i="57"/>
  <c r="F90" i="57"/>
  <c r="G90" i="57"/>
  <c r="DC84" i="2"/>
  <c r="D59" i="57"/>
  <c r="E58" i="57"/>
  <c r="F58" i="57"/>
  <c r="G58" i="57"/>
  <c r="DC52" i="2"/>
  <c r="D27" i="57"/>
  <c r="D26" i="57"/>
  <c r="E26" i="57"/>
  <c r="F26" i="57"/>
  <c r="G26" i="57"/>
  <c r="DC20" i="2"/>
  <c r="D101" i="57"/>
  <c r="E100" i="57"/>
  <c r="F100" i="57"/>
  <c r="G100" i="57"/>
  <c r="DC94" i="2"/>
  <c r="E68" i="57"/>
  <c r="F68" i="57"/>
  <c r="G68" i="57"/>
  <c r="DC62" i="2"/>
  <c r="D37" i="57"/>
  <c r="D36" i="57"/>
  <c r="E36" i="57"/>
  <c r="F36" i="57"/>
  <c r="G36" i="57"/>
  <c r="DC30" i="2"/>
  <c r="D15" i="57"/>
  <c r="D14" i="57"/>
  <c r="E14" i="57"/>
  <c r="F14" i="57"/>
  <c r="G14" i="57"/>
  <c r="DC8" i="2"/>
  <c r="D105" i="57"/>
  <c r="E105" i="57"/>
  <c r="F105" i="57"/>
  <c r="G105" i="57"/>
  <c r="DC99" i="2"/>
  <c r="D73" i="57"/>
  <c r="E73" i="57"/>
  <c r="F73" i="57"/>
  <c r="G73" i="57"/>
  <c r="DC67" i="2"/>
  <c r="D25" i="57"/>
  <c r="E25" i="57"/>
  <c r="F25" i="57"/>
  <c r="G25" i="57"/>
  <c r="DC19" i="2"/>
  <c r="D114" i="57"/>
  <c r="D113" i="57"/>
  <c r="E113" i="57"/>
  <c r="F113" i="57"/>
  <c r="G113" i="57"/>
  <c r="DC107" i="2"/>
  <c r="D82" i="57"/>
  <c r="D81" i="57"/>
  <c r="E81" i="57"/>
  <c r="F81" i="57"/>
  <c r="G81" i="57"/>
  <c r="DC75" i="2"/>
  <c r="D50" i="57"/>
  <c r="D49" i="57"/>
  <c r="E49" i="57"/>
  <c r="F49" i="57"/>
  <c r="G49" i="57"/>
  <c r="DC43" i="2"/>
  <c r="D11" i="57"/>
  <c r="E11" i="57"/>
  <c r="F11" i="57"/>
  <c r="G11" i="57"/>
  <c r="DC5" i="2"/>
  <c r="D115" i="57"/>
  <c r="E115" i="57"/>
  <c r="F115" i="57"/>
  <c r="G115" i="57"/>
  <c r="DC109" i="2"/>
  <c r="E77" i="57"/>
  <c r="F77" i="57"/>
  <c r="G77" i="57"/>
  <c r="DC71" i="2"/>
  <c r="D39" i="57"/>
  <c r="D38" i="57"/>
  <c r="E38" i="57"/>
  <c r="F38" i="57"/>
  <c r="G38" i="57"/>
  <c r="DC32" i="2"/>
  <c r="E101" i="57"/>
  <c r="F101" i="57"/>
  <c r="G101" i="57"/>
  <c r="DC95" i="2"/>
  <c r="E37" i="57"/>
  <c r="F37" i="57"/>
  <c r="G37" i="57"/>
  <c r="DC31" i="2"/>
  <c r="D60" i="57"/>
  <c r="E59" i="57"/>
  <c r="F59" i="57"/>
  <c r="G59" i="57"/>
  <c r="DC53" i="2"/>
  <c r="D92" i="57"/>
  <c r="E91" i="57"/>
  <c r="F91" i="57"/>
  <c r="G91" i="57"/>
  <c r="DC85" i="2"/>
  <c r="E55" i="57"/>
  <c r="F55" i="57"/>
  <c r="G55" i="57"/>
  <c r="DC49" i="2"/>
  <c r="E127" i="57"/>
  <c r="F127" i="57"/>
  <c r="G127" i="57"/>
  <c r="DC121" i="2"/>
  <c r="E66" i="57"/>
  <c r="F66" i="57"/>
  <c r="G66" i="57"/>
  <c r="DC60" i="2"/>
  <c r="D109" i="57"/>
  <c r="E108" i="57"/>
  <c r="F108" i="57"/>
  <c r="G108" i="57"/>
  <c r="DC102" i="2"/>
  <c r="D19" i="57"/>
  <c r="E18" i="57"/>
  <c r="F18" i="57"/>
  <c r="G18" i="57"/>
  <c r="DC12" i="2"/>
  <c r="D40" i="57"/>
  <c r="E40" i="57"/>
  <c r="F40" i="57"/>
  <c r="G40" i="57"/>
  <c r="DC34" i="2"/>
  <c r="E32" i="57"/>
  <c r="F32" i="57"/>
  <c r="G32" i="57"/>
  <c r="DC26" i="2"/>
  <c r="D83" i="57"/>
  <c r="E83" i="57"/>
  <c r="F83" i="57"/>
  <c r="G83" i="57"/>
  <c r="DC77" i="2"/>
  <c r="D28" i="57"/>
  <c r="E27" i="57"/>
  <c r="F27" i="57"/>
  <c r="G27" i="57"/>
  <c r="DC21" i="2"/>
  <c r="E39" i="57"/>
  <c r="F39" i="57"/>
  <c r="G39" i="57"/>
  <c r="DC33" i="2"/>
  <c r="D104" i="57"/>
  <c r="E103" i="57"/>
  <c r="F103" i="57"/>
  <c r="G103" i="57"/>
  <c r="DC97" i="2"/>
  <c r="E114" i="57"/>
  <c r="F114" i="57"/>
  <c r="G114" i="57"/>
  <c r="DC108" i="2"/>
  <c r="E82" i="57"/>
  <c r="F82" i="57"/>
  <c r="G82" i="57"/>
  <c r="DC76" i="2"/>
  <c r="E50" i="57"/>
  <c r="F50" i="57"/>
  <c r="G50" i="57"/>
  <c r="DC44" i="2"/>
  <c r="D124" i="57"/>
  <c r="E124" i="57"/>
  <c r="F124" i="57"/>
  <c r="G124" i="57"/>
  <c r="DC118" i="2"/>
  <c r="E92" i="57"/>
  <c r="F92" i="57"/>
  <c r="G92" i="57"/>
  <c r="DC86" i="2"/>
  <c r="E60" i="57"/>
  <c r="F60" i="57"/>
  <c r="G60" i="57"/>
  <c r="DC54" i="2"/>
  <c r="E28" i="57"/>
  <c r="F28" i="57"/>
  <c r="G28" i="57"/>
  <c r="DC22" i="2"/>
  <c r="E15" i="57"/>
  <c r="F15" i="57"/>
  <c r="G15" i="57"/>
  <c r="DC9" i="2"/>
  <c r="E104" i="57"/>
  <c r="F104" i="57"/>
  <c r="G104" i="57"/>
  <c r="DC98" i="2"/>
  <c r="E72" i="57"/>
  <c r="F72" i="57"/>
  <c r="G72" i="57"/>
  <c r="DC66" i="2"/>
  <c r="D24" i="57"/>
  <c r="E24" i="57"/>
  <c r="F24" i="57"/>
  <c r="G24" i="57"/>
  <c r="DC18" i="2"/>
  <c r="E112" i="57"/>
  <c r="F112" i="57"/>
  <c r="G112" i="57"/>
  <c r="DC106" i="2"/>
  <c r="D80" i="57"/>
  <c r="E80" i="57"/>
  <c r="F80" i="57"/>
  <c r="G80" i="57"/>
  <c r="DC74" i="2"/>
  <c r="E48" i="57"/>
  <c r="F48" i="57"/>
  <c r="G48" i="57"/>
  <c r="DC42" i="2"/>
  <c r="D10" i="57"/>
  <c r="E10" i="57"/>
  <c r="F10" i="57"/>
  <c r="G10" i="57"/>
  <c r="DC4" i="2"/>
  <c r="E109" i="57"/>
  <c r="F109" i="57"/>
  <c r="G109" i="57"/>
  <c r="DC103" i="2"/>
  <c r="E70" i="57"/>
  <c r="F70" i="57"/>
  <c r="G70" i="57"/>
  <c r="DC64" i="2"/>
  <c r="E19" i="57"/>
  <c r="F19" i="57"/>
  <c r="G19" i="57"/>
  <c r="DC13" i="2"/>
  <c r="E94" i="57"/>
  <c r="F94" i="57"/>
  <c r="G94" i="57"/>
  <c r="DC88" i="2"/>
  <c r="E35" i="57"/>
  <c r="F35" i="57"/>
  <c r="G35" i="57"/>
  <c r="DC29" i="2"/>
  <c r="E23" i="57"/>
  <c r="F23" i="57"/>
  <c r="G23" i="57"/>
  <c r="DC17" i="2"/>
  <c r="E123" i="57"/>
  <c r="F123" i="57"/>
  <c r="G123" i="57"/>
  <c r="DC117" i="2"/>
  <c r="E79" i="57"/>
  <c r="F79" i="57"/>
  <c r="G79" i="57"/>
  <c r="DC73" i="2"/>
  <c r="E13" i="57"/>
  <c r="F13" i="57"/>
  <c r="G13" i="57"/>
  <c r="DC7" i="2"/>
  <c r="D24" i="56"/>
  <c r="E23" i="56"/>
  <c r="F23" i="56"/>
  <c r="G23" i="56"/>
  <c r="CY17" i="2"/>
  <c r="D83" i="20"/>
  <c r="E82" i="20"/>
  <c r="F82" i="20"/>
  <c r="G82" i="20"/>
  <c r="CC76" i="2"/>
  <c r="CQ83" i="2"/>
  <c r="D20" i="56"/>
  <c r="D19" i="56"/>
  <c r="E19" i="56"/>
  <c r="F19" i="56"/>
  <c r="G19" i="56"/>
  <c r="CY13" i="2"/>
  <c r="D38" i="56"/>
  <c r="D37" i="56"/>
  <c r="E37" i="56"/>
  <c r="F37" i="56"/>
  <c r="G37" i="56"/>
  <c r="CY31" i="2"/>
  <c r="D69" i="54"/>
  <c r="E69" i="54"/>
  <c r="F69" i="54"/>
  <c r="G69" i="54"/>
  <c r="CS63" i="2"/>
  <c r="CE82" i="2"/>
  <c r="D77" i="56"/>
  <c r="E77" i="56"/>
  <c r="F77" i="56"/>
  <c r="G77" i="56"/>
  <c r="CY71" i="2"/>
  <c r="D76" i="56"/>
  <c r="D75" i="56"/>
  <c r="E75" i="56"/>
  <c r="F75" i="56"/>
  <c r="G75" i="56"/>
  <c r="CY69" i="2"/>
  <c r="D32" i="56"/>
  <c r="D31" i="56"/>
  <c r="E31" i="56"/>
  <c r="F31" i="56"/>
  <c r="G31" i="56"/>
  <c r="CY25" i="2"/>
  <c r="D57" i="56"/>
  <c r="E56" i="56"/>
  <c r="F56" i="56"/>
  <c r="G56" i="56"/>
  <c r="CY50" i="2"/>
  <c r="D48" i="56"/>
  <c r="E47" i="56"/>
  <c r="F47" i="56"/>
  <c r="G47" i="56"/>
  <c r="CY41" i="2"/>
  <c r="D45" i="56"/>
  <c r="E45" i="56"/>
  <c r="F45" i="56"/>
  <c r="G45" i="56"/>
  <c r="CY39" i="2"/>
  <c r="D40" i="56"/>
  <c r="E40" i="56"/>
  <c r="F40" i="56"/>
  <c r="G40" i="56"/>
  <c r="CY34" i="2"/>
  <c r="D109" i="56"/>
  <c r="D108" i="56"/>
  <c r="E108" i="56"/>
  <c r="F108" i="56"/>
  <c r="G108" i="56"/>
  <c r="CY102" i="2"/>
  <c r="D49" i="56"/>
  <c r="E48" i="56"/>
  <c r="F48" i="56"/>
  <c r="G48" i="56"/>
  <c r="CY42" i="2"/>
  <c r="D91" i="56"/>
  <c r="D90" i="56"/>
  <c r="E90" i="56"/>
  <c r="F90" i="56"/>
  <c r="G90" i="56"/>
  <c r="CY84" i="2"/>
  <c r="D39" i="56"/>
  <c r="E38" i="56"/>
  <c r="F38" i="56"/>
  <c r="G38" i="56"/>
  <c r="CY32" i="2"/>
  <c r="D111" i="56"/>
  <c r="D110" i="56"/>
  <c r="E110" i="56"/>
  <c r="F110" i="56"/>
  <c r="G110" i="56"/>
  <c r="CY104" i="2"/>
  <c r="E76" i="56"/>
  <c r="F76" i="56"/>
  <c r="G76" i="56"/>
  <c r="CY70" i="2"/>
  <c r="D66" i="56"/>
  <c r="D65" i="56"/>
  <c r="E65" i="56"/>
  <c r="F65" i="56"/>
  <c r="G65" i="56"/>
  <c r="CY59" i="2"/>
  <c r="D120" i="56"/>
  <c r="D119" i="56"/>
  <c r="E119" i="56"/>
  <c r="F119" i="56"/>
  <c r="G119" i="56"/>
  <c r="CY113" i="2"/>
  <c r="D52" i="56"/>
  <c r="D51" i="56"/>
  <c r="E51" i="56"/>
  <c r="F51" i="56"/>
  <c r="G51" i="56"/>
  <c r="CY45" i="2"/>
  <c r="D124" i="56"/>
  <c r="D123" i="56"/>
  <c r="E123" i="56"/>
  <c r="F123" i="56"/>
  <c r="G123" i="56"/>
  <c r="CY117" i="2"/>
  <c r="D129" i="56"/>
  <c r="E129" i="56"/>
  <c r="F129" i="56"/>
  <c r="G129" i="56"/>
  <c r="CY123" i="2"/>
  <c r="D114" i="56"/>
  <c r="D113" i="56"/>
  <c r="E113" i="56"/>
  <c r="F113" i="56"/>
  <c r="G113" i="56"/>
  <c r="CY107" i="2"/>
  <c r="D97" i="56"/>
  <c r="D96" i="56"/>
  <c r="E96" i="56"/>
  <c r="F96" i="56"/>
  <c r="G96" i="56"/>
  <c r="CY90" i="2"/>
  <c r="D82" i="56"/>
  <c r="E82" i="56"/>
  <c r="F82" i="56"/>
  <c r="G82" i="56"/>
  <c r="CY76" i="2"/>
  <c r="D36" i="56"/>
  <c r="D35" i="56"/>
  <c r="E35" i="56"/>
  <c r="F35" i="56"/>
  <c r="G35" i="56"/>
  <c r="CY29" i="2"/>
  <c r="D93" i="56"/>
  <c r="E93" i="56"/>
  <c r="F93" i="56"/>
  <c r="G93" i="56"/>
  <c r="CY87" i="2"/>
  <c r="D63" i="56"/>
  <c r="D62" i="56"/>
  <c r="E62" i="56"/>
  <c r="F62" i="56"/>
  <c r="G62" i="56"/>
  <c r="CY56" i="2"/>
  <c r="D61" i="56"/>
  <c r="E61" i="56"/>
  <c r="F61" i="56"/>
  <c r="G61" i="56"/>
  <c r="CY55" i="2"/>
  <c r="E107" i="56"/>
  <c r="F107" i="56"/>
  <c r="G107" i="56"/>
  <c r="CY101" i="2"/>
  <c r="E39" i="56"/>
  <c r="F39" i="56"/>
  <c r="G39" i="56"/>
  <c r="CY33" i="2"/>
  <c r="D92" i="56"/>
  <c r="E91" i="56"/>
  <c r="F91" i="56"/>
  <c r="G91" i="56"/>
  <c r="CY85" i="2"/>
  <c r="D91" i="26"/>
  <c r="D90" i="26"/>
  <c r="E90" i="26"/>
  <c r="F90" i="26"/>
  <c r="G90" i="26"/>
  <c r="DK84" i="2"/>
  <c r="D32" i="54"/>
  <c r="E31" i="54"/>
  <c r="F31" i="54"/>
  <c r="G31" i="54"/>
  <c r="CS25" i="2"/>
  <c r="D101" i="54"/>
  <c r="E101" i="54"/>
  <c r="F101" i="54"/>
  <c r="G101" i="54"/>
  <c r="CS95" i="2"/>
  <c r="E84" i="56"/>
  <c r="F84" i="56"/>
  <c r="G84" i="56"/>
  <c r="CY78" i="2"/>
  <c r="E20" i="56"/>
  <c r="F20" i="56"/>
  <c r="G20" i="56"/>
  <c r="CY14" i="2"/>
  <c r="D115" i="56"/>
  <c r="E114" i="56"/>
  <c r="F114" i="56"/>
  <c r="G114" i="56"/>
  <c r="CY108" i="2"/>
  <c r="D64" i="56"/>
  <c r="E64" i="56"/>
  <c r="F64" i="56"/>
  <c r="G64" i="56"/>
  <c r="CY58" i="2"/>
  <c r="D127" i="56"/>
  <c r="D126" i="56"/>
  <c r="E126" i="56"/>
  <c r="F126" i="56"/>
  <c r="G126" i="56"/>
  <c r="CY120" i="2"/>
  <c r="D100" i="56"/>
  <c r="D99" i="56"/>
  <c r="E99" i="56"/>
  <c r="F99" i="56"/>
  <c r="G99" i="56"/>
  <c r="CY93" i="2"/>
  <c r="E70" i="56"/>
  <c r="F70" i="56"/>
  <c r="G70" i="56"/>
  <c r="CY64" i="2"/>
  <c r="D50" i="56"/>
  <c r="E49" i="56"/>
  <c r="F49" i="56"/>
  <c r="G49" i="56"/>
  <c r="CY43" i="2"/>
  <c r="D18" i="56"/>
  <c r="E18" i="56"/>
  <c r="F18" i="56"/>
  <c r="G18" i="56"/>
  <c r="CY12" i="2"/>
  <c r="E109" i="56"/>
  <c r="F109" i="56"/>
  <c r="G109" i="56"/>
  <c r="CY103" i="2"/>
  <c r="D30" i="56"/>
  <c r="D29" i="56"/>
  <c r="E29" i="56"/>
  <c r="F29" i="56"/>
  <c r="G29" i="56"/>
  <c r="CY23" i="2"/>
  <c r="D105" i="56"/>
  <c r="E104" i="56"/>
  <c r="F104" i="56"/>
  <c r="G104" i="56"/>
  <c r="CY98" i="2"/>
  <c r="D15" i="56"/>
  <c r="D14" i="56"/>
  <c r="E14" i="56"/>
  <c r="F14" i="56"/>
  <c r="G14" i="56"/>
  <c r="CY8" i="2"/>
  <c r="D67" i="56"/>
  <c r="E66" i="56"/>
  <c r="F66" i="56"/>
  <c r="G66" i="56"/>
  <c r="CY60" i="2"/>
  <c r="D34" i="56"/>
  <c r="D33" i="56"/>
  <c r="E33" i="56"/>
  <c r="F33" i="56"/>
  <c r="G33" i="56"/>
  <c r="CY27" i="2"/>
  <c r="D28" i="56"/>
  <c r="E28" i="56"/>
  <c r="F28" i="56"/>
  <c r="G28" i="56"/>
  <c r="CY22" i="2"/>
  <c r="D116" i="56"/>
  <c r="E115" i="56"/>
  <c r="F115" i="56"/>
  <c r="G115" i="56"/>
  <c r="CY109" i="2"/>
  <c r="E30" i="56"/>
  <c r="F30" i="56"/>
  <c r="G30" i="56"/>
  <c r="CY24" i="2"/>
  <c r="D25" i="56"/>
  <c r="E24" i="56"/>
  <c r="F24" i="56"/>
  <c r="G24" i="56"/>
  <c r="CY18" i="2"/>
  <c r="D11" i="56"/>
  <c r="D10" i="56"/>
  <c r="E10" i="56"/>
  <c r="F10" i="56"/>
  <c r="G10" i="56"/>
  <c r="CY4" i="2"/>
  <c r="E95" i="56"/>
  <c r="F95" i="56"/>
  <c r="G95" i="56"/>
  <c r="CY89" i="2"/>
  <c r="D60" i="56"/>
  <c r="E60" i="56"/>
  <c r="F60" i="56"/>
  <c r="G60" i="56"/>
  <c r="CY54" i="2"/>
  <c r="D68" i="56"/>
  <c r="E68" i="56"/>
  <c r="F68" i="56"/>
  <c r="G68" i="56"/>
  <c r="CY62" i="2"/>
  <c r="D112" i="56"/>
  <c r="E112" i="56"/>
  <c r="F112" i="56"/>
  <c r="G112" i="56"/>
  <c r="CY106" i="2"/>
  <c r="D125" i="56"/>
  <c r="E125" i="56"/>
  <c r="F125" i="56"/>
  <c r="G125" i="56"/>
  <c r="CY119" i="2"/>
  <c r="E67" i="56"/>
  <c r="F67" i="56"/>
  <c r="G67" i="56"/>
  <c r="CY61" i="2"/>
  <c r="E17" i="56"/>
  <c r="F17" i="56"/>
  <c r="G17" i="56"/>
  <c r="CY11" i="2"/>
  <c r="D12" i="56"/>
  <c r="E11" i="56"/>
  <c r="F11" i="56"/>
  <c r="G11" i="56"/>
  <c r="CY5" i="2"/>
  <c r="D98" i="56"/>
  <c r="E98" i="56"/>
  <c r="F98" i="56"/>
  <c r="G98" i="56"/>
  <c r="CY92" i="2"/>
  <c r="D26" i="56"/>
  <c r="E25" i="56"/>
  <c r="F25" i="56"/>
  <c r="G25" i="56"/>
  <c r="CY19" i="2"/>
  <c r="D102" i="56"/>
  <c r="D101" i="56"/>
  <c r="E101" i="56"/>
  <c r="F101" i="56"/>
  <c r="G101" i="56"/>
  <c r="CY95" i="2"/>
  <c r="D27" i="56"/>
  <c r="E27" i="56"/>
  <c r="F27" i="56"/>
  <c r="G27" i="56"/>
  <c r="CY21" i="2"/>
  <c r="E92" i="56"/>
  <c r="F92" i="56"/>
  <c r="G92" i="56"/>
  <c r="CY86" i="2"/>
  <c r="D59" i="56"/>
  <c r="E59" i="56"/>
  <c r="F59" i="56"/>
  <c r="G59" i="56"/>
  <c r="CY53" i="2"/>
  <c r="E116" i="56"/>
  <c r="F116" i="56"/>
  <c r="G116" i="56"/>
  <c r="CY110" i="2"/>
  <c r="E52" i="56"/>
  <c r="F52" i="56"/>
  <c r="G52" i="56"/>
  <c r="CY46" i="2"/>
  <c r="E32" i="56"/>
  <c r="F32" i="56"/>
  <c r="G32" i="56"/>
  <c r="CY26" i="2"/>
  <c r="E118" i="56"/>
  <c r="F118" i="56"/>
  <c r="G118" i="56"/>
  <c r="CY112" i="2"/>
  <c r="D58" i="56"/>
  <c r="E58" i="56"/>
  <c r="F58" i="56"/>
  <c r="G58" i="56"/>
  <c r="CY52" i="2"/>
  <c r="E15" i="56"/>
  <c r="F15" i="56"/>
  <c r="G15" i="56"/>
  <c r="CY9" i="2"/>
  <c r="E111" i="56"/>
  <c r="F111" i="56"/>
  <c r="G111" i="56"/>
  <c r="CY105" i="2"/>
  <c r="E97" i="56"/>
  <c r="F97" i="56"/>
  <c r="G97" i="56"/>
  <c r="CY91" i="2"/>
  <c r="D122" i="56"/>
  <c r="D121" i="56"/>
  <c r="E121" i="56"/>
  <c r="F121" i="56"/>
  <c r="G121" i="56"/>
  <c r="CY115" i="2"/>
  <c r="D88" i="56"/>
  <c r="E87" i="56"/>
  <c r="F87" i="56"/>
  <c r="G87" i="56"/>
  <c r="CY81" i="2"/>
  <c r="D13" i="56"/>
  <c r="E13" i="56"/>
  <c r="F13" i="56"/>
  <c r="G13" i="56"/>
  <c r="CY7" i="2"/>
  <c r="D73" i="56"/>
  <c r="E72" i="56"/>
  <c r="F72" i="56"/>
  <c r="G72" i="56"/>
  <c r="CY66" i="2"/>
  <c r="D128" i="56"/>
  <c r="E127" i="56"/>
  <c r="F127" i="56"/>
  <c r="G127" i="56"/>
  <c r="CY121" i="2"/>
  <c r="D112" i="28"/>
  <c r="D111" i="28"/>
  <c r="E111" i="28"/>
  <c r="F111" i="28"/>
  <c r="G111" i="28"/>
  <c r="DU105" i="2"/>
  <c r="E100" i="56"/>
  <c r="F100" i="56"/>
  <c r="G100" i="56"/>
  <c r="CY94" i="2"/>
  <c r="E36" i="56"/>
  <c r="F36" i="56"/>
  <c r="G36" i="56"/>
  <c r="CY30" i="2"/>
  <c r="E128" i="56"/>
  <c r="F128" i="56"/>
  <c r="G128" i="56"/>
  <c r="CY122" i="2"/>
  <c r="D81" i="56"/>
  <c r="E80" i="56"/>
  <c r="F80" i="56"/>
  <c r="G80" i="56"/>
  <c r="CY74" i="2"/>
  <c r="E124" i="56"/>
  <c r="F124" i="56"/>
  <c r="G124" i="56"/>
  <c r="CY118" i="2"/>
  <c r="E102" i="56"/>
  <c r="F102" i="56"/>
  <c r="G102" i="56"/>
  <c r="CY96" i="2"/>
  <c r="E81" i="56"/>
  <c r="F81" i="56"/>
  <c r="G81" i="56"/>
  <c r="CY75" i="2"/>
  <c r="E50" i="56"/>
  <c r="F50" i="56"/>
  <c r="G50" i="56"/>
  <c r="CY44" i="2"/>
  <c r="E26" i="56"/>
  <c r="F26" i="56"/>
  <c r="G26" i="56"/>
  <c r="CY20" i="2"/>
  <c r="E12" i="56"/>
  <c r="F12" i="56"/>
  <c r="G12" i="56"/>
  <c r="CY6" i="2"/>
  <c r="E57" i="56"/>
  <c r="F57" i="56"/>
  <c r="G57" i="56"/>
  <c r="CY51" i="2"/>
  <c r="E105" i="56"/>
  <c r="F105" i="56"/>
  <c r="G105" i="56"/>
  <c r="CY99" i="2"/>
  <c r="D44" i="56"/>
  <c r="E44" i="56"/>
  <c r="F44" i="56"/>
  <c r="G44" i="56"/>
  <c r="CY38" i="2"/>
  <c r="D89" i="56"/>
  <c r="E89" i="56"/>
  <c r="F89" i="56"/>
  <c r="G89" i="56"/>
  <c r="CY83" i="2"/>
  <c r="E34" i="56"/>
  <c r="F34" i="56"/>
  <c r="G34" i="56"/>
  <c r="CY28" i="2"/>
  <c r="E120" i="56"/>
  <c r="F120" i="56"/>
  <c r="G120" i="56"/>
  <c r="CY114" i="2"/>
  <c r="E122" i="56"/>
  <c r="F122" i="56"/>
  <c r="G122" i="56"/>
  <c r="CY116" i="2"/>
  <c r="D74" i="56"/>
  <c r="E74" i="56"/>
  <c r="F74" i="56"/>
  <c r="G74" i="56"/>
  <c r="CY68" i="2"/>
  <c r="E43" i="56"/>
  <c r="F43" i="56"/>
  <c r="G43" i="56"/>
  <c r="CY37" i="2"/>
  <c r="E88" i="56"/>
  <c r="F88" i="56"/>
  <c r="G88" i="56"/>
  <c r="CY82" i="2"/>
  <c r="E73" i="56"/>
  <c r="F73" i="56"/>
  <c r="G73" i="56"/>
  <c r="CY67" i="2"/>
  <c r="E63" i="56"/>
  <c r="F63" i="56"/>
  <c r="G63" i="56"/>
  <c r="CY57" i="2"/>
  <c r="D63" i="54"/>
  <c r="E62" i="54"/>
  <c r="F62" i="54"/>
  <c r="G62" i="54"/>
  <c r="CS56" i="2"/>
  <c r="D26" i="43"/>
  <c r="D25" i="43"/>
  <c r="E25" i="43"/>
  <c r="F25" i="43"/>
  <c r="G25" i="43"/>
  <c r="CI19" i="2"/>
  <c r="E94" i="54"/>
  <c r="F94" i="54"/>
  <c r="G94" i="54"/>
  <c r="CS88" i="2"/>
  <c r="D14" i="55"/>
  <c r="D13" i="55"/>
  <c r="E13" i="55"/>
  <c r="F13" i="55"/>
  <c r="G13" i="55"/>
  <c r="CU7" i="2"/>
  <c r="D29" i="55"/>
  <c r="E29" i="55"/>
  <c r="F29" i="55"/>
  <c r="G29" i="55"/>
  <c r="CU23" i="2"/>
  <c r="D104" i="55"/>
  <c r="E104" i="55"/>
  <c r="F104" i="55"/>
  <c r="G104" i="55"/>
  <c r="CU98" i="2"/>
  <c r="D66" i="55"/>
  <c r="E66" i="55"/>
  <c r="F66" i="55"/>
  <c r="G66" i="55"/>
  <c r="CU60" i="2"/>
  <c r="D74" i="55"/>
  <c r="D73" i="55"/>
  <c r="E73" i="55"/>
  <c r="F73" i="55"/>
  <c r="G73" i="55"/>
  <c r="CU67" i="2"/>
  <c r="D116" i="55"/>
  <c r="D115" i="55"/>
  <c r="E115" i="55"/>
  <c r="F115" i="55"/>
  <c r="G115" i="55"/>
  <c r="CU109" i="2"/>
  <c r="D72" i="55"/>
  <c r="E71" i="55"/>
  <c r="F71" i="55"/>
  <c r="G71" i="55"/>
  <c r="CU65" i="2"/>
  <c r="D44" i="55"/>
  <c r="D43" i="55"/>
  <c r="E43" i="55"/>
  <c r="F43" i="55"/>
  <c r="G43" i="55"/>
  <c r="CU37" i="2"/>
  <c r="D103" i="43"/>
  <c r="D102" i="43"/>
  <c r="E102" i="43"/>
  <c r="F102" i="43"/>
  <c r="G102" i="43"/>
  <c r="CI96" i="2"/>
  <c r="D117" i="55"/>
  <c r="E117" i="55"/>
  <c r="F117" i="55"/>
  <c r="G117" i="55"/>
  <c r="CU111" i="2"/>
  <c r="D85" i="55"/>
  <c r="E85" i="55"/>
  <c r="F85" i="55"/>
  <c r="G85" i="55"/>
  <c r="CU79" i="2"/>
  <c r="D53" i="55"/>
  <c r="E53" i="55"/>
  <c r="F53" i="55"/>
  <c r="G53" i="55"/>
  <c r="CU47" i="2"/>
  <c r="D21" i="55"/>
  <c r="E21" i="55"/>
  <c r="F21" i="55"/>
  <c r="G21" i="55"/>
  <c r="CU15" i="2"/>
  <c r="D69" i="55"/>
  <c r="E68" i="55"/>
  <c r="F68" i="55"/>
  <c r="G68" i="55"/>
  <c r="CU62" i="2"/>
  <c r="D129" i="55"/>
  <c r="D128" i="55"/>
  <c r="E128" i="55"/>
  <c r="F128" i="55"/>
  <c r="G128" i="55"/>
  <c r="CU122" i="2"/>
  <c r="D96" i="55"/>
  <c r="E96" i="55"/>
  <c r="F96" i="55"/>
  <c r="G96" i="55"/>
  <c r="CU90" i="2"/>
  <c r="D65" i="55"/>
  <c r="D64" i="55"/>
  <c r="E64" i="55"/>
  <c r="F64" i="55"/>
  <c r="G64" i="55"/>
  <c r="CU58" i="2"/>
  <c r="D32" i="55"/>
  <c r="E32" i="55"/>
  <c r="F32" i="55"/>
  <c r="G32" i="55"/>
  <c r="CU26" i="2"/>
  <c r="D101" i="55"/>
  <c r="D100" i="55"/>
  <c r="E100" i="55"/>
  <c r="F100" i="55"/>
  <c r="G100" i="55"/>
  <c r="CU94" i="2"/>
  <c r="D37" i="55"/>
  <c r="D36" i="55"/>
  <c r="E36" i="55"/>
  <c r="F36" i="55"/>
  <c r="G36" i="55"/>
  <c r="CU30" i="2"/>
  <c r="D123" i="55"/>
  <c r="D122" i="55"/>
  <c r="E122" i="55"/>
  <c r="F122" i="55"/>
  <c r="G122" i="55"/>
  <c r="CU116" i="2"/>
  <c r="D91" i="55"/>
  <c r="E90" i="55"/>
  <c r="F90" i="55"/>
  <c r="G90" i="55"/>
  <c r="CU84" i="2"/>
  <c r="D59" i="55"/>
  <c r="D58" i="55"/>
  <c r="E58" i="55"/>
  <c r="F58" i="55"/>
  <c r="G58" i="55"/>
  <c r="CU52" i="2"/>
  <c r="D27" i="55"/>
  <c r="D26" i="55"/>
  <c r="E26" i="55"/>
  <c r="F26" i="55"/>
  <c r="G26" i="55"/>
  <c r="CU20" i="2"/>
  <c r="E129" i="55"/>
  <c r="F129" i="55"/>
  <c r="G129" i="55"/>
  <c r="CU123" i="2"/>
  <c r="E65" i="55"/>
  <c r="F65" i="55"/>
  <c r="G65" i="55"/>
  <c r="CU59" i="2"/>
  <c r="D25" i="55"/>
  <c r="E25" i="55"/>
  <c r="F25" i="55"/>
  <c r="G25" i="55"/>
  <c r="CU19" i="2"/>
  <c r="E95" i="55"/>
  <c r="F95" i="55"/>
  <c r="G95" i="55"/>
  <c r="CU89" i="2"/>
  <c r="E31" i="55"/>
  <c r="F31" i="55"/>
  <c r="G31" i="55"/>
  <c r="CU25" i="2"/>
  <c r="D124" i="55"/>
  <c r="E123" i="55"/>
  <c r="F123" i="55"/>
  <c r="G123" i="55"/>
  <c r="CU117" i="2"/>
  <c r="D60" i="55"/>
  <c r="E59" i="55"/>
  <c r="F59" i="55"/>
  <c r="G59" i="55"/>
  <c r="CU53" i="2"/>
  <c r="D88" i="55"/>
  <c r="E87" i="55"/>
  <c r="F87" i="55"/>
  <c r="G87" i="55"/>
  <c r="CU81" i="2"/>
  <c r="D24" i="55"/>
  <c r="E23" i="55"/>
  <c r="F23" i="55"/>
  <c r="G23" i="55"/>
  <c r="CU17" i="2"/>
  <c r="D35" i="55"/>
  <c r="E35" i="55"/>
  <c r="F35" i="55"/>
  <c r="G35" i="55"/>
  <c r="CU29" i="2"/>
  <c r="D93" i="55"/>
  <c r="E93" i="55"/>
  <c r="F93" i="55"/>
  <c r="G93" i="55"/>
  <c r="CU87" i="2"/>
  <c r="D19" i="55"/>
  <c r="D18" i="55"/>
  <c r="E18" i="55"/>
  <c r="F18" i="55"/>
  <c r="G18" i="55"/>
  <c r="CU12" i="2"/>
  <c r="D41" i="55"/>
  <c r="D40" i="55"/>
  <c r="E40" i="55"/>
  <c r="F40" i="55"/>
  <c r="G40" i="55"/>
  <c r="CU34" i="2"/>
  <c r="D45" i="55"/>
  <c r="E44" i="55"/>
  <c r="F44" i="55"/>
  <c r="G44" i="55"/>
  <c r="CU38" i="2"/>
  <c r="E34" i="55"/>
  <c r="F34" i="55"/>
  <c r="G34" i="55"/>
  <c r="CU28" i="2"/>
  <c r="D42" i="55"/>
  <c r="E41" i="55"/>
  <c r="F41" i="55"/>
  <c r="G41" i="55"/>
  <c r="CU35" i="2"/>
  <c r="D52" i="55"/>
  <c r="D51" i="55"/>
  <c r="E51" i="55"/>
  <c r="F51" i="55"/>
  <c r="G51" i="55"/>
  <c r="CU45" i="2"/>
  <c r="D48" i="55"/>
  <c r="E47" i="55"/>
  <c r="F47" i="55"/>
  <c r="G47" i="55"/>
  <c r="CU41" i="2"/>
  <c r="D109" i="55"/>
  <c r="E109" i="55"/>
  <c r="F109" i="55"/>
  <c r="G109" i="55"/>
  <c r="CU103" i="2"/>
  <c r="D77" i="55"/>
  <c r="E77" i="55"/>
  <c r="F77" i="55"/>
  <c r="G77" i="55"/>
  <c r="CU71" i="2"/>
  <c r="E45" i="55"/>
  <c r="F45" i="55"/>
  <c r="G45" i="55"/>
  <c r="CU39" i="2"/>
  <c r="D125" i="55"/>
  <c r="E124" i="55"/>
  <c r="F124" i="55"/>
  <c r="G124" i="55"/>
  <c r="CU118" i="2"/>
  <c r="D61" i="55"/>
  <c r="E60" i="55"/>
  <c r="F60" i="55"/>
  <c r="G60" i="55"/>
  <c r="CU54" i="2"/>
  <c r="D121" i="55"/>
  <c r="D120" i="55"/>
  <c r="E120" i="55"/>
  <c r="F120" i="55"/>
  <c r="G120" i="55"/>
  <c r="CU114" i="2"/>
  <c r="E88" i="55"/>
  <c r="F88" i="55"/>
  <c r="G88" i="55"/>
  <c r="CU82" i="2"/>
  <c r="D57" i="55"/>
  <c r="D56" i="55"/>
  <c r="E56" i="55"/>
  <c r="F56" i="55"/>
  <c r="G56" i="55"/>
  <c r="CU50" i="2"/>
  <c r="E24" i="55"/>
  <c r="F24" i="55"/>
  <c r="G24" i="55"/>
  <c r="CU18" i="2"/>
  <c r="D84" i="55"/>
  <c r="E84" i="55"/>
  <c r="F84" i="55"/>
  <c r="G84" i="55"/>
  <c r="CU78" i="2"/>
  <c r="D20" i="55"/>
  <c r="E20" i="55"/>
  <c r="F20" i="55"/>
  <c r="G20" i="55"/>
  <c r="CU14" i="2"/>
  <c r="D114" i="55"/>
  <c r="E114" i="55"/>
  <c r="F114" i="55"/>
  <c r="G114" i="55"/>
  <c r="CU108" i="2"/>
  <c r="D83" i="55"/>
  <c r="E82" i="55"/>
  <c r="F82" i="55"/>
  <c r="G82" i="55"/>
  <c r="CU76" i="2"/>
  <c r="D50" i="55"/>
  <c r="E50" i="55"/>
  <c r="F50" i="55"/>
  <c r="G50" i="55"/>
  <c r="CU44" i="2"/>
  <c r="E121" i="55"/>
  <c r="F121" i="55"/>
  <c r="G121" i="55"/>
  <c r="CU115" i="2"/>
  <c r="E57" i="55"/>
  <c r="F57" i="55"/>
  <c r="G57" i="55"/>
  <c r="CU51" i="2"/>
  <c r="D11" i="55"/>
  <c r="D10" i="55"/>
  <c r="E10" i="55"/>
  <c r="F10" i="55"/>
  <c r="G10" i="55"/>
  <c r="CU4" i="2"/>
  <c r="E83" i="55"/>
  <c r="F83" i="55"/>
  <c r="G83" i="55"/>
  <c r="CU77" i="2"/>
  <c r="E19" i="55"/>
  <c r="F19" i="55"/>
  <c r="G19" i="55"/>
  <c r="CU13" i="2"/>
  <c r="E103" i="55"/>
  <c r="F103" i="55"/>
  <c r="G103" i="55"/>
  <c r="CU97" i="2"/>
  <c r="E39" i="55"/>
  <c r="F39" i="55"/>
  <c r="G39" i="55"/>
  <c r="CU33" i="2"/>
  <c r="D76" i="55"/>
  <c r="D75" i="55"/>
  <c r="E75" i="55"/>
  <c r="F75" i="55"/>
  <c r="G75" i="55"/>
  <c r="CU69" i="2"/>
  <c r="D80" i="55"/>
  <c r="E79" i="55"/>
  <c r="F79" i="55"/>
  <c r="G79" i="55"/>
  <c r="CU73" i="2"/>
  <c r="E125" i="55"/>
  <c r="F125" i="55"/>
  <c r="G125" i="55"/>
  <c r="CU119" i="2"/>
  <c r="E61" i="55"/>
  <c r="F61" i="55"/>
  <c r="G61" i="55"/>
  <c r="CU55" i="2"/>
  <c r="E76" i="55"/>
  <c r="F76" i="55"/>
  <c r="G76" i="55"/>
  <c r="CU70" i="2"/>
  <c r="E72" i="55"/>
  <c r="F72" i="55"/>
  <c r="G72" i="55"/>
  <c r="CU66" i="2"/>
  <c r="D108" i="55"/>
  <c r="E108" i="55"/>
  <c r="F108" i="55"/>
  <c r="G108" i="55"/>
  <c r="CU102" i="2"/>
  <c r="D99" i="55"/>
  <c r="E98" i="55"/>
  <c r="F98" i="55"/>
  <c r="G98" i="55"/>
  <c r="CU92" i="2"/>
  <c r="D12" i="55"/>
  <c r="E11" i="55"/>
  <c r="F11" i="55"/>
  <c r="G11" i="55"/>
  <c r="CU5" i="2"/>
  <c r="D17" i="55"/>
  <c r="E16" i="55"/>
  <c r="F16" i="55"/>
  <c r="G16" i="55"/>
  <c r="CU10" i="2"/>
  <c r="D107" i="55"/>
  <c r="E107" i="55"/>
  <c r="F107" i="55"/>
  <c r="G107" i="55"/>
  <c r="CU101" i="2"/>
  <c r="D88" i="43"/>
  <c r="D87" i="43"/>
  <c r="E87" i="43"/>
  <c r="F87" i="43"/>
  <c r="G87" i="43"/>
  <c r="CI81" i="2"/>
  <c r="E101" i="55"/>
  <c r="F101" i="55"/>
  <c r="G101" i="55"/>
  <c r="CU95" i="2"/>
  <c r="E69" i="55"/>
  <c r="F69" i="55"/>
  <c r="G69" i="55"/>
  <c r="CU63" i="2"/>
  <c r="E37" i="55"/>
  <c r="F37" i="55"/>
  <c r="G37" i="55"/>
  <c r="CU31" i="2"/>
  <c r="D92" i="55"/>
  <c r="E92" i="55"/>
  <c r="F92" i="55"/>
  <c r="G92" i="55"/>
  <c r="CU86" i="2"/>
  <c r="D28" i="55"/>
  <c r="E28" i="55"/>
  <c r="F28" i="55"/>
  <c r="G28" i="55"/>
  <c r="CU22" i="2"/>
  <c r="D113" i="55"/>
  <c r="E112" i="55"/>
  <c r="F112" i="55"/>
  <c r="G112" i="55"/>
  <c r="CU106" i="2"/>
  <c r="E80" i="55"/>
  <c r="F80" i="55"/>
  <c r="G80" i="55"/>
  <c r="CU74" i="2"/>
  <c r="D49" i="55"/>
  <c r="E48" i="55"/>
  <c r="F48" i="55"/>
  <c r="G48" i="55"/>
  <c r="CU42" i="2"/>
  <c r="E116" i="55"/>
  <c r="F116" i="55"/>
  <c r="G116" i="55"/>
  <c r="CU110" i="2"/>
  <c r="E52" i="55"/>
  <c r="F52" i="55"/>
  <c r="G52" i="55"/>
  <c r="CU46" i="2"/>
  <c r="E14" i="55"/>
  <c r="F14" i="55"/>
  <c r="G14" i="55"/>
  <c r="CU8" i="2"/>
  <c r="E106" i="55"/>
  <c r="F106" i="55"/>
  <c r="G106" i="55"/>
  <c r="CU100" i="2"/>
  <c r="E74" i="55"/>
  <c r="F74" i="55"/>
  <c r="G74" i="55"/>
  <c r="CU68" i="2"/>
  <c r="E42" i="55"/>
  <c r="F42" i="55"/>
  <c r="G42" i="55"/>
  <c r="CU36" i="2"/>
  <c r="E12" i="55"/>
  <c r="F12" i="55"/>
  <c r="G12" i="55"/>
  <c r="CU6" i="2"/>
  <c r="E113" i="55"/>
  <c r="F113" i="55"/>
  <c r="G113" i="55"/>
  <c r="CU107" i="2"/>
  <c r="E49" i="55"/>
  <c r="F49" i="55"/>
  <c r="G49" i="55"/>
  <c r="CU43" i="2"/>
  <c r="E127" i="55"/>
  <c r="F127" i="55"/>
  <c r="G127" i="55"/>
  <c r="CU121" i="2"/>
  <c r="E63" i="55"/>
  <c r="F63" i="55"/>
  <c r="G63" i="55"/>
  <c r="CU57" i="2"/>
  <c r="E17" i="55"/>
  <c r="F17" i="55"/>
  <c r="G17" i="55"/>
  <c r="CU11" i="2"/>
  <c r="E91" i="55"/>
  <c r="F91" i="55"/>
  <c r="G91" i="55"/>
  <c r="CU85" i="2"/>
  <c r="E27" i="55"/>
  <c r="F27" i="55"/>
  <c r="G27" i="55"/>
  <c r="CU21" i="2"/>
  <c r="E119" i="55"/>
  <c r="F119" i="55"/>
  <c r="G119" i="55"/>
  <c r="CU113" i="2"/>
  <c r="E55" i="55"/>
  <c r="F55" i="55"/>
  <c r="G55" i="55"/>
  <c r="CU49" i="2"/>
  <c r="E99" i="55"/>
  <c r="F99" i="55"/>
  <c r="G99" i="55"/>
  <c r="CU93" i="2"/>
  <c r="D84" i="24"/>
  <c r="D83" i="24"/>
  <c r="E83" i="24"/>
  <c r="F83" i="24"/>
  <c r="G83" i="24"/>
  <c r="DA77" i="2"/>
  <c r="D57" i="29"/>
  <c r="D56" i="29"/>
  <c r="E56" i="29"/>
  <c r="F56" i="29"/>
  <c r="G56" i="29"/>
  <c r="DY50" i="2"/>
  <c r="D40" i="54"/>
  <c r="D39" i="54"/>
  <c r="E39" i="54"/>
  <c r="F39" i="54"/>
  <c r="G39" i="54"/>
  <c r="CS33" i="2"/>
  <c r="D112" i="54"/>
  <c r="D111" i="54"/>
  <c r="E111" i="54"/>
  <c r="F111" i="54"/>
  <c r="G111" i="54"/>
  <c r="CS105" i="2"/>
  <c r="D97" i="54"/>
  <c r="E96" i="54"/>
  <c r="F96" i="54"/>
  <c r="G96" i="54"/>
  <c r="CS90" i="2"/>
  <c r="D120" i="54"/>
  <c r="E119" i="54"/>
  <c r="F119" i="54"/>
  <c r="G119" i="54"/>
  <c r="CS113" i="2"/>
  <c r="D88" i="54"/>
  <c r="E87" i="54"/>
  <c r="F87" i="54"/>
  <c r="G87" i="54"/>
  <c r="CS81" i="2"/>
  <c r="D107" i="54"/>
  <c r="D106" i="54"/>
  <c r="E106" i="54"/>
  <c r="F106" i="54"/>
  <c r="G106" i="54"/>
  <c r="CS100" i="2"/>
  <c r="D129" i="54"/>
  <c r="E129" i="54"/>
  <c r="F129" i="54"/>
  <c r="G129" i="54"/>
  <c r="CS123" i="2"/>
  <c r="D36" i="54"/>
  <c r="E36" i="54"/>
  <c r="F36" i="54"/>
  <c r="G36" i="54"/>
  <c r="CS30" i="2"/>
  <c r="D49" i="54"/>
  <c r="D48" i="54"/>
  <c r="E48" i="54"/>
  <c r="F48" i="54"/>
  <c r="G48" i="54"/>
  <c r="CS42" i="2"/>
  <c r="D41" i="54"/>
  <c r="E40" i="54"/>
  <c r="F40" i="54"/>
  <c r="G40" i="54"/>
  <c r="CS34" i="2"/>
  <c r="D53" i="54"/>
  <c r="E53" i="54"/>
  <c r="F53" i="54"/>
  <c r="G53" i="54"/>
  <c r="CS47" i="2"/>
  <c r="D72" i="54"/>
  <c r="E71" i="54"/>
  <c r="F71" i="54"/>
  <c r="G71" i="54"/>
  <c r="CS65" i="2"/>
  <c r="D108" i="54"/>
  <c r="E107" i="54"/>
  <c r="F107" i="54"/>
  <c r="G107" i="54"/>
  <c r="CS101" i="2"/>
  <c r="D56" i="54"/>
  <c r="E55" i="54"/>
  <c r="F55" i="54"/>
  <c r="G55" i="54"/>
  <c r="CS49" i="2"/>
  <c r="D44" i="54"/>
  <c r="D43" i="54"/>
  <c r="E43" i="54"/>
  <c r="F43" i="54"/>
  <c r="G43" i="54"/>
  <c r="CS37" i="2"/>
  <c r="D43" i="26"/>
  <c r="D42" i="26"/>
  <c r="E42" i="26"/>
  <c r="F42" i="26"/>
  <c r="G42" i="26"/>
  <c r="DK36" i="2"/>
  <c r="D114" i="54"/>
  <c r="E114" i="54"/>
  <c r="F114" i="54"/>
  <c r="G114" i="54"/>
  <c r="CS108" i="2"/>
  <c r="D83" i="54"/>
  <c r="D82" i="54"/>
  <c r="E82" i="54"/>
  <c r="F82" i="54"/>
  <c r="G82" i="54"/>
  <c r="CS76" i="2"/>
  <c r="D51" i="54"/>
  <c r="D50" i="54"/>
  <c r="E50" i="54"/>
  <c r="F50" i="54"/>
  <c r="G50" i="54"/>
  <c r="CS44" i="2"/>
  <c r="D19" i="54"/>
  <c r="E18" i="54"/>
  <c r="F18" i="54"/>
  <c r="G18" i="54"/>
  <c r="CS12" i="2"/>
  <c r="D98" i="54"/>
  <c r="E97" i="54"/>
  <c r="F97" i="54"/>
  <c r="G97" i="54"/>
  <c r="CS91" i="2"/>
  <c r="E108" i="54"/>
  <c r="F108" i="54"/>
  <c r="G108" i="54"/>
  <c r="CS102" i="2"/>
  <c r="D76" i="54"/>
  <c r="E76" i="54"/>
  <c r="F76" i="54"/>
  <c r="G76" i="54"/>
  <c r="CS70" i="2"/>
  <c r="E44" i="54"/>
  <c r="F44" i="54"/>
  <c r="G44" i="54"/>
  <c r="CS38" i="2"/>
  <c r="D122" i="54"/>
  <c r="D121" i="54"/>
  <c r="E121" i="54"/>
  <c r="F121" i="54"/>
  <c r="G121" i="54"/>
  <c r="CS115" i="2"/>
  <c r="E49" i="54"/>
  <c r="F49" i="54"/>
  <c r="G49" i="54"/>
  <c r="CS43" i="2"/>
  <c r="D12" i="54"/>
  <c r="D11" i="54"/>
  <c r="E11" i="54"/>
  <c r="F11" i="54"/>
  <c r="G11" i="54"/>
  <c r="CS5" i="2"/>
  <c r="D74" i="54"/>
  <c r="D73" i="54"/>
  <c r="E73" i="54"/>
  <c r="F73" i="54"/>
  <c r="G73" i="54"/>
  <c r="CS67" i="2"/>
  <c r="D42" i="54"/>
  <c r="E41" i="54"/>
  <c r="F41" i="54"/>
  <c r="G41" i="54"/>
  <c r="CS35" i="2"/>
  <c r="E128" i="54"/>
  <c r="F128" i="54"/>
  <c r="G128" i="54"/>
  <c r="CS122" i="2"/>
  <c r="D60" i="54"/>
  <c r="D59" i="54"/>
  <c r="E59" i="54"/>
  <c r="F59" i="54"/>
  <c r="G59" i="54"/>
  <c r="CS53" i="2"/>
  <c r="D21" i="54"/>
  <c r="E21" i="54"/>
  <c r="F21" i="54"/>
  <c r="G21" i="54"/>
  <c r="CS15" i="2"/>
  <c r="D75" i="54"/>
  <c r="E75" i="54"/>
  <c r="F75" i="54"/>
  <c r="G75" i="54"/>
  <c r="CS69" i="2"/>
  <c r="D47" i="54"/>
  <c r="E47" i="54"/>
  <c r="F47" i="54"/>
  <c r="G47" i="54"/>
  <c r="CS41" i="2"/>
  <c r="D84" i="54"/>
  <c r="E83" i="54"/>
  <c r="F83" i="54"/>
  <c r="G83" i="54"/>
  <c r="CS77" i="2"/>
  <c r="D20" i="54"/>
  <c r="E19" i="54"/>
  <c r="F19" i="54"/>
  <c r="G19" i="54"/>
  <c r="CS13" i="2"/>
  <c r="E42" i="54"/>
  <c r="F42" i="54"/>
  <c r="G42" i="54"/>
  <c r="CS36" i="2"/>
  <c r="D100" i="54"/>
  <c r="E100" i="54"/>
  <c r="F100" i="54"/>
  <c r="G100" i="54"/>
  <c r="CS94" i="2"/>
  <c r="D81" i="54"/>
  <c r="E81" i="54"/>
  <c r="F81" i="54"/>
  <c r="G81" i="54"/>
  <c r="CS75" i="2"/>
  <c r="E72" i="54"/>
  <c r="F72" i="54"/>
  <c r="G72" i="54"/>
  <c r="CS66" i="2"/>
  <c r="D124" i="54"/>
  <c r="D123" i="54"/>
  <c r="E123" i="54"/>
  <c r="F123" i="54"/>
  <c r="G123" i="54"/>
  <c r="CS117" i="2"/>
  <c r="D15" i="54"/>
  <c r="E14" i="54"/>
  <c r="F14" i="54"/>
  <c r="G14" i="54"/>
  <c r="CS8" i="2"/>
  <c r="D10" i="54"/>
  <c r="E10" i="54"/>
  <c r="F10" i="54"/>
  <c r="G10" i="54"/>
  <c r="CS4" i="2"/>
  <c r="D108" i="26"/>
  <c r="D107" i="26"/>
  <c r="E107" i="26"/>
  <c r="F107" i="26"/>
  <c r="G107" i="26"/>
  <c r="DK101" i="2"/>
  <c r="D130" i="28"/>
  <c r="D129" i="28"/>
  <c r="E129" i="28"/>
  <c r="F129" i="28"/>
  <c r="G129" i="28"/>
  <c r="DU123" i="2"/>
  <c r="D109" i="52"/>
  <c r="D108" i="52"/>
  <c r="E108" i="52"/>
  <c r="F108" i="52"/>
  <c r="G108" i="52"/>
  <c r="CA102" i="2"/>
  <c r="D99" i="54"/>
  <c r="E98" i="54"/>
  <c r="F98" i="54"/>
  <c r="G98" i="54"/>
  <c r="CS92" i="2"/>
  <c r="D67" i="54"/>
  <c r="D66" i="54"/>
  <c r="E66" i="54"/>
  <c r="F66" i="54"/>
  <c r="G66" i="54"/>
  <c r="CS60" i="2"/>
  <c r="D35" i="54"/>
  <c r="D34" i="54"/>
  <c r="E34" i="54"/>
  <c r="F34" i="54"/>
  <c r="G34" i="54"/>
  <c r="CS28" i="2"/>
  <c r="D113" i="54"/>
  <c r="E113" i="54"/>
  <c r="F113" i="54"/>
  <c r="G113" i="54"/>
  <c r="CS107" i="2"/>
  <c r="E124" i="54"/>
  <c r="F124" i="54"/>
  <c r="G124" i="54"/>
  <c r="CS118" i="2"/>
  <c r="D92" i="54"/>
  <c r="E92" i="54"/>
  <c r="F92" i="54"/>
  <c r="G92" i="54"/>
  <c r="CS86" i="2"/>
  <c r="E60" i="54"/>
  <c r="F60" i="54"/>
  <c r="G60" i="54"/>
  <c r="CS54" i="2"/>
  <c r="D28" i="54"/>
  <c r="E28" i="54"/>
  <c r="F28" i="54"/>
  <c r="G28" i="54"/>
  <c r="CS22" i="2"/>
  <c r="D65" i="54"/>
  <c r="E65" i="54"/>
  <c r="F65" i="54"/>
  <c r="G65" i="54"/>
  <c r="CS59" i="2"/>
  <c r="D33" i="54"/>
  <c r="E33" i="54"/>
  <c r="F33" i="54"/>
  <c r="G33" i="54"/>
  <c r="CS27" i="2"/>
  <c r="D16" i="54"/>
  <c r="E16" i="54"/>
  <c r="F16" i="54"/>
  <c r="G16" i="54"/>
  <c r="CS10" i="2"/>
  <c r="D58" i="54"/>
  <c r="D57" i="54"/>
  <c r="E57" i="54"/>
  <c r="F57" i="54"/>
  <c r="G57" i="54"/>
  <c r="CS51" i="2"/>
  <c r="D26" i="54"/>
  <c r="D25" i="54"/>
  <c r="E25" i="54"/>
  <c r="F25" i="54"/>
  <c r="G25" i="54"/>
  <c r="CS19" i="2"/>
  <c r="D117" i="54"/>
  <c r="E117" i="54"/>
  <c r="F117" i="54"/>
  <c r="G117" i="54"/>
  <c r="CS111" i="2"/>
  <c r="D85" i="54"/>
  <c r="E85" i="54"/>
  <c r="F85" i="54"/>
  <c r="G85" i="54"/>
  <c r="CS79" i="2"/>
  <c r="E46" i="54"/>
  <c r="F46" i="54"/>
  <c r="G46" i="54"/>
  <c r="CS40" i="2"/>
  <c r="E120" i="54"/>
  <c r="F120" i="54"/>
  <c r="G120" i="54"/>
  <c r="CS114" i="2"/>
  <c r="D68" i="54"/>
  <c r="E67" i="54"/>
  <c r="F67" i="54"/>
  <c r="G67" i="54"/>
  <c r="CS61" i="2"/>
  <c r="D104" i="54"/>
  <c r="E103" i="54"/>
  <c r="F103" i="54"/>
  <c r="G103" i="54"/>
  <c r="CS97" i="2"/>
  <c r="D80" i="54"/>
  <c r="E80" i="54"/>
  <c r="F80" i="54"/>
  <c r="G80" i="54"/>
  <c r="CS74" i="2"/>
  <c r="E74" i="54"/>
  <c r="F74" i="54"/>
  <c r="G74" i="54"/>
  <c r="CS68" i="2"/>
  <c r="D90" i="54"/>
  <c r="D89" i="54"/>
  <c r="E89" i="54"/>
  <c r="F89" i="54"/>
  <c r="G89" i="54"/>
  <c r="CS83" i="2"/>
  <c r="E68" i="54"/>
  <c r="F68" i="54"/>
  <c r="G68" i="54"/>
  <c r="CS62" i="2"/>
  <c r="E12" i="54"/>
  <c r="F12" i="54"/>
  <c r="G12" i="54"/>
  <c r="CS6" i="2"/>
  <c r="D91" i="54"/>
  <c r="E91" i="54"/>
  <c r="F91" i="54"/>
  <c r="G91" i="54"/>
  <c r="CS85" i="2"/>
  <c r="D79" i="54"/>
  <c r="E79" i="54"/>
  <c r="F79" i="54"/>
  <c r="G79" i="54"/>
  <c r="CS73" i="2"/>
  <c r="E112" i="54"/>
  <c r="F112" i="54"/>
  <c r="G112" i="54"/>
  <c r="CS106" i="2"/>
  <c r="D105" i="54"/>
  <c r="E104" i="54"/>
  <c r="F104" i="54"/>
  <c r="G104" i="54"/>
  <c r="CS98" i="2"/>
  <c r="D109" i="24"/>
  <c r="E108" i="24"/>
  <c r="F108" i="24"/>
  <c r="G108" i="24"/>
  <c r="DA102" i="2"/>
  <c r="D82" i="27"/>
  <c r="E82" i="27"/>
  <c r="F82" i="27"/>
  <c r="G82" i="27"/>
  <c r="DQ76" i="2"/>
  <c r="D103" i="29"/>
  <c r="D102" i="29"/>
  <c r="E102" i="29"/>
  <c r="F102" i="29"/>
  <c r="G102" i="29"/>
  <c r="DY96" i="2"/>
  <c r="E122" i="54"/>
  <c r="F122" i="54"/>
  <c r="G122" i="54"/>
  <c r="CS116" i="2"/>
  <c r="E90" i="54"/>
  <c r="F90" i="54"/>
  <c r="G90" i="54"/>
  <c r="CS84" i="2"/>
  <c r="E58" i="54"/>
  <c r="F58" i="54"/>
  <c r="G58" i="54"/>
  <c r="CS52" i="2"/>
  <c r="D27" i="54"/>
  <c r="E26" i="54"/>
  <c r="F26" i="54"/>
  <c r="G26" i="54"/>
  <c r="CS20" i="2"/>
  <c r="E105" i="54"/>
  <c r="F105" i="54"/>
  <c r="G105" i="54"/>
  <c r="CS99" i="2"/>
  <c r="E116" i="54"/>
  <c r="F116" i="54"/>
  <c r="G116" i="54"/>
  <c r="CS110" i="2"/>
  <c r="E84" i="54"/>
  <c r="F84" i="54"/>
  <c r="G84" i="54"/>
  <c r="CS78" i="2"/>
  <c r="D52" i="54"/>
  <c r="E52" i="54"/>
  <c r="F52" i="54"/>
  <c r="G52" i="54"/>
  <c r="CS46" i="2"/>
  <c r="E20" i="54"/>
  <c r="F20" i="54"/>
  <c r="G20" i="54"/>
  <c r="CS14" i="2"/>
  <c r="D64" i="54"/>
  <c r="E64" i="54"/>
  <c r="F64" i="54"/>
  <c r="G64" i="54"/>
  <c r="CS58" i="2"/>
  <c r="E32" i="54"/>
  <c r="F32" i="54"/>
  <c r="G32" i="54"/>
  <c r="CS26" i="2"/>
  <c r="E15" i="54"/>
  <c r="F15" i="54"/>
  <c r="G15" i="54"/>
  <c r="CS9" i="2"/>
  <c r="E56" i="54"/>
  <c r="F56" i="54"/>
  <c r="G56" i="54"/>
  <c r="CS50" i="2"/>
  <c r="D24" i="54"/>
  <c r="E24" i="54"/>
  <c r="F24" i="54"/>
  <c r="G24" i="54"/>
  <c r="CS18" i="2"/>
  <c r="E110" i="54"/>
  <c r="F110" i="54"/>
  <c r="G110" i="54"/>
  <c r="CS104" i="2"/>
  <c r="E78" i="54"/>
  <c r="F78" i="54"/>
  <c r="G78" i="54"/>
  <c r="CS72" i="2"/>
  <c r="E27" i="54"/>
  <c r="F27" i="54"/>
  <c r="G27" i="54"/>
  <c r="CS21" i="2"/>
  <c r="E51" i="54"/>
  <c r="F51" i="54"/>
  <c r="G51" i="54"/>
  <c r="CS45" i="2"/>
  <c r="E23" i="54"/>
  <c r="F23" i="54"/>
  <c r="G23" i="54"/>
  <c r="CS17" i="2"/>
  <c r="E99" i="54"/>
  <c r="F99" i="54"/>
  <c r="G99" i="54"/>
  <c r="CS93" i="2"/>
  <c r="E63" i="54"/>
  <c r="F63" i="54"/>
  <c r="G63" i="54"/>
  <c r="CS57" i="2"/>
  <c r="E88" i="54"/>
  <c r="F88" i="54"/>
  <c r="G88" i="54"/>
  <c r="CS82" i="2"/>
  <c r="E35" i="54"/>
  <c r="F35" i="54"/>
  <c r="G35" i="54"/>
  <c r="CS29" i="2"/>
  <c r="E38" i="54"/>
  <c r="F38" i="54"/>
  <c r="G38" i="54"/>
  <c r="CS32" i="2"/>
  <c r="E92" i="44"/>
  <c r="F92" i="44"/>
  <c r="G92" i="44"/>
  <c r="CK86" i="2"/>
  <c r="D25" i="44"/>
  <c r="E25" i="44"/>
  <c r="F25" i="44"/>
  <c r="G25" i="44"/>
  <c r="CK19" i="2"/>
  <c r="D52" i="44"/>
  <c r="E52" i="44"/>
  <c r="F52" i="44"/>
  <c r="G52" i="44"/>
  <c r="CK46" i="2"/>
  <c r="D93" i="23"/>
  <c r="D92" i="23"/>
  <c r="E92" i="23"/>
  <c r="F92" i="23"/>
  <c r="G92" i="23"/>
  <c r="CW86" i="2"/>
  <c r="D28" i="25"/>
  <c r="E27" i="25"/>
  <c r="F27" i="25"/>
  <c r="G27" i="25"/>
  <c r="DI21" i="2"/>
  <c r="D15" i="24"/>
  <c r="E14" i="24"/>
  <c r="F14" i="24"/>
  <c r="G14" i="24"/>
  <c r="DA8" i="2"/>
  <c r="D25" i="42"/>
  <c r="D24" i="42"/>
  <c r="E24" i="42"/>
  <c r="F24" i="42"/>
  <c r="G24" i="42"/>
  <c r="CG18" i="2"/>
  <c r="D56" i="27"/>
  <c r="D55" i="27"/>
  <c r="E55" i="27"/>
  <c r="F55" i="27"/>
  <c r="G55" i="27"/>
  <c r="DQ49" i="2"/>
  <c r="D127" i="25"/>
  <c r="E126" i="25"/>
  <c r="F126" i="25"/>
  <c r="G126" i="25"/>
  <c r="DI120" i="2"/>
  <c r="D83" i="25"/>
  <c r="D82" i="25"/>
  <c r="E82" i="25"/>
  <c r="F82" i="25"/>
  <c r="G82" i="25"/>
  <c r="DI76" i="2"/>
  <c r="D78" i="20"/>
  <c r="E77" i="20"/>
  <c r="F77" i="20"/>
  <c r="G77" i="20"/>
  <c r="CC71" i="2"/>
  <c r="D115" i="28"/>
  <c r="D114" i="28"/>
  <c r="E114" i="28"/>
  <c r="F114" i="28"/>
  <c r="G114" i="28"/>
  <c r="DU108" i="2"/>
  <c r="D18" i="42"/>
  <c r="D17" i="42"/>
  <c r="E17" i="42"/>
  <c r="F17" i="42"/>
  <c r="G17" i="42"/>
  <c r="CG11" i="2"/>
  <c r="D124" i="43"/>
  <c r="D123" i="43"/>
  <c r="E123" i="43"/>
  <c r="F123" i="43"/>
  <c r="G123" i="43"/>
  <c r="CI117" i="2"/>
  <c r="D117" i="53"/>
  <c r="D116" i="53"/>
  <c r="E116" i="53"/>
  <c r="F116" i="53"/>
  <c r="G116" i="53"/>
  <c r="CO110" i="2"/>
  <c r="CE38" i="2"/>
  <c r="D84" i="28"/>
  <c r="D83" i="28"/>
  <c r="E83" i="28"/>
  <c r="F83" i="28"/>
  <c r="G83" i="28"/>
  <c r="DU77" i="2"/>
  <c r="E44" i="24"/>
  <c r="F44" i="24"/>
  <c r="G44" i="24"/>
  <c r="DA38" i="2"/>
  <c r="D125" i="53"/>
  <c r="E124" i="53"/>
  <c r="F124" i="53"/>
  <c r="G124" i="53"/>
  <c r="CO118" i="2"/>
  <c r="D70" i="53"/>
  <c r="D69" i="53"/>
  <c r="E69" i="53"/>
  <c r="F69" i="53"/>
  <c r="G69" i="53"/>
  <c r="CO63" i="2"/>
  <c r="D93" i="53"/>
  <c r="E92" i="53"/>
  <c r="F92" i="53"/>
  <c r="G92" i="53"/>
  <c r="CO86" i="2"/>
  <c r="D11" i="53"/>
  <c r="D10" i="53"/>
  <c r="E10" i="53"/>
  <c r="F10" i="53"/>
  <c r="G10" i="53"/>
  <c r="CO4" i="2"/>
  <c r="D38" i="53"/>
  <c r="D37" i="53"/>
  <c r="E37" i="53"/>
  <c r="F37" i="53"/>
  <c r="G37" i="53"/>
  <c r="CO31" i="2"/>
  <c r="D129" i="53"/>
  <c r="D128" i="53"/>
  <c r="E128" i="53"/>
  <c r="F128" i="53"/>
  <c r="G128" i="53"/>
  <c r="CO122" i="2"/>
  <c r="D45" i="53"/>
  <c r="E44" i="53"/>
  <c r="F44" i="53"/>
  <c r="G44" i="53"/>
  <c r="CO38" i="2"/>
  <c r="D29" i="53"/>
  <c r="E28" i="53"/>
  <c r="F28" i="53"/>
  <c r="G28" i="53"/>
  <c r="CO22" i="2"/>
  <c r="D104" i="53"/>
  <c r="D103" i="53"/>
  <c r="E103" i="53"/>
  <c r="F103" i="53"/>
  <c r="G103" i="53"/>
  <c r="CO97" i="2"/>
  <c r="D63" i="53"/>
  <c r="D62" i="53"/>
  <c r="E62" i="53"/>
  <c r="F62" i="53"/>
  <c r="G62" i="53"/>
  <c r="CO56" i="2"/>
  <c r="D65" i="53"/>
  <c r="E65" i="53"/>
  <c r="F65" i="53"/>
  <c r="G65" i="53"/>
  <c r="CO59" i="2"/>
  <c r="D33" i="53"/>
  <c r="E33" i="53"/>
  <c r="F33" i="53"/>
  <c r="G33" i="53"/>
  <c r="CO27" i="2"/>
  <c r="E115" i="53"/>
  <c r="F115" i="53"/>
  <c r="G115" i="53"/>
  <c r="CO109" i="2"/>
  <c r="D20" i="53"/>
  <c r="D19" i="53"/>
  <c r="E19" i="53"/>
  <c r="F19" i="53"/>
  <c r="G19" i="53"/>
  <c r="CO13" i="2"/>
  <c r="D86" i="53"/>
  <c r="D85" i="53"/>
  <c r="E85" i="53"/>
  <c r="F85" i="53"/>
  <c r="G85" i="53"/>
  <c r="CO79" i="2"/>
  <c r="D25" i="53"/>
  <c r="D24" i="53"/>
  <c r="E24" i="53"/>
  <c r="F24" i="53"/>
  <c r="G24" i="53"/>
  <c r="CO18" i="2"/>
  <c r="D41" i="53"/>
  <c r="D40" i="53"/>
  <c r="E40" i="53"/>
  <c r="F40" i="53"/>
  <c r="G40" i="53"/>
  <c r="CO34" i="2"/>
  <c r="D46" i="53"/>
  <c r="E45" i="53"/>
  <c r="F45" i="53"/>
  <c r="G45" i="53"/>
  <c r="CO39" i="2"/>
  <c r="D38" i="28"/>
  <c r="E37" i="28"/>
  <c r="F37" i="28"/>
  <c r="G37" i="28"/>
  <c r="DU31" i="2"/>
  <c r="CE68" i="2"/>
  <c r="D34" i="44"/>
  <c r="E33" i="44"/>
  <c r="F33" i="44"/>
  <c r="G33" i="44"/>
  <c r="CK27" i="2"/>
  <c r="D114" i="20"/>
  <c r="D113" i="20"/>
  <c r="E113" i="20"/>
  <c r="F113" i="20"/>
  <c r="G113" i="20"/>
  <c r="CC107" i="2"/>
  <c r="D112" i="53"/>
  <c r="D111" i="53"/>
  <c r="E111" i="53"/>
  <c r="F111" i="53"/>
  <c r="G111" i="53"/>
  <c r="CO105" i="2"/>
  <c r="D80" i="53"/>
  <c r="D79" i="53"/>
  <c r="E79" i="53"/>
  <c r="F79" i="53"/>
  <c r="G79" i="53"/>
  <c r="CO73" i="2"/>
  <c r="D48" i="53"/>
  <c r="D47" i="53"/>
  <c r="E47" i="53"/>
  <c r="F47" i="53"/>
  <c r="G47" i="53"/>
  <c r="CO41" i="2"/>
  <c r="D18" i="53"/>
  <c r="E18" i="53"/>
  <c r="F18" i="53"/>
  <c r="G18" i="53"/>
  <c r="CO12" i="2"/>
  <c r="D78" i="53"/>
  <c r="E78" i="53"/>
  <c r="F78" i="53"/>
  <c r="G78" i="53"/>
  <c r="CO72" i="2"/>
  <c r="D23" i="53"/>
  <c r="D22" i="53"/>
  <c r="E22" i="53"/>
  <c r="F22" i="53"/>
  <c r="G22" i="53"/>
  <c r="CO16" i="2"/>
  <c r="D106" i="53"/>
  <c r="D105" i="53"/>
  <c r="E105" i="53"/>
  <c r="F105" i="53"/>
  <c r="G105" i="53"/>
  <c r="CO99" i="2"/>
  <c r="D74" i="53"/>
  <c r="D73" i="53"/>
  <c r="E73" i="53"/>
  <c r="F73" i="53"/>
  <c r="G73" i="53"/>
  <c r="CO67" i="2"/>
  <c r="D42" i="53"/>
  <c r="E41" i="53"/>
  <c r="F41" i="53"/>
  <c r="G41" i="53"/>
  <c r="CO35" i="2"/>
  <c r="D102" i="53"/>
  <c r="E102" i="53"/>
  <c r="F102" i="53"/>
  <c r="G102" i="53"/>
  <c r="CO96" i="2"/>
  <c r="D39" i="53"/>
  <c r="E38" i="53"/>
  <c r="F38" i="53"/>
  <c r="G38" i="53"/>
  <c r="CO32" i="2"/>
  <c r="D122" i="53"/>
  <c r="E122" i="53"/>
  <c r="F122" i="53"/>
  <c r="G122" i="53"/>
  <c r="CO116" i="2"/>
  <c r="D90" i="53"/>
  <c r="E90" i="53"/>
  <c r="F90" i="53"/>
  <c r="G90" i="53"/>
  <c r="CO84" i="2"/>
  <c r="D58" i="53"/>
  <c r="E58" i="53"/>
  <c r="F58" i="53"/>
  <c r="G58" i="53"/>
  <c r="CO52" i="2"/>
  <c r="D26" i="53"/>
  <c r="E26" i="53"/>
  <c r="F26" i="53"/>
  <c r="G26" i="53"/>
  <c r="CO20" i="2"/>
  <c r="G131" i="53"/>
  <c r="CO125" i="2"/>
  <c r="D100" i="53"/>
  <c r="E99" i="53"/>
  <c r="F99" i="53"/>
  <c r="G99" i="53"/>
  <c r="CO93" i="2"/>
  <c r="D68" i="53"/>
  <c r="E67" i="53"/>
  <c r="F67" i="53"/>
  <c r="G67" i="53"/>
  <c r="CO61" i="2"/>
  <c r="D36" i="53"/>
  <c r="E35" i="53"/>
  <c r="F35" i="53"/>
  <c r="G35" i="53"/>
  <c r="CO29" i="2"/>
  <c r="D126" i="53"/>
  <c r="E125" i="53"/>
  <c r="F125" i="53"/>
  <c r="G125" i="53"/>
  <c r="CO119" i="2"/>
  <c r="D77" i="53"/>
  <c r="E76" i="53"/>
  <c r="F76" i="53"/>
  <c r="G76" i="53"/>
  <c r="CO70" i="2"/>
  <c r="D94" i="53"/>
  <c r="E93" i="53"/>
  <c r="F93" i="53"/>
  <c r="G93" i="53"/>
  <c r="CO87" i="2"/>
  <c r="D72" i="53"/>
  <c r="D71" i="53"/>
  <c r="E71" i="53"/>
  <c r="F71" i="53"/>
  <c r="G71" i="53"/>
  <c r="CO65" i="2"/>
  <c r="E39" i="53"/>
  <c r="F39" i="53"/>
  <c r="G39" i="53"/>
  <c r="CO33" i="2"/>
  <c r="E129" i="53"/>
  <c r="F129" i="53"/>
  <c r="G129" i="53"/>
  <c r="CO123" i="2"/>
  <c r="D17" i="53"/>
  <c r="D16" i="53"/>
  <c r="E16" i="53"/>
  <c r="F16" i="53"/>
  <c r="G16" i="53"/>
  <c r="CO10" i="2"/>
  <c r="D84" i="53"/>
  <c r="E83" i="53"/>
  <c r="F83" i="53"/>
  <c r="G83" i="53"/>
  <c r="CO77" i="2"/>
  <c r="D118" i="53"/>
  <c r="E117" i="53"/>
  <c r="F117" i="53"/>
  <c r="G117" i="53"/>
  <c r="CO111" i="2"/>
  <c r="D21" i="53"/>
  <c r="E21" i="53"/>
  <c r="F21" i="53"/>
  <c r="G21" i="53"/>
  <c r="CO15" i="2"/>
  <c r="D61" i="53"/>
  <c r="E60" i="53"/>
  <c r="F60" i="53"/>
  <c r="G60" i="53"/>
  <c r="CO54" i="2"/>
  <c r="D28" i="21"/>
  <c r="D27" i="21"/>
  <c r="E27" i="21"/>
  <c r="F27" i="21"/>
  <c r="G27" i="21"/>
  <c r="CE21" i="2"/>
  <c r="D45" i="20"/>
  <c r="E45" i="20"/>
  <c r="F45" i="20"/>
  <c r="G45" i="20"/>
  <c r="CC39" i="2"/>
  <c r="D75" i="24"/>
  <c r="D74" i="24"/>
  <c r="E74" i="24"/>
  <c r="F74" i="24"/>
  <c r="G74" i="24"/>
  <c r="DA68" i="2"/>
  <c r="D69" i="20"/>
  <c r="D68" i="20"/>
  <c r="E68" i="20"/>
  <c r="F68" i="20"/>
  <c r="G68" i="20"/>
  <c r="CC62" i="2"/>
  <c r="D127" i="53"/>
  <c r="E127" i="53"/>
  <c r="F127" i="53"/>
  <c r="G127" i="53"/>
  <c r="CO121" i="2"/>
  <c r="D96" i="53"/>
  <c r="D95" i="53"/>
  <c r="E95" i="53"/>
  <c r="F95" i="53"/>
  <c r="G95" i="53"/>
  <c r="CO89" i="2"/>
  <c r="D64" i="53"/>
  <c r="E63" i="53"/>
  <c r="F63" i="53"/>
  <c r="G63" i="53"/>
  <c r="CO57" i="2"/>
  <c r="D32" i="53"/>
  <c r="D31" i="53"/>
  <c r="E31" i="53"/>
  <c r="F31" i="53"/>
  <c r="G31" i="53"/>
  <c r="CO25" i="2"/>
  <c r="D110" i="53"/>
  <c r="E110" i="53"/>
  <c r="F110" i="53"/>
  <c r="G110" i="53"/>
  <c r="CO104" i="2"/>
  <c r="D55" i="53"/>
  <c r="D54" i="53"/>
  <c r="E54" i="53"/>
  <c r="F54" i="53"/>
  <c r="G54" i="53"/>
  <c r="CO48" i="2"/>
  <c r="D121" i="53"/>
  <c r="E121" i="53"/>
  <c r="F121" i="53"/>
  <c r="G121" i="53"/>
  <c r="CO115" i="2"/>
  <c r="D89" i="53"/>
  <c r="E89" i="53"/>
  <c r="F89" i="53"/>
  <c r="G89" i="53"/>
  <c r="CO83" i="2"/>
  <c r="D57" i="53"/>
  <c r="E57" i="53"/>
  <c r="F57" i="53"/>
  <c r="G57" i="53"/>
  <c r="CO51" i="2"/>
  <c r="E25" i="53"/>
  <c r="F25" i="53"/>
  <c r="G25" i="53"/>
  <c r="CO19" i="2"/>
  <c r="E70" i="53"/>
  <c r="F70" i="53"/>
  <c r="G70" i="53"/>
  <c r="CO64" i="2"/>
  <c r="D12" i="53"/>
  <c r="E12" i="53"/>
  <c r="F12" i="53"/>
  <c r="G12" i="53"/>
  <c r="CO6" i="2"/>
  <c r="D101" i="53"/>
  <c r="E101" i="53"/>
  <c r="F101" i="53"/>
  <c r="G101" i="53"/>
  <c r="CO95" i="2"/>
  <c r="E11" i="53"/>
  <c r="F11" i="53"/>
  <c r="G11" i="53"/>
  <c r="CO5" i="2"/>
  <c r="D113" i="53"/>
  <c r="E112" i="53"/>
  <c r="F112" i="53"/>
  <c r="G112" i="53"/>
  <c r="CO106" i="2"/>
  <c r="D81" i="53"/>
  <c r="E80" i="53"/>
  <c r="F80" i="53"/>
  <c r="G80" i="53"/>
  <c r="CO74" i="2"/>
  <c r="D49" i="53"/>
  <c r="E48" i="53"/>
  <c r="F48" i="53"/>
  <c r="G48" i="53"/>
  <c r="CO42" i="2"/>
  <c r="E17" i="53"/>
  <c r="F17" i="53"/>
  <c r="G17" i="53"/>
  <c r="CO11" i="2"/>
  <c r="D88" i="53"/>
  <c r="E88" i="53"/>
  <c r="F88" i="53"/>
  <c r="G88" i="53"/>
  <c r="CO82" i="2"/>
  <c r="E68" i="53"/>
  <c r="F68" i="53"/>
  <c r="G68" i="53"/>
  <c r="CO62" i="2"/>
  <c r="E104" i="53"/>
  <c r="F104" i="53"/>
  <c r="G104" i="53"/>
  <c r="CO98" i="2"/>
  <c r="E84" i="53"/>
  <c r="F84" i="53"/>
  <c r="G84" i="53"/>
  <c r="CO78" i="2"/>
  <c r="D56" i="53"/>
  <c r="E56" i="53"/>
  <c r="F56" i="53"/>
  <c r="G56" i="53"/>
  <c r="CO50" i="2"/>
  <c r="E36" i="53"/>
  <c r="F36" i="53"/>
  <c r="G36" i="53"/>
  <c r="CO30" i="2"/>
  <c r="D109" i="53"/>
  <c r="E109" i="53"/>
  <c r="F109" i="53"/>
  <c r="G109" i="53"/>
  <c r="CO103" i="2"/>
  <c r="D15" i="53"/>
  <c r="E15" i="53"/>
  <c r="F15" i="53"/>
  <c r="G15" i="53"/>
  <c r="CO9" i="2"/>
  <c r="D119" i="53"/>
  <c r="E118" i="53"/>
  <c r="F118" i="53"/>
  <c r="G118" i="53"/>
  <c r="CO112" i="2"/>
  <c r="D97" i="53"/>
  <c r="E97" i="53"/>
  <c r="F97" i="53"/>
  <c r="G97" i="53"/>
  <c r="CO91" i="2"/>
  <c r="E94" i="53"/>
  <c r="F94" i="53"/>
  <c r="G94" i="53"/>
  <c r="CO88" i="2"/>
  <c r="E51" i="53"/>
  <c r="F51" i="53"/>
  <c r="G51" i="53"/>
  <c r="CO45" i="2"/>
  <c r="E53" i="53"/>
  <c r="F53" i="53"/>
  <c r="G53" i="53"/>
  <c r="CO47" i="2"/>
  <c r="E108" i="53"/>
  <c r="F108" i="53"/>
  <c r="G108" i="53"/>
  <c r="CO102" i="2"/>
  <c r="D30" i="53"/>
  <c r="E29" i="53"/>
  <c r="F29" i="53"/>
  <c r="G29" i="53"/>
  <c r="CO23" i="2"/>
  <c r="D51" i="29"/>
  <c r="D50" i="29"/>
  <c r="E50" i="29"/>
  <c r="F50" i="29"/>
  <c r="G50" i="29"/>
  <c r="DY44" i="2"/>
  <c r="D120" i="53"/>
  <c r="E119" i="53"/>
  <c r="F119" i="53"/>
  <c r="G119" i="53"/>
  <c r="CO113" i="2"/>
  <c r="D87" i="53"/>
  <c r="E87" i="53"/>
  <c r="F87" i="53"/>
  <c r="G87" i="53"/>
  <c r="CO81" i="2"/>
  <c r="E55" i="53"/>
  <c r="F55" i="53"/>
  <c r="G55" i="53"/>
  <c r="CO49" i="2"/>
  <c r="E23" i="53"/>
  <c r="F23" i="53"/>
  <c r="G23" i="53"/>
  <c r="CO17" i="2"/>
  <c r="E86" i="53"/>
  <c r="F86" i="53"/>
  <c r="G86" i="53"/>
  <c r="CO80" i="2"/>
  <c r="E30" i="53"/>
  <c r="F30" i="53"/>
  <c r="G30" i="53"/>
  <c r="CO24" i="2"/>
  <c r="E113" i="53"/>
  <c r="F113" i="53"/>
  <c r="G113" i="53"/>
  <c r="CO107" i="2"/>
  <c r="E81" i="53"/>
  <c r="F81" i="53"/>
  <c r="G81" i="53"/>
  <c r="CO75" i="2"/>
  <c r="E49" i="53"/>
  <c r="F49" i="53"/>
  <c r="G49" i="53"/>
  <c r="CO43" i="2"/>
  <c r="E126" i="53"/>
  <c r="F126" i="53"/>
  <c r="G126" i="53"/>
  <c r="CO120" i="2"/>
  <c r="E46" i="53"/>
  <c r="F46" i="53"/>
  <c r="G46" i="53"/>
  <c r="CO40" i="2"/>
  <c r="E96" i="53"/>
  <c r="F96" i="53"/>
  <c r="G96" i="53"/>
  <c r="CO90" i="2"/>
  <c r="E64" i="53"/>
  <c r="F64" i="53"/>
  <c r="G64" i="53"/>
  <c r="CO58" i="2"/>
  <c r="E32" i="53"/>
  <c r="F32" i="53"/>
  <c r="G32" i="53"/>
  <c r="CO26" i="2"/>
  <c r="E106" i="53"/>
  <c r="F106" i="53"/>
  <c r="G106" i="53"/>
  <c r="CO100" i="2"/>
  <c r="E74" i="53"/>
  <c r="F74" i="53"/>
  <c r="G74" i="53"/>
  <c r="CO68" i="2"/>
  <c r="E42" i="53"/>
  <c r="F42" i="53"/>
  <c r="G42" i="53"/>
  <c r="CO36" i="2"/>
  <c r="E61" i="53"/>
  <c r="F61" i="53"/>
  <c r="G61" i="53"/>
  <c r="CO55" i="2"/>
  <c r="E77" i="53"/>
  <c r="F77" i="53"/>
  <c r="G77" i="53"/>
  <c r="CO71" i="2"/>
  <c r="E120" i="53"/>
  <c r="F120" i="53"/>
  <c r="G120" i="53"/>
  <c r="CO114" i="2"/>
  <c r="E100" i="53"/>
  <c r="F100" i="53"/>
  <c r="G100" i="53"/>
  <c r="CO94" i="2"/>
  <c r="E14" i="53"/>
  <c r="F14" i="53"/>
  <c r="G14" i="53"/>
  <c r="CO8" i="2"/>
  <c r="E72" i="53"/>
  <c r="F72" i="53"/>
  <c r="G72" i="53"/>
  <c r="CO66" i="2"/>
  <c r="E20" i="53"/>
  <c r="F20" i="53"/>
  <c r="G20" i="53"/>
  <c r="CO14" i="2"/>
  <c r="E105" i="28"/>
  <c r="F105" i="28"/>
  <c r="G105" i="28"/>
  <c r="DU99" i="2"/>
  <c r="D34" i="19"/>
  <c r="E33" i="19"/>
  <c r="F33" i="19"/>
  <c r="G33" i="19"/>
  <c r="BW27" i="2"/>
  <c r="D115" i="26"/>
  <c r="D114" i="26"/>
  <c r="E114" i="26"/>
  <c r="F114" i="26"/>
  <c r="G114" i="26"/>
  <c r="DK108" i="2"/>
  <c r="D86" i="25"/>
  <c r="D85" i="25"/>
  <c r="E85" i="25"/>
  <c r="F85" i="25"/>
  <c r="G85" i="25"/>
  <c r="DI79" i="2"/>
  <c r="D67" i="20"/>
  <c r="E67" i="20"/>
  <c r="F67" i="20"/>
  <c r="G67" i="20"/>
  <c r="CC61" i="2"/>
  <c r="CQ21" i="2"/>
  <c r="D85" i="19"/>
  <c r="E85" i="19"/>
  <c r="F85" i="19"/>
  <c r="G85" i="19"/>
  <c r="BW79" i="2"/>
  <c r="D72" i="26"/>
  <c r="E72" i="26"/>
  <c r="F72" i="26"/>
  <c r="G72" i="26"/>
  <c r="DK66" i="2"/>
  <c r="D31" i="28"/>
  <c r="D30" i="28"/>
  <c r="E30" i="28"/>
  <c r="F30" i="28"/>
  <c r="G30" i="28"/>
  <c r="DU24" i="2"/>
  <c r="D122" i="26"/>
  <c r="E122" i="26"/>
  <c r="F122" i="26"/>
  <c r="G122" i="26"/>
  <c r="DK116" i="2"/>
  <c r="D35" i="28"/>
  <c r="E34" i="28"/>
  <c r="F34" i="28"/>
  <c r="G34" i="28"/>
  <c r="DU28" i="2"/>
  <c r="D127" i="20"/>
  <c r="D126" i="20"/>
  <c r="E126" i="20"/>
  <c r="F126" i="20"/>
  <c r="G126" i="20"/>
  <c r="CC120" i="2"/>
  <c r="D66" i="28"/>
  <c r="D65" i="28"/>
  <c r="E65" i="28"/>
  <c r="F65" i="28"/>
  <c r="G65" i="28"/>
  <c r="DU59" i="2"/>
  <c r="D94" i="23"/>
  <c r="E93" i="23"/>
  <c r="F93" i="23"/>
  <c r="G93" i="23"/>
  <c r="CW87" i="2"/>
  <c r="D21" i="19"/>
  <c r="D20" i="19"/>
  <c r="E20" i="19"/>
  <c r="F20" i="19"/>
  <c r="G20" i="19"/>
  <c r="BW14" i="2"/>
  <c r="D69" i="52"/>
  <c r="D68" i="52"/>
  <c r="E68" i="52"/>
  <c r="F68" i="52"/>
  <c r="G68" i="52"/>
  <c r="CA62" i="2"/>
  <c r="D30" i="52"/>
  <c r="D29" i="52"/>
  <c r="E29" i="52"/>
  <c r="F29" i="52"/>
  <c r="G29" i="52"/>
  <c r="CA23" i="2"/>
  <c r="D117" i="52"/>
  <c r="E116" i="52"/>
  <c r="F116" i="52"/>
  <c r="G116" i="52"/>
  <c r="CA110" i="2"/>
  <c r="D22" i="52"/>
  <c r="D21" i="52"/>
  <c r="E21" i="52"/>
  <c r="F21" i="52"/>
  <c r="G21" i="52"/>
  <c r="CA15" i="2"/>
  <c r="D77" i="52"/>
  <c r="D76" i="52"/>
  <c r="E76" i="52"/>
  <c r="F76" i="52"/>
  <c r="G76" i="52"/>
  <c r="CA70" i="2"/>
  <c r="D125" i="52"/>
  <c r="E124" i="52"/>
  <c r="F124" i="52"/>
  <c r="G124" i="52"/>
  <c r="CA118" i="2"/>
  <c r="D93" i="52"/>
  <c r="D92" i="52"/>
  <c r="E92" i="52"/>
  <c r="F92" i="52"/>
  <c r="G92" i="52"/>
  <c r="CA86" i="2"/>
  <c r="D85" i="52"/>
  <c r="D84" i="52"/>
  <c r="E84" i="52"/>
  <c r="F84" i="52"/>
  <c r="G84" i="52"/>
  <c r="CA78" i="2"/>
  <c r="D101" i="52"/>
  <c r="D100" i="52"/>
  <c r="E100" i="52"/>
  <c r="F100" i="52"/>
  <c r="G100" i="52"/>
  <c r="CA94" i="2"/>
  <c r="D28" i="52"/>
  <c r="E28" i="52"/>
  <c r="F28" i="52"/>
  <c r="G28" i="52"/>
  <c r="CA22" i="2"/>
  <c r="D62" i="52"/>
  <c r="D61" i="52"/>
  <c r="E61" i="52"/>
  <c r="F61" i="52"/>
  <c r="G61" i="52"/>
  <c r="CA55" i="2"/>
  <c r="D20" i="52"/>
  <c r="E20" i="52"/>
  <c r="F20" i="52"/>
  <c r="G20" i="52"/>
  <c r="CA14" i="2"/>
  <c r="D94" i="52"/>
  <c r="E93" i="52"/>
  <c r="F93" i="52"/>
  <c r="G93" i="52"/>
  <c r="CA87" i="2"/>
  <c r="D60" i="52"/>
  <c r="E60" i="52"/>
  <c r="F60" i="52"/>
  <c r="G60" i="52"/>
  <c r="CA54" i="2"/>
  <c r="D120" i="52"/>
  <c r="D119" i="52"/>
  <c r="E119" i="52"/>
  <c r="F119" i="52"/>
  <c r="G119" i="52"/>
  <c r="CA113" i="2"/>
  <c r="D56" i="52"/>
  <c r="D55" i="52"/>
  <c r="E55" i="52"/>
  <c r="F55" i="52"/>
  <c r="G55" i="52"/>
  <c r="CA49" i="2"/>
  <c r="D103" i="52"/>
  <c r="D102" i="52"/>
  <c r="E102" i="52"/>
  <c r="F102" i="52"/>
  <c r="G102" i="52"/>
  <c r="CA96" i="2"/>
  <c r="D82" i="52"/>
  <c r="D81" i="52"/>
  <c r="E81" i="52"/>
  <c r="F81" i="52"/>
  <c r="G81" i="52"/>
  <c r="CA75" i="2"/>
  <c r="D54" i="52"/>
  <c r="E54" i="52"/>
  <c r="F54" i="52"/>
  <c r="G54" i="52"/>
  <c r="CA48" i="2"/>
  <c r="D78" i="52"/>
  <c r="E77" i="52"/>
  <c r="F77" i="52"/>
  <c r="G77" i="52"/>
  <c r="CA71" i="2"/>
  <c r="D46" i="52"/>
  <c r="D45" i="52"/>
  <c r="E45" i="52"/>
  <c r="F45" i="52"/>
  <c r="G45" i="52"/>
  <c r="CA39" i="2"/>
  <c r="D89" i="52"/>
  <c r="D88" i="52"/>
  <c r="E88" i="52"/>
  <c r="F88" i="52"/>
  <c r="G88" i="52"/>
  <c r="CA82" i="2"/>
  <c r="D65" i="52"/>
  <c r="D64" i="52"/>
  <c r="E64" i="52"/>
  <c r="F64" i="52"/>
  <c r="G64" i="52"/>
  <c r="CA58" i="2"/>
  <c r="D33" i="52"/>
  <c r="D32" i="52"/>
  <c r="E32" i="52"/>
  <c r="F32" i="52"/>
  <c r="G32" i="52"/>
  <c r="CA26" i="2"/>
  <c r="D83" i="52"/>
  <c r="E83" i="52"/>
  <c r="F83" i="52"/>
  <c r="G83" i="52"/>
  <c r="CA77" i="2"/>
  <c r="D44" i="52"/>
  <c r="E44" i="52"/>
  <c r="F44" i="52"/>
  <c r="G44" i="52"/>
  <c r="CA38" i="2"/>
  <c r="E97" i="44"/>
  <c r="F97" i="44"/>
  <c r="G97" i="44"/>
  <c r="CK91" i="2"/>
  <c r="D35" i="19"/>
  <c r="E34" i="19"/>
  <c r="F34" i="19"/>
  <c r="G34" i="19"/>
  <c r="BW28" i="2"/>
  <c r="D21" i="27"/>
  <c r="E20" i="27"/>
  <c r="F20" i="27"/>
  <c r="G20" i="27"/>
  <c r="DQ14" i="2"/>
  <c r="D130" i="19"/>
  <c r="D129" i="19"/>
  <c r="E129" i="19"/>
  <c r="F129" i="19"/>
  <c r="G129" i="19"/>
  <c r="BW123" i="2"/>
  <c r="D39" i="29"/>
  <c r="D38" i="29"/>
  <c r="E38" i="29"/>
  <c r="F38" i="29"/>
  <c r="G38" i="29"/>
  <c r="DY32" i="2"/>
  <c r="D122" i="52"/>
  <c r="E122" i="52"/>
  <c r="F122" i="52"/>
  <c r="G122" i="52"/>
  <c r="CA116" i="2"/>
  <c r="D96" i="52"/>
  <c r="D95" i="52"/>
  <c r="E95" i="52"/>
  <c r="F95" i="52"/>
  <c r="G95" i="52"/>
  <c r="CA89" i="2"/>
  <c r="D63" i="52"/>
  <c r="E63" i="52"/>
  <c r="F63" i="52"/>
  <c r="G63" i="52"/>
  <c r="CA57" i="2"/>
  <c r="D31" i="52"/>
  <c r="E31" i="52"/>
  <c r="F31" i="52"/>
  <c r="G31" i="52"/>
  <c r="CA25" i="2"/>
  <c r="D111" i="52"/>
  <c r="D110" i="52"/>
  <c r="E110" i="52"/>
  <c r="F110" i="52"/>
  <c r="G110" i="52"/>
  <c r="CA104" i="2"/>
  <c r="D71" i="52"/>
  <c r="D70" i="52"/>
  <c r="E70" i="52"/>
  <c r="F70" i="52"/>
  <c r="G70" i="52"/>
  <c r="CA64" i="2"/>
  <c r="D121" i="52"/>
  <c r="E121" i="52"/>
  <c r="F121" i="52"/>
  <c r="G121" i="52"/>
  <c r="CA115" i="2"/>
  <c r="D90" i="52"/>
  <c r="E89" i="52"/>
  <c r="F89" i="52"/>
  <c r="G89" i="52"/>
  <c r="CA83" i="2"/>
  <c r="D57" i="52"/>
  <c r="E57" i="52"/>
  <c r="F57" i="52"/>
  <c r="G57" i="52"/>
  <c r="CA51" i="2"/>
  <c r="D26" i="52"/>
  <c r="D25" i="52"/>
  <c r="E25" i="52"/>
  <c r="F25" i="52"/>
  <c r="G25" i="52"/>
  <c r="CA19" i="2"/>
  <c r="E62" i="52"/>
  <c r="F62" i="52"/>
  <c r="G62" i="52"/>
  <c r="CA56" i="2"/>
  <c r="D13" i="52"/>
  <c r="D12" i="52"/>
  <c r="E12" i="52"/>
  <c r="F12" i="52"/>
  <c r="G12" i="52"/>
  <c r="CA6" i="2"/>
  <c r="D91" i="52"/>
  <c r="E91" i="52"/>
  <c r="F91" i="52"/>
  <c r="G91" i="52"/>
  <c r="CA85" i="2"/>
  <c r="E59" i="52"/>
  <c r="F59" i="52"/>
  <c r="G59" i="52"/>
  <c r="CA53" i="2"/>
  <c r="D27" i="52"/>
  <c r="E27" i="52"/>
  <c r="F27" i="52"/>
  <c r="G27" i="52"/>
  <c r="CA21" i="2"/>
  <c r="D129" i="52"/>
  <c r="D128" i="52"/>
  <c r="E128" i="52"/>
  <c r="F128" i="52"/>
  <c r="G128" i="52"/>
  <c r="CA122" i="2"/>
  <c r="D75" i="52"/>
  <c r="D74" i="52"/>
  <c r="E74" i="52"/>
  <c r="F74" i="52"/>
  <c r="G74" i="52"/>
  <c r="CA68" i="2"/>
  <c r="D107" i="52"/>
  <c r="D106" i="52"/>
  <c r="E106" i="52"/>
  <c r="F106" i="52"/>
  <c r="G106" i="52"/>
  <c r="CA100" i="2"/>
  <c r="D43" i="52"/>
  <c r="D42" i="52"/>
  <c r="E42" i="52"/>
  <c r="F42" i="52"/>
  <c r="G42" i="52"/>
  <c r="CA36" i="2"/>
  <c r="D86" i="52"/>
  <c r="E85" i="52"/>
  <c r="F85" i="52"/>
  <c r="G85" i="52"/>
  <c r="CA79" i="2"/>
  <c r="D37" i="52"/>
  <c r="D36" i="52"/>
  <c r="E36" i="52"/>
  <c r="F36" i="52"/>
  <c r="G36" i="52"/>
  <c r="CA30" i="2"/>
  <c r="D118" i="52"/>
  <c r="E117" i="52"/>
  <c r="F117" i="52"/>
  <c r="G117" i="52"/>
  <c r="CA111" i="2"/>
  <c r="D126" i="52"/>
  <c r="E125" i="52"/>
  <c r="F125" i="52"/>
  <c r="G125" i="52"/>
  <c r="CA119" i="2"/>
  <c r="D24" i="52"/>
  <c r="D23" i="52"/>
  <c r="E23" i="52"/>
  <c r="F23" i="52"/>
  <c r="G23" i="52"/>
  <c r="CA17" i="2"/>
  <c r="D47" i="52"/>
  <c r="E46" i="52"/>
  <c r="F46" i="52"/>
  <c r="G46" i="52"/>
  <c r="CA40" i="2"/>
  <c r="D16" i="52"/>
  <c r="D15" i="52"/>
  <c r="E15" i="52"/>
  <c r="F15" i="52"/>
  <c r="G15" i="52"/>
  <c r="CA9" i="2"/>
  <c r="D17" i="52"/>
  <c r="E16" i="52"/>
  <c r="F16" i="52"/>
  <c r="G16" i="52"/>
  <c r="CA10" i="2"/>
  <c r="E24" i="52"/>
  <c r="F24" i="52"/>
  <c r="G24" i="52"/>
  <c r="CA18" i="2"/>
  <c r="D19" i="52"/>
  <c r="E19" i="52"/>
  <c r="F19" i="52"/>
  <c r="G19" i="52"/>
  <c r="CA13" i="2"/>
  <c r="E27" i="42"/>
  <c r="F27" i="42"/>
  <c r="G27" i="42"/>
  <c r="CG21" i="2"/>
  <c r="D121" i="23"/>
  <c r="D120" i="23"/>
  <c r="E120" i="23"/>
  <c r="F120" i="23"/>
  <c r="G120" i="23"/>
  <c r="CW114" i="2"/>
  <c r="D109" i="27"/>
  <c r="D108" i="27"/>
  <c r="E108" i="27"/>
  <c r="F108" i="27"/>
  <c r="G108" i="27"/>
  <c r="DQ102" i="2"/>
  <c r="D112" i="52"/>
  <c r="E111" i="52"/>
  <c r="F111" i="52"/>
  <c r="G111" i="52"/>
  <c r="CA105" i="2"/>
  <c r="D80" i="52"/>
  <c r="D79" i="52"/>
  <c r="E79" i="52"/>
  <c r="F79" i="52"/>
  <c r="G79" i="52"/>
  <c r="CA73" i="2"/>
  <c r="D48" i="52"/>
  <c r="E47" i="52"/>
  <c r="F47" i="52"/>
  <c r="G47" i="52"/>
  <c r="CA41" i="2"/>
  <c r="D18" i="52"/>
  <c r="E18" i="52"/>
  <c r="F18" i="52"/>
  <c r="G18" i="52"/>
  <c r="CA12" i="2"/>
  <c r="D87" i="52"/>
  <c r="E86" i="52"/>
  <c r="F86" i="52"/>
  <c r="G86" i="52"/>
  <c r="CA80" i="2"/>
  <c r="E30" i="52"/>
  <c r="F30" i="52"/>
  <c r="G30" i="52"/>
  <c r="CA24" i="2"/>
  <c r="D105" i="52"/>
  <c r="E105" i="52"/>
  <c r="F105" i="52"/>
  <c r="G105" i="52"/>
  <c r="CA99" i="2"/>
  <c r="D73" i="52"/>
  <c r="E73" i="52"/>
  <c r="F73" i="52"/>
  <c r="G73" i="52"/>
  <c r="CA67" i="2"/>
  <c r="D41" i="52"/>
  <c r="E41" i="52"/>
  <c r="F41" i="52"/>
  <c r="G41" i="52"/>
  <c r="CA35" i="2"/>
  <c r="E118" i="52"/>
  <c r="F118" i="52"/>
  <c r="G118" i="52"/>
  <c r="CA112" i="2"/>
  <c r="D39" i="52"/>
  <c r="D38" i="52"/>
  <c r="E38" i="52"/>
  <c r="F38" i="52"/>
  <c r="G38" i="52"/>
  <c r="CA32" i="2"/>
  <c r="D104" i="52"/>
  <c r="E104" i="52"/>
  <c r="F104" i="52"/>
  <c r="G104" i="52"/>
  <c r="CA98" i="2"/>
  <c r="D72" i="52"/>
  <c r="E72" i="52"/>
  <c r="F72" i="52"/>
  <c r="G72" i="52"/>
  <c r="CA66" i="2"/>
  <c r="D40" i="52"/>
  <c r="E40" i="52"/>
  <c r="F40" i="52"/>
  <c r="G40" i="52"/>
  <c r="CA34" i="2"/>
  <c r="D14" i="52"/>
  <c r="E14" i="52"/>
  <c r="F14" i="52"/>
  <c r="G14" i="52"/>
  <c r="CA8" i="2"/>
  <c r="D114" i="52"/>
  <c r="E114" i="52"/>
  <c r="F114" i="52"/>
  <c r="G114" i="52"/>
  <c r="CA108" i="2"/>
  <c r="E82" i="52"/>
  <c r="F82" i="52"/>
  <c r="G82" i="52"/>
  <c r="CA76" i="2"/>
  <c r="D50" i="52"/>
  <c r="E50" i="52"/>
  <c r="F50" i="52"/>
  <c r="G50" i="52"/>
  <c r="CA44" i="2"/>
  <c r="E101" i="52"/>
  <c r="F101" i="52"/>
  <c r="G101" i="52"/>
  <c r="CA95" i="2"/>
  <c r="E37" i="52"/>
  <c r="F37" i="52"/>
  <c r="G37" i="52"/>
  <c r="CA31" i="2"/>
  <c r="E69" i="52"/>
  <c r="F69" i="52"/>
  <c r="G69" i="52"/>
  <c r="CA63" i="2"/>
  <c r="E90" i="52"/>
  <c r="F90" i="52"/>
  <c r="G90" i="52"/>
  <c r="CA84" i="2"/>
  <c r="D11" i="52"/>
  <c r="E11" i="52"/>
  <c r="F11" i="52"/>
  <c r="G11" i="52"/>
  <c r="CA5" i="2"/>
  <c r="E26" i="52"/>
  <c r="F26" i="52"/>
  <c r="G26" i="52"/>
  <c r="CA20" i="2"/>
  <c r="D49" i="52"/>
  <c r="E48" i="52"/>
  <c r="F48" i="52"/>
  <c r="G48" i="52"/>
  <c r="CA42" i="2"/>
  <c r="D113" i="52"/>
  <c r="E112" i="52"/>
  <c r="F112" i="52"/>
  <c r="G112" i="52"/>
  <c r="CA106" i="2"/>
  <c r="E87" i="52"/>
  <c r="F87" i="52"/>
  <c r="G87" i="52"/>
  <c r="CA81" i="2"/>
  <c r="E113" i="52"/>
  <c r="F113" i="52"/>
  <c r="G113" i="52"/>
  <c r="CA107" i="2"/>
  <c r="E49" i="52"/>
  <c r="F49" i="52"/>
  <c r="G49" i="52"/>
  <c r="CA43" i="2"/>
  <c r="E109" i="52"/>
  <c r="F109" i="52"/>
  <c r="G109" i="52"/>
  <c r="CA103" i="2"/>
  <c r="E120" i="52"/>
  <c r="F120" i="52"/>
  <c r="G120" i="52"/>
  <c r="CA114" i="2"/>
  <c r="E56" i="52"/>
  <c r="F56" i="52"/>
  <c r="G56" i="52"/>
  <c r="CA50" i="2"/>
  <c r="D97" i="52"/>
  <c r="E96" i="52"/>
  <c r="F96" i="52"/>
  <c r="G96" i="52"/>
  <c r="CA90" i="2"/>
  <c r="CQ100" i="2"/>
  <c r="D57" i="27"/>
  <c r="E56" i="27"/>
  <c r="F56" i="27"/>
  <c r="G56" i="27"/>
  <c r="DQ50" i="2"/>
  <c r="CE47" i="2"/>
  <c r="D58" i="19"/>
  <c r="E58" i="19"/>
  <c r="F58" i="19"/>
  <c r="G58" i="19"/>
  <c r="BW52" i="2"/>
  <c r="CE72" i="2"/>
  <c r="D117" i="26"/>
  <c r="D116" i="26"/>
  <c r="E116" i="26"/>
  <c r="F116" i="26"/>
  <c r="G116" i="26"/>
  <c r="DK110" i="2"/>
  <c r="D127" i="52"/>
  <c r="E127" i="52"/>
  <c r="F127" i="52"/>
  <c r="G127" i="52"/>
  <c r="CA121" i="2"/>
  <c r="E103" i="52"/>
  <c r="F103" i="52"/>
  <c r="G103" i="52"/>
  <c r="CA97" i="2"/>
  <c r="E71" i="52"/>
  <c r="F71" i="52"/>
  <c r="G71" i="52"/>
  <c r="CA65" i="2"/>
  <c r="E39" i="52"/>
  <c r="F39" i="52"/>
  <c r="G39" i="52"/>
  <c r="CA33" i="2"/>
  <c r="E126" i="52"/>
  <c r="F126" i="52"/>
  <c r="G126" i="52"/>
  <c r="CA120" i="2"/>
  <c r="E78" i="52"/>
  <c r="F78" i="52"/>
  <c r="G78" i="52"/>
  <c r="CA72" i="2"/>
  <c r="E129" i="52"/>
  <c r="F129" i="52"/>
  <c r="G129" i="52"/>
  <c r="CA123" i="2"/>
  <c r="D98" i="52"/>
  <c r="E97" i="52"/>
  <c r="F97" i="52"/>
  <c r="G97" i="52"/>
  <c r="CA91" i="2"/>
  <c r="D66" i="52"/>
  <c r="E65" i="52"/>
  <c r="F65" i="52"/>
  <c r="G65" i="52"/>
  <c r="CA59" i="2"/>
  <c r="D34" i="52"/>
  <c r="E33" i="52"/>
  <c r="F33" i="52"/>
  <c r="G33" i="52"/>
  <c r="CA27" i="2"/>
  <c r="E94" i="52"/>
  <c r="F94" i="52"/>
  <c r="G94" i="52"/>
  <c r="CA88" i="2"/>
  <c r="E22" i="52"/>
  <c r="F22" i="52"/>
  <c r="G22" i="52"/>
  <c r="CA16" i="2"/>
  <c r="D99" i="52"/>
  <c r="E98" i="52"/>
  <c r="F98" i="52"/>
  <c r="G98" i="52"/>
  <c r="CA92" i="2"/>
  <c r="D67" i="52"/>
  <c r="E66" i="52"/>
  <c r="F66" i="52"/>
  <c r="G66" i="52"/>
  <c r="CA60" i="2"/>
  <c r="D35" i="52"/>
  <c r="E34" i="52"/>
  <c r="F34" i="52"/>
  <c r="G34" i="52"/>
  <c r="CA28" i="2"/>
  <c r="E13" i="52"/>
  <c r="F13" i="52"/>
  <c r="G13" i="52"/>
  <c r="CA7" i="2"/>
  <c r="E107" i="52"/>
  <c r="F107" i="52"/>
  <c r="G107" i="52"/>
  <c r="CA101" i="2"/>
  <c r="E75" i="52"/>
  <c r="F75" i="52"/>
  <c r="G75" i="52"/>
  <c r="CA69" i="2"/>
  <c r="E43" i="52"/>
  <c r="F43" i="52"/>
  <c r="G43" i="52"/>
  <c r="CA37" i="2"/>
  <c r="E99" i="52"/>
  <c r="F99" i="52"/>
  <c r="G99" i="52"/>
  <c r="CA93" i="2"/>
  <c r="E35" i="52"/>
  <c r="F35" i="52"/>
  <c r="G35" i="52"/>
  <c r="CA29" i="2"/>
  <c r="E67" i="52"/>
  <c r="F67" i="52"/>
  <c r="G67" i="52"/>
  <c r="CA61" i="2"/>
  <c r="E80" i="52"/>
  <c r="F80" i="52"/>
  <c r="G80" i="52"/>
  <c r="CA74" i="2"/>
  <c r="D10" i="52"/>
  <c r="E10" i="52"/>
  <c r="F10" i="52"/>
  <c r="G10" i="52"/>
  <c r="CA4" i="2"/>
  <c r="E17" i="52"/>
  <c r="F17" i="52"/>
  <c r="G17" i="52"/>
  <c r="CA11" i="2"/>
  <c r="D53" i="52"/>
  <c r="E52" i="52"/>
  <c r="F52" i="52"/>
  <c r="G52" i="52"/>
  <c r="CA46" i="2"/>
  <c r="E53" i="52"/>
  <c r="F53" i="52"/>
  <c r="G53" i="52"/>
  <c r="CA47" i="2"/>
  <c r="D25" i="28"/>
  <c r="E24" i="28"/>
  <c r="F24" i="28"/>
  <c r="G24" i="28"/>
  <c r="DU18" i="2"/>
  <c r="D18" i="21"/>
  <c r="E17" i="21"/>
  <c r="F17" i="21"/>
  <c r="G17" i="21"/>
  <c r="CE11" i="2"/>
  <c r="D12" i="29"/>
  <c r="D11" i="29"/>
  <c r="E11" i="29"/>
  <c r="F11" i="29"/>
  <c r="G11" i="29"/>
  <c r="DY5" i="2"/>
  <c r="D120" i="44"/>
  <c r="E120" i="44"/>
  <c r="F120" i="44"/>
  <c r="G120" i="44"/>
  <c r="CK114" i="2"/>
  <c r="D88" i="25"/>
  <c r="D87" i="25"/>
  <c r="E87" i="25"/>
  <c r="F87" i="25"/>
  <c r="G87" i="25"/>
  <c r="DI81" i="2"/>
  <c r="D61" i="28"/>
  <c r="D60" i="28"/>
  <c r="E60" i="28"/>
  <c r="F60" i="28"/>
  <c r="G60" i="28"/>
  <c r="DU54" i="2"/>
  <c r="D32" i="27"/>
  <c r="D31" i="27"/>
  <c r="E31" i="27"/>
  <c r="F31" i="27"/>
  <c r="G31" i="27"/>
  <c r="DQ25" i="2"/>
  <c r="D16" i="28"/>
  <c r="D15" i="28"/>
  <c r="E15" i="28"/>
  <c r="F15" i="28"/>
  <c r="G15" i="28"/>
  <c r="DU9" i="2"/>
  <c r="E115" i="26"/>
  <c r="F115" i="26"/>
  <c r="G115" i="26"/>
  <c r="DK109" i="2"/>
  <c r="D59" i="28"/>
  <c r="E59" i="28"/>
  <c r="F59" i="28"/>
  <c r="G59" i="28"/>
  <c r="DU53" i="2"/>
  <c r="D44" i="28"/>
  <c r="D43" i="28"/>
  <c r="E43" i="28"/>
  <c r="F43" i="28"/>
  <c r="G43" i="28"/>
  <c r="DU37" i="2"/>
  <c r="D48" i="28"/>
  <c r="D47" i="28"/>
  <c r="E47" i="28"/>
  <c r="F47" i="28"/>
  <c r="G47" i="28"/>
  <c r="DU41" i="2"/>
  <c r="D56" i="44"/>
  <c r="E56" i="44"/>
  <c r="F56" i="44"/>
  <c r="G56" i="44"/>
  <c r="CK50" i="2"/>
  <c r="D57" i="25"/>
  <c r="E57" i="25"/>
  <c r="F57" i="25"/>
  <c r="G57" i="25"/>
  <c r="DI51" i="2"/>
  <c r="D88" i="24"/>
  <c r="D87" i="24"/>
  <c r="E87" i="24"/>
  <c r="F87" i="24"/>
  <c r="G87" i="24"/>
  <c r="DA81" i="2"/>
  <c r="E29" i="44"/>
  <c r="F29" i="44"/>
  <c r="G29" i="44"/>
  <c r="CK23" i="2"/>
  <c r="CQ106" i="2"/>
  <c r="D80" i="19"/>
  <c r="D79" i="19"/>
  <c r="E79" i="19"/>
  <c r="F79" i="19"/>
  <c r="G79" i="19"/>
  <c r="BW73" i="2"/>
  <c r="D32" i="25"/>
  <c r="E31" i="25"/>
  <c r="F31" i="25"/>
  <c r="G31" i="25"/>
  <c r="DI25" i="2"/>
  <c r="D49" i="24"/>
  <c r="E48" i="24"/>
  <c r="F48" i="24"/>
  <c r="G48" i="24"/>
  <c r="DA42" i="2"/>
  <c r="E43" i="44"/>
  <c r="F43" i="44"/>
  <c r="G43" i="44"/>
  <c r="CK37" i="2"/>
  <c r="D108" i="28"/>
  <c r="E107" i="28"/>
  <c r="F107" i="28"/>
  <c r="G107" i="28"/>
  <c r="DU101" i="2"/>
  <c r="E15" i="24"/>
  <c r="F15" i="24"/>
  <c r="G15" i="24"/>
  <c r="DA9" i="2"/>
  <c r="E21" i="27"/>
  <c r="F21" i="27"/>
  <c r="G21" i="27"/>
  <c r="DQ15" i="2"/>
  <c r="CQ103" i="2"/>
  <c r="E94" i="26"/>
  <c r="F94" i="26"/>
  <c r="G94" i="26"/>
  <c r="DK88" i="2"/>
  <c r="CQ11" i="2"/>
  <c r="D129" i="43"/>
  <c r="D128" i="43"/>
  <c r="E128" i="43"/>
  <c r="F128" i="43"/>
  <c r="G128" i="43"/>
  <c r="CI122" i="2"/>
  <c r="D101" i="27"/>
  <c r="D100" i="27"/>
  <c r="E100" i="27"/>
  <c r="F100" i="27"/>
  <c r="G100" i="27"/>
  <c r="DQ94" i="2"/>
  <c r="D112" i="42"/>
  <c r="D111" i="42"/>
  <c r="E111" i="42"/>
  <c r="F111" i="42"/>
  <c r="G111" i="42"/>
  <c r="CG105" i="2"/>
  <c r="D101" i="24"/>
  <c r="D100" i="24"/>
  <c r="E100" i="24"/>
  <c r="F100" i="24"/>
  <c r="G100" i="24"/>
  <c r="DA94" i="2"/>
  <c r="D32" i="20"/>
  <c r="D31" i="20"/>
  <c r="E31" i="20"/>
  <c r="F31" i="20"/>
  <c r="G31" i="20"/>
  <c r="CC25" i="2"/>
  <c r="D119" i="28"/>
  <c r="E118" i="28"/>
  <c r="F118" i="28"/>
  <c r="G118" i="28"/>
  <c r="DU112" i="2"/>
  <c r="D43" i="25"/>
  <c r="D42" i="25"/>
  <c r="E42" i="25"/>
  <c r="F42" i="25"/>
  <c r="G42" i="25"/>
  <c r="DI36" i="2"/>
  <c r="D67" i="28"/>
  <c r="E66" i="28"/>
  <c r="F66" i="28"/>
  <c r="G66" i="28"/>
  <c r="DU60" i="2"/>
  <c r="D112" i="26"/>
  <c r="E111" i="26"/>
  <c r="F111" i="26"/>
  <c r="G111" i="26"/>
  <c r="DK105" i="2"/>
  <c r="D24" i="26"/>
  <c r="D23" i="26"/>
  <c r="E23" i="26"/>
  <c r="F23" i="26"/>
  <c r="G23" i="26"/>
  <c r="DK17" i="2"/>
  <c r="D79" i="20"/>
  <c r="E78" i="20"/>
  <c r="F78" i="20"/>
  <c r="G78" i="20"/>
  <c r="CC72" i="2"/>
  <c r="D15" i="25"/>
  <c r="E14" i="25"/>
  <c r="F14" i="25"/>
  <c r="G14" i="25"/>
  <c r="DI8" i="2"/>
  <c r="D78" i="26"/>
  <c r="D77" i="26"/>
  <c r="E77" i="26"/>
  <c r="F77" i="26"/>
  <c r="G77" i="26"/>
  <c r="DK71" i="2"/>
  <c r="D114" i="44"/>
  <c r="D113" i="44"/>
  <c r="E113" i="44"/>
  <c r="F113" i="44"/>
  <c r="G113" i="44"/>
  <c r="CK107" i="2"/>
  <c r="D105" i="44"/>
  <c r="E105" i="44"/>
  <c r="F105" i="44"/>
  <c r="G105" i="44"/>
  <c r="CK99" i="2"/>
  <c r="D72" i="19"/>
  <c r="D71" i="19"/>
  <c r="E71" i="19"/>
  <c r="F71" i="19"/>
  <c r="G71" i="19"/>
  <c r="BW65" i="2"/>
  <c r="D12" i="27"/>
  <c r="D11" i="27"/>
  <c r="E11" i="27"/>
  <c r="F11" i="27"/>
  <c r="G11" i="27"/>
  <c r="DQ5" i="2"/>
  <c r="D63" i="29"/>
  <c r="D62" i="29"/>
  <c r="E62" i="29"/>
  <c r="F62" i="29"/>
  <c r="G62" i="29"/>
  <c r="DY56" i="2"/>
  <c r="D122" i="42"/>
  <c r="D121" i="42"/>
  <c r="E121" i="42"/>
  <c r="F121" i="42"/>
  <c r="G121" i="42"/>
  <c r="CG115" i="2"/>
  <c r="D106" i="23"/>
  <c r="D105" i="23"/>
  <c r="E105" i="23"/>
  <c r="F105" i="23"/>
  <c r="G105" i="23"/>
  <c r="CW99" i="2"/>
  <c r="D10" i="23"/>
  <c r="E10" i="23"/>
  <c r="F10" i="23"/>
  <c r="G10" i="23"/>
  <c r="CW4" i="2"/>
  <c r="D57" i="20"/>
  <c r="D56" i="20"/>
  <c r="E56" i="20"/>
  <c r="F56" i="20"/>
  <c r="G56" i="20"/>
  <c r="CC50" i="2"/>
  <c r="D114" i="23"/>
  <c r="D113" i="23"/>
  <c r="E113" i="23"/>
  <c r="F113" i="23"/>
  <c r="G113" i="23"/>
  <c r="CW107" i="2"/>
  <c r="D89" i="23"/>
  <c r="D88" i="23"/>
  <c r="E88" i="23"/>
  <c r="F88" i="23"/>
  <c r="G88" i="23"/>
  <c r="CW82" i="2"/>
  <c r="D118" i="21"/>
  <c r="E118" i="21"/>
  <c r="F118" i="21"/>
  <c r="G118" i="21"/>
  <c r="CE112" i="2"/>
  <c r="CQ112" i="2"/>
  <c r="D81" i="21"/>
  <c r="D80" i="21"/>
  <c r="E80" i="21"/>
  <c r="F80" i="21"/>
  <c r="G80" i="21"/>
  <c r="CE74" i="2"/>
  <c r="CQ74" i="2"/>
  <c r="D61" i="19"/>
  <c r="E60" i="19"/>
  <c r="F60" i="19"/>
  <c r="G60" i="19"/>
  <c r="BW54" i="2"/>
  <c r="D102" i="24"/>
  <c r="E101" i="24"/>
  <c r="F101" i="24"/>
  <c r="G101" i="24"/>
  <c r="DA95" i="2"/>
  <c r="D62" i="20"/>
  <c r="D61" i="20"/>
  <c r="E61" i="20"/>
  <c r="F61" i="20"/>
  <c r="G61" i="20"/>
  <c r="CC55" i="2"/>
  <c r="CQ86" i="2"/>
  <c r="D98" i="25"/>
  <c r="D97" i="25"/>
  <c r="E97" i="25"/>
  <c r="F97" i="25"/>
  <c r="G97" i="25"/>
  <c r="DI91" i="2"/>
  <c r="D123" i="23"/>
  <c r="D122" i="23"/>
  <c r="E122" i="23"/>
  <c r="F122" i="23"/>
  <c r="G122" i="23"/>
  <c r="CW116" i="2"/>
  <c r="D111" i="25"/>
  <c r="D110" i="25"/>
  <c r="E110" i="25"/>
  <c r="F110" i="25"/>
  <c r="G110" i="25"/>
  <c r="DI104" i="2"/>
  <c r="D16" i="26"/>
  <c r="D15" i="26"/>
  <c r="E15" i="26"/>
  <c r="F15" i="26"/>
  <c r="G15" i="26"/>
  <c r="DK9" i="2"/>
  <c r="D58" i="20"/>
  <c r="E57" i="20"/>
  <c r="F57" i="20"/>
  <c r="G57" i="20"/>
  <c r="CC51" i="2"/>
  <c r="D107" i="23"/>
  <c r="E107" i="23"/>
  <c r="F107" i="23"/>
  <c r="G107" i="23"/>
  <c r="CW101" i="2"/>
  <c r="D117" i="21"/>
  <c r="E116" i="21"/>
  <c r="F116" i="21"/>
  <c r="G116" i="21"/>
  <c r="CE110" i="2"/>
  <c r="E91" i="21"/>
  <c r="F91" i="21"/>
  <c r="G91" i="21"/>
  <c r="CQ85" i="2"/>
  <c r="D76" i="21"/>
  <c r="E75" i="21"/>
  <c r="F75" i="21"/>
  <c r="G75" i="21"/>
  <c r="CE69" i="2"/>
  <c r="CQ69" i="2"/>
  <c r="D35" i="21"/>
  <c r="D34" i="21"/>
  <c r="E34" i="21"/>
  <c r="F34" i="21"/>
  <c r="G34" i="21"/>
  <c r="CE28" i="2"/>
  <c r="CQ28" i="2"/>
  <c r="D70" i="27"/>
  <c r="D69" i="27"/>
  <c r="E69" i="27"/>
  <c r="F69" i="27"/>
  <c r="G69" i="27"/>
  <c r="DQ63" i="2"/>
  <c r="D62" i="21"/>
  <c r="D61" i="21"/>
  <c r="E61" i="21"/>
  <c r="F61" i="21"/>
  <c r="G61" i="21"/>
  <c r="CE55" i="2"/>
  <c r="E98" i="23"/>
  <c r="F98" i="23"/>
  <c r="G98" i="23"/>
  <c r="CW92" i="2"/>
  <c r="D50" i="21"/>
  <c r="D49" i="21"/>
  <c r="E49" i="21"/>
  <c r="F49" i="21"/>
  <c r="G49" i="21"/>
  <c r="CE43" i="2"/>
  <c r="D57" i="21"/>
  <c r="D56" i="21"/>
  <c r="E56" i="21"/>
  <c r="F56" i="21"/>
  <c r="G56" i="21"/>
  <c r="CE50" i="2"/>
  <c r="D61" i="23"/>
  <c r="E60" i="23"/>
  <c r="F60" i="23"/>
  <c r="G60" i="23"/>
  <c r="CW54" i="2"/>
  <c r="D28" i="19"/>
  <c r="D27" i="19"/>
  <c r="E27" i="19"/>
  <c r="F27" i="19"/>
  <c r="G27" i="19"/>
  <c r="BW21" i="2"/>
  <c r="D110" i="28"/>
  <c r="D109" i="28"/>
  <c r="E109" i="28"/>
  <c r="F109" i="28"/>
  <c r="G109" i="28"/>
  <c r="DU103" i="2"/>
  <c r="D65" i="27"/>
  <c r="D64" i="27"/>
  <c r="E64" i="27"/>
  <c r="F64" i="27"/>
  <c r="G64" i="27"/>
  <c r="DQ58" i="2"/>
  <c r="D77" i="25"/>
  <c r="E76" i="25"/>
  <c r="F76" i="25"/>
  <c r="G76" i="25"/>
  <c r="DI70" i="2"/>
  <c r="E46" i="28"/>
  <c r="F46" i="28"/>
  <c r="G46" i="28"/>
  <c r="DU40" i="2"/>
  <c r="CQ45" i="2"/>
  <c r="D83" i="19"/>
  <c r="D82" i="19"/>
  <c r="E82" i="19"/>
  <c r="F82" i="19"/>
  <c r="G82" i="19"/>
  <c r="BW76" i="2"/>
  <c r="D71" i="23"/>
  <c r="D70" i="23"/>
  <c r="E70" i="23"/>
  <c r="F70" i="23"/>
  <c r="G70" i="23"/>
  <c r="CW64" i="2"/>
  <c r="D100" i="21"/>
  <c r="D99" i="21"/>
  <c r="E99" i="21"/>
  <c r="F99" i="21"/>
  <c r="G99" i="21"/>
  <c r="CQ93" i="2"/>
  <c r="CE93" i="2"/>
  <c r="D49" i="20"/>
  <c r="D48" i="20"/>
  <c r="E48" i="20"/>
  <c r="F48" i="20"/>
  <c r="G48" i="20"/>
  <c r="CC42" i="2"/>
  <c r="D125" i="28"/>
  <c r="D124" i="28"/>
  <c r="E124" i="28"/>
  <c r="F124" i="28"/>
  <c r="G124" i="28"/>
  <c r="DU118" i="2"/>
  <c r="D52" i="25"/>
  <c r="D51" i="25"/>
  <c r="E51" i="25"/>
  <c r="F51" i="25"/>
  <c r="G51" i="25"/>
  <c r="DI45" i="2"/>
  <c r="D122" i="24"/>
  <c r="E121" i="24"/>
  <c r="F121" i="24"/>
  <c r="G121" i="24"/>
  <c r="DA115" i="2"/>
  <c r="E86" i="43"/>
  <c r="F86" i="43"/>
  <c r="G86" i="43"/>
  <c r="CI80" i="2"/>
  <c r="D39" i="25"/>
  <c r="E39" i="25"/>
  <c r="F39" i="25"/>
  <c r="G39" i="25"/>
  <c r="DI33" i="2"/>
  <c r="CQ43" i="2"/>
  <c r="CQ122" i="2"/>
  <c r="D125" i="23"/>
  <c r="D124" i="23"/>
  <c r="E124" i="23"/>
  <c r="F124" i="23"/>
  <c r="G124" i="23"/>
  <c r="CW118" i="2"/>
  <c r="D110" i="29"/>
  <c r="D109" i="29"/>
  <c r="E109" i="29"/>
  <c r="F109" i="29"/>
  <c r="G109" i="29"/>
  <c r="DY103" i="2"/>
  <c r="D12" i="44"/>
  <c r="D11" i="44"/>
  <c r="E11" i="44"/>
  <c r="F11" i="44"/>
  <c r="G11" i="44"/>
  <c r="CK5" i="2"/>
  <c r="CQ55" i="2"/>
  <c r="CQ50" i="2"/>
  <c r="E50" i="26"/>
  <c r="F50" i="26"/>
  <c r="G50" i="26"/>
  <c r="DK44" i="2"/>
  <c r="E66" i="20"/>
  <c r="F66" i="20"/>
  <c r="G66" i="20"/>
  <c r="CC60" i="2"/>
  <c r="CQ110" i="2"/>
  <c r="CE85" i="2"/>
  <c r="CQ36" i="2"/>
  <c r="D87" i="20"/>
  <c r="D86" i="20"/>
  <c r="E86" i="20"/>
  <c r="F86" i="20"/>
  <c r="G86" i="20"/>
  <c r="CC80" i="2"/>
  <c r="D126" i="28"/>
  <c r="E125" i="28"/>
  <c r="F125" i="28"/>
  <c r="G125" i="28"/>
  <c r="DU119" i="2"/>
  <c r="D63" i="27"/>
  <c r="D62" i="27"/>
  <c r="E62" i="27"/>
  <c r="F62" i="27"/>
  <c r="G62" i="27"/>
  <c r="DQ56" i="2"/>
  <c r="D123" i="24"/>
  <c r="E122" i="24"/>
  <c r="F122" i="24"/>
  <c r="G122" i="24"/>
  <c r="DA116" i="2"/>
  <c r="D87" i="28"/>
  <c r="D86" i="28"/>
  <c r="E86" i="28"/>
  <c r="F86" i="28"/>
  <c r="G86" i="28"/>
  <c r="DU80" i="2"/>
  <c r="D93" i="24"/>
  <c r="E93" i="24"/>
  <c r="F93" i="24"/>
  <c r="G93" i="24"/>
  <c r="DA87" i="2"/>
  <c r="D64" i="23"/>
  <c r="D63" i="23"/>
  <c r="E63" i="23"/>
  <c r="F63" i="23"/>
  <c r="G63" i="23"/>
  <c r="CW57" i="2"/>
  <c r="D19" i="29"/>
  <c r="D18" i="29"/>
  <c r="E18" i="29"/>
  <c r="F18" i="29"/>
  <c r="G18" i="29"/>
  <c r="DY12" i="2"/>
  <c r="D47" i="26"/>
  <c r="D46" i="26"/>
  <c r="E46" i="26"/>
  <c r="F46" i="26"/>
  <c r="G46" i="26"/>
  <c r="DK40" i="2"/>
  <c r="E22" i="26"/>
  <c r="F22" i="26"/>
  <c r="G22" i="26"/>
  <c r="DK16" i="2"/>
  <c r="D29" i="25"/>
  <c r="E29" i="25"/>
  <c r="F29" i="25"/>
  <c r="G29" i="25"/>
  <c r="DI23" i="2"/>
  <c r="D86" i="29"/>
  <c r="D85" i="29"/>
  <c r="E85" i="29"/>
  <c r="F85" i="29"/>
  <c r="G85" i="29"/>
  <c r="DY79" i="2"/>
  <c r="D105" i="24"/>
  <c r="D104" i="24"/>
  <c r="E104" i="24"/>
  <c r="F104" i="24"/>
  <c r="G104" i="24"/>
  <c r="DA98" i="2"/>
  <c r="D35" i="29"/>
  <c r="D34" i="29"/>
  <c r="E34" i="29"/>
  <c r="F34" i="29"/>
  <c r="G34" i="29"/>
  <c r="DY28" i="2"/>
  <c r="D115" i="23"/>
  <c r="E114" i="23"/>
  <c r="F114" i="23"/>
  <c r="G114" i="23"/>
  <c r="CW108" i="2"/>
  <c r="D84" i="23"/>
  <c r="D83" i="23"/>
  <c r="E83" i="23"/>
  <c r="F83" i="23"/>
  <c r="G83" i="23"/>
  <c r="CW77" i="2"/>
  <c r="E117" i="21"/>
  <c r="F117" i="21"/>
  <c r="G117" i="21"/>
  <c r="CE111" i="2"/>
  <c r="D73" i="21"/>
  <c r="D72" i="21"/>
  <c r="E72" i="21"/>
  <c r="F72" i="21"/>
  <c r="G72" i="21"/>
  <c r="CE66" i="2"/>
  <c r="CQ66" i="2"/>
  <c r="CQ31" i="2"/>
  <c r="D29" i="20"/>
  <c r="D28" i="20"/>
  <c r="E28" i="20"/>
  <c r="F28" i="20"/>
  <c r="G28" i="20"/>
  <c r="CC22" i="2"/>
  <c r="D112" i="29"/>
  <c r="D111" i="29"/>
  <c r="E111" i="29"/>
  <c r="F111" i="29"/>
  <c r="G111" i="29"/>
  <c r="DY105" i="2"/>
  <c r="D87" i="29"/>
  <c r="E86" i="29"/>
  <c r="F86" i="29"/>
  <c r="G86" i="29"/>
  <c r="DY80" i="2"/>
  <c r="D74" i="29"/>
  <c r="D73" i="29"/>
  <c r="E73" i="29"/>
  <c r="F73" i="29"/>
  <c r="G73" i="29"/>
  <c r="DY67" i="2"/>
  <c r="D61" i="29"/>
  <c r="E61" i="29"/>
  <c r="F61" i="29"/>
  <c r="G61" i="29"/>
  <c r="DY55" i="2"/>
  <c r="D44" i="29"/>
  <c r="E44" i="29"/>
  <c r="F44" i="29"/>
  <c r="G44" i="29"/>
  <c r="DY38" i="2"/>
  <c r="D33" i="29"/>
  <c r="D32" i="29"/>
  <c r="E32" i="29"/>
  <c r="F32" i="29"/>
  <c r="G32" i="29"/>
  <c r="DY26" i="2"/>
  <c r="E17" i="29"/>
  <c r="F17" i="29"/>
  <c r="G17" i="29"/>
  <c r="DY11" i="2"/>
  <c r="D121" i="28"/>
  <c r="D120" i="28"/>
  <c r="E120" i="28"/>
  <c r="F120" i="28"/>
  <c r="G120" i="28"/>
  <c r="DU114" i="2"/>
  <c r="D113" i="28"/>
  <c r="E113" i="28"/>
  <c r="F113" i="28"/>
  <c r="G113" i="28"/>
  <c r="DU107" i="2"/>
  <c r="D85" i="28"/>
  <c r="E85" i="28"/>
  <c r="F85" i="28"/>
  <c r="G85" i="28"/>
  <c r="DU79" i="2"/>
  <c r="E70" i="28"/>
  <c r="F70" i="28"/>
  <c r="G70" i="28"/>
  <c r="DU64" i="2"/>
  <c r="D99" i="27"/>
  <c r="E99" i="27"/>
  <c r="F99" i="27"/>
  <c r="G99" i="27"/>
  <c r="DQ93" i="2"/>
  <c r="D38" i="27"/>
  <c r="E37" i="27"/>
  <c r="F37" i="27"/>
  <c r="G37" i="27"/>
  <c r="DQ31" i="2"/>
  <c r="E106" i="26"/>
  <c r="F106" i="26"/>
  <c r="G106" i="26"/>
  <c r="DK100" i="2"/>
  <c r="D100" i="26"/>
  <c r="E99" i="26"/>
  <c r="F99" i="26"/>
  <c r="G99" i="26"/>
  <c r="DK93" i="2"/>
  <c r="D119" i="44"/>
  <c r="E119" i="44"/>
  <c r="F119" i="44"/>
  <c r="G119" i="44"/>
  <c r="CK113" i="2"/>
  <c r="D96" i="43"/>
  <c r="D95" i="43"/>
  <c r="E95" i="43"/>
  <c r="F95" i="43"/>
  <c r="G95" i="43"/>
  <c r="CI89" i="2"/>
  <c r="D58" i="29"/>
  <c r="E57" i="29"/>
  <c r="F57" i="29"/>
  <c r="G57" i="29"/>
  <c r="DY51" i="2"/>
  <c r="D89" i="25"/>
  <c r="E88" i="25"/>
  <c r="F88" i="25"/>
  <c r="G88" i="25"/>
  <c r="DI82" i="2"/>
  <c r="D71" i="26"/>
  <c r="E71" i="26"/>
  <c r="F71" i="26"/>
  <c r="G71" i="26"/>
  <c r="DK65" i="2"/>
  <c r="D118" i="20"/>
  <c r="D117" i="20"/>
  <c r="E117" i="20"/>
  <c r="F117" i="20"/>
  <c r="G117" i="20"/>
  <c r="CC111" i="2"/>
  <c r="D95" i="20"/>
  <c r="D94" i="20"/>
  <c r="E94" i="20"/>
  <c r="F94" i="20"/>
  <c r="G94" i="20"/>
  <c r="CC88" i="2"/>
  <c r="D72" i="20"/>
  <c r="D71" i="20"/>
  <c r="E71" i="20"/>
  <c r="F71" i="20"/>
  <c r="G71" i="20"/>
  <c r="CC65" i="2"/>
  <c r="E47" i="20"/>
  <c r="F47" i="20"/>
  <c r="G47" i="20"/>
  <c r="CC41" i="2"/>
  <c r="E32" i="20"/>
  <c r="F32" i="20"/>
  <c r="G32" i="20"/>
  <c r="CC26" i="2"/>
  <c r="D92" i="19"/>
  <c r="D91" i="19"/>
  <c r="E91" i="19"/>
  <c r="F91" i="19"/>
  <c r="G91" i="19"/>
  <c r="BW85" i="2"/>
  <c r="D29" i="19"/>
  <c r="E28" i="19"/>
  <c r="F28" i="19"/>
  <c r="G28" i="19"/>
  <c r="BW22" i="2"/>
  <c r="E118" i="44"/>
  <c r="F118" i="44"/>
  <c r="G118" i="44"/>
  <c r="CK112" i="2"/>
  <c r="D63" i="44"/>
  <c r="E62" i="44"/>
  <c r="F62" i="44"/>
  <c r="G62" i="44"/>
  <c r="CK56" i="2"/>
  <c r="D49" i="44"/>
  <c r="D48" i="44"/>
  <c r="E48" i="44"/>
  <c r="F48" i="44"/>
  <c r="G48" i="44"/>
  <c r="CK42" i="2"/>
  <c r="D17" i="44"/>
  <c r="D16" i="44"/>
  <c r="E16" i="44"/>
  <c r="F16" i="44"/>
  <c r="G16" i="44"/>
  <c r="CK10" i="2"/>
  <c r="D127" i="43"/>
  <c r="E127" i="43"/>
  <c r="F127" i="43"/>
  <c r="G127" i="43"/>
  <c r="CI121" i="2"/>
  <c r="D119" i="43"/>
  <c r="D118" i="43"/>
  <c r="E118" i="43"/>
  <c r="F118" i="43"/>
  <c r="G118" i="43"/>
  <c r="CI112" i="2"/>
  <c r="D68" i="43"/>
  <c r="D67" i="43"/>
  <c r="E67" i="43"/>
  <c r="F67" i="43"/>
  <c r="G67" i="43"/>
  <c r="CI61" i="2"/>
  <c r="D106" i="29"/>
  <c r="D105" i="29"/>
  <c r="E105" i="29"/>
  <c r="F105" i="29"/>
  <c r="G105" i="29"/>
  <c r="DY99" i="2"/>
  <c r="D82" i="29"/>
  <c r="D81" i="29"/>
  <c r="E81" i="29"/>
  <c r="F81" i="29"/>
  <c r="G81" i="29"/>
  <c r="DY75" i="2"/>
  <c r="D64" i="29"/>
  <c r="E63" i="29"/>
  <c r="F63" i="29"/>
  <c r="G63" i="29"/>
  <c r="DY57" i="2"/>
  <c r="D52" i="29"/>
  <c r="E51" i="29"/>
  <c r="F51" i="29"/>
  <c r="G51" i="29"/>
  <c r="DY45" i="2"/>
  <c r="E33" i="29"/>
  <c r="F33" i="29"/>
  <c r="G33" i="29"/>
  <c r="DY27" i="2"/>
  <c r="D21" i="29"/>
  <c r="D20" i="29"/>
  <c r="E20" i="29"/>
  <c r="F20" i="29"/>
  <c r="G20" i="29"/>
  <c r="DY14" i="2"/>
  <c r="D97" i="28"/>
  <c r="D96" i="28"/>
  <c r="E96" i="28"/>
  <c r="F96" i="28"/>
  <c r="G96" i="28"/>
  <c r="DU90" i="2"/>
  <c r="E87" i="28"/>
  <c r="F87" i="28"/>
  <c r="G87" i="28"/>
  <c r="DU81" i="2"/>
  <c r="E80" i="28"/>
  <c r="F80" i="28"/>
  <c r="G80" i="28"/>
  <c r="DU74" i="2"/>
  <c r="D57" i="28"/>
  <c r="D56" i="28"/>
  <c r="E56" i="28"/>
  <c r="F56" i="28"/>
  <c r="G56" i="28"/>
  <c r="DU50" i="2"/>
  <c r="D116" i="27"/>
  <c r="D115" i="27"/>
  <c r="E115" i="27"/>
  <c r="F115" i="27"/>
  <c r="G115" i="27"/>
  <c r="DQ109" i="2"/>
  <c r="E98" i="27"/>
  <c r="F98" i="27"/>
  <c r="G98" i="27"/>
  <c r="DQ92" i="2"/>
  <c r="D44" i="26"/>
  <c r="E43" i="26"/>
  <c r="F43" i="26"/>
  <c r="G43" i="26"/>
  <c r="DK37" i="2"/>
  <c r="D34" i="26"/>
  <c r="D33" i="26"/>
  <c r="E33" i="26"/>
  <c r="F33" i="26"/>
  <c r="G33" i="26"/>
  <c r="DK27" i="2"/>
  <c r="E52" i="25"/>
  <c r="F52" i="25"/>
  <c r="G52" i="25"/>
  <c r="DI46" i="2"/>
  <c r="D31" i="24"/>
  <c r="E30" i="24"/>
  <c r="F30" i="24"/>
  <c r="G30" i="24"/>
  <c r="DA24" i="2"/>
  <c r="D40" i="44"/>
  <c r="E40" i="44"/>
  <c r="F40" i="44"/>
  <c r="G40" i="44"/>
  <c r="CK34" i="2"/>
  <c r="D73" i="24"/>
  <c r="E73" i="24"/>
  <c r="F73" i="24"/>
  <c r="G73" i="24"/>
  <c r="DA67" i="2"/>
  <c r="D116" i="29"/>
  <c r="D115" i="29"/>
  <c r="E115" i="29"/>
  <c r="F115" i="29"/>
  <c r="G115" i="29"/>
  <c r="DY109" i="2"/>
  <c r="D36" i="29"/>
  <c r="E35" i="29"/>
  <c r="F35" i="29"/>
  <c r="G35" i="29"/>
  <c r="DY29" i="2"/>
  <c r="D32" i="26"/>
  <c r="D31" i="26"/>
  <c r="E31" i="26"/>
  <c r="F31" i="26"/>
  <c r="G31" i="26"/>
  <c r="DK25" i="2"/>
  <c r="D68" i="25"/>
  <c r="E68" i="25"/>
  <c r="F68" i="25"/>
  <c r="G68" i="25"/>
  <c r="DI62" i="2"/>
  <c r="D58" i="28"/>
  <c r="E57" i="28"/>
  <c r="F57" i="28"/>
  <c r="G57" i="28"/>
  <c r="DU51" i="2"/>
  <c r="D24" i="29"/>
  <c r="D23" i="29"/>
  <c r="E23" i="29"/>
  <c r="F23" i="29"/>
  <c r="G23" i="29"/>
  <c r="DY17" i="2"/>
  <c r="D117" i="29"/>
  <c r="E116" i="29"/>
  <c r="F116" i="29"/>
  <c r="G116" i="29"/>
  <c r="DY110" i="2"/>
  <c r="D100" i="29"/>
  <c r="D99" i="29"/>
  <c r="E99" i="29"/>
  <c r="F99" i="29"/>
  <c r="G99" i="29"/>
  <c r="DY93" i="2"/>
  <c r="D92" i="29"/>
  <c r="D91" i="29"/>
  <c r="E91" i="29"/>
  <c r="F91" i="29"/>
  <c r="G91" i="29"/>
  <c r="DY85" i="2"/>
  <c r="D84" i="29"/>
  <c r="E84" i="29"/>
  <c r="F84" i="29"/>
  <c r="G84" i="29"/>
  <c r="DY78" i="2"/>
  <c r="D79" i="29"/>
  <c r="D78" i="29"/>
  <c r="E78" i="29"/>
  <c r="F78" i="29"/>
  <c r="G78" i="29"/>
  <c r="DY72" i="2"/>
  <c r="D54" i="29"/>
  <c r="D53" i="29"/>
  <c r="E53" i="29"/>
  <c r="F53" i="29"/>
  <c r="G53" i="29"/>
  <c r="DY47" i="2"/>
  <c r="D118" i="29"/>
  <c r="E117" i="29"/>
  <c r="F117" i="29"/>
  <c r="G117" i="29"/>
  <c r="DY111" i="2"/>
  <c r="D119" i="29"/>
  <c r="E118" i="29"/>
  <c r="F118" i="29"/>
  <c r="G118" i="29"/>
  <c r="DY112" i="2"/>
  <c r="D101" i="29"/>
  <c r="E100" i="29"/>
  <c r="F100" i="29"/>
  <c r="G100" i="29"/>
  <c r="DY94" i="2"/>
  <c r="D93" i="29"/>
  <c r="E92" i="29"/>
  <c r="F92" i="29"/>
  <c r="G92" i="29"/>
  <c r="DY86" i="2"/>
  <c r="D88" i="29"/>
  <c r="E87" i="29"/>
  <c r="F87" i="29"/>
  <c r="G87" i="29"/>
  <c r="DY81" i="2"/>
  <c r="D80" i="29"/>
  <c r="E80" i="29"/>
  <c r="F80" i="29"/>
  <c r="G80" i="29"/>
  <c r="DY74" i="2"/>
  <c r="D108" i="29"/>
  <c r="D107" i="29"/>
  <c r="E107" i="29"/>
  <c r="F107" i="29"/>
  <c r="G107" i="29"/>
  <c r="DY101" i="2"/>
  <c r="D43" i="29"/>
  <c r="E43" i="29"/>
  <c r="F43" i="29"/>
  <c r="G43" i="29"/>
  <c r="DY37" i="2"/>
  <c r="D48" i="29"/>
  <c r="D47" i="29"/>
  <c r="E47" i="29"/>
  <c r="F47" i="29"/>
  <c r="G47" i="29"/>
  <c r="DY41" i="2"/>
  <c r="D113" i="29"/>
  <c r="E112" i="29"/>
  <c r="F112" i="29"/>
  <c r="G112" i="29"/>
  <c r="DY106" i="2"/>
  <c r="D94" i="29"/>
  <c r="E93" i="29"/>
  <c r="F93" i="29"/>
  <c r="G93" i="29"/>
  <c r="DY87" i="2"/>
  <c r="D75" i="29"/>
  <c r="E74" i="29"/>
  <c r="F74" i="29"/>
  <c r="G74" i="29"/>
  <c r="DY68" i="2"/>
  <c r="D65" i="29"/>
  <c r="E64" i="29"/>
  <c r="F64" i="29"/>
  <c r="G64" i="29"/>
  <c r="DY58" i="2"/>
  <c r="D49" i="29"/>
  <c r="E48" i="29"/>
  <c r="F48" i="29"/>
  <c r="G48" i="29"/>
  <c r="DY42" i="2"/>
  <c r="D37" i="29"/>
  <c r="E37" i="29"/>
  <c r="F37" i="29"/>
  <c r="G37" i="29"/>
  <c r="DY31" i="2"/>
  <c r="D22" i="29"/>
  <c r="E22" i="29"/>
  <c r="F22" i="29"/>
  <c r="G22" i="29"/>
  <c r="DY16" i="2"/>
  <c r="E106" i="29"/>
  <c r="F106" i="29"/>
  <c r="G106" i="29"/>
  <c r="DY100" i="2"/>
  <c r="D90" i="29"/>
  <c r="E90" i="29"/>
  <c r="F90" i="29"/>
  <c r="G90" i="29"/>
  <c r="DY84" i="2"/>
  <c r="D66" i="29"/>
  <c r="E65" i="29"/>
  <c r="F65" i="29"/>
  <c r="G65" i="29"/>
  <c r="DY59" i="2"/>
  <c r="E52" i="29"/>
  <c r="F52" i="29"/>
  <c r="G52" i="29"/>
  <c r="DY46" i="2"/>
  <c r="D40" i="29"/>
  <c r="E39" i="29"/>
  <c r="F39" i="29"/>
  <c r="G39" i="29"/>
  <c r="DY33" i="2"/>
  <c r="E21" i="29"/>
  <c r="F21" i="29"/>
  <c r="G21" i="29"/>
  <c r="DY15" i="2"/>
  <c r="D13" i="29"/>
  <c r="E12" i="29"/>
  <c r="F12" i="29"/>
  <c r="G12" i="29"/>
  <c r="DY6" i="2"/>
  <c r="D42" i="29"/>
  <c r="E42" i="29"/>
  <c r="F42" i="29"/>
  <c r="G42" i="29"/>
  <c r="DY36" i="2"/>
  <c r="D98" i="29"/>
  <c r="E98" i="29"/>
  <c r="F98" i="29"/>
  <c r="G98" i="29"/>
  <c r="DY92" i="2"/>
  <c r="D14" i="29"/>
  <c r="E13" i="29"/>
  <c r="F13" i="29"/>
  <c r="G13" i="29"/>
  <c r="DY7" i="2"/>
  <c r="E36" i="29"/>
  <c r="F36" i="29"/>
  <c r="G36" i="29"/>
  <c r="DY30" i="2"/>
  <c r="E119" i="29"/>
  <c r="F119" i="29"/>
  <c r="G119" i="29"/>
  <c r="DY113" i="2"/>
  <c r="D70" i="29"/>
  <c r="D69" i="29"/>
  <c r="E69" i="29"/>
  <c r="F69" i="29"/>
  <c r="G69" i="29"/>
  <c r="DY63" i="2"/>
  <c r="D77" i="29"/>
  <c r="D76" i="29"/>
  <c r="E76" i="29"/>
  <c r="F76" i="29"/>
  <c r="G76" i="29"/>
  <c r="DY70" i="2"/>
  <c r="D104" i="29"/>
  <c r="E104" i="29"/>
  <c r="F104" i="29"/>
  <c r="G104" i="29"/>
  <c r="DY98" i="2"/>
  <c r="D97" i="29"/>
  <c r="D96" i="29"/>
  <c r="E96" i="29"/>
  <c r="F96" i="29"/>
  <c r="G96" i="29"/>
  <c r="DY90" i="2"/>
  <c r="D89" i="29"/>
  <c r="E89" i="29"/>
  <c r="F89" i="29"/>
  <c r="G89" i="29"/>
  <c r="DY83" i="2"/>
  <c r="D83" i="29"/>
  <c r="E83" i="29"/>
  <c r="F83" i="29"/>
  <c r="G83" i="29"/>
  <c r="DY77" i="2"/>
  <c r="D72" i="29"/>
  <c r="D71" i="29"/>
  <c r="E71" i="29"/>
  <c r="F71" i="29"/>
  <c r="G71" i="29"/>
  <c r="DY65" i="2"/>
  <c r="D31" i="29"/>
  <c r="E31" i="29"/>
  <c r="F31" i="29"/>
  <c r="G31" i="29"/>
  <c r="DY25" i="2"/>
  <c r="E110" i="29"/>
  <c r="F110" i="29"/>
  <c r="G110" i="29"/>
  <c r="DY104" i="2"/>
  <c r="E79" i="29"/>
  <c r="F79" i="29"/>
  <c r="G79" i="29"/>
  <c r="DY73" i="2"/>
  <c r="D68" i="29"/>
  <c r="D67" i="29"/>
  <c r="E67" i="29"/>
  <c r="F67" i="29"/>
  <c r="G67" i="29"/>
  <c r="DY61" i="2"/>
  <c r="D60" i="29"/>
  <c r="E60" i="29"/>
  <c r="F60" i="29"/>
  <c r="G60" i="29"/>
  <c r="DY54" i="2"/>
  <c r="D41" i="29"/>
  <c r="E41" i="29"/>
  <c r="F41" i="29"/>
  <c r="G41" i="29"/>
  <c r="DY35" i="2"/>
  <c r="D29" i="29"/>
  <c r="D28" i="29"/>
  <c r="E28" i="29"/>
  <c r="F28" i="29"/>
  <c r="G28" i="29"/>
  <c r="DY22" i="2"/>
  <c r="D15" i="29"/>
  <c r="E14" i="29"/>
  <c r="F14" i="29"/>
  <c r="G14" i="29"/>
  <c r="DY8" i="2"/>
  <c r="D114" i="29"/>
  <c r="E114" i="29"/>
  <c r="F114" i="29"/>
  <c r="G114" i="29"/>
  <c r="DY108" i="2"/>
  <c r="E101" i="29"/>
  <c r="F101" i="29"/>
  <c r="G101" i="29"/>
  <c r="DY95" i="2"/>
  <c r="E77" i="29"/>
  <c r="F77" i="29"/>
  <c r="G77" i="29"/>
  <c r="DY71" i="2"/>
  <c r="D59" i="29"/>
  <c r="E59" i="29"/>
  <c r="F59" i="29"/>
  <c r="G59" i="29"/>
  <c r="DY53" i="2"/>
  <c r="E49" i="29"/>
  <c r="F49" i="29"/>
  <c r="G49" i="29"/>
  <c r="DY43" i="2"/>
  <c r="D30" i="29"/>
  <c r="E30" i="29"/>
  <c r="F30" i="29"/>
  <c r="G30" i="29"/>
  <c r="DY24" i="2"/>
  <c r="E19" i="29"/>
  <c r="F19" i="29"/>
  <c r="G19" i="29"/>
  <c r="DY13" i="2"/>
  <c r="D55" i="29"/>
  <c r="E54" i="29"/>
  <c r="F54" i="29"/>
  <c r="G54" i="29"/>
  <c r="DY48" i="2"/>
  <c r="E29" i="29"/>
  <c r="F29" i="29"/>
  <c r="G29" i="29"/>
  <c r="DY23" i="2"/>
  <c r="E103" i="29"/>
  <c r="F103" i="29"/>
  <c r="G103" i="29"/>
  <c r="DY97" i="2"/>
  <c r="D95" i="29"/>
  <c r="E95" i="29"/>
  <c r="F95" i="29"/>
  <c r="G95" i="29"/>
  <c r="DY89" i="2"/>
  <c r="E88" i="29"/>
  <c r="F88" i="29"/>
  <c r="G88" i="29"/>
  <c r="DY82" i="2"/>
  <c r="E82" i="29"/>
  <c r="F82" i="29"/>
  <c r="G82" i="29"/>
  <c r="DY76" i="2"/>
  <c r="E108" i="29"/>
  <c r="F108" i="29"/>
  <c r="G108" i="29"/>
  <c r="DY102" i="2"/>
  <c r="E68" i="29"/>
  <c r="F68" i="29"/>
  <c r="G68" i="29"/>
  <c r="DY62" i="2"/>
  <c r="E72" i="29"/>
  <c r="F72" i="29"/>
  <c r="G72" i="29"/>
  <c r="DY66" i="2"/>
  <c r="D27" i="29"/>
  <c r="E27" i="29"/>
  <c r="F27" i="29"/>
  <c r="G27" i="29"/>
  <c r="DY21" i="2"/>
  <c r="E94" i="29"/>
  <c r="F94" i="29"/>
  <c r="G94" i="29"/>
  <c r="DY88" i="2"/>
  <c r="E75" i="29"/>
  <c r="F75" i="29"/>
  <c r="G75" i="29"/>
  <c r="DY69" i="2"/>
  <c r="E66" i="29"/>
  <c r="F66" i="29"/>
  <c r="G66" i="29"/>
  <c r="DY60" i="2"/>
  <c r="E55" i="29"/>
  <c r="F55" i="29"/>
  <c r="G55" i="29"/>
  <c r="DY49" i="2"/>
  <c r="E40" i="29"/>
  <c r="F40" i="29"/>
  <c r="G40" i="29"/>
  <c r="DY34" i="2"/>
  <c r="E26" i="29"/>
  <c r="F26" i="29"/>
  <c r="G26" i="29"/>
  <c r="DY20" i="2"/>
  <c r="D10" i="29"/>
  <c r="E10" i="29"/>
  <c r="F10" i="29"/>
  <c r="G10" i="29"/>
  <c r="DY4" i="2"/>
  <c r="E113" i="29"/>
  <c r="F113" i="29"/>
  <c r="G113" i="29"/>
  <c r="DY107" i="2"/>
  <c r="E97" i="29"/>
  <c r="F97" i="29"/>
  <c r="G97" i="29"/>
  <c r="DY91" i="2"/>
  <c r="E70" i="29"/>
  <c r="F70" i="29"/>
  <c r="G70" i="29"/>
  <c r="DY64" i="2"/>
  <c r="E58" i="29"/>
  <c r="F58" i="29"/>
  <c r="G58" i="29"/>
  <c r="DY52" i="2"/>
  <c r="E46" i="29"/>
  <c r="F46" i="29"/>
  <c r="G46" i="29"/>
  <c r="DY40" i="2"/>
  <c r="E24" i="29"/>
  <c r="F24" i="29"/>
  <c r="G24" i="29"/>
  <c r="DY18" i="2"/>
  <c r="E15" i="29"/>
  <c r="F15" i="29"/>
  <c r="G15" i="29"/>
  <c r="DY9" i="2"/>
  <c r="D84" i="26"/>
  <c r="E83" i="26"/>
  <c r="F83" i="26"/>
  <c r="G83" i="26"/>
  <c r="DK77" i="2"/>
  <c r="D109" i="25"/>
  <c r="E109" i="25"/>
  <c r="F109" i="25"/>
  <c r="G109" i="25"/>
  <c r="DI103" i="2"/>
  <c r="E77" i="25"/>
  <c r="F77" i="25"/>
  <c r="G77" i="25"/>
  <c r="DI71" i="2"/>
  <c r="D73" i="44"/>
  <c r="E73" i="44"/>
  <c r="F73" i="44"/>
  <c r="G73" i="44"/>
  <c r="CK67" i="2"/>
  <c r="D123" i="28"/>
  <c r="E123" i="28"/>
  <c r="F123" i="28"/>
  <c r="G123" i="28"/>
  <c r="DU117" i="2"/>
  <c r="E58" i="28"/>
  <c r="F58" i="28"/>
  <c r="G58" i="28"/>
  <c r="DU52" i="2"/>
  <c r="D104" i="26"/>
  <c r="D103" i="26"/>
  <c r="E103" i="26"/>
  <c r="F103" i="26"/>
  <c r="G103" i="26"/>
  <c r="DK97" i="2"/>
  <c r="D23" i="24"/>
  <c r="D22" i="24"/>
  <c r="E22" i="24"/>
  <c r="F22" i="24"/>
  <c r="G22" i="24"/>
  <c r="DA16" i="2"/>
  <c r="D49" i="19"/>
  <c r="D48" i="19"/>
  <c r="E48" i="19"/>
  <c r="F48" i="19"/>
  <c r="G48" i="19"/>
  <c r="BW42" i="2"/>
  <c r="D103" i="21"/>
  <c r="E102" i="21"/>
  <c r="F102" i="21"/>
  <c r="G102" i="21"/>
  <c r="CE96" i="2"/>
  <c r="D103" i="24"/>
  <c r="E103" i="24"/>
  <c r="F103" i="24"/>
  <c r="G103" i="24"/>
  <c r="DA97" i="2"/>
  <c r="D66" i="26"/>
  <c r="E66" i="26"/>
  <c r="F66" i="26"/>
  <c r="G66" i="26"/>
  <c r="DK60" i="2"/>
  <c r="D50" i="27"/>
  <c r="D49" i="27"/>
  <c r="E49" i="27"/>
  <c r="F49" i="27"/>
  <c r="G49" i="27"/>
  <c r="DQ43" i="2"/>
  <c r="E38" i="24"/>
  <c r="F38" i="24"/>
  <c r="G38" i="24"/>
  <c r="DA32" i="2"/>
  <c r="D19" i="23"/>
  <c r="D18" i="23"/>
  <c r="E18" i="23"/>
  <c r="F18" i="23"/>
  <c r="G18" i="23"/>
  <c r="CW12" i="2"/>
  <c r="CQ15" i="2"/>
  <c r="D20" i="28"/>
  <c r="E20" i="28"/>
  <c r="F20" i="28"/>
  <c r="G20" i="28"/>
  <c r="DU14" i="2"/>
  <c r="D29" i="28"/>
  <c r="E29" i="28"/>
  <c r="F29" i="28"/>
  <c r="G29" i="28"/>
  <c r="DU23" i="2"/>
  <c r="D70" i="26"/>
  <c r="E70" i="26"/>
  <c r="F70" i="26"/>
  <c r="G70" i="26"/>
  <c r="DK64" i="2"/>
  <c r="D117" i="24"/>
  <c r="D116" i="24"/>
  <c r="E116" i="24"/>
  <c r="F116" i="24"/>
  <c r="G116" i="24"/>
  <c r="DA110" i="2"/>
  <c r="E109" i="24"/>
  <c r="F109" i="24"/>
  <c r="G109" i="24"/>
  <c r="DA103" i="2"/>
  <c r="D66" i="24"/>
  <c r="E66" i="24"/>
  <c r="F66" i="24"/>
  <c r="G66" i="24"/>
  <c r="DA60" i="2"/>
  <c r="D121" i="26"/>
  <c r="E121" i="26"/>
  <c r="F121" i="26"/>
  <c r="G121" i="26"/>
  <c r="DK115" i="2"/>
  <c r="D77" i="28"/>
  <c r="E77" i="28"/>
  <c r="F77" i="28"/>
  <c r="G77" i="28"/>
  <c r="DU71" i="2"/>
  <c r="D40" i="43"/>
  <c r="D39" i="43"/>
  <c r="E39" i="43"/>
  <c r="F39" i="43"/>
  <c r="G39" i="43"/>
  <c r="CI33" i="2"/>
  <c r="D101" i="26"/>
  <c r="E100" i="26"/>
  <c r="F100" i="26"/>
  <c r="G100" i="26"/>
  <c r="DK94" i="2"/>
  <c r="D99" i="28"/>
  <c r="D98" i="28"/>
  <c r="E98" i="28"/>
  <c r="F98" i="28"/>
  <c r="G98" i="28"/>
  <c r="DU92" i="2"/>
  <c r="D93" i="28"/>
  <c r="D92" i="28"/>
  <c r="E92" i="28"/>
  <c r="F92" i="28"/>
  <c r="G92" i="28"/>
  <c r="DU86" i="2"/>
  <c r="E44" i="28"/>
  <c r="F44" i="28"/>
  <c r="G44" i="28"/>
  <c r="DU38" i="2"/>
  <c r="D68" i="27"/>
  <c r="E68" i="27"/>
  <c r="F68" i="27"/>
  <c r="G68" i="27"/>
  <c r="DQ62" i="2"/>
  <c r="D13" i="27"/>
  <c r="E13" i="27"/>
  <c r="F13" i="27"/>
  <c r="G13" i="27"/>
  <c r="DQ7" i="2"/>
  <c r="D74" i="25"/>
  <c r="E74" i="25"/>
  <c r="F74" i="25"/>
  <c r="G74" i="25"/>
  <c r="DI68" i="2"/>
  <c r="D102" i="20"/>
  <c r="D101" i="20"/>
  <c r="E101" i="20"/>
  <c r="F101" i="20"/>
  <c r="G101" i="20"/>
  <c r="CC95" i="2"/>
  <c r="D50" i="44"/>
  <c r="E49" i="44"/>
  <c r="F49" i="44"/>
  <c r="G49" i="44"/>
  <c r="CK43" i="2"/>
  <c r="E19" i="25"/>
  <c r="F19" i="25"/>
  <c r="G19" i="25"/>
  <c r="DI13" i="2"/>
  <c r="D53" i="27"/>
  <c r="D52" i="27"/>
  <c r="E52" i="27"/>
  <c r="F52" i="27"/>
  <c r="G52" i="27"/>
  <c r="DQ46" i="2"/>
  <c r="D19" i="20"/>
  <c r="D18" i="20"/>
  <c r="E18" i="20"/>
  <c r="F18" i="20"/>
  <c r="G18" i="20"/>
  <c r="CC12" i="2"/>
  <c r="D131" i="43"/>
  <c r="D130" i="43"/>
  <c r="E130" i="43"/>
  <c r="F130" i="43"/>
  <c r="G130" i="43"/>
  <c r="CI124" i="2"/>
  <c r="D99" i="43"/>
  <c r="E98" i="43"/>
  <c r="F98" i="43"/>
  <c r="G98" i="43"/>
  <c r="CI92" i="2"/>
  <c r="D79" i="43"/>
  <c r="D78" i="43"/>
  <c r="E78" i="43"/>
  <c r="F78" i="43"/>
  <c r="G78" i="43"/>
  <c r="CI72" i="2"/>
  <c r="D42" i="43"/>
  <c r="D41" i="43"/>
  <c r="E41" i="43"/>
  <c r="F41" i="43"/>
  <c r="G41" i="43"/>
  <c r="CI35" i="2"/>
  <c r="D35" i="43"/>
  <c r="D34" i="43"/>
  <c r="E34" i="43"/>
  <c r="F34" i="43"/>
  <c r="G34" i="43"/>
  <c r="CI28" i="2"/>
  <c r="D30" i="27"/>
  <c r="E30" i="27"/>
  <c r="F30" i="27"/>
  <c r="G30" i="27"/>
  <c r="DQ24" i="2"/>
  <c r="D37" i="26"/>
  <c r="E37" i="26"/>
  <c r="F37" i="26"/>
  <c r="G37" i="26"/>
  <c r="DK31" i="2"/>
  <c r="D95" i="25"/>
  <c r="D94" i="25"/>
  <c r="E94" i="25"/>
  <c r="F94" i="25"/>
  <c r="G94" i="25"/>
  <c r="DI88" i="2"/>
  <c r="D62" i="25"/>
  <c r="D61" i="25"/>
  <c r="E61" i="25"/>
  <c r="F61" i="25"/>
  <c r="G61" i="25"/>
  <c r="DI55" i="2"/>
  <c r="D12" i="25"/>
  <c r="E12" i="25"/>
  <c r="F12" i="25"/>
  <c r="G12" i="25"/>
  <c r="DI6" i="2"/>
  <c r="D92" i="24"/>
  <c r="D91" i="24"/>
  <c r="E91" i="24"/>
  <c r="F91" i="24"/>
  <c r="G91" i="24"/>
  <c r="DA85" i="2"/>
  <c r="D72" i="23"/>
  <c r="E71" i="23"/>
  <c r="F71" i="23"/>
  <c r="G71" i="23"/>
  <c r="CW65" i="2"/>
  <c r="D17" i="23"/>
  <c r="E17" i="23"/>
  <c r="F17" i="23"/>
  <c r="G17" i="23"/>
  <c r="CW11" i="2"/>
  <c r="E61" i="27"/>
  <c r="F61" i="27"/>
  <c r="G61" i="27"/>
  <c r="DQ55" i="2"/>
  <c r="E96" i="26"/>
  <c r="F96" i="26"/>
  <c r="G96" i="26"/>
  <c r="DK90" i="2"/>
  <c r="D115" i="24"/>
  <c r="E115" i="24"/>
  <c r="F115" i="24"/>
  <c r="G115" i="24"/>
  <c r="DA109" i="2"/>
  <c r="D105" i="42"/>
  <c r="D104" i="42"/>
  <c r="E104" i="42"/>
  <c r="F104" i="42"/>
  <c r="G104" i="42"/>
  <c r="CG98" i="2"/>
  <c r="D126" i="21"/>
  <c r="D125" i="21"/>
  <c r="E125" i="21"/>
  <c r="F125" i="21"/>
  <c r="G125" i="21"/>
  <c r="CE119" i="2"/>
  <c r="CQ119" i="2"/>
  <c r="D117" i="25"/>
  <c r="D116" i="25"/>
  <c r="E116" i="25"/>
  <c r="F116" i="25"/>
  <c r="G116" i="25"/>
  <c r="DI110" i="2"/>
  <c r="E121" i="23"/>
  <c r="F121" i="23"/>
  <c r="G121" i="23"/>
  <c r="CW115" i="2"/>
  <c r="D76" i="23"/>
  <c r="D75" i="23"/>
  <c r="E75" i="23"/>
  <c r="F75" i="23"/>
  <c r="G75" i="23"/>
  <c r="CW69" i="2"/>
  <c r="D57" i="23"/>
  <c r="D56" i="23"/>
  <c r="E56" i="23"/>
  <c r="F56" i="23"/>
  <c r="G56" i="23"/>
  <c r="CW50" i="2"/>
  <c r="D52" i="23"/>
  <c r="D51" i="23"/>
  <c r="E51" i="23"/>
  <c r="F51" i="23"/>
  <c r="G51" i="23"/>
  <c r="CW45" i="2"/>
  <c r="D15" i="23"/>
  <c r="D14" i="23"/>
  <c r="E14" i="23"/>
  <c r="F14" i="23"/>
  <c r="G14" i="23"/>
  <c r="CW8" i="2"/>
  <c r="D27" i="20"/>
  <c r="E27" i="20"/>
  <c r="F27" i="20"/>
  <c r="G27" i="20"/>
  <c r="CC21" i="2"/>
  <c r="D47" i="19"/>
  <c r="D46" i="19"/>
  <c r="E46" i="19"/>
  <c r="F46" i="19"/>
  <c r="G46" i="19"/>
  <c r="BW40" i="2"/>
  <c r="D127" i="28"/>
  <c r="E126" i="28"/>
  <c r="F126" i="28"/>
  <c r="G126" i="28"/>
  <c r="DU120" i="2"/>
  <c r="D104" i="25"/>
  <c r="D103" i="25"/>
  <c r="E103" i="25"/>
  <c r="F103" i="25"/>
  <c r="G103" i="25"/>
  <c r="DI97" i="2"/>
  <c r="D90" i="25"/>
  <c r="E89" i="25"/>
  <c r="F89" i="25"/>
  <c r="G89" i="25"/>
  <c r="DI83" i="2"/>
  <c r="D65" i="25"/>
  <c r="E64" i="25"/>
  <c r="F64" i="25"/>
  <c r="G64" i="25"/>
  <c r="DI58" i="2"/>
  <c r="D46" i="25"/>
  <c r="D45" i="25"/>
  <c r="E45" i="25"/>
  <c r="F45" i="25"/>
  <c r="G45" i="25"/>
  <c r="DI39" i="2"/>
  <c r="D16" i="25"/>
  <c r="E16" i="25"/>
  <c r="F16" i="25"/>
  <c r="G16" i="25"/>
  <c r="DI10" i="2"/>
  <c r="D26" i="19"/>
  <c r="D25" i="19"/>
  <c r="E25" i="19"/>
  <c r="F25" i="19"/>
  <c r="G25" i="19"/>
  <c r="BW19" i="2"/>
  <c r="E84" i="28"/>
  <c r="F84" i="28"/>
  <c r="G84" i="28"/>
  <c r="DU78" i="2"/>
  <c r="D128" i="26"/>
  <c r="E127" i="26"/>
  <c r="F127" i="26"/>
  <c r="G127" i="26"/>
  <c r="DK121" i="2"/>
  <c r="E28" i="28"/>
  <c r="F28" i="28"/>
  <c r="G28" i="28"/>
  <c r="DU22" i="2"/>
  <c r="D82" i="24"/>
  <c r="E82" i="24"/>
  <c r="F82" i="24"/>
  <c r="G82" i="24"/>
  <c r="DA76" i="2"/>
  <c r="D12" i="24"/>
  <c r="D11" i="24"/>
  <c r="E11" i="24"/>
  <c r="F11" i="24"/>
  <c r="G11" i="24"/>
  <c r="DA5" i="2"/>
  <c r="D110" i="23"/>
  <c r="E109" i="23"/>
  <c r="F109" i="23"/>
  <c r="G109" i="23"/>
  <c r="CW103" i="2"/>
  <c r="D96" i="20"/>
  <c r="E96" i="20"/>
  <c r="F96" i="20"/>
  <c r="G96" i="20"/>
  <c r="CC90" i="2"/>
  <c r="D17" i="20"/>
  <c r="E17" i="20"/>
  <c r="F17" i="20"/>
  <c r="G17" i="20"/>
  <c r="CC11" i="2"/>
  <c r="D66" i="25"/>
  <c r="E65" i="25"/>
  <c r="F65" i="25"/>
  <c r="G65" i="25"/>
  <c r="DI59" i="2"/>
  <c r="D89" i="27"/>
  <c r="D88" i="27"/>
  <c r="E88" i="27"/>
  <c r="F88" i="27"/>
  <c r="G88" i="27"/>
  <c r="DQ82" i="2"/>
  <c r="D83" i="42"/>
  <c r="D82" i="42"/>
  <c r="E82" i="42"/>
  <c r="F82" i="42"/>
  <c r="G82" i="42"/>
  <c r="CG76" i="2"/>
  <c r="D25" i="26"/>
  <c r="E25" i="26"/>
  <c r="F25" i="26"/>
  <c r="G25" i="26"/>
  <c r="DK19" i="2"/>
  <c r="D104" i="43"/>
  <c r="E103" i="43"/>
  <c r="F103" i="43"/>
  <c r="G103" i="43"/>
  <c r="CI97" i="2"/>
  <c r="D81" i="43"/>
  <c r="E81" i="43"/>
  <c r="F81" i="43"/>
  <c r="G81" i="43"/>
  <c r="CI75" i="2"/>
  <c r="D84" i="20"/>
  <c r="E83" i="20"/>
  <c r="F83" i="20"/>
  <c r="G83" i="20"/>
  <c r="CC77" i="2"/>
  <c r="D16" i="20"/>
  <c r="E16" i="20"/>
  <c r="F16" i="20"/>
  <c r="G16" i="20"/>
  <c r="CC10" i="2"/>
  <c r="D44" i="19"/>
  <c r="E43" i="19"/>
  <c r="F43" i="19"/>
  <c r="G43" i="19"/>
  <c r="BW37" i="2"/>
  <c r="D113" i="26"/>
  <c r="E113" i="26"/>
  <c r="F113" i="26"/>
  <c r="G113" i="26"/>
  <c r="DK107" i="2"/>
  <c r="D82" i="44"/>
  <c r="D81" i="44"/>
  <c r="E81" i="44"/>
  <c r="F81" i="44"/>
  <c r="G81" i="44"/>
  <c r="CK75" i="2"/>
  <c r="E42" i="43"/>
  <c r="F42" i="43"/>
  <c r="G42" i="43"/>
  <c r="CI36" i="2"/>
  <c r="E50" i="25"/>
  <c r="F50" i="25"/>
  <c r="G50" i="25"/>
  <c r="DI44" i="2"/>
  <c r="D116" i="20"/>
  <c r="D115" i="20"/>
  <c r="E115" i="20"/>
  <c r="F115" i="20"/>
  <c r="G115" i="20"/>
  <c r="CC109" i="2"/>
  <c r="E62" i="20"/>
  <c r="F62" i="20"/>
  <c r="G62" i="20"/>
  <c r="CC56" i="2"/>
  <c r="D42" i="23"/>
  <c r="E41" i="23"/>
  <c r="F41" i="23"/>
  <c r="G41" i="23"/>
  <c r="CW35" i="2"/>
  <c r="D68" i="28"/>
  <c r="E67" i="28"/>
  <c r="F67" i="28"/>
  <c r="G67" i="28"/>
  <c r="DU61" i="2"/>
  <c r="D78" i="27"/>
  <c r="D77" i="27"/>
  <c r="E77" i="27"/>
  <c r="F77" i="27"/>
  <c r="G77" i="27"/>
  <c r="DQ71" i="2"/>
  <c r="D54" i="27"/>
  <c r="E53" i="27"/>
  <c r="F53" i="27"/>
  <c r="G53" i="27"/>
  <c r="DQ47" i="2"/>
  <c r="D47" i="25"/>
  <c r="E46" i="25"/>
  <c r="F46" i="25"/>
  <c r="G46" i="25"/>
  <c r="DI40" i="2"/>
  <c r="D99" i="24"/>
  <c r="E99" i="24"/>
  <c r="F99" i="24"/>
  <c r="G99" i="24"/>
  <c r="DA93" i="2"/>
  <c r="D36" i="19"/>
  <c r="E35" i="19"/>
  <c r="F35" i="19"/>
  <c r="G35" i="19"/>
  <c r="BW29" i="2"/>
  <c r="D129" i="23"/>
  <c r="D128" i="23"/>
  <c r="E128" i="23"/>
  <c r="F128" i="23"/>
  <c r="G128" i="23"/>
  <c r="CW122" i="2"/>
  <c r="D37" i="23"/>
  <c r="E37" i="23"/>
  <c r="F37" i="23"/>
  <c r="G37" i="23"/>
  <c r="CW31" i="2"/>
  <c r="E64" i="20"/>
  <c r="F64" i="20"/>
  <c r="G64" i="20"/>
  <c r="CC58" i="2"/>
  <c r="D27" i="24"/>
  <c r="D26" i="24"/>
  <c r="E26" i="24"/>
  <c r="F26" i="24"/>
  <c r="G26" i="24"/>
  <c r="DA20" i="2"/>
  <c r="D29" i="26"/>
  <c r="E28" i="26"/>
  <c r="F28" i="26"/>
  <c r="G28" i="26"/>
  <c r="DK22" i="2"/>
  <c r="D49" i="28"/>
  <c r="E48" i="28"/>
  <c r="F48" i="28"/>
  <c r="G48" i="28"/>
  <c r="DU42" i="2"/>
  <c r="D51" i="27"/>
  <c r="E51" i="27"/>
  <c r="F51" i="27"/>
  <c r="G51" i="27"/>
  <c r="DQ45" i="2"/>
  <c r="D26" i="27"/>
  <c r="D25" i="27"/>
  <c r="E25" i="27"/>
  <c r="F25" i="27"/>
  <c r="G25" i="27"/>
  <c r="DQ19" i="2"/>
  <c r="D76" i="26"/>
  <c r="E76" i="26"/>
  <c r="F76" i="26"/>
  <c r="G76" i="26"/>
  <c r="DK70" i="2"/>
  <c r="D56" i="26"/>
  <c r="D55" i="26"/>
  <c r="E55" i="26"/>
  <c r="F55" i="26"/>
  <c r="G55" i="26"/>
  <c r="DK49" i="2"/>
  <c r="D41" i="24"/>
  <c r="E40" i="24"/>
  <c r="F40" i="24"/>
  <c r="G40" i="24"/>
  <c r="DA34" i="2"/>
  <c r="D53" i="19"/>
  <c r="D52" i="19"/>
  <c r="E52" i="19"/>
  <c r="F52" i="19"/>
  <c r="G52" i="19"/>
  <c r="BW46" i="2"/>
  <c r="D87" i="27"/>
  <c r="E86" i="27"/>
  <c r="F86" i="27"/>
  <c r="G86" i="27"/>
  <c r="DQ80" i="2"/>
  <c r="D61" i="24"/>
  <c r="E60" i="24"/>
  <c r="F60" i="24"/>
  <c r="G60" i="24"/>
  <c r="DA54" i="2"/>
  <c r="D84" i="25"/>
  <c r="E84" i="25"/>
  <c r="F84" i="25"/>
  <c r="G84" i="25"/>
  <c r="DI78" i="2"/>
  <c r="D89" i="24"/>
  <c r="E88" i="24"/>
  <c r="F88" i="24"/>
  <c r="G88" i="24"/>
  <c r="DA82" i="2"/>
  <c r="G131" i="26"/>
  <c r="DK125" i="2"/>
  <c r="D65" i="26"/>
  <c r="E65" i="26"/>
  <c r="F65" i="26"/>
  <c r="G65" i="26"/>
  <c r="DK59" i="2"/>
  <c r="D39" i="27"/>
  <c r="E38" i="27"/>
  <c r="F38" i="27"/>
  <c r="G38" i="27"/>
  <c r="DQ32" i="2"/>
  <c r="D86" i="26"/>
  <c r="D85" i="26"/>
  <c r="E85" i="26"/>
  <c r="F85" i="26"/>
  <c r="G85" i="26"/>
  <c r="DK79" i="2"/>
  <c r="CE115" i="2"/>
  <c r="CE95" i="2"/>
  <c r="CQ71" i="2"/>
  <c r="E67" i="21"/>
  <c r="F67" i="21"/>
  <c r="G67" i="21"/>
  <c r="CE61" i="2"/>
  <c r="CQ61" i="2"/>
  <c r="D36" i="21"/>
  <c r="E36" i="21"/>
  <c r="F36" i="21"/>
  <c r="G36" i="21"/>
  <c r="CQ30" i="2"/>
  <c r="CE30" i="2"/>
  <c r="D103" i="28"/>
  <c r="E102" i="28"/>
  <c r="F102" i="28"/>
  <c r="G102" i="28"/>
  <c r="DU96" i="2"/>
  <c r="D26" i="28"/>
  <c r="E26" i="28"/>
  <c r="F26" i="28"/>
  <c r="G26" i="28"/>
  <c r="DU20" i="2"/>
  <c r="D19" i="28"/>
  <c r="E19" i="28"/>
  <c r="F19" i="28"/>
  <c r="G19" i="28"/>
  <c r="DU13" i="2"/>
  <c r="D27" i="27"/>
  <c r="E27" i="27"/>
  <c r="F27" i="27"/>
  <c r="G27" i="27"/>
  <c r="DQ21" i="2"/>
  <c r="D129" i="26"/>
  <c r="E128" i="26"/>
  <c r="F128" i="26"/>
  <c r="G128" i="26"/>
  <c r="DK122" i="2"/>
  <c r="E90" i="44"/>
  <c r="F90" i="44"/>
  <c r="G90" i="44"/>
  <c r="CK84" i="2"/>
  <c r="D119" i="19"/>
  <c r="D118" i="19"/>
  <c r="E118" i="19"/>
  <c r="F118" i="19"/>
  <c r="G118" i="19"/>
  <c r="BW112" i="2"/>
  <c r="D36" i="44"/>
  <c r="E36" i="44"/>
  <c r="F36" i="44"/>
  <c r="G36" i="44"/>
  <c r="CK30" i="2"/>
  <c r="D95" i="19"/>
  <c r="D94" i="19"/>
  <c r="E94" i="19"/>
  <c r="F94" i="19"/>
  <c r="G94" i="19"/>
  <c r="BW88" i="2"/>
  <c r="D78" i="19"/>
  <c r="E78" i="19"/>
  <c r="F78" i="19"/>
  <c r="G78" i="19"/>
  <c r="BW72" i="2"/>
  <c r="D122" i="43"/>
  <c r="E122" i="43"/>
  <c r="F122" i="43"/>
  <c r="G122" i="43"/>
  <c r="CI116" i="2"/>
  <c r="D110" i="43"/>
  <c r="E110" i="43"/>
  <c r="F110" i="43"/>
  <c r="G110" i="43"/>
  <c r="CI104" i="2"/>
  <c r="D54" i="43"/>
  <c r="E54" i="43"/>
  <c r="F54" i="43"/>
  <c r="G54" i="43"/>
  <c r="CI48" i="2"/>
  <c r="D36" i="42"/>
  <c r="D35" i="42"/>
  <c r="E35" i="42"/>
  <c r="F35" i="42"/>
  <c r="G35" i="42"/>
  <c r="CG29" i="2"/>
  <c r="D21" i="42"/>
  <c r="D20" i="42"/>
  <c r="E20" i="42"/>
  <c r="F20" i="42"/>
  <c r="G20" i="42"/>
  <c r="CG14" i="2"/>
  <c r="E112" i="28"/>
  <c r="F112" i="28"/>
  <c r="G112" i="28"/>
  <c r="DU106" i="2"/>
  <c r="E38" i="28"/>
  <c r="F38" i="28"/>
  <c r="G38" i="28"/>
  <c r="DU32" i="2"/>
  <c r="E101" i="27"/>
  <c r="F101" i="27"/>
  <c r="G101" i="27"/>
  <c r="DQ95" i="2"/>
  <c r="D46" i="27"/>
  <c r="D45" i="27"/>
  <c r="E45" i="27"/>
  <c r="F45" i="27"/>
  <c r="G45" i="27"/>
  <c r="DQ39" i="2"/>
  <c r="D118" i="26"/>
  <c r="E118" i="26"/>
  <c r="F118" i="26"/>
  <c r="G118" i="26"/>
  <c r="DK112" i="2"/>
  <c r="D56" i="25"/>
  <c r="E56" i="25"/>
  <c r="F56" i="25"/>
  <c r="G56" i="25"/>
  <c r="DI50" i="2"/>
  <c r="E47" i="25"/>
  <c r="F47" i="25"/>
  <c r="G47" i="25"/>
  <c r="DI41" i="2"/>
  <c r="D22" i="25"/>
  <c r="E21" i="25"/>
  <c r="F21" i="25"/>
  <c r="G21" i="25"/>
  <c r="DI15" i="2"/>
  <c r="D50" i="24"/>
  <c r="E49" i="24"/>
  <c r="F49" i="24"/>
  <c r="G49" i="24"/>
  <c r="DA43" i="2"/>
  <c r="D64" i="28"/>
  <c r="E64" i="28"/>
  <c r="F64" i="28"/>
  <c r="G64" i="28"/>
  <c r="DU58" i="2"/>
  <c r="E112" i="44"/>
  <c r="F112" i="44"/>
  <c r="G112" i="44"/>
  <c r="CK106" i="2"/>
  <c r="D76" i="24"/>
  <c r="E76" i="24"/>
  <c r="F76" i="24"/>
  <c r="G76" i="24"/>
  <c r="DA70" i="2"/>
  <c r="D30" i="20"/>
  <c r="E30" i="20"/>
  <c r="F30" i="20"/>
  <c r="G30" i="20"/>
  <c r="CC24" i="2"/>
  <c r="E24" i="26"/>
  <c r="F24" i="26"/>
  <c r="G24" i="26"/>
  <c r="DK18" i="2"/>
  <c r="D119" i="23"/>
  <c r="D118" i="23"/>
  <c r="E118" i="23"/>
  <c r="F118" i="23"/>
  <c r="G118" i="23"/>
  <c r="CW112" i="2"/>
  <c r="D74" i="23"/>
  <c r="D73" i="23"/>
  <c r="E73" i="23"/>
  <c r="F73" i="23"/>
  <c r="G73" i="23"/>
  <c r="CW67" i="2"/>
  <c r="D43" i="23"/>
  <c r="E42" i="23"/>
  <c r="F42" i="23"/>
  <c r="G42" i="23"/>
  <c r="CW36" i="2"/>
  <c r="D33" i="23"/>
  <c r="E32" i="23"/>
  <c r="F32" i="23"/>
  <c r="G32" i="23"/>
  <c r="CW26" i="2"/>
  <c r="CQ84" i="2"/>
  <c r="CQ32" i="2"/>
  <c r="D29" i="21"/>
  <c r="E28" i="21"/>
  <c r="F28" i="21"/>
  <c r="G28" i="21"/>
  <c r="CE22" i="2"/>
  <c r="CQ22" i="2"/>
  <c r="D85" i="20"/>
  <c r="E85" i="20"/>
  <c r="F85" i="20"/>
  <c r="G85" i="20"/>
  <c r="CC79" i="2"/>
  <c r="D70" i="43"/>
  <c r="D69" i="43"/>
  <c r="E69" i="43"/>
  <c r="F69" i="43"/>
  <c r="G69" i="43"/>
  <c r="CI63" i="2"/>
  <c r="D22" i="19"/>
  <c r="E21" i="19"/>
  <c r="F21" i="19"/>
  <c r="G21" i="19"/>
  <c r="BW15" i="2"/>
  <c r="D128" i="20"/>
  <c r="E128" i="20"/>
  <c r="F128" i="20"/>
  <c r="G128" i="20"/>
  <c r="CC122" i="2"/>
  <c r="D60" i="20"/>
  <c r="D59" i="20"/>
  <c r="E59" i="20"/>
  <c r="F59" i="20"/>
  <c r="G59" i="20"/>
  <c r="CC53" i="2"/>
  <c r="D40" i="20"/>
  <c r="D39" i="20"/>
  <c r="E39" i="20"/>
  <c r="F39" i="20"/>
  <c r="G39" i="20"/>
  <c r="CC33" i="2"/>
  <c r="D22" i="20"/>
  <c r="E21" i="20"/>
  <c r="F21" i="20"/>
  <c r="G21" i="20"/>
  <c r="CC15" i="2"/>
  <c r="D10" i="27"/>
  <c r="E10" i="27"/>
  <c r="F10" i="27"/>
  <c r="G10" i="27"/>
  <c r="DQ4" i="2"/>
  <c r="D93" i="25"/>
  <c r="E93" i="25"/>
  <c r="F93" i="25"/>
  <c r="G93" i="25"/>
  <c r="DI87" i="2"/>
  <c r="D60" i="25"/>
  <c r="E59" i="25"/>
  <c r="F59" i="25"/>
  <c r="G59" i="25"/>
  <c r="DI53" i="2"/>
  <c r="D131" i="24"/>
  <c r="D130" i="24"/>
  <c r="E130" i="24"/>
  <c r="F130" i="24"/>
  <c r="G130" i="24"/>
  <c r="DA124" i="2"/>
  <c r="D92" i="25"/>
  <c r="E92" i="25"/>
  <c r="F92" i="25"/>
  <c r="G92" i="25"/>
  <c r="DI86" i="2"/>
  <c r="D131" i="23"/>
  <c r="D130" i="23"/>
  <c r="E130" i="23"/>
  <c r="F130" i="23"/>
  <c r="G130" i="23"/>
  <c r="CW124" i="2"/>
  <c r="G131" i="23"/>
  <c r="CW125" i="2"/>
  <c r="E119" i="23"/>
  <c r="F119" i="23"/>
  <c r="G119" i="23"/>
  <c r="CW113" i="2"/>
  <c r="D82" i="23"/>
  <c r="D81" i="23"/>
  <c r="E81" i="23"/>
  <c r="F81" i="23"/>
  <c r="G81" i="23"/>
  <c r="CW75" i="2"/>
  <c r="D69" i="23"/>
  <c r="E69" i="23"/>
  <c r="F69" i="23"/>
  <c r="G69" i="23"/>
  <c r="CW63" i="2"/>
  <c r="D58" i="23"/>
  <c r="E57" i="23"/>
  <c r="F57" i="23"/>
  <c r="G57" i="23"/>
  <c r="CW51" i="2"/>
  <c r="CE121" i="2"/>
  <c r="CE91" i="2"/>
  <c r="CQ60" i="2"/>
  <c r="E48" i="21"/>
  <c r="F48" i="21"/>
  <c r="G48" i="21"/>
  <c r="CQ42" i="2"/>
  <c r="CE42" i="2"/>
  <c r="D20" i="24"/>
  <c r="D19" i="24"/>
  <c r="E19" i="24"/>
  <c r="F19" i="24"/>
  <c r="G19" i="24"/>
  <c r="DA13" i="2"/>
  <c r="E129" i="43"/>
  <c r="F129" i="43"/>
  <c r="G129" i="43"/>
  <c r="CI123" i="2"/>
  <c r="D46" i="43"/>
  <c r="E46" i="43"/>
  <c r="F46" i="43"/>
  <c r="G46" i="43"/>
  <c r="CI40" i="2"/>
  <c r="D91" i="27"/>
  <c r="D90" i="27"/>
  <c r="E90" i="27"/>
  <c r="F90" i="27"/>
  <c r="G90" i="27"/>
  <c r="DQ84" i="2"/>
  <c r="D67" i="27"/>
  <c r="D66" i="27"/>
  <c r="E66" i="27"/>
  <c r="F66" i="27"/>
  <c r="G66" i="27"/>
  <c r="DQ60" i="2"/>
  <c r="D60" i="26"/>
  <c r="E60" i="26"/>
  <c r="F60" i="26"/>
  <c r="G60" i="26"/>
  <c r="DK54" i="2"/>
  <c r="E36" i="26"/>
  <c r="F36" i="26"/>
  <c r="G36" i="26"/>
  <c r="DK30" i="2"/>
  <c r="D67" i="25"/>
  <c r="E66" i="25"/>
  <c r="F66" i="25"/>
  <c r="G66" i="25"/>
  <c r="DI60" i="2"/>
  <c r="D90" i="24"/>
  <c r="E89" i="24"/>
  <c r="F89" i="24"/>
  <c r="G89" i="24"/>
  <c r="DA83" i="2"/>
  <c r="D54" i="28"/>
  <c r="D53" i="28"/>
  <c r="E53" i="28"/>
  <c r="F53" i="28"/>
  <c r="G53" i="28"/>
  <c r="DU47" i="2"/>
  <c r="D125" i="27"/>
  <c r="E125" i="27"/>
  <c r="F125" i="27"/>
  <c r="G125" i="27"/>
  <c r="DQ119" i="2"/>
  <c r="D45" i="26"/>
  <c r="E44" i="26"/>
  <c r="F44" i="26"/>
  <c r="G44" i="26"/>
  <c r="DK38" i="2"/>
  <c r="E119" i="28"/>
  <c r="F119" i="28"/>
  <c r="G119" i="28"/>
  <c r="DU113" i="2"/>
  <c r="D94" i="28"/>
  <c r="E93" i="28"/>
  <c r="F93" i="28"/>
  <c r="G93" i="28"/>
  <c r="DU87" i="2"/>
  <c r="D62" i="28"/>
  <c r="E61" i="28"/>
  <c r="F61" i="28"/>
  <c r="G61" i="28"/>
  <c r="DU55" i="2"/>
  <c r="E35" i="28"/>
  <c r="F35" i="28"/>
  <c r="G35" i="28"/>
  <c r="DU29" i="2"/>
  <c r="E25" i="28"/>
  <c r="F25" i="28"/>
  <c r="G25" i="28"/>
  <c r="DU19" i="2"/>
  <c r="E112" i="26"/>
  <c r="F112" i="26"/>
  <c r="G112" i="26"/>
  <c r="DK106" i="2"/>
  <c r="E104" i="26"/>
  <c r="F104" i="26"/>
  <c r="G104" i="26"/>
  <c r="DK98" i="2"/>
  <c r="D87" i="26"/>
  <c r="E86" i="26"/>
  <c r="F86" i="26"/>
  <c r="G86" i="26"/>
  <c r="DK80" i="2"/>
  <c r="D50" i="23"/>
  <c r="D49" i="23"/>
  <c r="E49" i="23"/>
  <c r="F49" i="23"/>
  <c r="G49" i="23"/>
  <c r="CW43" i="2"/>
  <c r="E52" i="21"/>
  <c r="F52" i="21"/>
  <c r="G52" i="21"/>
  <c r="CQ46" i="2"/>
  <c r="D101" i="43"/>
  <c r="E101" i="43"/>
  <c r="F101" i="43"/>
  <c r="G101" i="43"/>
  <c r="CI95" i="2"/>
  <c r="E32" i="42"/>
  <c r="F32" i="42"/>
  <c r="G32" i="42"/>
  <c r="CG26" i="2"/>
  <c r="E25" i="42"/>
  <c r="F25" i="42"/>
  <c r="G25" i="42"/>
  <c r="CG19" i="2"/>
  <c r="D95" i="28"/>
  <c r="E95" i="28"/>
  <c r="F95" i="28"/>
  <c r="G95" i="28"/>
  <c r="DU89" i="2"/>
  <c r="D58" i="27"/>
  <c r="E58" i="27"/>
  <c r="F58" i="27"/>
  <c r="G58" i="27"/>
  <c r="DQ52" i="2"/>
  <c r="D17" i="27"/>
  <c r="D16" i="27"/>
  <c r="E16" i="27"/>
  <c r="F16" i="27"/>
  <c r="G16" i="27"/>
  <c r="DQ10" i="2"/>
  <c r="D109" i="26"/>
  <c r="E108" i="26"/>
  <c r="F108" i="26"/>
  <c r="G108" i="26"/>
  <c r="DK102" i="2"/>
  <c r="E64" i="26"/>
  <c r="F64" i="26"/>
  <c r="G64" i="26"/>
  <c r="DK58" i="2"/>
  <c r="D30" i="26"/>
  <c r="E30" i="26"/>
  <c r="F30" i="26"/>
  <c r="G30" i="26"/>
  <c r="DK24" i="2"/>
  <c r="E15" i="25"/>
  <c r="F15" i="25"/>
  <c r="G15" i="25"/>
  <c r="DI9" i="2"/>
  <c r="CQ111" i="2"/>
  <c r="CQ96" i="2"/>
  <c r="D68" i="23"/>
  <c r="E67" i="23"/>
  <c r="F67" i="23"/>
  <c r="G67" i="23"/>
  <c r="CW61" i="2"/>
  <c r="D95" i="23"/>
  <c r="E94" i="23"/>
  <c r="F94" i="23"/>
  <c r="G94" i="23"/>
  <c r="CW88" i="2"/>
  <c r="D87" i="23"/>
  <c r="D86" i="23"/>
  <c r="E86" i="23"/>
  <c r="F86" i="23"/>
  <c r="G86" i="23"/>
  <c r="CW80" i="2"/>
  <c r="D80" i="23"/>
  <c r="D79" i="23"/>
  <c r="E79" i="23"/>
  <c r="F79" i="23"/>
  <c r="G79" i="23"/>
  <c r="CW73" i="2"/>
  <c r="D75" i="26"/>
  <c r="E75" i="26"/>
  <c r="F75" i="26"/>
  <c r="G75" i="26"/>
  <c r="DK69" i="2"/>
  <c r="D124" i="21"/>
  <c r="E124" i="21"/>
  <c r="F124" i="21"/>
  <c r="G124" i="21"/>
  <c r="CQ118" i="2"/>
  <c r="E15" i="44"/>
  <c r="F15" i="44"/>
  <c r="G15" i="44"/>
  <c r="CK9" i="2"/>
  <c r="D53" i="20"/>
  <c r="E52" i="20"/>
  <c r="F52" i="20"/>
  <c r="G52" i="20"/>
  <c r="CC46" i="2"/>
  <c r="E31" i="28"/>
  <c r="F31" i="28"/>
  <c r="G31" i="28"/>
  <c r="DU25" i="2"/>
  <c r="E28" i="25"/>
  <c r="F28" i="25"/>
  <c r="G28" i="25"/>
  <c r="DI22" i="2"/>
  <c r="D105" i="19"/>
  <c r="D104" i="19"/>
  <c r="E104" i="19"/>
  <c r="F104" i="19"/>
  <c r="G104" i="19"/>
  <c r="BW98" i="2"/>
  <c r="D126" i="43"/>
  <c r="E126" i="43"/>
  <c r="F126" i="43"/>
  <c r="G126" i="43"/>
  <c r="CI120" i="2"/>
  <c r="D86" i="24"/>
  <c r="E86" i="24"/>
  <c r="F86" i="24"/>
  <c r="G86" i="24"/>
  <c r="DA80" i="2"/>
  <c r="D33" i="25"/>
  <c r="E33" i="25"/>
  <c r="F33" i="25"/>
  <c r="G33" i="25"/>
  <c r="DI27" i="2"/>
  <c r="D28" i="24"/>
  <c r="E27" i="24"/>
  <c r="F27" i="24"/>
  <c r="G27" i="24"/>
  <c r="DA21" i="2"/>
  <c r="D80" i="43"/>
  <c r="E79" i="43"/>
  <c r="F79" i="43"/>
  <c r="G79" i="43"/>
  <c r="CI73" i="2"/>
  <c r="D38" i="43"/>
  <c r="D37" i="43"/>
  <c r="E37" i="43"/>
  <c r="F37" i="43"/>
  <c r="G37" i="43"/>
  <c r="CI31" i="2"/>
  <c r="D111" i="27"/>
  <c r="D110" i="27"/>
  <c r="E110" i="27"/>
  <c r="F110" i="27"/>
  <c r="G110" i="27"/>
  <c r="DQ104" i="2"/>
  <c r="D72" i="27"/>
  <c r="E72" i="27"/>
  <c r="F72" i="27"/>
  <c r="G72" i="27"/>
  <c r="DQ66" i="2"/>
  <c r="D96" i="25"/>
  <c r="E95" i="25"/>
  <c r="F95" i="25"/>
  <c r="G95" i="25"/>
  <c r="DI89" i="2"/>
  <c r="E62" i="25"/>
  <c r="F62" i="25"/>
  <c r="G62" i="25"/>
  <c r="DI56" i="2"/>
  <c r="E31" i="44"/>
  <c r="F31" i="44"/>
  <c r="G31" i="44"/>
  <c r="CK25" i="2"/>
  <c r="D81" i="25"/>
  <c r="E81" i="25"/>
  <c r="F81" i="25"/>
  <c r="G81" i="25"/>
  <c r="DI75" i="2"/>
  <c r="E60" i="20"/>
  <c r="F60" i="20"/>
  <c r="G60" i="20"/>
  <c r="CC54" i="2"/>
  <c r="D114" i="19"/>
  <c r="D113" i="19"/>
  <c r="E113" i="19"/>
  <c r="F113" i="19"/>
  <c r="G113" i="19"/>
  <c r="BW107" i="2"/>
  <c r="CE118" i="2"/>
  <c r="E34" i="27"/>
  <c r="F34" i="27"/>
  <c r="G34" i="27"/>
  <c r="DQ28" i="2"/>
  <c r="D21" i="24"/>
  <c r="E20" i="24"/>
  <c r="F20" i="24"/>
  <c r="G20" i="24"/>
  <c r="DA14" i="2"/>
  <c r="CE46" i="2"/>
  <c r="E40" i="28"/>
  <c r="F40" i="28"/>
  <c r="G40" i="28"/>
  <c r="DU34" i="2"/>
  <c r="D50" i="20"/>
  <c r="E49" i="20"/>
  <c r="F49" i="20"/>
  <c r="G49" i="20"/>
  <c r="CC43" i="2"/>
  <c r="D23" i="19"/>
  <c r="E22" i="19"/>
  <c r="F22" i="19"/>
  <c r="G22" i="19"/>
  <c r="BW16" i="2"/>
  <c r="D108" i="25"/>
  <c r="E108" i="25"/>
  <c r="F108" i="25"/>
  <c r="G108" i="25"/>
  <c r="DI102" i="2"/>
  <c r="D116" i="43"/>
  <c r="D115" i="43"/>
  <c r="E115" i="43"/>
  <c r="F115" i="43"/>
  <c r="G115" i="43"/>
  <c r="CI109" i="2"/>
  <c r="D51" i="43"/>
  <c r="D50" i="43"/>
  <c r="E50" i="43"/>
  <c r="F50" i="43"/>
  <c r="G50" i="43"/>
  <c r="CI44" i="2"/>
  <c r="D38" i="42"/>
  <c r="D37" i="42"/>
  <c r="E37" i="42"/>
  <c r="F37" i="42"/>
  <c r="G37" i="42"/>
  <c r="CG31" i="2"/>
  <c r="D122" i="28"/>
  <c r="E121" i="28"/>
  <c r="F121" i="28"/>
  <c r="G121" i="28"/>
  <c r="DU115" i="2"/>
  <c r="D55" i="28"/>
  <c r="E55" i="28"/>
  <c r="F55" i="28"/>
  <c r="G55" i="28"/>
  <c r="DU49" i="2"/>
  <c r="E50" i="27"/>
  <c r="F50" i="27"/>
  <c r="G50" i="27"/>
  <c r="DQ44" i="2"/>
  <c r="D71" i="25"/>
  <c r="E70" i="25"/>
  <c r="F70" i="25"/>
  <c r="G70" i="25"/>
  <c r="DI64" i="2"/>
  <c r="E68" i="44"/>
  <c r="F68" i="44"/>
  <c r="G68" i="44"/>
  <c r="CK62" i="2"/>
  <c r="D13" i="44"/>
  <c r="E12" i="44"/>
  <c r="F12" i="44"/>
  <c r="G12" i="44"/>
  <c r="CK6" i="2"/>
  <c r="D13" i="23"/>
  <c r="E12" i="23"/>
  <c r="F12" i="23"/>
  <c r="G12" i="23"/>
  <c r="CW6" i="2"/>
  <c r="E41" i="25"/>
  <c r="F41" i="25"/>
  <c r="G41" i="25"/>
  <c r="DI35" i="2"/>
  <c r="E36" i="23"/>
  <c r="F36" i="23"/>
  <c r="G36" i="23"/>
  <c r="CW30" i="2"/>
  <c r="D45" i="23"/>
  <c r="E45" i="23"/>
  <c r="F45" i="23"/>
  <c r="G45" i="23"/>
  <c r="CW39" i="2"/>
  <c r="D58" i="24"/>
  <c r="D57" i="24"/>
  <c r="E57" i="24"/>
  <c r="F57" i="24"/>
  <c r="G57" i="24"/>
  <c r="DA51" i="2"/>
  <c r="D63" i="28"/>
  <c r="E62" i="28"/>
  <c r="F62" i="28"/>
  <c r="G62" i="28"/>
  <c r="DU56" i="2"/>
  <c r="D89" i="26"/>
  <c r="E89" i="26"/>
  <c r="F89" i="26"/>
  <c r="G89" i="26"/>
  <c r="DK83" i="2"/>
  <c r="D80" i="26"/>
  <c r="D79" i="26"/>
  <c r="E79" i="26"/>
  <c r="F79" i="26"/>
  <c r="G79" i="26"/>
  <c r="DK73" i="2"/>
  <c r="D94" i="43"/>
  <c r="E94" i="43"/>
  <c r="F94" i="43"/>
  <c r="G94" i="43"/>
  <c r="CI88" i="2"/>
  <c r="D53" i="43"/>
  <c r="E53" i="43"/>
  <c r="F53" i="43"/>
  <c r="G53" i="43"/>
  <c r="CI47" i="2"/>
  <c r="E38" i="43"/>
  <c r="F38" i="43"/>
  <c r="G38" i="43"/>
  <c r="CI32" i="2"/>
  <c r="D41" i="42"/>
  <c r="D40" i="42"/>
  <c r="E40" i="42"/>
  <c r="F40" i="42"/>
  <c r="G40" i="42"/>
  <c r="CG34" i="2"/>
  <c r="D84" i="43"/>
  <c r="E83" i="43"/>
  <c r="F83" i="43"/>
  <c r="G83" i="43"/>
  <c r="CI77" i="2"/>
  <c r="E36" i="42"/>
  <c r="F36" i="42"/>
  <c r="G36" i="42"/>
  <c r="CG30" i="2"/>
  <c r="D90" i="28"/>
  <c r="E89" i="28"/>
  <c r="F89" i="28"/>
  <c r="G89" i="28"/>
  <c r="DU83" i="2"/>
  <c r="E68" i="28"/>
  <c r="F68" i="28"/>
  <c r="G68" i="28"/>
  <c r="DU62" i="2"/>
  <c r="E54" i="28"/>
  <c r="F54" i="28"/>
  <c r="G54" i="28"/>
  <c r="DU48" i="2"/>
  <c r="E67" i="27"/>
  <c r="F67" i="27"/>
  <c r="G67" i="27"/>
  <c r="DQ61" i="2"/>
  <c r="D48" i="27"/>
  <c r="E48" i="27"/>
  <c r="F48" i="27"/>
  <c r="G48" i="27"/>
  <c r="DQ42" i="2"/>
  <c r="E12" i="27"/>
  <c r="F12" i="27"/>
  <c r="G12" i="27"/>
  <c r="DQ6" i="2"/>
  <c r="D92" i="26"/>
  <c r="E91" i="26"/>
  <c r="F91" i="26"/>
  <c r="G91" i="26"/>
  <c r="DK85" i="2"/>
  <c r="E47" i="26"/>
  <c r="F47" i="26"/>
  <c r="G47" i="26"/>
  <c r="DK41" i="2"/>
  <c r="D85" i="24"/>
  <c r="E85" i="24"/>
  <c r="F85" i="24"/>
  <c r="G85" i="24"/>
  <c r="DA79" i="2"/>
  <c r="D130" i="42"/>
  <c r="D129" i="42"/>
  <c r="E129" i="42"/>
  <c r="F129" i="42"/>
  <c r="G129" i="42"/>
  <c r="CG123" i="2"/>
  <c r="E99" i="28"/>
  <c r="F99" i="28"/>
  <c r="G99" i="28"/>
  <c r="DU93" i="2"/>
  <c r="D131" i="28"/>
  <c r="E130" i="28"/>
  <c r="F130" i="28"/>
  <c r="G130" i="28"/>
  <c r="DU124" i="2"/>
  <c r="E97" i="28"/>
  <c r="F97" i="28"/>
  <c r="G97" i="28"/>
  <c r="DU91" i="2"/>
  <c r="D81" i="27"/>
  <c r="E81" i="27"/>
  <c r="F81" i="27"/>
  <c r="G81" i="27"/>
  <c r="DQ75" i="2"/>
  <c r="D47" i="27"/>
  <c r="E46" i="27"/>
  <c r="F46" i="27"/>
  <c r="G46" i="27"/>
  <c r="DQ40" i="2"/>
  <c r="E129" i="26"/>
  <c r="F129" i="26"/>
  <c r="G129" i="26"/>
  <c r="DK123" i="2"/>
  <c r="D102" i="26"/>
  <c r="E101" i="26"/>
  <c r="F101" i="26"/>
  <c r="G101" i="26"/>
  <c r="DK95" i="2"/>
  <c r="E74" i="26"/>
  <c r="F74" i="26"/>
  <c r="G74" i="26"/>
  <c r="DK68" i="2"/>
  <c r="D41" i="26"/>
  <c r="E41" i="26"/>
  <c r="F41" i="26"/>
  <c r="G41" i="26"/>
  <c r="DK35" i="2"/>
  <c r="D38" i="25"/>
  <c r="D37" i="25"/>
  <c r="E37" i="25"/>
  <c r="F37" i="25"/>
  <c r="G37" i="25"/>
  <c r="DI31" i="2"/>
  <c r="D106" i="24"/>
  <c r="E105" i="24"/>
  <c r="F105" i="24"/>
  <c r="G105" i="24"/>
  <c r="DA99" i="2"/>
  <c r="D72" i="24"/>
  <c r="D71" i="24"/>
  <c r="E71" i="24"/>
  <c r="F71" i="24"/>
  <c r="G71" i="24"/>
  <c r="DA65" i="2"/>
  <c r="E29" i="26"/>
  <c r="F29" i="26"/>
  <c r="G29" i="26"/>
  <c r="DK23" i="2"/>
  <c r="E67" i="25"/>
  <c r="F67" i="25"/>
  <c r="G67" i="25"/>
  <c r="DI61" i="2"/>
  <c r="E92" i="24"/>
  <c r="F92" i="24"/>
  <c r="G92" i="24"/>
  <c r="DA86" i="2"/>
  <c r="D58" i="26"/>
  <c r="D57" i="26"/>
  <c r="E57" i="26"/>
  <c r="F57" i="26"/>
  <c r="G57" i="26"/>
  <c r="DK51" i="2"/>
  <c r="D24" i="20"/>
  <c r="D23" i="20"/>
  <c r="E23" i="20"/>
  <c r="F23" i="20"/>
  <c r="G23" i="20"/>
  <c r="CC17" i="2"/>
  <c r="E12" i="24"/>
  <c r="F12" i="24"/>
  <c r="G12" i="24"/>
  <c r="DA6" i="2"/>
  <c r="D81" i="19"/>
  <c r="E80" i="19"/>
  <c r="F80" i="19"/>
  <c r="G80" i="19"/>
  <c r="BW74" i="2"/>
  <c r="E82" i="23"/>
  <c r="F82" i="23"/>
  <c r="G82" i="23"/>
  <c r="CW76" i="2"/>
  <c r="D124" i="25"/>
  <c r="E124" i="25"/>
  <c r="F124" i="25"/>
  <c r="G124" i="25"/>
  <c r="DI118" i="2"/>
  <c r="E122" i="28"/>
  <c r="F122" i="28"/>
  <c r="G122" i="28"/>
  <c r="DU116" i="2"/>
  <c r="E103" i="28"/>
  <c r="F103" i="28"/>
  <c r="G103" i="28"/>
  <c r="DU97" i="2"/>
  <c r="D91" i="28"/>
  <c r="E91" i="28"/>
  <c r="F91" i="28"/>
  <c r="G91" i="28"/>
  <c r="DU85" i="2"/>
  <c r="E63" i="28"/>
  <c r="F63" i="28"/>
  <c r="G63" i="28"/>
  <c r="DU57" i="2"/>
  <c r="E42" i="28"/>
  <c r="F42" i="28"/>
  <c r="G42" i="28"/>
  <c r="DU36" i="2"/>
  <c r="D92" i="27"/>
  <c r="E91" i="27"/>
  <c r="F91" i="27"/>
  <c r="G91" i="27"/>
  <c r="DQ85" i="2"/>
  <c r="E57" i="27"/>
  <c r="F57" i="27"/>
  <c r="G57" i="27"/>
  <c r="DQ51" i="2"/>
  <c r="E29" i="27"/>
  <c r="F29" i="27"/>
  <c r="G29" i="27"/>
  <c r="DQ23" i="2"/>
  <c r="E92" i="26"/>
  <c r="F92" i="26"/>
  <c r="G92" i="26"/>
  <c r="DK86" i="2"/>
  <c r="E86" i="25"/>
  <c r="F86" i="25"/>
  <c r="G86" i="25"/>
  <c r="DI80" i="2"/>
  <c r="D36" i="25"/>
  <c r="E35" i="25"/>
  <c r="F35" i="25"/>
  <c r="G35" i="25"/>
  <c r="DI29" i="2"/>
  <c r="D93" i="42"/>
  <c r="D92" i="42"/>
  <c r="E92" i="42"/>
  <c r="F92" i="42"/>
  <c r="G92" i="42"/>
  <c r="CG86" i="2"/>
  <c r="D69" i="26"/>
  <c r="E69" i="26"/>
  <c r="F69" i="26"/>
  <c r="G69" i="26"/>
  <c r="DK63" i="2"/>
  <c r="D11" i="25"/>
  <c r="E11" i="25"/>
  <c r="F11" i="25"/>
  <c r="G11" i="25"/>
  <c r="DI5" i="2"/>
  <c r="D99" i="42"/>
  <c r="D98" i="42"/>
  <c r="E98" i="42"/>
  <c r="F98" i="42"/>
  <c r="G98" i="42"/>
  <c r="CG92" i="2"/>
  <c r="D112" i="23"/>
  <c r="E112" i="23"/>
  <c r="F112" i="23"/>
  <c r="G112" i="23"/>
  <c r="CW106" i="2"/>
  <c r="D55" i="20"/>
  <c r="E55" i="20"/>
  <c r="F55" i="20"/>
  <c r="G55" i="20"/>
  <c r="CC49" i="2"/>
  <c r="D116" i="28"/>
  <c r="E116" i="28"/>
  <c r="F116" i="28"/>
  <c r="G116" i="28"/>
  <c r="DU110" i="2"/>
  <c r="E52" i="28"/>
  <c r="F52" i="28"/>
  <c r="G52" i="28"/>
  <c r="DU46" i="2"/>
  <c r="D105" i="27"/>
  <c r="D104" i="27"/>
  <c r="E104" i="27"/>
  <c r="F104" i="27"/>
  <c r="G104" i="27"/>
  <c r="DQ98" i="2"/>
  <c r="E65" i="27"/>
  <c r="F65" i="27"/>
  <c r="G65" i="27"/>
  <c r="DQ59" i="2"/>
  <c r="E17" i="27"/>
  <c r="F17" i="27"/>
  <c r="G17" i="27"/>
  <c r="DQ11" i="2"/>
  <c r="E80" i="26"/>
  <c r="F80" i="26"/>
  <c r="G80" i="26"/>
  <c r="DK74" i="2"/>
  <c r="D80" i="25"/>
  <c r="E79" i="25"/>
  <c r="F79" i="25"/>
  <c r="G79" i="25"/>
  <c r="DI73" i="2"/>
  <c r="D55" i="25"/>
  <c r="E55" i="25"/>
  <c r="F55" i="25"/>
  <c r="G55" i="25"/>
  <c r="DI49" i="2"/>
  <c r="D114" i="24"/>
  <c r="E113" i="24"/>
  <c r="F113" i="24"/>
  <c r="G113" i="24"/>
  <c r="DA107" i="2"/>
  <c r="D63" i="24"/>
  <c r="D62" i="24"/>
  <c r="E62" i="24"/>
  <c r="F62" i="24"/>
  <c r="G62" i="24"/>
  <c r="DA56" i="2"/>
  <c r="E28" i="24"/>
  <c r="F28" i="24"/>
  <c r="G28" i="24"/>
  <c r="DA22" i="2"/>
  <c r="E45" i="26"/>
  <c r="F45" i="26"/>
  <c r="G45" i="26"/>
  <c r="DK39" i="2"/>
  <c r="D102" i="25"/>
  <c r="E101" i="25"/>
  <c r="F101" i="25"/>
  <c r="G101" i="25"/>
  <c r="DI95" i="2"/>
  <c r="E75" i="44"/>
  <c r="F75" i="44"/>
  <c r="G75" i="44"/>
  <c r="CK69" i="2"/>
  <c r="D124" i="24"/>
  <c r="E123" i="24"/>
  <c r="F123" i="24"/>
  <c r="G123" i="24"/>
  <c r="DA117" i="2"/>
  <c r="E39" i="27"/>
  <c r="F39" i="27"/>
  <c r="G39" i="27"/>
  <c r="DQ33" i="2"/>
  <c r="D127" i="23"/>
  <c r="E127" i="23"/>
  <c r="F127" i="23"/>
  <c r="G127" i="23"/>
  <c r="CW121" i="2"/>
  <c r="D117" i="23"/>
  <c r="E117" i="23"/>
  <c r="F117" i="23"/>
  <c r="G117" i="23"/>
  <c r="CW111" i="2"/>
  <c r="E106" i="23"/>
  <c r="F106" i="23"/>
  <c r="G106" i="23"/>
  <c r="CW100" i="2"/>
  <c r="E80" i="23"/>
  <c r="F80" i="23"/>
  <c r="G80" i="23"/>
  <c r="CW74" i="2"/>
  <c r="E50" i="23"/>
  <c r="F50" i="23"/>
  <c r="G50" i="23"/>
  <c r="CW44" i="2"/>
  <c r="CE109" i="2"/>
  <c r="CQ89" i="2"/>
  <c r="D86" i="21"/>
  <c r="E85" i="21"/>
  <c r="F85" i="21"/>
  <c r="G85" i="21"/>
  <c r="CQ79" i="2"/>
  <c r="CE79" i="2"/>
  <c r="CQ59" i="2"/>
  <c r="CE41" i="2"/>
  <c r="CE19" i="2"/>
  <c r="D124" i="20"/>
  <c r="D123" i="20"/>
  <c r="E123" i="20"/>
  <c r="F123" i="20"/>
  <c r="G123" i="20"/>
  <c r="CC117" i="2"/>
  <c r="D80" i="20"/>
  <c r="E80" i="20"/>
  <c r="F80" i="20"/>
  <c r="G80" i="20"/>
  <c r="CC74" i="2"/>
  <c r="D74" i="20"/>
  <c r="D73" i="20"/>
  <c r="E73" i="20"/>
  <c r="F73" i="20"/>
  <c r="G73" i="20"/>
  <c r="CC67" i="2"/>
  <c r="D42" i="20"/>
  <c r="D41" i="20"/>
  <c r="E41" i="20"/>
  <c r="F41" i="20"/>
  <c r="G41" i="20"/>
  <c r="CC35" i="2"/>
  <c r="D131" i="19"/>
  <c r="E130" i="19"/>
  <c r="F130" i="19"/>
  <c r="G130" i="19"/>
  <c r="BW124" i="2"/>
  <c r="D64" i="19"/>
  <c r="D63" i="19"/>
  <c r="E63" i="19"/>
  <c r="F63" i="19"/>
  <c r="G63" i="19"/>
  <c r="BW57" i="2"/>
  <c r="E82" i="28"/>
  <c r="F82" i="28"/>
  <c r="G82" i="28"/>
  <c r="DU76" i="2"/>
  <c r="E22" i="28"/>
  <c r="F22" i="28"/>
  <c r="G22" i="28"/>
  <c r="DU16" i="2"/>
  <c r="E109" i="27"/>
  <c r="F109" i="27"/>
  <c r="G109" i="27"/>
  <c r="DQ103" i="2"/>
  <c r="E96" i="27"/>
  <c r="F96" i="27"/>
  <c r="G96" i="27"/>
  <c r="DQ90" i="2"/>
  <c r="E68" i="26"/>
  <c r="F68" i="26"/>
  <c r="G68" i="26"/>
  <c r="DK62" i="2"/>
  <c r="E70" i="24"/>
  <c r="F70" i="24"/>
  <c r="G70" i="24"/>
  <c r="DA64" i="2"/>
  <c r="D98" i="24"/>
  <c r="E98" i="24"/>
  <c r="F98" i="24"/>
  <c r="G98" i="24"/>
  <c r="DA92" i="2"/>
  <c r="D18" i="24"/>
  <c r="E18" i="24"/>
  <c r="F18" i="24"/>
  <c r="G18" i="24"/>
  <c r="DA12" i="2"/>
  <c r="E94" i="28"/>
  <c r="F94" i="28"/>
  <c r="G94" i="28"/>
  <c r="DU88" i="2"/>
  <c r="D76" i="28"/>
  <c r="E76" i="28"/>
  <c r="F76" i="28"/>
  <c r="G76" i="28"/>
  <c r="DU70" i="2"/>
  <c r="E89" i="27"/>
  <c r="F89" i="27"/>
  <c r="G89" i="27"/>
  <c r="DQ83" i="2"/>
  <c r="E80" i="27"/>
  <c r="F80" i="27"/>
  <c r="G80" i="27"/>
  <c r="DQ74" i="2"/>
  <c r="D43" i="27"/>
  <c r="D42" i="27"/>
  <c r="E42" i="27"/>
  <c r="F42" i="27"/>
  <c r="G42" i="27"/>
  <c r="DQ36" i="2"/>
  <c r="E15" i="27"/>
  <c r="F15" i="27"/>
  <c r="G15" i="27"/>
  <c r="DQ9" i="2"/>
  <c r="D54" i="26"/>
  <c r="E53" i="26"/>
  <c r="F53" i="26"/>
  <c r="G53" i="26"/>
  <c r="DK47" i="2"/>
  <c r="E117" i="24"/>
  <c r="F117" i="24"/>
  <c r="G117" i="24"/>
  <c r="DA111" i="2"/>
  <c r="D42" i="24"/>
  <c r="E42" i="24"/>
  <c r="F42" i="24"/>
  <c r="G42" i="24"/>
  <c r="DA36" i="2"/>
  <c r="D59" i="26"/>
  <c r="E59" i="26"/>
  <c r="F59" i="26"/>
  <c r="G59" i="26"/>
  <c r="DK53" i="2"/>
  <c r="E34" i="26"/>
  <c r="F34" i="26"/>
  <c r="G34" i="26"/>
  <c r="DK28" i="2"/>
  <c r="D91" i="25"/>
  <c r="E91" i="25"/>
  <c r="F91" i="25"/>
  <c r="G91" i="25"/>
  <c r="DI85" i="2"/>
  <c r="D51" i="24"/>
  <c r="E51" i="24"/>
  <c r="F51" i="24"/>
  <c r="G51" i="24"/>
  <c r="DA45" i="2"/>
  <c r="D10" i="24"/>
  <c r="E10" i="24"/>
  <c r="F10" i="24"/>
  <c r="G10" i="24"/>
  <c r="DA4" i="2"/>
  <c r="E108" i="28"/>
  <c r="F108" i="28"/>
  <c r="G108" i="28"/>
  <c r="DU102" i="2"/>
  <c r="E75" i="28"/>
  <c r="F75" i="28"/>
  <c r="G75" i="28"/>
  <c r="DU69" i="2"/>
  <c r="E49" i="28"/>
  <c r="F49" i="28"/>
  <c r="G49" i="28"/>
  <c r="DU43" i="2"/>
  <c r="D18" i="28"/>
  <c r="E18" i="28"/>
  <c r="F18" i="28"/>
  <c r="G18" i="28"/>
  <c r="DU12" i="2"/>
  <c r="E41" i="27"/>
  <c r="F41" i="27"/>
  <c r="G41" i="27"/>
  <c r="DQ35" i="2"/>
  <c r="E26" i="27"/>
  <c r="F26" i="27"/>
  <c r="G26" i="27"/>
  <c r="DQ20" i="2"/>
  <c r="E78" i="26"/>
  <c r="F78" i="26"/>
  <c r="G78" i="26"/>
  <c r="DK72" i="2"/>
  <c r="E84" i="24"/>
  <c r="F84" i="24"/>
  <c r="G84" i="24"/>
  <c r="DA78" i="2"/>
  <c r="D79" i="24"/>
  <c r="E79" i="24"/>
  <c r="F79" i="24"/>
  <c r="G79" i="24"/>
  <c r="DA73" i="2"/>
  <c r="E56" i="24"/>
  <c r="F56" i="24"/>
  <c r="G56" i="24"/>
  <c r="DA50" i="2"/>
  <c r="E58" i="26"/>
  <c r="F58" i="26"/>
  <c r="G58" i="26"/>
  <c r="DK52" i="2"/>
  <c r="E32" i="26"/>
  <c r="F32" i="26"/>
  <c r="G32" i="26"/>
  <c r="DK26" i="2"/>
  <c r="E90" i="25"/>
  <c r="F90" i="25"/>
  <c r="G90" i="25"/>
  <c r="DI84" i="2"/>
  <c r="E73" i="25"/>
  <c r="F73" i="25"/>
  <c r="G73" i="25"/>
  <c r="DI67" i="2"/>
  <c r="E60" i="25"/>
  <c r="F60" i="25"/>
  <c r="G60" i="25"/>
  <c r="DI54" i="2"/>
  <c r="D65" i="23"/>
  <c r="E64" i="23"/>
  <c r="F64" i="23"/>
  <c r="G64" i="23"/>
  <c r="CW58" i="2"/>
  <c r="D98" i="19"/>
  <c r="D97" i="19"/>
  <c r="E97" i="19"/>
  <c r="F97" i="19"/>
  <c r="G97" i="19"/>
  <c r="BW91" i="2"/>
  <c r="D45" i="19"/>
  <c r="E44" i="19"/>
  <c r="F44" i="19"/>
  <c r="G44" i="19"/>
  <c r="BW38" i="2"/>
  <c r="D18" i="19"/>
  <c r="D17" i="19"/>
  <c r="E17" i="19"/>
  <c r="F17" i="19"/>
  <c r="G17" i="19"/>
  <c r="BW11" i="2"/>
  <c r="E123" i="23"/>
  <c r="F123" i="23"/>
  <c r="G123" i="23"/>
  <c r="CW117" i="2"/>
  <c r="D116" i="23"/>
  <c r="E115" i="23"/>
  <c r="F115" i="23"/>
  <c r="G115" i="23"/>
  <c r="CW109" i="2"/>
  <c r="D104" i="23"/>
  <c r="E104" i="23"/>
  <c r="F104" i="23"/>
  <c r="G104" i="23"/>
  <c r="CW98" i="2"/>
  <c r="D91" i="23"/>
  <c r="D90" i="23"/>
  <c r="E90" i="23"/>
  <c r="F90" i="23"/>
  <c r="G90" i="23"/>
  <c r="CW84" i="2"/>
  <c r="E72" i="23"/>
  <c r="F72" i="23"/>
  <c r="G72" i="23"/>
  <c r="CW66" i="2"/>
  <c r="D62" i="23"/>
  <c r="E62" i="23"/>
  <c r="F62" i="23"/>
  <c r="G62" i="23"/>
  <c r="CW56" i="2"/>
  <c r="D131" i="21"/>
  <c r="D130" i="21"/>
  <c r="E130" i="21"/>
  <c r="F130" i="21"/>
  <c r="G130" i="21"/>
  <c r="CE124" i="2"/>
  <c r="CQ124" i="2"/>
  <c r="E120" i="21"/>
  <c r="F120" i="21"/>
  <c r="G120" i="21"/>
  <c r="CQ114" i="2"/>
  <c r="CE114" i="2"/>
  <c r="CQ107" i="2"/>
  <c r="E100" i="21"/>
  <c r="F100" i="21"/>
  <c r="G100" i="21"/>
  <c r="CQ94" i="2"/>
  <c r="CE94" i="2"/>
  <c r="E93" i="21"/>
  <c r="F93" i="21"/>
  <c r="G93" i="21"/>
  <c r="CQ87" i="2"/>
  <c r="CE87" i="2"/>
  <c r="CQ78" i="2"/>
  <c r="CQ63" i="2"/>
  <c r="D64" i="21"/>
  <c r="D63" i="21"/>
  <c r="E63" i="21"/>
  <c r="F63" i="21"/>
  <c r="G63" i="21"/>
  <c r="CE57" i="2"/>
  <c r="CQ57" i="2"/>
  <c r="E50" i="21"/>
  <c r="F50" i="21"/>
  <c r="G50" i="21"/>
  <c r="CE44" i="2"/>
  <c r="CQ44" i="2"/>
  <c r="E43" i="21"/>
  <c r="F43" i="21"/>
  <c r="G43" i="21"/>
  <c r="CQ37" i="2"/>
  <c r="CE37" i="2"/>
  <c r="D33" i="21"/>
  <c r="E33" i="21"/>
  <c r="F33" i="21"/>
  <c r="G33" i="21"/>
  <c r="CQ27" i="2"/>
  <c r="CE27" i="2"/>
  <c r="CQ16" i="2"/>
  <c r="D122" i="20"/>
  <c r="D121" i="20"/>
  <c r="E121" i="20"/>
  <c r="F121" i="20"/>
  <c r="G121" i="20"/>
  <c r="CC115" i="2"/>
  <c r="D99" i="20"/>
  <c r="E98" i="20"/>
  <c r="F98" i="20"/>
  <c r="G98" i="20"/>
  <c r="CC92" i="2"/>
  <c r="E84" i="20"/>
  <c r="F84" i="20"/>
  <c r="G84" i="20"/>
  <c r="CC78" i="2"/>
  <c r="E79" i="20"/>
  <c r="F79" i="20"/>
  <c r="G79" i="20"/>
  <c r="CC73" i="2"/>
  <c r="E72" i="20"/>
  <c r="F72" i="20"/>
  <c r="G72" i="20"/>
  <c r="CC66" i="2"/>
  <c r="E40" i="20"/>
  <c r="F40" i="20"/>
  <c r="G40" i="20"/>
  <c r="CC34" i="2"/>
  <c r="D35" i="20"/>
  <c r="E34" i="20"/>
  <c r="F34" i="20"/>
  <c r="G34" i="20"/>
  <c r="CC28" i="2"/>
  <c r="D108" i="19"/>
  <c r="E107" i="19"/>
  <c r="F107" i="19"/>
  <c r="G107" i="19"/>
  <c r="BW101" i="2"/>
  <c r="D38" i="19"/>
  <c r="D37" i="19"/>
  <c r="E37" i="19"/>
  <c r="F37" i="19"/>
  <c r="G37" i="19"/>
  <c r="BW31" i="2"/>
  <c r="D15" i="19"/>
  <c r="D14" i="19"/>
  <c r="E14" i="19"/>
  <c r="F14" i="19"/>
  <c r="G14" i="19"/>
  <c r="BW8" i="2"/>
  <c r="D107" i="25"/>
  <c r="D106" i="25"/>
  <c r="E106" i="25"/>
  <c r="F106" i="25"/>
  <c r="G106" i="25"/>
  <c r="DI100" i="2"/>
  <c r="D117" i="27"/>
  <c r="E117" i="27"/>
  <c r="F117" i="27"/>
  <c r="G117" i="27"/>
  <c r="DQ111" i="2"/>
  <c r="E96" i="25"/>
  <c r="F96" i="25"/>
  <c r="G96" i="25"/>
  <c r="DI90" i="2"/>
  <c r="D84" i="19"/>
  <c r="E83" i="19"/>
  <c r="F83" i="19"/>
  <c r="G83" i="19"/>
  <c r="BW77" i="2"/>
  <c r="D19" i="19"/>
  <c r="E19" i="19"/>
  <c r="F19" i="19"/>
  <c r="G19" i="19"/>
  <c r="BW13" i="2"/>
  <c r="D11" i="26"/>
  <c r="D10" i="26"/>
  <c r="E10" i="26"/>
  <c r="F10" i="26"/>
  <c r="G10" i="26"/>
  <c r="DK4" i="2"/>
  <c r="D105" i="25"/>
  <c r="E105" i="25"/>
  <c r="F105" i="25"/>
  <c r="G105" i="25"/>
  <c r="DI99" i="2"/>
  <c r="CE113" i="2"/>
  <c r="CE104" i="2"/>
  <c r="CQ90" i="2"/>
  <c r="CQ77" i="2"/>
  <c r="D46" i="21"/>
  <c r="E45" i="21"/>
  <c r="F45" i="21"/>
  <c r="G45" i="21"/>
  <c r="CE39" i="2"/>
  <c r="CQ39" i="2"/>
  <c r="E76" i="21"/>
  <c r="F76" i="21"/>
  <c r="G76" i="21"/>
  <c r="CQ70" i="2"/>
  <c r="CE70" i="2"/>
  <c r="D106" i="20"/>
  <c r="D105" i="20"/>
  <c r="E105" i="20"/>
  <c r="F105" i="20"/>
  <c r="G105" i="20"/>
  <c r="CC99" i="2"/>
  <c r="D26" i="20"/>
  <c r="D25" i="20"/>
  <c r="E25" i="20"/>
  <c r="F25" i="20"/>
  <c r="G25" i="20"/>
  <c r="CC19" i="2"/>
  <c r="E35" i="20"/>
  <c r="F35" i="20"/>
  <c r="G35" i="20"/>
  <c r="CC29" i="2"/>
  <c r="E29" i="20"/>
  <c r="F29" i="20"/>
  <c r="G29" i="20"/>
  <c r="CC23" i="2"/>
  <c r="CE62" i="2"/>
  <c r="D32" i="21"/>
  <c r="D31" i="21"/>
  <c r="E31" i="21"/>
  <c r="F31" i="21"/>
  <c r="G31" i="21"/>
  <c r="CE25" i="2"/>
  <c r="CQ25" i="2"/>
  <c r="E53" i="19"/>
  <c r="F53" i="19"/>
  <c r="G53" i="19"/>
  <c r="BW47" i="2"/>
  <c r="E29" i="19"/>
  <c r="F29" i="19"/>
  <c r="G29" i="19"/>
  <c r="BW23" i="2"/>
  <c r="D128" i="28"/>
  <c r="E127" i="28"/>
  <c r="F127" i="28"/>
  <c r="G127" i="28"/>
  <c r="DU121" i="2"/>
  <c r="E32" i="27"/>
  <c r="F32" i="27"/>
  <c r="G32" i="27"/>
  <c r="DQ26" i="2"/>
  <c r="E109" i="26"/>
  <c r="F109" i="26"/>
  <c r="G109" i="26"/>
  <c r="DK103" i="2"/>
  <c r="E129" i="23"/>
  <c r="F129" i="23"/>
  <c r="G129" i="23"/>
  <c r="CW123" i="2"/>
  <c r="E116" i="23"/>
  <c r="F116" i="23"/>
  <c r="G116" i="23"/>
  <c r="CW110" i="2"/>
  <c r="D111" i="23"/>
  <c r="E110" i="23"/>
  <c r="F110" i="23"/>
  <c r="G110" i="23"/>
  <c r="CW104" i="2"/>
  <c r="D103" i="23"/>
  <c r="E103" i="23"/>
  <c r="F103" i="23"/>
  <c r="G103" i="23"/>
  <c r="CW97" i="2"/>
  <c r="E89" i="23"/>
  <c r="F89" i="23"/>
  <c r="G89" i="23"/>
  <c r="CW83" i="2"/>
  <c r="D85" i="23"/>
  <c r="E84" i="23"/>
  <c r="F84" i="23"/>
  <c r="G84" i="23"/>
  <c r="CW78" i="2"/>
  <c r="D77" i="23"/>
  <c r="E76" i="23"/>
  <c r="F76" i="23"/>
  <c r="G76" i="23"/>
  <c r="CW70" i="2"/>
  <c r="E58" i="23"/>
  <c r="F58" i="23"/>
  <c r="G58" i="23"/>
  <c r="CW52" i="2"/>
  <c r="D53" i="23"/>
  <c r="E53" i="23"/>
  <c r="F53" i="23"/>
  <c r="G53" i="23"/>
  <c r="CW47" i="2"/>
  <c r="D48" i="23"/>
  <c r="E47" i="23"/>
  <c r="F47" i="23"/>
  <c r="G47" i="23"/>
  <c r="CW41" i="2"/>
  <c r="E39" i="23"/>
  <c r="F39" i="23"/>
  <c r="G39" i="23"/>
  <c r="CW33" i="2"/>
  <c r="D23" i="23"/>
  <c r="D22" i="23"/>
  <c r="E22" i="23"/>
  <c r="F22" i="23"/>
  <c r="G22" i="23"/>
  <c r="CW16" i="2"/>
  <c r="D16" i="23"/>
  <c r="E15" i="23"/>
  <c r="F15" i="23"/>
  <c r="G15" i="23"/>
  <c r="CW9" i="2"/>
  <c r="CE102" i="2"/>
  <c r="CE88" i="2"/>
  <c r="E79" i="21"/>
  <c r="F79" i="21"/>
  <c r="G79" i="21"/>
  <c r="CQ73" i="2"/>
  <c r="D58" i="21"/>
  <c r="E57" i="21"/>
  <c r="F57" i="21"/>
  <c r="G57" i="21"/>
  <c r="CQ51" i="2"/>
  <c r="CE51" i="2"/>
  <c r="CQ35" i="2"/>
  <c r="D30" i="21"/>
  <c r="E29" i="21"/>
  <c r="F29" i="21"/>
  <c r="G29" i="21"/>
  <c r="CQ23" i="2"/>
  <c r="CE23" i="2"/>
  <c r="E87" i="20"/>
  <c r="F87" i="20"/>
  <c r="G87" i="20"/>
  <c r="CC81" i="2"/>
  <c r="D15" i="20"/>
  <c r="E15" i="20"/>
  <c r="F15" i="20"/>
  <c r="G15" i="20"/>
  <c r="CC9" i="2"/>
  <c r="E26" i="19"/>
  <c r="F26" i="19"/>
  <c r="G26" i="19"/>
  <c r="BW20" i="2"/>
  <c r="D105" i="21"/>
  <c r="E105" i="21"/>
  <c r="F105" i="21"/>
  <c r="G105" i="21"/>
  <c r="CE99" i="2"/>
  <c r="CQ99" i="2"/>
  <c r="D55" i="21"/>
  <c r="E54" i="21"/>
  <c r="F54" i="21"/>
  <c r="G54" i="21"/>
  <c r="CE48" i="2"/>
  <c r="CQ48" i="2"/>
  <c r="CE18" i="2"/>
  <c r="D104" i="20"/>
  <c r="E104" i="20"/>
  <c r="F104" i="20"/>
  <c r="G104" i="20"/>
  <c r="CC98" i="2"/>
  <c r="D70" i="20"/>
  <c r="E69" i="20"/>
  <c r="F69" i="20"/>
  <c r="G69" i="20"/>
  <c r="CC63" i="2"/>
  <c r="D38" i="20"/>
  <c r="E37" i="20"/>
  <c r="F37" i="20"/>
  <c r="G37" i="20"/>
  <c r="CC31" i="2"/>
  <c r="D51" i="19"/>
  <c r="E51" i="19"/>
  <c r="F51" i="19"/>
  <c r="G51" i="19"/>
  <c r="BW45" i="2"/>
  <c r="CE73" i="2"/>
  <c r="D90" i="19"/>
  <c r="D89" i="19"/>
  <c r="E89" i="19"/>
  <c r="F89" i="19"/>
  <c r="G89" i="19"/>
  <c r="BW83" i="2"/>
  <c r="E128" i="28"/>
  <c r="F128" i="28"/>
  <c r="G128" i="28"/>
  <c r="DU122" i="2"/>
  <c r="E117" i="26"/>
  <c r="F117" i="26"/>
  <c r="G117" i="26"/>
  <c r="DK111" i="2"/>
  <c r="D126" i="23"/>
  <c r="E125" i="23"/>
  <c r="F125" i="23"/>
  <c r="G125" i="23"/>
  <c r="CW119" i="2"/>
  <c r="E111" i="23"/>
  <c r="F111" i="23"/>
  <c r="G111" i="23"/>
  <c r="CW105" i="2"/>
  <c r="E91" i="23"/>
  <c r="F91" i="23"/>
  <c r="G91" i="23"/>
  <c r="CW85" i="2"/>
  <c r="E85" i="23"/>
  <c r="F85" i="23"/>
  <c r="G85" i="23"/>
  <c r="CW79" i="2"/>
  <c r="D78" i="23"/>
  <c r="E78" i="23"/>
  <c r="F78" i="23"/>
  <c r="G78" i="23"/>
  <c r="CW72" i="2"/>
  <c r="E48" i="23"/>
  <c r="F48" i="23"/>
  <c r="G48" i="23"/>
  <c r="CW42" i="2"/>
  <c r="D24" i="23"/>
  <c r="E23" i="23"/>
  <c r="F23" i="23"/>
  <c r="G23" i="23"/>
  <c r="CW17" i="2"/>
  <c r="E73" i="21"/>
  <c r="F73" i="21"/>
  <c r="G73" i="21"/>
  <c r="CE67" i="2"/>
  <c r="CQ67" i="2"/>
  <c r="E64" i="21"/>
  <c r="F64" i="21"/>
  <c r="G64" i="21"/>
  <c r="CE58" i="2"/>
  <c r="CQ58" i="2"/>
  <c r="E32" i="21"/>
  <c r="F32" i="21"/>
  <c r="G32" i="21"/>
  <c r="CQ26" i="2"/>
  <c r="CE26" i="2"/>
  <c r="D75" i="20"/>
  <c r="E75" i="20"/>
  <c r="F75" i="20"/>
  <c r="G75" i="20"/>
  <c r="CC69" i="2"/>
  <c r="E58" i="20"/>
  <c r="F58" i="20"/>
  <c r="G58" i="20"/>
  <c r="CC52" i="2"/>
  <c r="E129" i="21"/>
  <c r="F129" i="21"/>
  <c r="G129" i="21"/>
  <c r="CQ123" i="2"/>
  <c r="CE123" i="2"/>
  <c r="E35" i="21"/>
  <c r="F35" i="21"/>
  <c r="G35" i="21"/>
  <c r="CQ29" i="2"/>
  <c r="CE29" i="2"/>
  <c r="D44" i="20"/>
  <c r="D43" i="20"/>
  <c r="E43" i="20"/>
  <c r="F43" i="20"/>
  <c r="G43" i="20"/>
  <c r="CC37" i="2"/>
  <c r="E115" i="28"/>
  <c r="F115" i="28"/>
  <c r="G115" i="28"/>
  <c r="DU109" i="2"/>
  <c r="E92" i="27"/>
  <c r="F92" i="27"/>
  <c r="G92" i="27"/>
  <c r="DQ86" i="2"/>
  <c r="D24" i="27"/>
  <c r="E24" i="27"/>
  <c r="F24" i="27"/>
  <c r="G24" i="27"/>
  <c r="DQ18" i="2"/>
  <c r="E54" i="26"/>
  <c r="F54" i="26"/>
  <c r="G54" i="26"/>
  <c r="DK48" i="2"/>
  <c r="D102" i="23"/>
  <c r="D101" i="23"/>
  <c r="E101" i="23"/>
  <c r="F101" i="23"/>
  <c r="G101" i="23"/>
  <c r="CW95" i="2"/>
  <c r="E95" i="23"/>
  <c r="F95" i="23"/>
  <c r="G95" i="23"/>
  <c r="CW89" i="2"/>
  <c r="E87" i="23"/>
  <c r="F87" i="23"/>
  <c r="G87" i="23"/>
  <c r="CW81" i="2"/>
  <c r="D27" i="23"/>
  <c r="D26" i="23"/>
  <c r="E26" i="23"/>
  <c r="F26" i="23"/>
  <c r="G26" i="23"/>
  <c r="CW20" i="2"/>
  <c r="D21" i="23"/>
  <c r="E21" i="23"/>
  <c r="F21" i="23"/>
  <c r="G21" i="23"/>
  <c r="CW15" i="2"/>
  <c r="E126" i="21"/>
  <c r="F126" i="21"/>
  <c r="G126" i="21"/>
  <c r="CQ120" i="2"/>
  <c r="CE120" i="2"/>
  <c r="E114" i="21"/>
  <c r="F114" i="21"/>
  <c r="G114" i="21"/>
  <c r="CQ108" i="2"/>
  <c r="CE108" i="2"/>
  <c r="D71" i="21"/>
  <c r="E70" i="21"/>
  <c r="F70" i="21"/>
  <c r="G70" i="21"/>
  <c r="CE64" i="2"/>
  <c r="CQ64" i="2"/>
  <c r="D54" i="20"/>
  <c r="E54" i="20"/>
  <c r="F54" i="20"/>
  <c r="G54" i="20"/>
  <c r="CC48" i="2"/>
  <c r="D56" i="19"/>
  <c r="E55" i="19"/>
  <c r="F55" i="19"/>
  <c r="G55" i="19"/>
  <c r="BW49" i="2"/>
  <c r="E127" i="20"/>
  <c r="F127" i="20"/>
  <c r="G127" i="20"/>
  <c r="CC121" i="2"/>
  <c r="E53" i="20"/>
  <c r="F53" i="20"/>
  <c r="G53" i="20"/>
  <c r="CC47" i="2"/>
  <c r="E14" i="20"/>
  <c r="F14" i="20"/>
  <c r="G14" i="20"/>
  <c r="CC8" i="2"/>
  <c r="D50" i="19"/>
  <c r="E50" i="19"/>
  <c r="F50" i="19"/>
  <c r="G50" i="19"/>
  <c r="BW44" i="2"/>
  <c r="D24" i="19"/>
  <c r="E24" i="19"/>
  <c r="F24" i="19"/>
  <c r="G24" i="19"/>
  <c r="BW18" i="2"/>
  <c r="E90" i="28"/>
  <c r="F90" i="28"/>
  <c r="G90" i="28"/>
  <c r="DU84" i="2"/>
  <c r="E76" i="27"/>
  <c r="F76" i="27"/>
  <c r="G76" i="27"/>
  <c r="DQ70" i="2"/>
  <c r="E125" i="26"/>
  <c r="F125" i="26"/>
  <c r="G125" i="26"/>
  <c r="DK119" i="2"/>
  <c r="D88" i="26"/>
  <c r="E87" i="26"/>
  <c r="F87" i="26"/>
  <c r="G87" i="26"/>
  <c r="DK81" i="2"/>
  <c r="D40" i="26"/>
  <c r="E40" i="26"/>
  <c r="F40" i="26"/>
  <c r="G40" i="26"/>
  <c r="DK34" i="2"/>
  <c r="E126" i="23"/>
  <c r="F126" i="23"/>
  <c r="G126" i="23"/>
  <c r="CW120" i="2"/>
  <c r="E100" i="23"/>
  <c r="F100" i="23"/>
  <c r="G100" i="23"/>
  <c r="CW94" i="2"/>
  <c r="E74" i="23"/>
  <c r="F74" i="23"/>
  <c r="G74" i="23"/>
  <c r="CW68" i="2"/>
  <c r="E65" i="23"/>
  <c r="F65" i="23"/>
  <c r="G65" i="23"/>
  <c r="CW59" i="2"/>
  <c r="E55" i="23"/>
  <c r="F55" i="23"/>
  <c r="G55" i="23"/>
  <c r="CW49" i="2"/>
  <c r="D25" i="23"/>
  <c r="E25" i="23"/>
  <c r="F25" i="23"/>
  <c r="G25" i="23"/>
  <c r="CW19" i="2"/>
  <c r="D20" i="23"/>
  <c r="E19" i="23"/>
  <c r="F19" i="23"/>
  <c r="G19" i="23"/>
  <c r="CW13" i="2"/>
  <c r="E111" i="21"/>
  <c r="F111" i="21"/>
  <c r="G111" i="21"/>
  <c r="CE105" i="2"/>
  <c r="CQ105" i="2"/>
  <c r="E45" i="19"/>
  <c r="F45" i="19"/>
  <c r="G45" i="19"/>
  <c r="BW39" i="2"/>
  <c r="D87" i="21"/>
  <c r="E87" i="21"/>
  <c r="F87" i="21"/>
  <c r="G87" i="21"/>
  <c r="CE81" i="2"/>
  <c r="CQ81" i="2"/>
  <c r="D125" i="20"/>
  <c r="E125" i="20"/>
  <c r="F125" i="20"/>
  <c r="G125" i="20"/>
  <c r="CC119" i="2"/>
  <c r="E44" i="20"/>
  <c r="F44" i="20"/>
  <c r="G44" i="20"/>
  <c r="CC38" i="2"/>
  <c r="D111" i="20"/>
  <c r="E110" i="20"/>
  <c r="F110" i="20"/>
  <c r="G110" i="20"/>
  <c r="CC104" i="2"/>
  <c r="D36" i="43"/>
  <c r="E35" i="43"/>
  <c r="F35" i="43"/>
  <c r="G35" i="43"/>
  <c r="CI29" i="2"/>
  <c r="G131" i="43"/>
  <c r="CI125" i="2"/>
  <c r="E123" i="44"/>
  <c r="F123" i="44"/>
  <c r="G123" i="44"/>
  <c r="CK117" i="2"/>
  <c r="D108" i="42"/>
  <c r="D107" i="42"/>
  <c r="E107" i="42"/>
  <c r="F107" i="42"/>
  <c r="G107" i="42"/>
  <c r="CG101" i="2"/>
  <c r="E25" i="24"/>
  <c r="F25" i="24"/>
  <c r="G25" i="24"/>
  <c r="DA19" i="2"/>
  <c r="D109" i="19"/>
  <c r="E108" i="19"/>
  <c r="F108" i="19"/>
  <c r="G108" i="19"/>
  <c r="BW102" i="2"/>
  <c r="E49" i="19"/>
  <c r="F49" i="19"/>
  <c r="G49" i="19"/>
  <c r="BW43" i="2"/>
  <c r="E102" i="26"/>
  <c r="F102" i="26"/>
  <c r="G102" i="26"/>
  <c r="DK96" i="2"/>
  <c r="D116" i="44"/>
  <c r="D115" i="44"/>
  <c r="E115" i="44"/>
  <c r="F115" i="44"/>
  <c r="G115" i="44"/>
  <c r="CK109" i="2"/>
  <c r="D85" i="44"/>
  <c r="E84" i="44"/>
  <c r="F84" i="44"/>
  <c r="G84" i="44"/>
  <c r="CK78" i="2"/>
  <c r="D131" i="20"/>
  <c r="E130" i="20"/>
  <c r="F130" i="20"/>
  <c r="G130" i="20"/>
  <c r="CC124" i="2"/>
  <c r="D14" i="26"/>
  <c r="E14" i="26"/>
  <c r="F14" i="26"/>
  <c r="G14" i="26"/>
  <c r="DK8" i="2"/>
  <c r="D71" i="44"/>
  <c r="E70" i="44"/>
  <c r="F70" i="44"/>
  <c r="G70" i="44"/>
  <c r="CK64" i="2"/>
  <c r="E127" i="44"/>
  <c r="F127" i="44"/>
  <c r="G127" i="44"/>
  <c r="CK121" i="2"/>
  <c r="D73" i="19"/>
  <c r="E72" i="19"/>
  <c r="F72" i="19"/>
  <c r="G72" i="19"/>
  <c r="BW66" i="2"/>
  <c r="E47" i="19"/>
  <c r="F47" i="19"/>
  <c r="G47" i="19"/>
  <c r="BW41" i="2"/>
  <c r="D130" i="25"/>
  <c r="D129" i="25"/>
  <c r="E129" i="25"/>
  <c r="F129" i="25"/>
  <c r="G129" i="25"/>
  <c r="DI123" i="2"/>
  <c r="E13" i="26"/>
  <c r="F13" i="26"/>
  <c r="G13" i="26"/>
  <c r="DK7" i="2"/>
  <c r="D18" i="44"/>
  <c r="E17" i="44"/>
  <c r="F17" i="44"/>
  <c r="G17" i="44"/>
  <c r="CK11" i="2"/>
  <c r="E68" i="23"/>
  <c r="F68" i="23"/>
  <c r="G68" i="23"/>
  <c r="CW62" i="2"/>
  <c r="D128" i="25"/>
  <c r="E128" i="25"/>
  <c r="F128" i="25"/>
  <c r="G128" i="25"/>
  <c r="DI122" i="2"/>
  <c r="E111" i="25"/>
  <c r="F111" i="25"/>
  <c r="G111" i="25"/>
  <c r="DI105" i="2"/>
  <c r="E115" i="25"/>
  <c r="F115" i="25"/>
  <c r="G115" i="25"/>
  <c r="DI109" i="2"/>
  <c r="E56" i="26"/>
  <c r="F56" i="26"/>
  <c r="G56" i="26"/>
  <c r="DK50" i="2"/>
  <c r="D106" i="42"/>
  <c r="E106" i="42"/>
  <c r="F106" i="42"/>
  <c r="G106" i="42"/>
  <c r="CG100" i="2"/>
  <c r="D127" i="42"/>
  <c r="D126" i="42"/>
  <c r="E126" i="42"/>
  <c r="F126" i="42"/>
  <c r="G126" i="42"/>
  <c r="CG120" i="2"/>
  <c r="E84" i="26"/>
  <c r="F84" i="26"/>
  <c r="G84" i="26"/>
  <c r="DK78" i="2"/>
  <c r="E77" i="23"/>
  <c r="F77" i="23"/>
  <c r="G77" i="23"/>
  <c r="CW71" i="2"/>
  <c r="D44" i="23"/>
  <c r="E43" i="23"/>
  <c r="F43" i="23"/>
  <c r="G43" i="23"/>
  <c r="CW37" i="2"/>
  <c r="E19" i="26"/>
  <c r="F19" i="26"/>
  <c r="G19" i="26"/>
  <c r="DK13" i="2"/>
  <c r="E61" i="23"/>
  <c r="F61" i="23"/>
  <c r="G61" i="23"/>
  <c r="CW55" i="2"/>
  <c r="E33" i="23"/>
  <c r="F33" i="23"/>
  <c r="G33" i="23"/>
  <c r="CW27" i="2"/>
  <c r="D123" i="25"/>
  <c r="E123" i="25"/>
  <c r="F123" i="25"/>
  <c r="G123" i="25"/>
  <c r="DI117" i="2"/>
  <c r="D122" i="25"/>
  <c r="D121" i="25"/>
  <c r="E121" i="25"/>
  <c r="F121" i="25"/>
  <c r="G121" i="25"/>
  <c r="DI115" i="2"/>
  <c r="D120" i="42"/>
  <c r="D119" i="42"/>
  <c r="E119" i="42"/>
  <c r="F119" i="42"/>
  <c r="G119" i="42"/>
  <c r="CG113" i="2"/>
  <c r="E120" i="26"/>
  <c r="F120" i="26"/>
  <c r="G120" i="26"/>
  <c r="DK114" i="2"/>
  <c r="E88" i="26"/>
  <c r="F88" i="26"/>
  <c r="G88" i="26"/>
  <c r="DK82" i="2"/>
  <c r="E26" i="21"/>
  <c r="F26" i="21"/>
  <c r="G26" i="21"/>
  <c r="CE20" i="2"/>
  <c r="CQ20" i="2"/>
  <c r="E52" i="23"/>
  <c r="F52" i="23"/>
  <c r="G52" i="23"/>
  <c r="CW46" i="2"/>
  <c r="D120" i="25"/>
  <c r="D119" i="25"/>
  <c r="E119" i="25"/>
  <c r="F119" i="25"/>
  <c r="G119" i="25"/>
  <c r="DI113" i="2"/>
  <c r="E113" i="25"/>
  <c r="F113" i="25"/>
  <c r="G113" i="25"/>
  <c r="DI107" i="2"/>
  <c r="E107" i="25"/>
  <c r="F107" i="25"/>
  <c r="G107" i="25"/>
  <c r="DI101" i="2"/>
  <c r="D80" i="44"/>
  <c r="E79" i="44"/>
  <c r="F79" i="44"/>
  <c r="G79" i="44"/>
  <c r="CK73" i="2"/>
  <c r="D35" i="44"/>
  <c r="E35" i="44"/>
  <c r="F35" i="44"/>
  <c r="G35" i="44"/>
  <c r="CK29" i="2"/>
  <c r="D22" i="43"/>
  <c r="D21" i="43"/>
  <c r="E21" i="43"/>
  <c r="F21" i="43"/>
  <c r="G21" i="43"/>
  <c r="CI15" i="2"/>
  <c r="D15" i="43"/>
  <c r="D14" i="43"/>
  <c r="E14" i="43"/>
  <c r="F14" i="43"/>
  <c r="G14" i="43"/>
  <c r="CI8" i="2"/>
  <c r="E71" i="25"/>
  <c r="F71" i="25"/>
  <c r="G71" i="25"/>
  <c r="DI65" i="2"/>
  <c r="CQ7" i="2"/>
  <c r="D14" i="28"/>
  <c r="D13" i="28"/>
  <c r="E13" i="28"/>
  <c r="F13" i="28"/>
  <c r="G13" i="28"/>
  <c r="DU7" i="2"/>
  <c r="D57" i="43"/>
  <c r="E57" i="43"/>
  <c r="F57" i="43"/>
  <c r="G57" i="43"/>
  <c r="CI51" i="2"/>
  <c r="D89" i="43"/>
  <c r="E89" i="43"/>
  <c r="F89" i="43"/>
  <c r="G89" i="43"/>
  <c r="CI83" i="2"/>
  <c r="D17" i="26"/>
  <c r="E17" i="26"/>
  <c r="F17" i="26"/>
  <c r="G17" i="26"/>
  <c r="DK11" i="2"/>
  <c r="D82" i="21"/>
  <c r="E81" i="21"/>
  <c r="F81" i="21"/>
  <c r="G81" i="21"/>
  <c r="CQ75" i="2"/>
  <c r="CE75" i="2"/>
  <c r="E32" i="25"/>
  <c r="F32" i="25"/>
  <c r="G32" i="25"/>
  <c r="DI26" i="2"/>
  <c r="E97" i="24"/>
  <c r="F97" i="24"/>
  <c r="G97" i="24"/>
  <c r="DA91" i="2"/>
  <c r="D65" i="24"/>
  <c r="E65" i="24"/>
  <c r="F65" i="24"/>
  <c r="G65" i="24"/>
  <c r="DA59" i="2"/>
  <c r="E50" i="24"/>
  <c r="F50" i="24"/>
  <c r="G50" i="24"/>
  <c r="DA44" i="2"/>
  <c r="E36" i="19"/>
  <c r="F36" i="19"/>
  <c r="G36" i="19"/>
  <c r="BW30" i="2"/>
  <c r="D20" i="43"/>
  <c r="D19" i="43"/>
  <c r="E19" i="43"/>
  <c r="F19" i="43"/>
  <c r="G19" i="43"/>
  <c r="CI13" i="2"/>
  <c r="D114" i="42"/>
  <c r="D113" i="42"/>
  <c r="E113" i="42"/>
  <c r="F113" i="42"/>
  <c r="G113" i="42"/>
  <c r="CG107" i="2"/>
  <c r="D118" i="42"/>
  <c r="E118" i="42"/>
  <c r="F118" i="42"/>
  <c r="G118" i="42"/>
  <c r="CG112" i="2"/>
  <c r="D102" i="42"/>
  <c r="D101" i="42"/>
  <c r="E101" i="42"/>
  <c r="F101" i="42"/>
  <c r="G101" i="42"/>
  <c r="CG95" i="2"/>
  <c r="E98" i="21"/>
  <c r="F98" i="21"/>
  <c r="G98" i="21"/>
  <c r="CE92" i="2"/>
  <c r="CQ92" i="2"/>
  <c r="E24" i="20"/>
  <c r="F24" i="20"/>
  <c r="G24" i="20"/>
  <c r="CC18" i="2"/>
  <c r="E38" i="25"/>
  <c r="F38" i="25"/>
  <c r="G38" i="25"/>
  <c r="DI32" i="2"/>
  <c r="E102" i="24"/>
  <c r="F102" i="24"/>
  <c r="G102" i="24"/>
  <c r="DA96" i="2"/>
  <c r="E54" i="24"/>
  <c r="F54" i="24"/>
  <c r="G54" i="24"/>
  <c r="DA48" i="2"/>
  <c r="E33" i="24"/>
  <c r="F33" i="24"/>
  <c r="G33" i="24"/>
  <c r="DA27" i="2"/>
  <c r="D110" i="19"/>
  <c r="E109" i="19"/>
  <c r="F109" i="19"/>
  <c r="G109" i="19"/>
  <c r="BW103" i="2"/>
  <c r="D57" i="19"/>
  <c r="E56" i="19"/>
  <c r="F56" i="19"/>
  <c r="G56" i="19"/>
  <c r="BW50" i="2"/>
  <c r="E38" i="19"/>
  <c r="F38" i="19"/>
  <c r="G38" i="19"/>
  <c r="BW32" i="2"/>
  <c r="D124" i="42"/>
  <c r="D123" i="42"/>
  <c r="E123" i="42"/>
  <c r="F123" i="42"/>
  <c r="G123" i="42"/>
  <c r="CG117" i="2"/>
  <c r="E105" i="42"/>
  <c r="F105" i="42"/>
  <c r="G105" i="42"/>
  <c r="CG99" i="2"/>
  <c r="D130" i="44"/>
  <c r="E129" i="44"/>
  <c r="F129" i="44"/>
  <c r="G129" i="44"/>
  <c r="CK123" i="2"/>
  <c r="CE13" i="2"/>
  <c r="D16" i="42"/>
  <c r="E16" i="42"/>
  <c r="F16" i="42"/>
  <c r="G16" i="42"/>
  <c r="CG10" i="2"/>
  <c r="CQ10" i="2"/>
  <c r="E110" i="44"/>
  <c r="F110" i="44"/>
  <c r="G110" i="44"/>
  <c r="CK104" i="2"/>
  <c r="E120" i="25"/>
  <c r="F120" i="25"/>
  <c r="G120" i="25"/>
  <c r="DI114" i="2"/>
  <c r="E80" i="25"/>
  <c r="F80" i="25"/>
  <c r="G80" i="25"/>
  <c r="DI74" i="2"/>
  <c r="D44" i="25"/>
  <c r="E44" i="25"/>
  <c r="F44" i="25"/>
  <c r="G44" i="25"/>
  <c r="DI38" i="2"/>
  <c r="E22" i="25"/>
  <c r="F22" i="25"/>
  <c r="G22" i="25"/>
  <c r="DI16" i="2"/>
  <c r="E106" i="24"/>
  <c r="F106" i="24"/>
  <c r="G106" i="24"/>
  <c r="DA100" i="2"/>
  <c r="E78" i="24"/>
  <c r="F78" i="24"/>
  <c r="G78" i="24"/>
  <c r="DA72" i="2"/>
  <c r="E58" i="24"/>
  <c r="F58" i="24"/>
  <c r="G58" i="24"/>
  <c r="DA52" i="2"/>
  <c r="E35" i="24"/>
  <c r="F35" i="24"/>
  <c r="G35" i="24"/>
  <c r="DA29" i="2"/>
  <c r="E17" i="24"/>
  <c r="F17" i="24"/>
  <c r="G17" i="24"/>
  <c r="DA11" i="2"/>
  <c r="D62" i="19"/>
  <c r="E61" i="19"/>
  <c r="F61" i="19"/>
  <c r="G61" i="19"/>
  <c r="BW55" i="2"/>
  <c r="D41" i="19"/>
  <c r="E40" i="19"/>
  <c r="F40" i="19"/>
  <c r="G40" i="19"/>
  <c r="BW34" i="2"/>
  <c r="E23" i="19"/>
  <c r="F23" i="19"/>
  <c r="G23" i="19"/>
  <c r="BW17" i="2"/>
  <c r="E122" i="42"/>
  <c r="F122" i="42"/>
  <c r="G122" i="42"/>
  <c r="CG116" i="2"/>
  <c r="D103" i="42"/>
  <c r="E102" i="42"/>
  <c r="F102" i="42"/>
  <c r="G102" i="42"/>
  <c r="CG96" i="2"/>
  <c r="D110" i="42"/>
  <c r="E110" i="42"/>
  <c r="F110" i="42"/>
  <c r="G110" i="42"/>
  <c r="CG104" i="2"/>
  <c r="D94" i="42"/>
  <c r="E94" i="42"/>
  <c r="F94" i="42"/>
  <c r="G94" i="42"/>
  <c r="CG88" i="2"/>
  <c r="D52" i="43"/>
  <c r="E51" i="43"/>
  <c r="F51" i="43"/>
  <c r="G51" i="43"/>
  <c r="CI45" i="2"/>
  <c r="E127" i="25"/>
  <c r="F127" i="25"/>
  <c r="G127" i="25"/>
  <c r="DI121" i="2"/>
  <c r="E62" i="21"/>
  <c r="F62" i="21"/>
  <c r="G62" i="21"/>
  <c r="CE56" i="2"/>
  <c r="CQ56" i="2"/>
  <c r="E83" i="25"/>
  <c r="F83" i="25"/>
  <c r="G83" i="25"/>
  <c r="DI77" i="2"/>
  <c r="E54" i="25"/>
  <c r="F54" i="25"/>
  <c r="G54" i="25"/>
  <c r="DI48" i="2"/>
  <c r="D25" i="25"/>
  <c r="E25" i="25"/>
  <c r="F25" i="25"/>
  <c r="G25" i="25"/>
  <c r="DI19" i="2"/>
  <c r="E114" i="24"/>
  <c r="F114" i="24"/>
  <c r="G114" i="24"/>
  <c r="DA108" i="2"/>
  <c r="E81" i="24"/>
  <c r="F81" i="24"/>
  <c r="G81" i="24"/>
  <c r="DA75" i="2"/>
  <c r="E61" i="24"/>
  <c r="F61" i="24"/>
  <c r="G61" i="24"/>
  <c r="DA55" i="2"/>
  <c r="E41" i="24"/>
  <c r="F41" i="24"/>
  <c r="G41" i="24"/>
  <c r="DA35" i="2"/>
  <c r="E21" i="24"/>
  <c r="F21" i="24"/>
  <c r="G21" i="24"/>
  <c r="DA15" i="2"/>
  <c r="D18" i="43"/>
  <c r="D17" i="43"/>
  <c r="E17" i="43"/>
  <c r="F17" i="43"/>
  <c r="G17" i="43"/>
  <c r="CI11" i="2"/>
  <c r="E103" i="42"/>
  <c r="F103" i="42"/>
  <c r="G103" i="42"/>
  <c r="CG97" i="2"/>
  <c r="D115" i="42"/>
  <c r="E114" i="42"/>
  <c r="F114" i="42"/>
  <c r="G114" i="42"/>
  <c r="CG108" i="2"/>
  <c r="D97" i="42"/>
  <c r="E97" i="42"/>
  <c r="F97" i="42"/>
  <c r="G97" i="42"/>
  <c r="CG91" i="2"/>
  <c r="D24" i="44"/>
  <c r="D23" i="44"/>
  <c r="E23" i="44"/>
  <c r="F23" i="44"/>
  <c r="G23" i="44"/>
  <c r="CK17" i="2"/>
  <c r="D19" i="44"/>
  <c r="E18" i="44"/>
  <c r="F18" i="44"/>
  <c r="G18" i="44"/>
  <c r="CK12" i="2"/>
  <c r="D42" i="42"/>
  <c r="E41" i="42"/>
  <c r="F41" i="42"/>
  <c r="G41" i="42"/>
  <c r="CG35" i="2"/>
  <c r="D64" i="24"/>
  <c r="E64" i="24"/>
  <c r="F64" i="24"/>
  <c r="G64" i="24"/>
  <c r="DA58" i="2"/>
  <c r="E20" i="23"/>
  <c r="F20" i="23"/>
  <c r="G20" i="23"/>
  <c r="CW14" i="2"/>
  <c r="D24" i="43"/>
  <c r="D23" i="43"/>
  <c r="E23" i="43"/>
  <c r="F23" i="43"/>
  <c r="G23" i="43"/>
  <c r="CI17" i="2"/>
  <c r="E18" i="43"/>
  <c r="F18" i="43"/>
  <c r="G18" i="43"/>
  <c r="CI12" i="2"/>
  <c r="E116" i="44"/>
  <c r="F116" i="44"/>
  <c r="G116" i="44"/>
  <c r="CK110" i="2"/>
  <c r="E65" i="44"/>
  <c r="F65" i="44"/>
  <c r="G65" i="44"/>
  <c r="CK59" i="2"/>
  <c r="E34" i="44"/>
  <c r="F34" i="44"/>
  <c r="G34" i="44"/>
  <c r="CK28" i="2"/>
  <c r="D93" i="19"/>
  <c r="E93" i="19"/>
  <c r="F93" i="19"/>
  <c r="G93" i="19"/>
  <c r="BW87" i="2"/>
  <c r="D109" i="42"/>
  <c r="E109" i="42"/>
  <c r="F109" i="42"/>
  <c r="G109" i="42"/>
  <c r="CG103" i="2"/>
  <c r="E24" i="25"/>
  <c r="F24" i="25"/>
  <c r="G24" i="25"/>
  <c r="DI18" i="2"/>
  <c r="E30" i="43"/>
  <c r="F30" i="43"/>
  <c r="G30" i="43"/>
  <c r="CI24" i="2"/>
  <c r="E22" i="43"/>
  <c r="F22" i="43"/>
  <c r="G22" i="43"/>
  <c r="CI16" i="2"/>
  <c r="D87" i="42"/>
  <c r="D86" i="42"/>
  <c r="E86" i="42"/>
  <c r="F86" i="42"/>
  <c r="G86" i="42"/>
  <c r="CG80" i="2"/>
  <c r="D76" i="42"/>
  <c r="D75" i="42"/>
  <c r="E75" i="42"/>
  <c r="F75" i="42"/>
  <c r="G75" i="42"/>
  <c r="CG69" i="2"/>
  <c r="D65" i="42"/>
  <c r="D64" i="42"/>
  <c r="E64" i="42"/>
  <c r="F64" i="42"/>
  <c r="G64" i="42"/>
  <c r="CG58" i="2"/>
  <c r="D58" i="42"/>
  <c r="D57" i="42"/>
  <c r="E57" i="42"/>
  <c r="F57" i="42"/>
  <c r="G57" i="42"/>
  <c r="CG51" i="2"/>
  <c r="D127" i="19"/>
  <c r="D126" i="19"/>
  <c r="E126" i="19"/>
  <c r="F126" i="19"/>
  <c r="G126" i="19"/>
  <c r="BW120" i="2"/>
  <c r="D123" i="19"/>
  <c r="D122" i="19"/>
  <c r="E122" i="19"/>
  <c r="F122" i="19"/>
  <c r="G122" i="19"/>
  <c r="BW116" i="2"/>
  <c r="D112" i="19"/>
  <c r="E112" i="19"/>
  <c r="F112" i="19"/>
  <c r="G112" i="19"/>
  <c r="BW106" i="2"/>
  <c r="D101" i="19"/>
  <c r="D100" i="19"/>
  <c r="E100" i="19"/>
  <c r="F100" i="19"/>
  <c r="G100" i="19"/>
  <c r="BW94" i="2"/>
  <c r="D88" i="19"/>
  <c r="E88" i="19"/>
  <c r="F88" i="19"/>
  <c r="G88" i="19"/>
  <c r="BW82" i="2"/>
  <c r="D75" i="19"/>
  <c r="D74" i="19"/>
  <c r="E74" i="19"/>
  <c r="F74" i="19"/>
  <c r="G74" i="19"/>
  <c r="BW68" i="2"/>
  <c r="D70" i="19"/>
  <c r="D69" i="19"/>
  <c r="E69" i="19"/>
  <c r="F69" i="19"/>
  <c r="G69" i="19"/>
  <c r="BW63" i="2"/>
  <c r="D65" i="19"/>
  <c r="E65" i="19"/>
  <c r="F65" i="19"/>
  <c r="G65" i="19"/>
  <c r="BW59" i="2"/>
  <c r="D27" i="43"/>
  <c r="E27" i="43"/>
  <c r="F27" i="43"/>
  <c r="G27" i="43"/>
  <c r="CI21" i="2"/>
  <c r="D84" i="42"/>
  <c r="E83" i="42"/>
  <c r="F83" i="42"/>
  <c r="G83" i="42"/>
  <c r="CG77" i="2"/>
  <c r="D63" i="42"/>
  <c r="E63" i="42"/>
  <c r="F63" i="42"/>
  <c r="G63" i="42"/>
  <c r="CG57" i="2"/>
  <c r="D121" i="19"/>
  <c r="E121" i="19"/>
  <c r="F121" i="19"/>
  <c r="G121" i="19"/>
  <c r="BW115" i="2"/>
  <c r="D117" i="19"/>
  <c r="E117" i="19"/>
  <c r="F117" i="19"/>
  <c r="G117" i="19"/>
  <c r="BW111" i="2"/>
  <c r="D99" i="19"/>
  <c r="E99" i="19"/>
  <c r="F99" i="19"/>
  <c r="G99" i="19"/>
  <c r="BW93" i="2"/>
  <c r="E77" i="19"/>
  <c r="F77" i="19"/>
  <c r="G77" i="19"/>
  <c r="BW71" i="2"/>
  <c r="E62" i="19"/>
  <c r="F62" i="19"/>
  <c r="G62" i="19"/>
  <c r="BW56" i="2"/>
  <c r="E63" i="24"/>
  <c r="F63" i="24"/>
  <c r="G63" i="24"/>
  <c r="DA57" i="2"/>
  <c r="E87" i="27"/>
  <c r="F87" i="27"/>
  <c r="G87" i="27"/>
  <c r="DQ81" i="2"/>
  <c r="D51" i="44"/>
  <c r="E51" i="44"/>
  <c r="F51" i="44"/>
  <c r="G51" i="44"/>
  <c r="CK45" i="2"/>
  <c r="D91" i="42"/>
  <c r="D90" i="42"/>
  <c r="E90" i="42"/>
  <c r="F90" i="42"/>
  <c r="G90" i="42"/>
  <c r="CG84" i="2"/>
  <c r="D69" i="42"/>
  <c r="D68" i="42"/>
  <c r="E68" i="42"/>
  <c r="F68" i="42"/>
  <c r="G68" i="42"/>
  <c r="CG62" i="2"/>
  <c r="D62" i="42"/>
  <c r="E62" i="42"/>
  <c r="F62" i="42"/>
  <c r="G62" i="42"/>
  <c r="CG56" i="2"/>
  <c r="D56" i="42"/>
  <c r="E55" i="42"/>
  <c r="F55" i="42"/>
  <c r="G55" i="42"/>
  <c r="CG49" i="2"/>
  <c r="D128" i="19"/>
  <c r="E127" i="19"/>
  <c r="F127" i="19"/>
  <c r="G127" i="19"/>
  <c r="BW121" i="2"/>
  <c r="D125" i="19"/>
  <c r="D124" i="19"/>
  <c r="E124" i="19"/>
  <c r="F124" i="19"/>
  <c r="G124" i="19"/>
  <c r="BW118" i="2"/>
  <c r="D120" i="19"/>
  <c r="E120" i="19"/>
  <c r="F120" i="19"/>
  <c r="G120" i="19"/>
  <c r="BW114" i="2"/>
  <c r="D115" i="19"/>
  <c r="E114" i="19"/>
  <c r="F114" i="19"/>
  <c r="G114" i="19"/>
  <c r="BW108" i="2"/>
  <c r="D111" i="19"/>
  <c r="E110" i="19"/>
  <c r="F110" i="19"/>
  <c r="G110" i="19"/>
  <c r="BW104" i="2"/>
  <c r="E98" i="19"/>
  <c r="F98" i="19"/>
  <c r="G98" i="19"/>
  <c r="BW92" i="2"/>
  <c r="E92" i="19"/>
  <c r="F92" i="19"/>
  <c r="G92" i="19"/>
  <c r="BW86" i="2"/>
  <c r="D68" i="19"/>
  <c r="E67" i="19"/>
  <c r="F67" i="19"/>
  <c r="G67" i="19"/>
  <c r="BW61" i="2"/>
  <c r="D73" i="42"/>
  <c r="D72" i="42"/>
  <c r="E72" i="42"/>
  <c r="F72" i="42"/>
  <c r="G72" i="42"/>
  <c r="CG66" i="2"/>
  <c r="E56" i="42"/>
  <c r="F56" i="42"/>
  <c r="G56" i="42"/>
  <c r="CG50" i="2"/>
  <c r="E125" i="19"/>
  <c r="F125" i="19"/>
  <c r="G125" i="19"/>
  <c r="BW119" i="2"/>
  <c r="E111" i="19"/>
  <c r="F111" i="19"/>
  <c r="G111" i="19"/>
  <c r="BW105" i="2"/>
  <c r="E87" i="19"/>
  <c r="F87" i="19"/>
  <c r="G87" i="19"/>
  <c r="BW81" i="2"/>
  <c r="E73" i="19"/>
  <c r="F73" i="19"/>
  <c r="G73" i="19"/>
  <c r="BW67" i="2"/>
  <c r="E68" i="19"/>
  <c r="F68" i="19"/>
  <c r="G68" i="19"/>
  <c r="BW62" i="2"/>
  <c r="D128" i="42"/>
  <c r="E127" i="42"/>
  <c r="F127" i="42"/>
  <c r="G127" i="42"/>
  <c r="CG121" i="2"/>
  <c r="D33" i="43"/>
  <c r="E32" i="43"/>
  <c r="F32" i="43"/>
  <c r="G32" i="43"/>
  <c r="CI26" i="2"/>
  <c r="E26" i="43"/>
  <c r="F26" i="43"/>
  <c r="G26" i="43"/>
  <c r="CI20" i="2"/>
  <c r="D89" i="42"/>
  <c r="E89" i="42"/>
  <c r="F89" i="42"/>
  <c r="G89" i="42"/>
  <c r="CG83" i="2"/>
  <c r="D79" i="42"/>
  <c r="D78" i="42"/>
  <c r="E78" i="42"/>
  <c r="F78" i="42"/>
  <c r="G78" i="42"/>
  <c r="CG72" i="2"/>
  <c r="D66" i="42"/>
  <c r="E65" i="42"/>
  <c r="F65" i="42"/>
  <c r="G65" i="42"/>
  <c r="CG59" i="2"/>
  <c r="D61" i="42"/>
  <c r="D60" i="42"/>
  <c r="E60" i="42"/>
  <c r="F60" i="42"/>
  <c r="G60" i="42"/>
  <c r="CG54" i="2"/>
  <c r="E128" i="19"/>
  <c r="F128" i="19"/>
  <c r="G128" i="19"/>
  <c r="BW122" i="2"/>
  <c r="E123" i="19"/>
  <c r="F123" i="19"/>
  <c r="G123" i="19"/>
  <c r="BW117" i="2"/>
  <c r="E119" i="19"/>
  <c r="F119" i="19"/>
  <c r="G119" i="19"/>
  <c r="BW113" i="2"/>
  <c r="D103" i="19"/>
  <c r="E103" i="19"/>
  <c r="F103" i="19"/>
  <c r="G103" i="19"/>
  <c r="BW97" i="2"/>
  <c r="D96" i="19"/>
  <c r="E95" i="19"/>
  <c r="F95" i="19"/>
  <c r="G95" i="19"/>
  <c r="BW89" i="2"/>
  <c r="E90" i="19"/>
  <c r="F90" i="19"/>
  <c r="G90" i="19"/>
  <c r="BW84" i="2"/>
  <c r="E75" i="19"/>
  <c r="F75" i="19"/>
  <c r="G75" i="19"/>
  <c r="BW69" i="2"/>
  <c r="E70" i="19"/>
  <c r="F70" i="19"/>
  <c r="G70" i="19"/>
  <c r="BW64" i="2"/>
  <c r="E42" i="20"/>
  <c r="F42" i="20"/>
  <c r="G42" i="20"/>
  <c r="CC36" i="2"/>
  <c r="D63" i="43"/>
  <c r="D62" i="43"/>
  <c r="E62" i="43"/>
  <c r="F62" i="43"/>
  <c r="G62" i="43"/>
  <c r="CI56" i="2"/>
  <c r="D53" i="42"/>
  <c r="E53" i="42"/>
  <c r="F53" i="42"/>
  <c r="G53" i="42"/>
  <c r="CG47" i="2"/>
  <c r="D99" i="25"/>
  <c r="E99" i="25"/>
  <c r="F99" i="25"/>
  <c r="G99" i="25"/>
  <c r="DI93" i="2"/>
  <c r="D15" i="21"/>
  <c r="E14" i="21"/>
  <c r="F14" i="21"/>
  <c r="G14" i="21"/>
  <c r="CE8" i="2"/>
  <c r="E52" i="43"/>
  <c r="F52" i="43"/>
  <c r="G52" i="43"/>
  <c r="CI46" i="2"/>
  <c r="D118" i="25"/>
  <c r="E117" i="25"/>
  <c r="F117" i="25"/>
  <c r="G117" i="25"/>
  <c r="DI111" i="2"/>
  <c r="D100" i="42"/>
  <c r="E99" i="42"/>
  <c r="F99" i="42"/>
  <c r="G99" i="42"/>
  <c r="CG93" i="2"/>
  <c r="E120" i="42"/>
  <c r="F120" i="42"/>
  <c r="G120" i="42"/>
  <c r="CG114" i="2"/>
  <c r="E110" i="28"/>
  <c r="F110" i="28"/>
  <c r="G110" i="28"/>
  <c r="DU104" i="2"/>
  <c r="E104" i="44"/>
  <c r="F104" i="44"/>
  <c r="G104" i="44"/>
  <c r="CK98" i="2"/>
  <c r="D114" i="43"/>
  <c r="E114" i="43"/>
  <c r="F114" i="43"/>
  <c r="G114" i="43"/>
  <c r="CI108" i="2"/>
  <c r="E33" i="43"/>
  <c r="F33" i="43"/>
  <c r="G33" i="43"/>
  <c r="CI27" i="2"/>
  <c r="D74" i="42"/>
  <c r="E74" i="42"/>
  <c r="F74" i="42"/>
  <c r="G74" i="42"/>
  <c r="CG68" i="2"/>
  <c r="D72" i="43"/>
  <c r="D71" i="43"/>
  <c r="E71" i="43"/>
  <c r="F71" i="43"/>
  <c r="G71" i="43"/>
  <c r="CI65" i="2"/>
  <c r="D64" i="43"/>
  <c r="E63" i="43"/>
  <c r="F63" i="43"/>
  <c r="G63" i="43"/>
  <c r="CI57" i="2"/>
  <c r="D13" i="43"/>
  <c r="D12" i="43"/>
  <c r="E12" i="43"/>
  <c r="F12" i="43"/>
  <c r="G12" i="43"/>
  <c r="CI6" i="2"/>
  <c r="D52" i="42"/>
  <c r="E52" i="42"/>
  <c r="F52" i="42"/>
  <c r="G52" i="42"/>
  <c r="CG46" i="2"/>
  <c r="D49" i="42"/>
  <c r="D48" i="42"/>
  <c r="E48" i="42"/>
  <c r="F48" i="42"/>
  <c r="G48" i="42"/>
  <c r="CG42" i="2"/>
  <c r="E119" i="24"/>
  <c r="F119" i="24"/>
  <c r="G119" i="24"/>
  <c r="DA113" i="2"/>
  <c r="E93" i="42"/>
  <c r="F93" i="42"/>
  <c r="G93" i="42"/>
  <c r="CG87" i="2"/>
  <c r="E31" i="24"/>
  <c r="F31" i="24"/>
  <c r="G31" i="24"/>
  <c r="DA25" i="2"/>
  <c r="D72" i="44"/>
  <c r="E71" i="44"/>
  <c r="F71" i="44"/>
  <c r="G71" i="44"/>
  <c r="CK65" i="2"/>
  <c r="E113" i="43"/>
  <c r="F113" i="43"/>
  <c r="G113" i="43"/>
  <c r="CI107" i="2"/>
  <c r="D47" i="42"/>
  <c r="E47" i="42"/>
  <c r="F47" i="42"/>
  <c r="G47" i="42"/>
  <c r="CG41" i="2"/>
  <c r="E72" i="44"/>
  <c r="F72" i="44"/>
  <c r="G72" i="44"/>
  <c r="CK66" i="2"/>
  <c r="E54" i="27"/>
  <c r="F54" i="27"/>
  <c r="G54" i="27"/>
  <c r="DQ48" i="2"/>
  <c r="E95" i="24"/>
  <c r="F95" i="24"/>
  <c r="G95" i="24"/>
  <c r="DA89" i="2"/>
  <c r="D45" i="43"/>
  <c r="E44" i="43"/>
  <c r="F44" i="43"/>
  <c r="G44" i="43"/>
  <c r="CI38" i="2"/>
  <c r="E23" i="24"/>
  <c r="F23" i="24"/>
  <c r="G23" i="24"/>
  <c r="DA17" i="2"/>
  <c r="E73" i="42"/>
  <c r="F73" i="42"/>
  <c r="G73" i="42"/>
  <c r="CG67" i="2"/>
  <c r="E24" i="23"/>
  <c r="F24" i="23"/>
  <c r="G24" i="23"/>
  <c r="CW18" i="2"/>
  <c r="D40" i="21"/>
  <c r="E40" i="21"/>
  <c r="F40" i="21"/>
  <c r="G40" i="21"/>
  <c r="CE34" i="2"/>
  <c r="CQ34" i="2"/>
  <c r="E38" i="20"/>
  <c r="F38" i="20"/>
  <c r="G38" i="20"/>
  <c r="CC32" i="2"/>
  <c r="E71" i="21"/>
  <c r="F71" i="21"/>
  <c r="G71" i="21"/>
  <c r="CQ65" i="2"/>
  <c r="CE65" i="2"/>
  <c r="D120" i="43"/>
  <c r="E119" i="43"/>
  <c r="F119" i="43"/>
  <c r="G119" i="43"/>
  <c r="CI113" i="2"/>
  <c r="D107" i="43"/>
  <c r="D106" i="43"/>
  <c r="E106" i="43"/>
  <c r="F106" i="43"/>
  <c r="G106" i="43"/>
  <c r="CI100" i="2"/>
  <c r="D81" i="42"/>
  <c r="E81" i="42"/>
  <c r="F81" i="42"/>
  <c r="G81" i="42"/>
  <c r="CG75" i="2"/>
  <c r="D131" i="25"/>
  <c r="E130" i="25"/>
  <c r="F130" i="25"/>
  <c r="G130" i="25"/>
  <c r="DI124" i="2"/>
  <c r="D66" i="43"/>
  <c r="E66" i="43"/>
  <c r="F66" i="43"/>
  <c r="G66" i="43"/>
  <c r="CI60" i="2"/>
  <c r="D61" i="43"/>
  <c r="E61" i="43"/>
  <c r="F61" i="43"/>
  <c r="G61" i="43"/>
  <c r="CI55" i="2"/>
  <c r="D16" i="43"/>
  <c r="E15" i="43"/>
  <c r="F15" i="43"/>
  <c r="G15" i="43"/>
  <c r="CI9" i="2"/>
  <c r="D131" i="42"/>
  <c r="E130" i="42"/>
  <c r="F130" i="42"/>
  <c r="G130" i="42"/>
  <c r="CG124" i="2"/>
  <c r="D51" i="42"/>
  <c r="E51" i="42"/>
  <c r="F51" i="42"/>
  <c r="G51" i="42"/>
  <c r="CG45" i="2"/>
  <c r="D45" i="42"/>
  <c r="D44" i="42"/>
  <c r="E44" i="42"/>
  <c r="F44" i="42"/>
  <c r="G44" i="42"/>
  <c r="CG38" i="2"/>
  <c r="E98" i="25"/>
  <c r="F98" i="25"/>
  <c r="G98" i="25"/>
  <c r="DI92" i="2"/>
  <c r="E77" i="43"/>
  <c r="F77" i="43"/>
  <c r="G77" i="43"/>
  <c r="CI71" i="2"/>
  <c r="E112" i="42"/>
  <c r="F112" i="42"/>
  <c r="G112" i="42"/>
  <c r="CG106" i="2"/>
  <c r="D85" i="42"/>
  <c r="E85" i="42"/>
  <c r="F85" i="42"/>
  <c r="G85" i="42"/>
  <c r="CG79" i="2"/>
  <c r="E70" i="43"/>
  <c r="F70" i="43"/>
  <c r="G70" i="43"/>
  <c r="CI64" i="2"/>
  <c r="D11" i="43"/>
  <c r="E11" i="43"/>
  <c r="F11" i="43"/>
  <c r="G11" i="43"/>
  <c r="CI5" i="2"/>
  <c r="D131" i="44"/>
  <c r="E130" i="44"/>
  <c r="F130" i="44"/>
  <c r="G130" i="44"/>
  <c r="CK124" i="2"/>
  <c r="E55" i="44"/>
  <c r="F55" i="44"/>
  <c r="G55" i="44"/>
  <c r="CK49" i="2"/>
  <c r="CQ8" i="2"/>
  <c r="D105" i="43"/>
  <c r="E104" i="43"/>
  <c r="F104" i="43"/>
  <c r="G104" i="43"/>
  <c r="CI98" i="2"/>
  <c r="E122" i="25"/>
  <c r="F122" i="25"/>
  <c r="G122" i="25"/>
  <c r="DI116" i="2"/>
  <c r="E13" i="23"/>
  <c r="F13" i="23"/>
  <c r="G13" i="23"/>
  <c r="CW7" i="2"/>
  <c r="E36" i="43"/>
  <c r="F36" i="43"/>
  <c r="G36" i="43"/>
  <c r="CI30" i="2"/>
  <c r="D60" i="43"/>
  <c r="E59" i="43"/>
  <c r="F59" i="43"/>
  <c r="G59" i="43"/>
  <c r="CI53" i="2"/>
  <c r="E39" i="21"/>
  <c r="F39" i="21"/>
  <c r="G39" i="21"/>
  <c r="CE33" i="2"/>
  <c r="CQ33" i="2"/>
  <c r="E22" i="20"/>
  <c r="F22" i="20"/>
  <c r="G22" i="20"/>
  <c r="CC16" i="2"/>
  <c r="E46" i="21"/>
  <c r="F46" i="21"/>
  <c r="G46" i="21"/>
  <c r="CE40" i="2"/>
  <c r="CQ40" i="2"/>
  <c r="D117" i="43"/>
  <c r="E117" i="43"/>
  <c r="F117" i="43"/>
  <c r="G117" i="43"/>
  <c r="CI111" i="2"/>
  <c r="E105" i="43"/>
  <c r="F105" i="43"/>
  <c r="G105" i="43"/>
  <c r="CI99" i="2"/>
  <c r="D80" i="42"/>
  <c r="E79" i="42"/>
  <c r="F79" i="42"/>
  <c r="G79" i="42"/>
  <c r="CG73" i="2"/>
  <c r="D75" i="43"/>
  <c r="D74" i="43"/>
  <c r="E74" i="43"/>
  <c r="F74" i="43"/>
  <c r="G74" i="43"/>
  <c r="CI68" i="2"/>
  <c r="D65" i="43"/>
  <c r="E65" i="43"/>
  <c r="F65" i="43"/>
  <c r="G65" i="43"/>
  <c r="CI59" i="2"/>
  <c r="E60" i="43"/>
  <c r="F60" i="43"/>
  <c r="G60" i="43"/>
  <c r="CI54" i="2"/>
  <c r="E128" i="42"/>
  <c r="F128" i="42"/>
  <c r="G128" i="42"/>
  <c r="CG122" i="2"/>
  <c r="D50" i="42"/>
  <c r="E49" i="42"/>
  <c r="F49" i="42"/>
  <c r="G49" i="42"/>
  <c r="CG43" i="2"/>
  <c r="D43" i="42"/>
  <c r="E42" i="42"/>
  <c r="F42" i="42"/>
  <c r="G42" i="42"/>
  <c r="CG36" i="2"/>
  <c r="D59" i="42"/>
  <c r="E58" i="42"/>
  <c r="F58" i="42"/>
  <c r="G58" i="42"/>
  <c r="CG52" i="2"/>
  <c r="D46" i="42"/>
  <c r="E45" i="42"/>
  <c r="F45" i="42"/>
  <c r="G45" i="42"/>
  <c r="CG39" i="2"/>
  <c r="E68" i="43"/>
  <c r="F68" i="43"/>
  <c r="G68" i="43"/>
  <c r="CI62" i="2"/>
  <c r="D20" i="44"/>
  <c r="E19" i="44"/>
  <c r="F19" i="44"/>
  <c r="G19" i="44"/>
  <c r="CK13" i="2"/>
  <c r="D125" i="42"/>
  <c r="E124" i="42"/>
  <c r="F124" i="42"/>
  <c r="G124" i="42"/>
  <c r="CG118" i="2"/>
  <c r="E59" i="42"/>
  <c r="F59" i="42"/>
  <c r="G59" i="42"/>
  <c r="CG53" i="2"/>
  <c r="E80" i="42"/>
  <c r="F80" i="42"/>
  <c r="G80" i="42"/>
  <c r="CG74" i="2"/>
  <c r="D73" i="43"/>
  <c r="E72" i="43"/>
  <c r="F72" i="43"/>
  <c r="G72" i="43"/>
  <c r="CI66" i="2"/>
  <c r="E13" i="44"/>
  <c r="F13" i="44"/>
  <c r="G13" i="44"/>
  <c r="CK7" i="2"/>
  <c r="E88" i="43"/>
  <c r="F88" i="43"/>
  <c r="G88" i="43"/>
  <c r="CI82" i="2"/>
  <c r="D23" i="42"/>
  <c r="D22" i="42"/>
  <c r="E22" i="42"/>
  <c r="F22" i="42"/>
  <c r="G22" i="42"/>
  <c r="CG16" i="2"/>
  <c r="E82" i="44"/>
  <c r="F82" i="44"/>
  <c r="G82" i="44"/>
  <c r="CK76" i="2"/>
  <c r="D67" i="42"/>
  <c r="E66" i="42"/>
  <c r="F66" i="42"/>
  <c r="G66" i="42"/>
  <c r="CG60" i="2"/>
  <c r="E100" i="42"/>
  <c r="F100" i="42"/>
  <c r="G100" i="42"/>
  <c r="CG94" i="2"/>
  <c r="E111" i="24"/>
  <c r="F111" i="24"/>
  <c r="G111" i="24"/>
  <c r="DA105" i="2"/>
  <c r="D70" i="42"/>
  <c r="E69" i="42"/>
  <c r="F69" i="42"/>
  <c r="G69" i="42"/>
  <c r="CG63" i="2"/>
  <c r="E16" i="26"/>
  <c r="F16" i="26"/>
  <c r="G16" i="26"/>
  <c r="DK10" i="2"/>
  <c r="E114" i="20"/>
  <c r="F114" i="20"/>
  <c r="G114" i="20"/>
  <c r="CC108" i="2"/>
  <c r="D103" i="20"/>
  <c r="E102" i="20"/>
  <c r="F102" i="20"/>
  <c r="G102" i="20"/>
  <c r="CC96" i="2"/>
  <c r="D90" i="20"/>
  <c r="E89" i="20"/>
  <c r="F89" i="20"/>
  <c r="G89" i="20"/>
  <c r="CC83" i="2"/>
  <c r="E30" i="21"/>
  <c r="F30" i="21"/>
  <c r="G30" i="21"/>
  <c r="CE24" i="2"/>
  <c r="CQ24" i="2"/>
  <c r="E64" i="19"/>
  <c r="F64" i="19"/>
  <c r="G64" i="19"/>
  <c r="BW58" i="2"/>
  <c r="E57" i="19"/>
  <c r="F57" i="19"/>
  <c r="G57" i="19"/>
  <c r="BW51" i="2"/>
  <c r="D123" i="21"/>
  <c r="E123" i="21"/>
  <c r="F123" i="21"/>
  <c r="G123" i="21"/>
  <c r="CQ117" i="2"/>
  <c r="CE117" i="2"/>
  <c r="D44" i="27"/>
  <c r="E44" i="27"/>
  <c r="F44" i="27"/>
  <c r="G44" i="27"/>
  <c r="DQ38" i="2"/>
  <c r="E122" i="20"/>
  <c r="F122" i="20"/>
  <c r="G122" i="20"/>
  <c r="CC116" i="2"/>
  <c r="D12" i="21"/>
  <c r="E12" i="21"/>
  <c r="F12" i="21"/>
  <c r="G12" i="21"/>
  <c r="CQ6" i="2"/>
  <c r="CE6" i="2"/>
  <c r="D13" i="42"/>
  <c r="D12" i="42"/>
  <c r="E12" i="42"/>
  <c r="F12" i="42"/>
  <c r="G12" i="42"/>
  <c r="CG6" i="2"/>
  <c r="E91" i="42"/>
  <c r="F91" i="42"/>
  <c r="G91" i="42"/>
  <c r="CG85" i="2"/>
  <c r="E56" i="43"/>
  <c r="F56" i="43"/>
  <c r="G56" i="43"/>
  <c r="CI50" i="2"/>
  <c r="D100" i="43"/>
  <c r="E100" i="43"/>
  <c r="F100" i="43"/>
  <c r="G100" i="43"/>
  <c r="CI94" i="2"/>
  <c r="E124" i="24"/>
  <c r="F124" i="24"/>
  <c r="G124" i="24"/>
  <c r="DA118" i="2"/>
  <c r="D60" i="21"/>
  <c r="D59" i="21"/>
  <c r="E59" i="21"/>
  <c r="F59" i="21"/>
  <c r="G59" i="21"/>
  <c r="CQ53" i="2"/>
  <c r="CE53" i="2"/>
  <c r="E74" i="20"/>
  <c r="F74" i="20"/>
  <c r="G74" i="20"/>
  <c r="CC68" i="2"/>
  <c r="D104" i="21"/>
  <c r="E104" i="21"/>
  <c r="F104" i="21"/>
  <c r="G104" i="21"/>
  <c r="CQ98" i="2"/>
  <c r="CE98" i="2"/>
  <c r="E122" i="21"/>
  <c r="F122" i="21"/>
  <c r="G122" i="21"/>
  <c r="CQ116" i="2"/>
  <c r="CE116" i="2"/>
  <c r="E43" i="27"/>
  <c r="F43" i="27"/>
  <c r="G43" i="27"/>
  <c r="DQ37" i="2"/>
  <c r="E18" i="19"/>
  <c r="F18" i="19"/>
  <c r="G18" i="19"/>
  <c r="BW12" i="2"/>
  <c r="D11" i="42"/>
  <c r="D10" i="42"/>
  <c r="E10" i="42"/>
  <c r="F10" i="42"/>
  <c r="G10" i="42"/>
  <c r="CG4" i="2"/>
  <c r="E39" i="44"/>
  <c r="F39" i="44"/>
  <c r="G39" i="44"/>
  <c r="CK33" i="2"/>
  <c r="D125" i="43"/>
  <c r="E124" i="43"/>
  <c r="F124" i="43"/>
  <c r="G124" i="43"/>
  <c r="CI118" i="2"/>
  <c r="D77" i="42"/>
  <c r="E77" i="42"/>
  <c r="F77" i="42"/>
  <c r="G77" i="42"/>
  <c r="CG71" i="2"/>
  <c r="D39" i="42"/>
  <c r="E38" i="42"/>
  <c r="F38" i="42"/>
  <c r="G38" i="42"/>
  <c r="CG32" i="2"/>
  <c r="E96" i="42"/>
  <c r="F96" i="42"/>
  <c r="G96" i="42"/>
  <c r="CG90" i="2"/>
  <c r="D19" i="42"/>
  <c r="E18" i="42"/>
  <c r="F18" i="42"/>
  <c r="G18" i="42"/>
  <c r="CG12" i="2"/>
  <c r="D93" i="43"/>
  <c r="E93" i="43"/>
  <c r="F93" i="43"/>
  <c r="G93" i="43"/>
  <c r="CI87" i="2"/>
  <c r="E24" i="43"/>
  <c r="F24" i="43"/>
  <c r="G24" i="43"/>
  <c r="CI18" i="2"/>
  <c r="D109" i="43"/>
  <c r="D108" i="43"/>
  <c r="E108" i="43"/>
  <c r="F108" i="43"/>
  <c r="G108" i="43"/>
  <c r="CI102" i="2"/>
  <c r="E16" i="43"/>
  <c r="F16" i="43"/>
  <c r="G16" i="43"/>
  <c r="CI10" i="2"/>
  <c r="D71" i="27"/>
  <c r="E70" i="27"/>
  <c r="F70" i="27"/>
  <c r="G70" i="27"/>
  <c r="DQ64" i="2"/>
  <c r="E72" i="24"/>
  <c r="F72" i="24"/>
  <c r="G72" i="24"/>
  <c r="DA66" i="2"/>
  <c r="D49" i="43"/>
  <c r="E48" i="43"/>
  <c r="F48" i="43"/>
  <c r="G48" i="43"/>
  <c r="CI42" i="2"/>
  <c r="E39" i="26"/>
  <c r="F39" i="26"/>
  <c r="G39" i="26"/>
  <c r="DK33" i="2"/>
  <c r="E22" i="44"/>
  <c r="F22" i="44"/>
  <c r="G22" i="44"/>
  <c r="CK16" i="2"/>
  <c r="E90" i="24"/>
  <c r="F90" i="24"/>
  <c r="G90" i="24"/>
  <c r="DA84" i="2"/>
  <c r="E50" i="20"/>
  <c r="F50" i="20"/>
  <c r="G50" i="20"/>
  <c r="CC44" i="2"/>
  <c r="E103" i="21"/>
  <c r="F103" i="21"/>
  <c r="G103" i="21"/>
  <c r="CQ97" i="2"/>
  <c r="CE97" i="2"/>
  <c r="E20" i="21"/>
  <c r="F20" i="21"/>
  <c r="G20" i="21"/>
  <c r="CE14" i="2"/>
  <c r="CQ14" i="2"/>
  <c r="E102" i="23"/>
  <c r="F102" i="23"/>
  <c r="G102" i="23"/>
  <c r="CW96" i="2"/>
  <c r="E104" i="25"/>
  <c r="F104" i="25"/>
  <c r="G104" i="25"/>
  <c r="DI98" i="2"/>
  <c r="E82" i="21"/>
  <c r="F82" i="21"/>
  <c r="G82" i="21"/>
  <c r="CQ76" i="2"/>
  <c r="CE76" i="2"/>
  <c r="D116" i="19"/>
  <c r="E116" i="19"/>
  <c r="F116" i="19"/>
  <c r="G116" i="19"/>
  <c r="BW110" i="2"/>
  <c r="D102" i="19"/>
  <c r="E102" i="19"/>
  <c r="F102" i="19"/>
  <c r="G102" i="19"/>
  <c r="BW96" i="2"/>
  <c r="E15" i="21"/>
  <c r="F15" i="21"/>
  <c r="G15" i="21"/>
  <c r="CE9" i="2"/>
  <c r="CQ9" i="2"/>
  <c r="E114" i="44"/>
  <c r="F114" i="44"/>
  <c r="G114" i="44"/>
  <c r="CK108" i="2"/>
  <c r="E18" i="21"/>
  <c r="F18" i="21"/>
  <c r="G18" i="21"/>
  <c r="CE12" i="2"/>
  <c r="CQ12" i="2"/>
  <c r="D116" i="42"/>
  <c r="E115" i="42"/>
  <c r="F115" i="42"/>
  <c r="G115" i="42"/>
  <c r="CG109" i="2"/>
  <c r="E99" i="43"/>
  <c r="F99" i="43"/>
  <c r="G99" i="43"/>
  <c r="CI93" i="2"/>
  <c r="E21" i="42"/>
  <c r="F21" i="42"/>
  <c r="G21" i="42"/>
  <c r="CG15" i="2"/>
  <c r="E107" i="27"/>
  <c r="F107" i="27"/>
  <c r="G107" i="27"/>
  <c r="DQ101" i="2"/>
  <c r="D47" i="44"/>
  <c r="E47" i="44"/>
  <c r="F47" i="44"/>
  <c r="G47" i="44"/>
  <c r="CK41" i="2"/>
  <c r="E118" i="25"/>
  <c r="F118" i="25"/>
  <c r="G118" i="25"/>
  <c r="DI112" i="2"/>
  <c r="E11" i="26"/>
  <c r="F11" i="26"/>
  <c r="G11" i="26"/>
  <c r="DK5" i="2"/>
  <c r="E23" i="21"/>
  <c r="F23" i="21"/>
  <c r="G23" i="21"/>
  <c r="CE17" i="2"/>
  <c r="CQ17" i="2"/>
  <c r="E103" i="27"/>
  <c r="F103" i="27"/>
  <c r="G103" i="27"/>
  <c r="DQ97" i="2"/>
  <c r="E105" i="19"/>
  <c r="F105" i="19"/>
  <c r="G105" i="19"/>
  <c r="BW99" i="2"/>
  <c r="D11" i="21"/>
  <c r="E11" i="21"/>
  <c r="F11" i="21"/>
  <c r="G11" i="21"/>
  <c r="CE5" i="2"/>
  <c r="CQ5" i="2"/>
  <c r="D112" i="20"/>
  <c r="E111" i="20"/>
  <c r="F111" i="20"/>
  <c r="G111" i="20"/>
  <c r="CC105" i="2"/>
  <c r="E27" i="44"/>
  <c r="F27" i="44"/>
  <c r="G27" i="44"/>
  <c r="CK21" i="2"/>
  <c r="D121" i="43"/>
  <c r="E120" i="43"/>
  <c r="F120" i="43"/>
  <c r="G120" i="43"/>
  <c r="CI114" i="2"/>
  <c r="E76" i="42"/>
  <c r="F76" i="42"/>
  <c r="G76" i="42"/>
  <c r="CG70" i="2"/>
  <c r="E34" i="42"/>
  <c r="F34" i="42"/>
  <c r="G34" i="42"/>
  <c r="CG28" i="2"/>
  <c r="E84" i="42"/>
  <c r="F84" i="42"/>
  <c r="G84" i="42"/>
  <c r="CG78" i="2"/>
  <c r="E75" i="43"/>
  <c r="F75" i="43"/>
  <c r="G75" i="43"/>
  <c r="CI69" i="2"/>
  <c r="D88" i="42"/>
  <c r="E87" i="42"/>
  <c r="F87" i="42"/>
  <c r="G87" i="42"/>
  <c r="CG81" i="2"/>
  <c r="E109" i="43"/>
  <c r="F109" i="43"/>
  <c r="G109" i="43"/>
  <c r="CI103" i="2"/>
  <c r="D117" i="42"/>
  <c r="E117" i="42"/>
  <c r="F117" i="42"/>
  <c r="G117" i="42"/>
  <c r="CG111" i="2"/>
  <c r="D86" i="44"/>
  <c r="E85" i="44"/>
  <c r="F85" i="44"/>
  <c r="G85" i="44"/>
  <c r="CK79" i="2"/>
  <c r="E67" i="42"/>
  <c r="F67" i="42"/>
  <c r="G67" i="42"/>
  <c r="CG61" i="2"/>
  <c r="D17" i="28"/>
  <c r="E16" i="28"/>
  <c r="F16" i="28"/>
  <c r="G16" i="28"/>
  <c r="DU10" i="2"/>
  <c r="E129" i="24"/>
  <c r="F129" i="24"/>
  <c r="G129" i="24"/>
  <c r="DA123" i="2"/>
  <c r="D28" i="23"/>
  <c r="E27" i="23"/>
  <c r="F27" i="23"/>
  <c r="G27" i="23"/>
  <c r="CW21" i="2"/>
  <c r="E45" i="43"/>
  <c r="F45" i="43"/>
  <c r="G45" i="43"/>
  <c r="CI39" i="2"/>
  <c r="E43" i="25"/>
  <c r="F43" i="25"/>
  <c r="G43" i="25"/>
  <c r="DI37" i="2"/>
  <c r="D71" i="42"/>
  <c r="E70" i="42"/>
  <c r="F70" i="42"/>
  <c r="G70" i="42"/>
  <c r="CG64" i="2"/>
  <c r="E75" i="24"/>
  <c r="F75" i="24"/>
  <c r="G75" i="24"/>
  <c r="DA69" i="2"/>
  <c r="E116" i="20"/>
  <c r="F116" i="20"/>
  <c r="G116" i="20"/>
  <c r="CC110" i="2"/>
  <c r="D107" i="20"/>
  <c r="E107" i="20"/>
  <c r="F107" i="20"/>
  <c r="G107" i="20"/>
  <c r="CC101" i="2"/>
  <c r="E95" i="20"/>
  <c r="F95" i="20"/>
  <c r="G95" i="20"/>
  <c r="CC89" i="2"/>
  <c r="E17" i="28"/>
  <c r="F17" i="28"/>
  <c r="G17" i="28"/>
  <c r="DU11" i="2"/>
  <c r="E58" i="21"/>
  <c r="F58" i="21"/>
  <c r="G58" i="21"/>
  <c r="CQ52" i="2"/>
  <c r="CE52" i="2"/>
  <c r="E84" i="19"/>
  <c r="F84" i="19"/>
  <c r="G84" i="19"/>
  <c r="BW78" i="2"/>
  <c r="E46" i="42"/>
  <c r="F46" i="42"/>
  <c r="G46" i="42"/>
  <c r="CG40" i="2"/>
  <c r="D29" i="23"/>
  <c r="E29" i="23"/>
  <c r="F29" i="23"/>
  <c r="G29" i="23"/>
  <c r="CW23" i="2"/>
  <c r="E44" i="23"/>
  <c r="F44" i="23"/>
  <c r="G44" i="23"/>
  <c r="CW38" i="2"/>
  <c r="E102" i="25"/>
  <c r="F102" i="25"/>
  <c r="G102" i="25"/>
  <c r="DI96" i="2"/>
  <c r="E124" i="20"/>
  <c r="F124" i="20"/>
  <c r="G124" i="20"/>
  <c r="CC118" i="2"/>
  <c r="E115" i="19"/>
  <c r="F115" i="19"/>
  <c r="G115" i="19"/>
  <c r="BW109" i="2"/>
  <c r="E96" i="19"/>
  <c r="F96" i="19"/>
  <c r="G96" i="19"/>
  <c r="BW90" i="2"/>
  <c r="E13" i="42"/>
  <c r="F13" i="42"/>
  <c r="G13" i="42"/>
  <c r="CG7" i="2"/>
  <c r="E88" i="42"/>
  <c r="F88" i="42"/>
  <c r="G88" i="42"/>
  <c r="CG82" i="2"/>
  <c r="E125" i="42"/>
  <c r="F125" i="42"/>
  <c r="G125" i="42"/>
  <c r="CG119" i="2"/>
  <c r="D92" i="43"/>
  <c r="E92" i="43"/>
  <c r="F92" i="43"/>
  <c r="G92" i="43"/>
  <c r="CI86" i="2"/>
  <c r="E20" i="43"/>
  <c r="F20" i="43"/>
  <c r="G20" i="43"/>
  <c r="CI14" i="2"/>
  <c r="E84" i="43"/>
  <c r="F84" i="43"/>
  <c r="G84" i="43"/>
  <c r="CI78" i="2"/>
  <c r="E63" i="27"/>
  <c r="F63" i="27"/>
  <c r="G63" i="27"/>
  <c r="DQ57" i="2"/>
  <c r="E16" i="23"/>
  <c r="F16" i="23"/>
  <c r="G16" i="23"/>
  <c r="CW10" i="2"/>
  <c r="E47" i="27"/>
  <c r="F47" i="27"/>
  <c r="G47" i="27"/>
  <c r="DQ41" i="2"/>
  <c r="E81" i="19"/>
  <c r="F81" i="19"/>
  <c r="G81" i="19"/>
  <c r="BW75" i="2"/>
  <c r="E55" i="21"/>
  <c r="F55" i="21"/>
  <c r="G55" i="21"/>
  <c r="CE49" i="2"/>
  <c r="CQ49" i="2"/>
  <c r="E103" i="20"/>
  <c r="F103" i="20"/>
  <c r="G103" i="20"/>
  <c r="CC97" i="2"/>
  <c r="D12" i="28"/>
  <c r="D11" i="28"/>
  <c r="E11" i="28"/>
  <c r="F11" i="28"/>
  <c r="G11" i="28"/>
  <c r="DU5" i="2"/>
  <c r="D128" i="27"/>
  <c r="E127" i="27"/>
  <c r="F127" i="27"/>
  <c r="G127" i="27"/>
  <c r="DQ121" i="2"/>
  <c r="E24" i="44"/>
  <c r="F24" i="44"/>
  <c r="G24" i="44"/>
  <c r="CK18" i="2"/>
  <c r="E116" i="42"/>
  <c r="F116" i="42"/>
  <c r="G116" i="42"/>
  <c r="CG110" i="2"/>
  <c r="D108" i="44"/>
  <c r="E108" i="44"/>
  <c r="F108" i="44"/>
  <c r="G108" i="44"/>
  <c r="CK102" i="2"/>
  <c r="D10" i="44"/>
  <c r="E10" i="44"/>
  <c r="F10" i="44"/>
  <c r="G10" i="44"/>
  <c r="CK4" i="2"/>
  <c r="E15" i="42"/>
  <c r="F15" i="42"/>
  <c r="G15" i="42"/>
  <c r="CG9" i="2"/>
  <c r="E91" i="43"/>
  <c r="F91" i="43"/>
  <c r="G91" i="43"/>
  <c r="CI85" i="2"/>
  <c r="E50" i="44"/>
  <c r="F50" i="44"/>
  <c r="G50" i="44"/>
  <c r="CK44" i="2"/>
  <c r="E64" i="43"/>
  <c r="F64" i="43"/>
  <c r="G64" i="43"/>
  <c r="CI58" i="2"/>
  <c r="D87" i="44"/>
  <c r="E86" i="44"/>
  <c r="F86" i="44"/>
  <c r="G86" i="44"/>
  <c r="CK80" i="2"/>
  <c r="E78" i="27"/>
  <c r="F78" i="27"/>
  <c r="G78" i="27"/>
  <c r="DQ72" i="2"/>
  <c r="E36" i="25"/>
  <c r="F36" i="25"/>
  <c r="G36" i="25"/>
  <c r="DI30" i="2"/>
  <c r="E26" i="20"/>
  <c r="F26" i="20"/>
  <c r="G26" i="20"/>
  <c r="CC20" i="2"/>
  <c r="D46" i="44"/>
  <c r="E45" i="44"/>
  <c r="F45" i="44"/>
  <c r="G45" i="44"/>
  <c r="CK39" i="2"/>
  <c r="D10" i="20"/>
  <c r="E10" i="20"/>
  <c r="F10" i="20"/>
  <c r="G10" i="20"/>
  <c r="CC4" i="2"/>
  <c r="D127" i="24"/>
  <c r="E126" i="24"/>
  <c r="F126" i="24"/>
  <c r="G126" i="24"/>
  <c r="DA120" i="2"/>
  <c r="E106" i="20"/>
  <c r="F106" i="20"/>
  <c r="G106" i="20"/>
  <c r="CC100" i="2"/>
  <c r="D93" i="20"/>
  <c r="E93" i="20"/>
  <c r="F93" i="20"/>
  <c r="G93" i="20"/>
  <c r="CC87" i="2"/>
  <c r="D13" i="19"/>
  <c r="E13" i="19"/>
  <c r="F13" i="19"/>
  <c r="G13" i="19"/>
  <c r="BW7" i="2"/>
  <c r="E12" i="28"/>
  <c r="F12" i="28"/>
  <c r="G12" i="28"/>
  <c r="DU6" i="2"/>
  <c r="E128" i="27"/>
  <c r="F128" i="27"/>
  <c r="G128" i="27"/>
  <c r="DQ122" i="2"/>
  <c r="D123" i="27"/>
  <c r="D122" i="27"/>
  <c r="E122" i="27"/>
  <c r="F122" i="27"/>
  <c r="G122" i="27"/>
  <c r="DQ116" i="2"/>
  <c r="E116" i="27"/>
  <c r="F116" i="27"/>
  <c r="G116" i="27"/>
  <c r="DQ110" i="2"/>
  <c r="E80" i="44"/>
  <c r="F80" i="44"/>
  <c r="G80" i="44"/>
  <c r="CK74" i="2"/>
  <c r="E107" i="44"/>
  <c r="F107" i="44"/>
  <c r="G107" i="44"/>
  <c r="CK101" i="2"/>
  <c r="E101" i="19"/>
  <c r="F101" i="19"/>
  <c r="G101" i="19"/>
  <c r="BW95" i="2"/>
  <c r="E120" i="20"/>
  <c r="F120" i="20"/>
  <c r="G120" i="20"/>
  <c r="CC114" i="2"/>
  <c r="D12" i="19"/>
  <c r="E12" i="19"/>
  <c r="F12" i="19"/>
  <c r="G12" i="19"/>
  <c r="BW6" i="2"/>
  <c r="D114" i="27"/>
  <c r="E114" i="27"/>
  <c r="F114" i="27"/>
  <c r="G114" i="27"/>
  <c r="DQ108" i="2"/>
  <c r="E87" i="44"/>
  <c r="F87" i="44"/>
  <c r="G87" i="44"/>
  <c r="CK81" i="2"/>
  <c r="E121" i="43"/>
  <c r="F121" i="43"/>
  <c r="G121" i="43"/>
  <c r="CI115" i="2"/>
  <c r="E43" i="42"/>
  <c r="F43" i="42"/>
  <c r="G43" i="42"/>
  <c r="CG37" i="2"/>
  <c r="E96" i="43"/>
  <c r="F96" i="43"/>
  <c r="G96" i="43"/>
  <c r="CI90" i="2"/>
  <c r="E19" i="42"/>
  <c r="F19" i="42"/>
  <c r="G19" i="42"/>
  <c r="CG13" i="2"/>
  <c r="E40" i="43"/>
  <c r="F40" i="43"/>
  <c r="G40" i="43"/>
  <c r="CI34" i="2"/>
  <c r="E108" i="42"/>
  <c r="F108" i="42"/>
  <c r="G108" i="42"/>
  <c r="CG102" i="2"/>
  <c r="D10" i="43"/>
  <c r="E10" i="43"/>
  <c r="F10" i="43"/>
  <c r="G10" i="43"/>
  <c r="CI4" i="2"/>
  <c r="D100" i="44"/>
  <c r="E100" i="44"/>
  <c r="F100" i="44"/>
  <c r="G100" i="44"/>
  <c r="CK94" i="2"/>
  <c r="E73" i="43"/>
  <c r="F73" i="43"/>
  <c r="G73" i="43"/>
  <c r="CI67" i="2"/>
  <c r="E13" i="43"/>
  <c r="F13" i="43"/>
  <c r="G13" i="43"/>
  <c r="CI7" i="2"/>
  <c r="E23" i="27"/>
  <c r="F23" i="27"/>
  <c r="G23" i="27"/>
  <c r="DQ17" i="2"/>
  <c r="E94" i="27"/>
  <c r="F94" i="27"/>
  <c r="G94" i="27"/>
  <c r="DQ88" i="2"/>
  <c r="E41" i="19"/>
  <c r="F41" i="19"/>
  <c r="G41" i="19"/>
  <c r="BW35" i="2"/>
  <c r="E49" i="43"/>
  <c r="F49" i="43"/>
  <c r="G49" i="43"/>
  <c r="CI43" i="2"/>
  <c r="E70" i="20"/>
  <c r="F70" i="20"/>
  <c r="G70" i="20"/>
  <c r="CC64" i="2"/>
  <c r="E107" i="21"/>
  <c r="F107" i="21"/>
  <c r="G107" i="21"/>
  <c r="CQ101" i="2"/>
  <c r="CE101" i="2"/>
  <c r="E86" i="21"/>
  <c r="F86" i="21"/>
  <c r="G86" i="21"/>
  <c r="CQ80" i="2"/>
  <c r="CE80" i="2"/>
  <c r="E118" i="20"/>
  <c r="F118" i="20"/>
  <c r="G118" i="20"/>
  <c r="CC112" i="2"/>
  <c r="D100" i="20"/>
  <c r="E100" i="20"/>
  <c r="F100" i="20"/>
  <c r="G100" i="20"/>
  <c r="CC94" i="2"/>
  <c r="D92" i="20"/>
  <c r="D91" i="20"/>
  <c r="E91" i="20"/>
  <c r="F91" i="20"/>
  <c r="G91" i="20"/>
  <c r="CC85" i="2"/>
  <c r="D16" i="19"/>
  <c r="E16" i="19"/>
  <c r="F16" i="19"/>
  <c r="G16" i="19"/>
  <c r="BW10" i="2"/>
  <c r="D11" i="19"/>
  <c r="E11" i="19"/>
  <c r="F11" i="19"/>
  <c r="G11" i="19"/>
  <c r="BW5" i="2"/>
  <c r="D10" i="28"/>
  <c r="E10" i="28"/>
  <c r="F10" i="28"/>
  <c r="G10" i="28"/>
  <c r="DU4" i="2"/>
  <c r="D124" i="27"/>
  <c r="E124" i="27"/>
  <c r="F124" i="27"/>
  <c r="G124" i="27"/>
  <c r="DQ118" i="2"/>
  <c r="D121" i="27"/>
  <c r="D120" i="27"/>
  <c r="E120" i="27"/>
  <c r="F120" i="27"/>
  <c r="G120" i="27"/>
  <c r="DQ114" i="2"/>
  <c r="E113" i="27"/>
  <c r="F113" i="27"/>
  <c r="G113" i="27"/>
  <c r="DQ107" i="2"/>
  <c r="E20" i="44"/>
  <c r="F20" i="44"/>
  <c r="G20" i="44"/>
  <c r="CK14" i="2"/>
  <c r="E125" i="43"/>
  <c r="F125" i="43"/>
  <c r="G125" i="43"/>
  <c r="CI119" i="2"/>
  <c r="E105" i="27"/>
  <c r="F105" i="27"/>
  <c r="G105" i="27"/>
  <c r="DQ99" i="2"/>
  <c r="E46" i="44"/>
  <c r="F46" i="44"/>
  <c r="G46" i="44"/>
  <c r="CK40" i="2"/>
  <c r="E92" i="20"/>
  <c r="F92" i="20"/>
  <c r="G92" i="20"/>
  <c r="CC86" i="2"/>
  <c r="E121" i="27"/>
  <c r="F121" i="27"/>
  <c r="G121" i="27"/>
  <c r="DQ115" i="2"/>
  <c r="E63" i="44"/>
  <c r="F63" i="44"/>
  <c r="G63" i="44"/>
  <c r="CK57" i="2"/>
  <c r="E107" i="43"/>
  <c r="F107" i="43"/>
  <c r="G107" i="43"/>
  <c r="CI101" i="2"/>
  <c r="E30" i="42"/>
  <c r="F30" i="42"/>
  <c r="G30" i="42"/>
  <c r="CG24" i="2"/>
  <c r="E11" i="42"/>
  <c r="F11" i="42"/>
  <c r="G11" i="42"/>
  <c r="CG5" i="2"/>
  <c r="E50" i="42"/>
  <c r="F50" i="42"/>
  <c r="G50" i="42"/>
  <c r="CG44" i="2"/>
  <c r="E39" i="42"/>
  <c r="F39" i="42"/>
  <c r="G39" i="42"/>
  <c r="CG33" i="2"/>
  <c r="E80" i="43"/>
  <c r="F80" i="43"/>
  <c r="G80" i="43"/>
  <c r="CI74" i="2"/>
  <c r="E61" i="42"/>
  <c r="F61" i="42"/>
  <c r="G61" i="42"/>
  <c r="CG55" i="2"/>
  <c r="E99" i="44"/>
  <c r="F99" i="44"/>
  <c r="G99" i="44"/>
  <c r="CK93" i="2"/>
  <c r="E116" i="43"/>
  <c r="F116" i="43"/>
  <c r="G116" i="43"/>
  <c r="CI110" i="2"/>
  <c r="E23" i="42"/>
  <c r="F23" i="42"/>
  <c r="G23" i="42"/>
  <c r="CG17" i="2"/>
  <c r="D10" i="25"/>
  <c r="E10" i="25"/>
  <c r="F10" i="25"/>
  <c r="G10" i="25"/>
  <c r="DI4" i="2"/>
  <c r="E71" i="27"/>
  <c r="F71" i="27"/>
  <c r="G71" i="27"/>
  <c r="DQ65" i="2"/>
  <c r="E60" i="21"/>
  <c r="F60" i="21"/>
  <c r="G60" i="21"/>
  <c r="CQ54" i="2"/>
  <c r="CE54" i="2"/>
  <c r="E71" i="42"/>
  <c r="F71" i="42"/>
  <c r="G71" i="42"/>
  <c r="CG65" i="2"/>
  <c r="E28" i="23"/>
  <c r="F28" i="23"/>
  <c r="G28" i="23"/>
  <c r="CW22" i="2"/>
  <c r="D10" i="21"/>
  <c r="E10" i="21"/>
  <c r="F10" i="21"/>
  <c r="G10" i="21"/>
  <c r="CE4" i="2"/>
  <c r="E19" i="20"/>
  <c r="F19" i="20"/>
  <c r="G19" i="20"/>
  <c r="CC13" i="2"/>
  <c r="E127" i="24"/>
  <c r="F127" i="24"/>
  <c r="G127" i="24"/>
  <c r="DA121" i="2"/>
  <c r="E112" i="20"/>
  <c r="F112" i="20"/>
  <c r="G112" i="20"/>
  <c r="CC106" i="2"/>
  <c r="E99" i="20"/>
  <c r="F99" i="20"/>
  <c r="G99" i="20"/>
  <c r="CC93" i="2"/>
  <c r="E90" i="20"/>
  <c r="F90" i="20"/>
  <c r="G90" i="20"/>
  <c r="CC84" i="2"/>
  <c r="E15" i="19"/>
  <c r="F15" i="19"/>
  <c r="G15" i="19"/>
  <c r="BW9" i="2"/>
  <c r="D10" i="19"/>
  <c r="E10" i="19"/>
  <c r="F10" i="19"/>
  <c r="G10" i="19"/>
  <c r="BW4" i="2"/>
  <c r="E14" i="28"/>
  <c r="F14" i="28"/>
  <c r="G14" i="28"/>
  <c r="DU8" i="2"/>
  <c r="D131" i="27"/>
  <c r="E130" i="27"/>
  <c r="F130" i="27"/>
  <c r="G130" i="27"/>
  <c r="DQ124" i="2"/>
  <c r="E123" i="27"/>
  <c r="F123" i="27"/>
  <c r="G123" i="27"/>
  <c r="DQ117" i="2"/>
  <c r="E119" i="27"/>
  <c r="F119" i="27"/>
  <c r="G119" i="27"/>
  <c r="DQ113" i="2"/>
  <c r="E111" i="27"/>
  <c r="F111" i="27"/>
  <c r="G111" i="27"/>
  <c r="DQ105" i="2"/>
  <c r="G131" i="62"/>
  <c r="DS125" i="2"/>
  <c r="G131" i="58"/>
  <c r="DE125" i="2"/>
  <c r="G131" i="59"/>
  <c r="DG125" i="2"/>
  <c r="G131" i="57"/>
  <c r="DC125" i="2"/>
  <c r="G131" i="56"/>
  <c r="CY125" i="2"/>
  <c r="G131" i="55"/>
  <c r="CU125" i="2"/>
  <c r="G131" i="54"/>
  <c r="CS125" i="2"/>
  <c r="G131" i="24"/>
  <c r="DA125" i="2"/>
  <c r="G131" i="52"/>
  <c r="CA125" i="2"/>
  <c r="G121" i="29"/>
  <c r="DY115" i="2"/>
  <c r="G131" i="28"/>
  <c r="DU125" i="2"/>
  <c r="G131" i="19"/>
  <c r="BW125" i="2"/>
  <c r="G131" i="21"/>
  <c r="CQ125" i="2"/>
  <c r="CE125" i="2"/>
  <c r="G131" i="20"/>
  <c r="CC125" i="2"/>
  <c r="G131" i="44"/>
  <c r="CK125" i="2"/>
  <c r="G131" i="25"/>
  <c r="DI125" i="2"/>
  <c r="G131" i="42"/>
  <c r="CG125" i="2"/>
  <c r="G131" i="27"/>
  <c r="DQ125" i="2"/>
  <c r="H103" i="2"/>
  <c r="H26" i="2"/>
  <c r="H23" i="2"/>
  <c r="H101" i="2"/>
  <c r="H35" i="2"/>
  <c r="H60" i="2"/>
  <c r="H34" i="2"/>
  <c r="H54" i="2"/>
  <c r="H20" i="2"/>
  <c r="H118" i="2"/>
  <c r="H78" i="2"/>
  <c r="H83" i="2"/>
  <c r="H106" i="2"/>
  <c r="H70" i="2"/>
  <c r="H24" i="2"/>
  <c r="H9" i="2"/>
  <c r="H41" i="2"/>
  <c r="H11" i="2"/>
  <c r="H75" i="2"/>
  <c r="H88" i="2"/>
  <c r="H96" i="2"/>
  <c r="H49" i="2"/>
  <c r="H74" i="2"/>
  <c r="H58" i="2"/>
  <c r="H87" i="2"/>
  <c r="H114" i="2"/>
  <c r="H63" i="2"/>
  <c r="H37" i="2"/>
  <c r="H82" i="2"/>
  <c r="H98" i="2"/>
  <c r="H44" i="2"/>
  <c r="H15" i="2"/>
  <c r="H27" i="2"/>
  <c r="H116" i="2"/>
  <c r="H69" i="2"/>
  <c r="H56" i="2"/>
  <c r="H65" i="2"/>
  <c r="H53" i="2"/>
  <c r="H97" i="2"/>
  <c r="H52" i="2"/>
  <c r="H43" i="2"/>
  <c r="H16" i="2"/>
  <c r="H42" i="2"/>
  <c r="H66" i="2"/>
  <c r="H36" i="2"/>
  <c r="H119" i="2"/>
  <c r="H99" i="2"/>
  <c r="H102" i="2"/>
  <c r="H12" i="2"/>
  <c r="H104" i="2"/>
  <c r="H64" i="2"/>
  <c r="H113" i="2"/>
  <c r="H120" i="2"/>
  <c r="H105" i="2"/>
  <c r="H86" i="2"/>
  <c r="H47" i="2"/>
  <c r="H71" i="2"/>
  <c r="H115" i="2"/>
  <c r="H90" i="2"/>
  <c r="H124" i="2"/>
  <c r="H50" i="2"/>
  <c r="H51" i="2"/>
  <c r="H85" i="2"/>
  <c r="H110" i="2"/>
  <c r="H81" i="2"/>
  <c r="H61" i="2"/>
  <c r="H93" i="2"/>
  <c r="H92" i="2"/>
  <c r="H123" i="2"/>
  <c r="H17" i="2"/>
  <c r="H30" i="2"/>
  <c r="H29" i="2"/>
  <c r="H79" i="2"/>
  <c r="H84" i="2"/>
  <c r="H31" i="2"/>
  <c r="H59" i="2"/>
  <c r="H13" i="2"/>
  <c r="H68" i="2"/>
  <c r="H111" i="2"/>
  <c r="H91" i="2"/>
  <c r="H45" i="2"/>
  <c r="H89" i="2"/>
  <c r="H67" i="2"/>
  <c r="H39" i="2"/>
  <c r="H94" i="2"/>
  <c r="H6" i="2"/>
  <c r="H8" i="2"/>
  <c r="H5" i="2"/>
  <c r="H7" i="2"/>
  <c r="H4" i="2"/>
  <c r="G131" i="64"/>
  <c r="EA125" i="2"/>
  <c r="G131" i="63"/>
  <c r="DW125" i="2"/>
  <c r="H72" i="2"/>
  <c r="H73" i="2"/>
  <c r="H55" i="2"/>
  <c r="H10" i="2"/>
  <c r="H62" i="2"/>
  <c r="H25" i="2"/>
  <c r="H117" i="2"/>
  <c r="H100" i="2"/>
  <c r="H77" i="2"/>
  <c r="H18" i="2"/>
  <c r="H48" i="2"/>
  <c r="H19" i="2"/>
  <c r="H38" i="2"/>
  <c r="H57" i="2"/>
  <c r="H109" i="2"/>
  <c r="H112" i="2"/>
  <c r="H121" i="2"/>
  <c r="H107" i="2"/>
  <c r="H80" i="2"/>
  <c r="H108" i="2"/>
  <c r="H122" i="2"/>
  <c r="H21" i="2"/>
  <c r="H95" i="2"/>
  <c r="H46" i="2"/>
  <c r="H40" i="2"/>
  <c r="H33" i="2"/>
  <c r="H32" i="2"/>
  <c r="H14" i="2"/>
  <c r="H28" i="2"/>
  <c r="H76" i="2"/>
  <c r="H22" i="2"/>
  <c r="H125" i="2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G113" i="13"/>
  <c r="G113" i="2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BR42" i="13"/>
  <c r="BS42" i="13"/>
  <c r="BT42" i="13"/>
  <c r="G42" i="13"/>
  <c r="G42" i="2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G108" i="13"/>
  <c r="G108" i="2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BR84" i="13"/>
  <c r="BS84" i="13"/>
  <c r="BT84" i="13"/>
  <c r="G84" i="13"/>
  <c r="G84" i="2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BR46" i="13"/>
  <c r="BS46" i="13"/>
  <c r="BT46" i="13"/>
  <c r="G46" i="13"/>
  <c r="G46" i="2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G19" i="13"/>
  <c r="G19" i="2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G25" i="13"/>
  <c r="G25" i="2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BR40" i="13"/>
  <c r="BS40" i="13"/>
  <c r="BT40" i="13"/>
  <c r="G40" i="13"/>
  <c r="G40" i="2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BR47" i="13"/>
  <c r="BS47" i="13"/>
  <c r="BT47" i="13"/>
  <c r="G47" i="13"/>
  <c r="G47" i="2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G23" i="13"/>
  <c r="G23" i="2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BR77" i="13"/>
  <c r="BS77" i="13"/>
  <c r="BT77" i="13"/>
  <c r="G77" i="13"/>
  <c r="G77" i="2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BR99" i="13"/>
  <c r="BS99" i="13"/>
  <c r="BT99" i="13"/>
  <c r="G99" i="13"/>
  <c r="G99" i="2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AK114" i="13"/>
  <c r="AL114" i="13"/>
  <c r="AM114" i="13"/>
  <c r="AN114" i="13"/>
  <c r="AO114" i="13"/>
  <c r="AP114" i="13"/>
  <c r="AQ114" i="13"/>
  <c r="AR114" i="13"/>
  <c r="AS114" i="13"/>
  <c r="AT114" i="13"/>
  <c r="AU114" i="13"/>
  <c r="AV114" i="13"/>
  <c r="AW114" i="13"/>
  <c r="AX114" i="13"/>
  <c r="AY114" i="13"/>
  <c r="AZ114" i="13"/>
  <c r="BA114" i="13"/>
  <c r="BB114" i="13"/>
  <c r="BC114" i="13"/>
  <c r="BD114" i="13"/>
  <c r="BE114" i="13"/>
  <c r="BF114" i="13"/>
  <c r="BG114" i="13"/>
  <c r="BH114" i="13"/>
  <c r="BI114" i="13"/>
  <c r="BJ114" i="13"/>
  <c r="BK114" i="13"/>
  <c r="BL114" i="13"/>
  <c r="BM114" i="13"/>
  <c r="BN114" i="13"/>
  <c r="BO114" i="13"/>
  <c r="BP114" i="13"/>
  <c r="BQ114" i="13"/>
  <c r="BR114" i="13"/>
  <c r="BS114" i="13"/>
  <c r="BT114" i="13"/>
  <c r="G114" i="13"/>
  <c r="G114" i="2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G10" i="13"/>
  <c r="G10" i="2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M76" i="13"/>
  <c r="BN76" i="13"/>
  <c r="BO76" i="13"/>
  <c r="BP76" i="13"/>
  <c r="BQ76" i="13"/>
  <c r="BR76" i="13"/>
  <c r="BS76" i="13"/>
  <c r="BT76" i="13"/>
  <c r="G76" i="13"/>
  <c r="G76" i="2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AG117" i="13"/>
  <c r="AH117" i="13"/>
  <c r="AI117" i="13"/>
  <c r="AJ117" i="13"/>
  <c r="AK117" i="13"/>
  <c r="AL117" i="13"/>
  <c r="AM117" i="13"/>
  <c r="AN117" i="13"/>
  <c r="AO117" i="13"/>
  <c r="AP117" i="13"/>
  <c r="AQ117" i="13"/>
  <c r="AR117" i="13"/>
  <c r="AS117" i="13"/>
  <c r="AT117" i="13"/>
  <c r="AU117" i="13"/>
  <c r="AV117" i="13"/>
  <c r="AW117" i="13"/>
  <c r="AX117" i="13"/>
  <c r="AY117" i="13"/>
  <c r="AZ117" i="13"/>
  <c r="BA117" i="13"/>
  <c r="BB117" i="13"/>
  <c r="BC117" i="13"/>
  <c r="BD117" i="13"/>
  <c r="BE117" i="13"/>
  <c r="BF117" i="13"/>
  <c r="BG117" i="13"/>
  <c r="BH117" i="13"/>
  <c r="BI117" i="13"/>
  <c r="BJ117" i="13"/>
  <c r="BK117" i="13"/>
  <c r="BL117" i="13"/>
  <c r="BM117" i="13"/>
  <c r="BN117" i="13"/>
  <c r="BO117" i="13"/>
  <c r="BP117" i="13"/>
  <c r="BQ117" i="13"/>
  <c r="BR117" i="13"/>
  <c r="BS117" i="13"/>
  <c r="BT117" i="13"/>
  <c r="G117" i="13"/>
  <c r="G117" i="2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BR105" i="13"/>
  <c r="BS105" i="13"/>
  <c r="BT105" i="13"/>
  <c r="G105" i="13"/>
  <c r="G105" i="2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BR57" i="13"/>
  <c r="BS57" i="13"/>
  <c r="BT57" i="13"/>
  <c r="G57" i="13"/>
  <c r="G57" i="2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G8" i="13"/>
  <c r="G8" i="2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G7" i="13"/>
  <c r="G7" i="2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AG122" i="13"/>
  <c r="AH122" i="13"/>
  <c r="AI122" i="13"/>
  <c r="AJ122" i="13"/>
  <c r="AK122" i="13"/>
  <c r="AL122" i="13"/>
  <c r="AM122" i="13"/>
  <c r="AN122" i="13"/>
  <c r="AO122" i="13"/>
  <c r="AP122" i="13"/>
  <c r="AQ122" i="13"/>
  <c r="AR122" i="13"/>
  <c r="AS122" i="13"/>
  <c r="AT122" i="13"/>
  <c r="AU122" i="13"/>
  <c r="AV122" i="13"/>
  <c r="AW122" i="13"/>
  <c r="AX122" i="13"/>
  <c r="AY122" i="13"/>
  <c r="AZ122" i="13"/>
  <c r="BA122" i="13"/>
  <c r="BB122" i="13"/>
  <c r="BC122" i="13"/>
  <c r="BD122" i="13"/>
  <c r="BE122" i="13"/>
  <c r="BF122" i="13"/>
  <c r="BG122" i="13"/>
  <c r="BH122" i="13"/>
  <c r="BI122" i="13"/>
  <c r="BJ122" i="13"/>
  <c r="BK122" i="13"/>
  <c r="BL122" i="13"/>
  <c r="BM122" i="13"/>
  <c r="BN122" i="13"/>
  <c r="BO122" i="13"/>
  <c r="BP122" i="13"/>
  <c r="BQ122" i="13"/>
  <c r="BR122" i="13"/>
  <c r="BS122" i="13"/>
  <c r="BT122" i="13"/>
  <c r="G122" i="13"/>
  <c r="G122" i="2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G18" i="13"/>
  <c r="G18" i="2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AK115" i="13"/>
  <c r="AL115" i="13"/>
  <c r="AM115" i="13"/>
  <c r="AN115" i="13"/>
  <c r="AO115" i="13"/>
  <c r="AP115" i="13"/>
  <c r="AQ115" i="13"/>
  <c r="AR115" i="13"/>
  <c r="AS115" i="13"/>
  <c r="AT115" i="13"/>
  <c r="AU115" i="13"/>
  <c r="AV115" i="13"/>
  <c r="AW115" i="13"/>
  <c r="AX115" i="13"/>
  <c r="AY115" i="13"/>
  <c r="AZ115" i="13"/>
  <c r="BA115" i="13"/>
  <c r="BB115" i="13"/>
  <c r="BC115" i="13"/>
  <c r="BD115" i="13"/>
  <c r="BE115" i="13"/>
  <c r="BF115" i="13"/>
  <c r="BG115" i="13"/>
  <c r="BH115" i="13"/>
  <c r="BI115" i="13"/>
  <c r="BJ115" i="13"/>
  <c r="BK115" i="13"/>
  <c r="BL115" i="13"/>
  <c r="BM115" i="13"/>
  <c r="BN115" i="13"/>
  <c r="BO115" i="13"/>
  <c r="BP115" i="13"/>
  <c r="BQ115" i="13"/>
  <c r="BR115" i="13"/>
  <c r="BS115" i="13"/>
  <c r="BT115" i="13"/>
  <c r="G115" i="13"/>
  <c r="G115" i="2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AQ124" i="13"/>
  <c r="AR124" i="13"/>
  <c r="AS124" i="13"/>
  <c r="AT124" i="13"/>
  <c r="AU124" i="13"/>
  <c r="AV124" i="13"/>
  <c r="AW124" i="13"/>
  <c r="AX124" i="13"/>
  <c r="AY124" i="13"/>
  <c r="AZ124" i="13"/>
  <c r="BA124" i="13"/>
  <c r="BB124" i="13"/>
  <c r="BC124" i="13"/>
  <c r="BD124" i="13"/>
  <c r="BE124" i="13"/>
  <c r="BF124" i="13"/>
  <c r="BG124" i="13"/>
  <c r="BH124" i="13"/>
  <c r="BI124" i="13"/>
  <c r="BJ124" i="13"/>
  <c r="BK124" i="13"/>
  <c r="BL124" i="13"/>
  <c r="BM124" i="13"/>
  <c r="BN124" i="13"/>
  <c r="BO124" i="13"/>
  <c r="BP124" i="13"/>
  <c r="BQ124" i="13"/>
  <c r="BR124" i="13"/>
  <c r="BS124" i="13"/>
  <c r="BT124" i="13"/>
  <c r="G124" i="13"/>
  <c r="G124" i="2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G16" i="13"/>
  <c r="G16" i="2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G13" i="13"/>
  <c r="G13" i="2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G20" i="13"/>
  <c r="G20" i="2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BR39" i="13"/>
  <c r="BS39" i="13"/>
  <c r="BT39" i="13"/>
  <c r="G39" i="13"/>
  <c r="G39" i="2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G24" i="13"/>
  <c r="G24" i="2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G17" i="13"/>
  <c r="G17" i="2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BR44" i="13"/>
  <c r="BS44" i="13"/>
  <c r="BT44" i="13"/>
  <c r="G44" i="13"/>
  <c r="G44" i="2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M101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Z101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M101" i="13"/>
  <c r="BN101" i="13"/>
  <c r="BO101" i="13"/>
  <c r="BP101" i="13"/>
  <c r="BQ101" i="13"/>
  <c r="BR101" i="13"/>
  <c r="BS101" i="13"/>
  <c r="BT101" i="13"/>
  <c r="G101" i="13"/>
  <c r="G101" i="2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BR78" i="13"/>
  <c r="BS78" i="13"/>
  <c r="BT78" i="13"/>
  <c r="G78" i="13"/>
  <c r="G78" i="2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BR33" i="13"/>
  <c r="BS33" i="13"/>
  <c r="BT33" i="13"/>
  <c r="G33" i="13"/>
  <c r="G33" i="2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G87" i="13"/>
  <c r="G87" i="2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BR50" i="13"/>
  <c r="BS50" i="13"/>
  <c r="BT50" i="13"/>
  <c r="G50" i="13"/>
  <c r="G50" i="2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G90" i="13"/>
  <c r="G90" i="2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G21" i="13"/>
  <c r="G21" i="2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G109" i="13"/>
  <c r="G109" i="2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BR37" i="13"/>
  <c r="BS37" i="13"/>
  <c r="BT37" i="13"/>
  <c r="G37" i="13"/>
  <c r="G37" i="2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G66" i="13"/>
  <c r="G66" i="2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G29" i="13"/>
  <c r="G29" i="2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BR38" i="13"/>
  <c r="BS38" i="13"/>
  <c r="BT38" i="13"/>
  <c r="G38" i="13"/>
  <c r="G38" i="2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BR51" i="13"/>
  <c r="BS51" i="13"/>
  <c r="BT51" i="13"/>
  <c r="G51" i="13"/>
  <c r="G51" i="2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G106" i="13"/>
  <c r="G106" i="2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M97" i="13"/>
  <c r="BN97" i="13"/>
  <c r="BO97" i="13"/>
  <c r="BP97" i="13"/>
  <c r="BQ97" i="13"/>
  <c r="BR97" i="13"/>
  <c r="BS97" i="13"/>
  <c r="BT97" i="13"/>
  <c r="G97" i="13"/>
  <c r="G97" i="2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AK116" i="13"/>
  <c r="AL116" i="13"/>
  <c r="AM116" i="13"/>
  <c r="AN116" i="13"/>
  <c r="AO116" i="13"/>
  <c r="AP116" i="13"/>
  <c r="AQ116" i="13"/>
  <c r="AR116" i="13"/>
  <c r="AS116" i="13"/>
  <c r="AT116" i="13"/>
  <c r="AU116" i="13"/>
  <c r="AV116" i="13"/>
  <c r="AW116" i="13"/>
  <c r="AX116" i="13"/>
  <c r="AY116" i="13"/>
  <c r="AZ116" i="13"/>
  <c r="BA116" i="13"/>
  <c r="BB116" i="13"/>
  <c r="BC116" i="13"/>
  <c r="BD116" i="13"/>
  <c r="BE116" i="13"/>
  <c r="BF116" i="13"/>
  <c r="BG116" i="13"/>
  <c r="BH116" i="13"/>
  <c r="BI116" i="13"/>
  <c r="BJ116" i="13"/>
  <c r="BK116" i="13"/>
  <c r="BL116" i="13"/>
  <c r="BM116" i="13"/>
  <c r="BN116" i="13"/>
  <c r="BO116" i="13"/>
  <c r="BP116" i="13"/>
  <c r="BQ116" i="13"/>
  <c r="BR116" i="13"/>
  <c r="BS116" i="13"/>
  <c r="BT116" i="13"/>
  <c r="G116" i="13"/>
  <c r="G116" i="2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Z102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M102" i="13"/>
  <c r="BN102" i="13"/>
  <c r="BO102" i="13"/>
  <c r="BP102" i="13"/>
  <c r="BQ102" i="13"/>
  <c r="BR102" i="13"/>
  <c r="BS102" i="13"/>
  <c r="BT102" i="13"/>
  <c r="G102" i="13"/>
  <c r="G102" i="2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BR52" i="13"/>
  <c r="BS52" i="13"/>
  <c r="BT52" i="13"/>
  <c r="G52" i="13"/>
  <c r="G52" i="2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AG121" i="13"/>
  <c r="AH121" i="13"/>
  <c r="AI121" i="13"/>
  <c r="AJ121" i="13"/>
  <c r="AK121" i="13"/>
  <c r="AL121" i="13"/>
  <c r="AM121" i="13"/>
  <c r="AN121" i="13"/>
  <c r="AO121" i="13"/>
  <c r="AP121" i="13"/>
  <c r="AQ121" i="13"/>
  <c r="AR121" i="13"/>
  <c r="AS121" i="13"/>
  <c r="AT121" i="13"/>
  <c r="AU121" i="13"/>
  <c r="AV121" i="13"/>
  <c r="AW121" i="13"/>
  <c r="AX121" i="13"/>
  <c r="AY121" i="13"/>
  <c r="AZ121" i="13"/>
  <c r="BA121" i="13"/>
  <c r="BB121" i="13"/>
  <c r="BC121" i="13"/>
  <c r="BD121" i="13"/>
  <c r="BE121" i="13"/>
  <c r="BF121" i="13"/>
  <c r="BG121" i="13"/>
  <c r="BH121" i="13"/>
  <c r="BI121" i="13"/>
  <c r="BJ121" i="13"/>
  <c r="BK121" i="13"/>
  <c r="BL121" i="13"/>
  <c r="BM121" i="13"/>
  <c r="BN121" i="13"/>
  <c r="BO121" i="13"/>
  <c r="BP121" i="13"/>
  <c r="BQ121" i="13"/>
  <c r="BR121" i="13"/>
  <c r="BS121" i="13"/>
  <c r="BT121" i="13"/>
  <c r="G121" i="13"/>
  <c r="G121" i="2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AX103" i="13"/>
  <c r="AY103" i="13"/>
  <c r="AZ103" i="13"/>
  <c r="BA103" i="13"/>
  <c r="BB103" i="13"/>
  <c r="BC103" i="13"/>
  <c r="BD103" i="13"/>
  <c r="BE103" i="13"/>
  <c r="BF103" i="13"/>
  <c r="BG103" i="13"/>
  <c r="BH103" i="13"/>
  <c r="BI103" i="13"/>
  <c r="BJ103" i="13"/>
  <c r="BK103" i="13"/>
  <c r="BL103" i="13"/>
  <c r="BM103" i="13"/>
  <c r="BN103" i="13"/>
  <c r="BO103" i="13"/>
  <c r="BP103" i="13"/>
  <c r="BQ103" i="13"/>
  <c r="BR103" i="13"/>
  <c r="BS103" i="13"/>
  <c r="BT103" i="13"/>
  <c r="G103" i="13"/>
  <c r="G103" i="2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M74" i="13"/>
  <c r="BN74" i="13"/>
  <c r="BO74" i="13"/>
  <c r="BP74" i="13"/>
  <c r="BQ74" i="13"/>
  <c r="BR74" i="13"/>
  <c r="BS74" i="13"/>
  <c r="BT74" i="13"/>
  <c r="G74" i="13"/>
  <c r="G74" i="2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AK119" i="13"/>
  <c r="AL119" i="13"/>
  <c r="AM119" i="13"/>
  <c r="AN119" i="13"/>
  <c r="AO119" i="13"/>
  <c r="AP119" i="13"/>
  <c r="AQ119" i="13"/>
  <c r="AR119" i="13"/>
  <c r="AS119" i="13"/>
  <c r="AT119" i="13"/>
  <c r="AU119" i="13"/>
  <c r="AV119" i="13"/>
  <c r="AW119" i="13"/>
  <c r="AX119" i="13"/>
  <c r="AY119" i="13"/>
  <c r="AZ119" i="13"/>
  <c r="BA119" i="13"/>
  <c r="BB119" i="13"/>
  <c r="BC119" i="13"/>
  <c r="BD119" i="13"/>
  <c r="BE119" i="13"/>
  <c r="BF119" i="13"/>
  <c r="BG119" i="13"/>
  <c r="BH119" i="13"/>
  <c r="BI119" i="13"/>
  <c r="BJ119" i="13"/>
  <c r="BK119" i="13"/>
  <c r="BL119" i="13"/>
  <c r="BM119" i="13"/>
  <c r="BN119" i="13"/>
  <c r="BO119" i="13"/>
  <c r="BP119" i="13"/>
  <c r="BQ119" i="13"/>
  <c r="BR119" i="13"/>
  <c r="BS119" i="13"/>
  <c r="BT119" i="13"/>
  <c r="G119" i="13"/>
  <c r="G119" i="2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G31" i="13"/>
  <c r="G31" i="2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AG118" i="13"/>
  <c r="AH118" i="13"/>
  <c r="AI118" i="13"/>
  <c r="AJ118" i="13"/>
  <c r="AK118" i="13"/>
  <c r="AL118" i="13"/>
  <c r="AM118" i="13"/>
  <c r="AN118" i="13"/>
  <c r="AO118" i="13"/>
  <c r="AP118" i="13"/>
  <c r="AQ118" i="13"/>
  <c r="AR118" i="13"/>
  <c r="AS118" i="13"/>
  <c r="AT118" i="13"/>
  <c r="AU118" i="13"/>
  <c r="AV118" i="13"/>
  <c r="AW118" i="13"/>
  <c r="AX118" i="13"/>
  <c r="AY118" i="13"/>
  <c r="AZ118" i="13"/>
  <c r="BA118" i="13"/>
  <c r="BB118" i="13"/>
  <c r="BC118" i="13"/>
  <c r="BD118" i="13"/>
  <c r="BE118" i="13"/>
  <c r="BF118" i="13"/>
  <c r="BG118" i="13"/>
  <c r="BH118" i="13"/>
  <c r="BI118" i="13"/>
  <c r="BJ118" i="13"/>
  <c r="BK118" i="13"/>
  <c r="BL118" i="13"/>
  <c r="BM118" i="13"/>
  <c r="BN118" i="13"/>
  <c r="BO118" i="13"/>
  <c r="BP118" i="13"/>
  <c r="BQ118" i="13"/>
  <c r="BR118" i="13"/>
  <c r="BS118" i="13"/>
  <c r="BT118" i="13"/>
  <c r="G118" i="13"/>
  <c r="G118" i="2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BR49" i="13"/>
  <c r="BS49" i="13"/>
  <c r="BT49" i="13"/>
  <c r="G49" i="13"/>
  <c r="G49" i="2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M68" i="13"/>
  <c r="BN68" i="13"/>
  <c r="BO68" i="13"/>
  <c r="BP68" i="13"/>
  <c r="BQ68" i="13"/>
  <c r="BR68" i="13"/>
  <c r="BS68" i="13"/>
  <c r="BT68" i="13"/>
  <c r="G68" i="13"/>
  <c r="G68" i="2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BR41" i="13"/>
  <c r="BS41" i="13"/>
  <c r="BT41" i="13"/>
  <c r="G41" i="13"/>
  <c r="G41" i="2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AK123" i="13"/>
  <c r="AL123" i="13"/>
  <c r="AM123" i="13"/>
  <c r="AN123" i="13"/>
  <c r="AO123" i="13"/>
  <c r="AP123" i="13"/>
  <c r="AQ123" i="13"/>
  <c r="AR123" i="13"/>
  <c r="AS123" i="13"/>
  <c r="AT123" i="13"/>
  <c r="AU123" i="13"/>
  <c r="AV123" i="13"/>
  <c r="AW123" i="13"/>
  <c r="AX123" i="13"/>
  <c r="AY123" i="13"/>
  <c r="AZ123" i="13"/>
  <c r="BA123" i="13"/>
  <c r="BB123" i="13"/>
  <c r="BC123" i="13"/>
  <c r="BD123" i="13"/>
  <c r="BE123" i="13"/>
  <c r="BF123" i="13"/>
  <c r="BG123" i="13"/>
  <c r="BH123" i="13"/>
  <c r="BI123" i="13"/>
  <c r="BJ123" i="13"/>
  <c r="BK123" i="13"/>
  <c r="BL123" i="13"/>
  <c r="BM123" i="13"/>
  <c r="BN123" i="13"/>
  <c r="BO123" i="13"/>
  <c r="BP123" i="13"/>
  <c r="BQ123" i="13"/>
  <c r="BR123" i="13"/>
  <c r="BS123" i="13"/>
  <c r="BT123" i="13"/>
  <c r="G123" i="13"/>
  <c r="G123" i="2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BR83" i="13"/>
  <c r="BS83" i="13"/>
  <c r="BT83" i="13"/>
  <c r="G83" i="13"/>
  <c r="G83" i="2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G62" i="13"/>
  <c r="G62" i="2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BR63" i="13"/>
  <c r="BS63" i="13"/>
  <c r="BT63" i="13"/>
  <c r="G63" i="13"/>
  <c r="G63" i="2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BR54" i="13"/>
  <c r="BS54" i="13"/>
  <c r="BT54" i="13"/>
  <c r="G54" i="13"/>
  <c r="G54" i="2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Z96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M96" i="13"/>
  <c r="BN96" i="13"/>
  <c r="BO96" i="13"/>
  <c r="BP96" i="13"/>
  <c r="BQ96" i="13"/>
  <c r="BR96" i="13"/>
  <c r="BS96" i="13"/>
  <c r="BT96" i="13"/>
  <c r="G96" i="13"/>
  <c r="G96" i="2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BR43" i="13"/>
  <c r="BS43" i="13"/>
  <c r="BT43" i="13"/>
  <c r="G43" i="13"/>
  <c r="G43" i="2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M73" i="13"/>
  <c r="BN73" i="13"/>
  <c r="BO73" i="13"/>
  <c r="BP73" i="13"/>
  <c r="BQ73" i="13"/>
  <c r="BR73" i="13"/>
  <c r="BS73" i="13"/>
  <c r="BT73" i="13"/>
  <c r="G73" i="13"/>
  <c r="G73" i="2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G70" i="13"/>
  <c r="G70" i="2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BR81" i="13"/>
  <c r="BS81" i="13"/>
  <c r="BT81" i="13"/>
  <c r="G81" i="13"/>
  <c r="G81" i="2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M94" i="13"/>
  <c r="BN94" i="13"/>
  <c r="BO94" i="13"/>
  <c r="BP94" i="13"/>
  <c r="BQ94" i="13"/>
  <c r="BR94" i="13"/>
  <c r="BS94" i="13"/>
  <c r="BT94" i="13"/>
  <c r="G94" i="13"/>
  <c r="G94" i="2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G59" i="13"/>
  <c r="G59" i="2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M85" i="13"/>
  <c r="BN85" i="13"/>
  <c r="BO85" i="13"/>
  <c r="BP85" i="13"/>
  <c r="BQ85" i="13"/>
  <c r="BR85" i="13"/>
  <c r="BS85" i="13"/>
  <c r="BT85" i="13"/>
  <c r="G85" i="13"/>
  <c r="G85" i="2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M91" i="13"/>
  <c r="BN91" i="13"/>
  <c r="BO91" i="13"/>
  <c r="BP91" i="13"/>
  <c r="BQ91" i="13"/>
  <c r="BR91" i="13"/>
  <c r="BS91" i="13"/>
  <c r="BT91" i="13"/>
  <c r="G91" i="13"/>
  <c r="G91" i="2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G6" i="13"/>
  <c r="G6" i="2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G14" i="13"/>
  <c r="G14" i="2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BR56" i="13"/>
  <c r="BS56" i="13"/>
  <c r="BT56" i="13"/>
  <c r="G56" i="13"/>
  <c r="G56" i="2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BR60" i="13"/>
  <c r="BS60" i="13"/>
  <c r="BT60" i="13"/>
  <c r="G60" i="13"/>
  <c r="G60" i="2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BR48" i="13"/>
  <c r="BS48" i="13"/>
  <c r="BT48" i="13"/>
  <c r="G48" i="13"/>
  <c r="G48" i="2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BR58" i="13"/>
  <c r="BS58" i="13"/>
  <c r="BT58" i="13"/>
  <c r="G58" i="13"/>
  <c r="G58" i="2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G82" i="13"/>
  <c r="G82" i="2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M93" i="13"/>
  <c r="BN93" i="13"/>
  <c r="BO93" i="13"/>
  <c r="BP93" i="13"/>
  <c r="BQ93" i="13"/>
  <c r="BR93" i="13"/>
  <c r="BS93" i="13"/>
  <c r="BT93" i="13"/>
  <c r="G93" i="13"/>
  <c r="G93" i="2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M89" i="13"/>
  <c r="BN89" i="13"/>
  <c r="BO89" i="13"/>
  <c r="BP89" i="13"/>
  <c r="BQ89" i="13"/>
  <c r="BR89" i="13"/>
  <c r="BS89" i="13"/>
  <c r="BT89" i="13"/>
  <c r="G89" i="13"/>
  <c r="G89" i="2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G9" i="13"/>
  <c r="G9" i="2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G15" i="13"/>
  <c r="G15" i="2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M72" i="13"/>
  <c r="BN72" i="13"/>
  <c r="BO72" i="13"/>
  <c r="BP72" i="13"/>
  <c r="BQ72" i="13"/>
  <c r="BR72" i="13"/>
  <c r="BS72" i="13"/>
  <c r="BT72" i="13"/>
  <c r="G72" i="13"/>
  <c r="G72" i="2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BR45" i="13"/>
  <c r="BS45" i="13"/>
  <c r="BT45" i="13"/>
  <c r="G45" i="13"/>
  <c r="G45" i="2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BR64" i="13"/>
  <c r="BS64" i="13"/>
  <c r="BT64" i="13"/>
  <c r="G64" i="13"/>
  <c r="G64" i="2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M95" i="13"/>
  <c r="BN95" i="13"/>
  <c r="BO95" i="13"/>
  <c r="BP95" i="13"/>
  <c r="BQ95" i="13"/>
  <c r="BR95" i="13"/>
  <c r="BS95" i="13"/>
  <c r="BT95" i="13"/>
  <c r="G95" i="13"/>
  <c r="G95" i="2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M75" i="13"/>
  <c r="BN75" i="13"/>
  <c r="BO75" i="13"/>
  <c r="BP75" i="13"/>
  <c r="BQ75" i="13"/>
  <c r="BR75" i="13"/>
  <c r="BS75" i="13"/>
  <c r="BT75" i="13"/>
  <c r="G75" i="13"/>
  <c r="G75" i="2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BR53" i="13"/>
  <c r="BS53" i="13"/>
  <c r="BT53" i="13"/>
  <c r="G53" i="13"/>
  <c r="G53" i="2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BR32" i="13"/>
  <c r="BS32" i="13"/>
  <c r="BT32" i="13"/>
  <c r="G32" i="13"/>
  <c r="G32" i="2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BT5" i="13"/>
  <c r="G5" i="13"/>
  <c r="G5" i="2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G111" i="13"/>
  <c r="G111" i="2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G26" i="13"/>
  <c r="G26" i="2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G11" i="13"/>
  <c r="G11" i="2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G110" i="13"/>
  <c r="G110" i="2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G79" i="13"/>
  <c r="G79" i="2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G61" i="13"/>
  <c r="G61" i="2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BR36" i="13"/>
  <c r="BS36" i="13"/>
  <c r="BT36" i="13"/>
  <c r="G36" i="13"/>
  <c r="G36" i="2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M71" i="13"/>
  <c r="BN71" i="13"/>
  <c r="BO71" i="13"/>
  <c r="BP71" i="13"/>
  <c r="BQ71" i="13"/>
  <c r="BR71" i="13"/>
  <c r="BS71" i="13"/>
  <c r="BT71" i="13"/>
  <c r="G71" i="13"/>
  <c r="G71" i="2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G107" i="13"/>
  <c r="G107" i="2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BR55" i="13"/>
  <c r="BS55" i="13"/>
  <c r="BT55" i="13"/>
  <c r="G55" i="13"/>
  <c r="G55" i="2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G28" i="13"/>
  <c r="G28" i="2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BT34" i="13"/>
  <c r="G34" i="13"/>
  <c r="G34" i="2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M88" i="13"/>
  <c r="BN88" i="13"/>
  <c r="BO88" i="13"/>
  <c r="BP88" i="13"/>
  <c r="BQ88" i="13"/>
  <c r="BR88" i="13"/>
  <c r="BS88" i="13"/>
  <c r="BT88" i="13"/>
  <c r="G88" i="13"/>
  <c r="G88" i="2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G86" i="13"/>
  <c r="G86" i="2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M92" i="13"/>
  <c r="BN92" i="13"/>
  <c r="BO92" i="13"/>
  <c r="BP92" i="13"/>
  <c r="BQ92" i="13"/>
  <c r="BR92" i="13"/>
  <c r="BS92" i="13"/>
  <c r="BT92" i="13"/>
  <c r="G92" i="13"/>
  <c r="G92" i="2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Z98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M98" i="13"/>
  <c r="BN98" i="13"/>
  <c r="BO98" i="13"/>
  <c r="BP98" i="13"/>
  <c r="BQ98" i="13"/>
  <c r="BR98" i="13"/>
  <c r="BS98" i="13"/>
  <c r="BT98" i="13"/>
  <c r="G98" i="13"/>
  <c r="G98" i="2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M65" i="13"/>
  <c r="BN65" i="13"/>
  <c r="BO65" i="13"/>
  <c r="BP65" i="13"/>
  <c r="BQ65" i="13"/>
  <c r="BR65" i="13"/>
  <c r="BS65" i="13"/>
  <c r="BT65" i="13"/>
  <c r="G65" i="13"/>
  <c r="G65" i="2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BR100" i="13"/>
  <c r="BS100" i="13"/>
  <c r="BT100" i="13"/>
  <c r="G100" i="13"/>
  <c r="G100" i="2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AG120" i="13"/>
  <c r="AH120" i="13"/>
  <c r="AI120" i="13"/>
  <c r="AJ120" i="13"/>
  <c r="AK120" i="13"/>
  <c r="AL120" i="13"/>
  <c r="AM120" i="13"/>
  <c r="AN120" i="13"/>
  <c r="AO120" i="13"/>
  <c r="AP120" i="13"/>
  <c r="AQ120" i="13"/>
  <c r="AR120" i="13"/>
  <c r="AS120" i="13"/>
  <c r="AT120" i="13"/>
  <c r="AU120" i="13"/>
  <c r="AV120" i="13"/>
  <c r="AW120" i="13"/>
  <c r="AX120" i="13"/>
  <c r="AY120" i="13"/>
  <c r="AZ120" i="13"/>
  <c r="BA120" i="13"/>
  <c r="BB120" i="13"/>
  <c r="BC120" i="13"/>
  <c r="BD120" i="13"/>
  <c r="BE120" i="13"/>
  <c r="BF120" i="13"/>
  <c r="BG120" i="13"/>
  <c r="BH120" i="13"/>
  <c r="BI120" i="13"/>
  <c r="BJ120" i="13"/>
  <c r="BK120" i="13"/>
  <c r="BL120" i="13"/>
  <c r="BM120" i="13"/>
  <c r="BN120" i="13"/>
  <c r="BO120" i="13"/>
  <c r="BP120" i="13"/>
  <c r="BQ120" i="13"/>
  <c r="BR120" i="13"/>
  <c r="BS120" i="13"/>
  <c r="BT120" i="13"/>
  <c r="G120" i="13"/>
  <c r="G120" i="2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G112" i="13"/>
  <c r="G112" i="2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G27" i="13"/>
  <c r="G27" i="2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G12" i="13"/>
  <c r="G12" i="2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G22" i="13"/>
  <c r="G22" i="2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M69" i="13"/>
  <c r="BN69" i="13"/>
  <c r="BO69" i="13"/>
  <c r="BP69" i="13"/>
  <c r="BQ69" i="13"/>
  <c r="BR69" i="13"/>
  <c r="BS69" i="13"/>
  <c r="BT69" i="13"/>
  <c r="G69" i="13"/>
  <c r="G69" i="2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G30" i="13"/>
  <c r="G30" i="2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BR35" i="13"/>
  <c r="BS35" i="13"/>
  <c r="BT35" i="13"/>
  <c r="G35" i="13"/>
  <c r="G35" i="2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BT4" i="13"/>
  <c r="G4" i="13"/>
  <c r="G4" i="2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G67" i="13"/>
  <c r="G67" i="2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AK104" i="13"/>
  <c r="AL104" i="13"/>
  <c r="AM104" i="13"/>
  <c r="AN104" i="13"/>
  <c r="AO104" i="13"/>
  <c r="AP104" i="13"/>
  <c r="AQ104" i="13"/>
  <c r="AR104" i="13"/>
  <c r="AS104" i="13"/>
  <c r="AT104" i="13"/>
  <c r="AU104" i="13"/>
  <c r="AV104" i="13"/>
  <c r="AW104" i="13"/>
  <c r="AX104" i="13"/>
  <c r="AY104" i="13"/>
  <c r="AZ104" i="13"/>
  <c r="BA104" i="13"/>
  <c r="BB104" i="13"/>
  <c r="BC104" i="13"/>
  <c r="BD104" i="13"/>
  <c r="BE104" i="13"/>
  <c r="BF104" i="13"/>
  <c r="BG104" i="13"/>
  <c r="BH104" i="13"/>
  <c r="BI104" i="13"/>
  <c r="BJ104" i="13"/>
  <c r="BK104" i="13"/>
  <c r="BL104" i="13"/>
  <c r="BM104" i="13"/>
  <c r="BN104" i="13"/>
  <c r="BO104" i="13"/>
  <c r="BP104" i="13"/>
  <c r="BQ104" i="13"/>
  <c r="BR104" i="13"/>
  <c r="BS104" i="13"/>
  <c r="BT104" i="13"/>
  <c r="G104" i="13"/>
  <c r="G104" i="2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BR80" i="13"/>
  <c r="BS80" i="13"/>
  <c r="BT80" i="13"/>
  <c r="G80" i="13"/>
  <c r="G80" i="2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C125" i="13"/>
  <c r="BD125" i="13"/>
  <c r="BE125" i="13"/>
  <c r="BF125" i="13"/>
  <c r="BG125" i="13"/>
  <c r="BH125" i="13"/>
  <c r="BI125" i="13"/>
  <c r="BJ125" i="13"/>
  <c r="BK125" i="13"/>
  <c r="BL125" i="13"/>
  <c r="BM125" i="13"/>
  <c r="BN125" i="13"/>
  <c r="BO125" i="13"/>
  <c r="BP125" i="13"/>
  <c r="BQ125" i="13"/>
  <c r="BR125" i="13"/>
  <c r="BS125" i="13"/>
  <c r="BT125" i="13"/>
  <c r="G125" i="13"/>
  <c r="G125" i="2"/>
  <c r="K131" i="19"/>
  <c r="I131" i="19"/>
  <c r="K130" i="19"/>
  <c r="I130" i="19"/>
  <c r="K129" i="19"/>
  <c r="I129" i="19"/>
  <c r="K128" i="19"/>
  <c r="I128" i="19"/>
  <c r="K127" i="19"/>
  <c r="I127" i="19"/>
  <c r="K126" i="19"/>
  <c r="I126" i="19"/>
  <c r="K125" i="19"/>
  <c r="I125" i="19"/>
  <c r="K124" i="19"/>
  <c r="I124" i="19"/>
  <c r="K123" i="19"/>
  <c r="I123" i="19"/>
  <c r="K122" i="19"/>
  <c r="I122" i="19"/>
  <c r="K121" i="19"/>
  <c r="I121" i="19"/>
  <c r="K120" i="19"/>
  <c r="I120" i="19"/>
  <c r="K119" i="19"/>
  <c r="I119" i="19"/>
  <c r="K118" i="19"/>
  <c r="I118" i="19"/>
  <c r="K117" i="19"/>
  <c r="I117" i="19"/>
  <c r="K116" i="19"/>
  <c r="I116" i="19"/>
  <c r="K115" i="19"/>
  <c r="I115" i="19"/>
  <c r="K114" i="19"/>
  <c r="I114" i="19"/>
  <c r="K113" i="19"/>
  <c r="I113" i="19"/>
  <c r="K112" i="19"/>
  <c r="I112" i="19"/>
  <c r="K111" i="19"/>
  <c r="I111" i="19"/>
  <c r="K110" i="19"/>
  <c r="I110" i="19"/>
  <c r="K109" i="19"/>
  <c r="I109" i="19"/>
  <c r="K108" i="19"/>
  <c r="I108" i="19"/>
  <c r="K107" i="19"/>
  <c r="I107" i="19"/>
  <c r="K106" i="19"/>
  <c r="I106" i="19"/>
  <c r="K105" i="19"/>
  <c r="I105" i="19"/>
  <c r="K104" i="19"/>
  <c r="I104" i="19"/>
  <c r="K103" i="19"/>
  <c r="I103" i="19"/>
  <c r="K102" i="19"/>
  <c r="I102" i="19"/>
  <c r="K101" i="19"/>
  <c r="I101" i="19"/>
  <c r="K100" i="19"/>
  <c r="I100" i="19"/>
  <c r="K99" i="19"/>
  <c r="I99" i="19"/>
  <c r="K98" i="19"/>
  <c r="I98" i="19"/>
  <c r="K97" i="19"/>
  <c r="I97" i="19"/>
  <c r="K96" i="19"/>
  <c r="I96" i="19"/>
  <c r="K95" i="19"/>
  <c r="I95" i="19"/>
  <c r="K94" i="19"/>
  <c r="I94" i="19"/>
  <c r="K93" i="19"/>
  <c r="I93" i="19"/>
  <c r="K92" i="19"/>
  <c r="I92" i="19"/>
  <c r="K91" i="19"/>
  <c r="I91" i="19"/>
  <c r="K90" i="19"/>
  <c r="I90" i="19"/>
  <c r="K89" i="19"/>
  <c r="I89" i="19"/>
  <c r="K88" i="19"/>
  <c r="I88" i="19"/>
  <c r="K87" i="19"/>
  <c r="I87" i="19"/>
  <c r="K86" i="19"/>
  <c r="I86" i="19"/>
  <c r="K85" i="19"/>
  <c r="I85" i="19"/>
  <c r="K84" i="19"/>
  <c r="I84" i="19"/>
  <c r="K83" i="19"/>
  <c r="I83" i="19"/>
  <c r="K82" i="19"/>
  <c r="I82" i="19"/>
  <c r="K81" i="19"/>
  <c r="I81" i="19"/>
  <c r="K80" i="19"/>
  <c r="I80" i="19"/>
  <c r="K79" i="19"/>
  <c r="I79" i="19"/>
  <c r="K78" i="19"/>
  <c r="I78" i="19"/>
  <c r="K77" i="19"/>
  <c r="I77" i="19"/>
  <c r="K76" i="19"/>
  <c r="I76" i="19"/>
  <c r="K75" i="19"/>
  <c r="I75" i="19"/>
  <c r="K74" i="19"/>
  <c r="I74" i="19"/>
  <c r="K73" i="19"/>
  <c r="I73" i="19"/>
  <c r="K72" i="19"/>
  <c r="I72" i="19"/>
  <c r="K71" i="19"/>
  <c r="I71" i="19"/>
  <c r="K70" i="19"/>
  <c r="I70" i="19"/>
  <c r="K69" i="19"/>
  <c r="I69" i="19"/>
  <c r="K68" i="19"/>
  <c r="I68" i="19"/>
  <c r="K67" i="19"/>
  <c r="I67" i="19"/>
  <c r="K66" i="19"/>
  <c r="I66" i="19"/>
  <c r="K65" i="19"/>
  <c r="I65" i="19"/>
  <c r="K64" i="19"/>
  <c r="I64" i="19"/>
  <c r="K63" i="19"/>
  <c r="I63" i="19"/>
  <c r="K62" i="19"/>
  <c r="I62" i="19"/>
  <c r="K61" i="19"/>
  <c r="I61" i="19"/>
  <c r="K60" i="19"/>
  <c r="I60" i="19"/>
  <c r="K59" i="19"/>
  <c r="I59" i="19"/>
  <c r="K58" i="19"/>
  <c r="I58" i="19"/>
  <c r="K57" i="19"/>
  <c r="I57" i="19"/>
  <c r="K56" i="19"/>
  <c r="I56" i="19"/>
  <c r="K55" i="19"/>
  <c r="I55" i="19"/>
  <c r="K54" i="19"/>
  <c r="I54" i="19"/>
  <c r="K53" i="19"/>
  <c r="I53" i="19"/>
  <c r="K52" i="19"/>
  <c r="I52" i="19"/>
  <c r="K51" i="19"/>
  <c r="I51" i="19"/>
  <c r="K50" i="19"/>
  <c r="I50" i="19"/>
  <c r="K49" i="19"/>
  <c r="I49" i="19"/>
  <c r="K48" i="19"/>
  <c r="I48" i="19"/>
  <c r="K47" i="19"/>
  <c r="I47" i="19"/>
  <c r="K46" i="19"/>
  <c r="I46" i="19"/>
  <c r="K45" i="19"/>
  <c r="I45" i="19"/>
  <c r="K44" i="19"/>
  <c r="I44" i="19"/>
  <c r="K43" i="19"/>
  <c r="I43" i="19"/>
  <c r="K42" i="19"/>
  <c r="I42" i="19"/>
  <c r="K41" i="19"/>
  <c r="I41" i="19"/>
  <c r="K40" i="19"/>
  <c r="I40" i="19"/>
  <c r="K39" i="19"/>
  <c r="I39" i="19"/>
  <c r="K38" i="19"/>
  <c r="I38" i="19"/>
  <c r="K37" i="19"/>
  <c r="I37" i="19"/>
  <c r="K36" i="19"/>
  <c r="I36" i="19"/>
  <c r="K35" i="19"/>
  <c r="I35" i="19"/>
  <c r="K34" i="19"/>
  <c r="I34" i="19"/>
  <c r="K33" i="19"/>
  <c r="I33" i="19"/>
  <c r="K32" i="19"/>
  <c r="I32" i="19"/>
  <c r="K31" i="19"/>
  <c r="I31" i="19"/>
  <c r="K30" i="19"/>
  <c r="I30" i="19"/>
  <c r="K29" i="19"/>
  <c r="I29" i="19"/>
  <c r="K28" i="19"/>
  <c r="I28" i="19"/>
  <c r="K27" i="19"/>
  <c r="I27" i="19"/>
  <c r="K26" i="19"/>
  <c r="I26" i="19"/>
  <c r="K25" i="19"/>
  <c r="I25" i="19"/>
  <c r="K24" i="19"/>
  <c r="I24" i="19"/>
  <c r="K23" i="19"/>
  <c r="I23" i="19"/>
  <c r="K22" i="19"/>
  <c r="I22" i="19"/>
  <c r="K21" i="19"/>
  <c r="I21" i="19"/>
  <c r="K20" i="19"/>
  <c r="I20" i="19"/>
  <c r="K19" i="19"/>
  <c r="I19" i="19"/>
  <c r="K18" i="19"/>
  <c r="I18" i="19"/>
  <c r="K17" i="19"/>
  <c r="I17" i="19"/>
  <c r="K16" i="19"/>
  <c r="I16" i="19"/>
  <c r="K15" i="19"/>
  <c r="I15" i="19"/>
  <c r="K14" i="19"/>
  <c r="I14" i="19"/>
  <c r="K13" i="19"/>
  <c r="I13" i="19"/>
  <c r="K12" i="19"/>
  <c r="I12" i="19"/>
  <c r="K11" i="19"/>
  <c r="I11" i="19"/>
  <c r="K10" i="19"/>
  <c r="I10" i="19"/>
  <c r="K9" i="19"/>
  <c r="J9" i="19"/>
  <c r="I9" i="19"/>
  <c r="J8" i="19"/>
  <c r="I8" i="19"/>
  <c r="J7" i="19"/>
  <c r="I7" i="19"/>
  <c r="J6" i="19"/>
  <c r="I6" i="19"/>
  <c r="J5" i="19"/>
  <c r="I5" i="19"/>
  <c r="J4" i="19"/>
  <c r="I4" i="19"/>
  <c r="J3" i="19"/>
  <c r="I3" i="19"/>
  <c r="J2" i="19"/>
  <c r="I2" i="19"/>
  <c r="J1" i="19"/>
  <c r="I1" i="19"/>
  <c r="J27" i="19"/>
  <c r="J30" i="19"/>
  <c r="J33" i="19"/>
  <c r="J34" i="19"/>
  <c r="J48" i="19"/>
  <c r="J85" i="19"/>
  <c r="J130" i="19"/>
  <c r="J20" i="19"/>
  <c r="J35" i="19"/>
  <c r="J52" i="19"/>
  <c r="J58" i="19"/>
  <c r="J129" i="19"/>
  <c r="J79" i="19"/>
  <c r="J104" i="19"/>
  <c r="J71" i="19"/>
  <c r="J93" i="19"/>
  <c r="J113" i="19"/>
  <c r="J118" i="19"/>
  <c r="J25" i="19"/>
  <c r="J54" i="19"/>
  <c r="J42" i="19"/>
  <c r="J39" i="19"/>
  <c r="J86" i="19"/>
  <c r="J76" i="19"/>
  <c r="J59" i="19"/>
  <c r="J60" i="19"/>
  <c r="J82" i="19"/>
  <c r="J91" i="19"/>
  <c r="J28" i="19"/>
  <c r="J46" i="19"/>
  <c r="J43" i="19"/>
  <c r="J94" i="19"/>
  <c r="J78" i="19"/>
  <c r="J21" i="19"/>
  <c r="J66" i="19"/>
  <c r="J22" i="19"/>
  <c r="J31" i="19"/>
  <c r="J80" i="19"/>
  <c r="J106" i="19"/>
  <c r="J63" i="19"/>
  <c r="J97" i="19"/>
  <c r="J44" i="19"/>
  <c r="J17" i="19"/>
  <c r="J107" i="19"/>
  <c r="J37" i="19"/>
  <c r="J14" i="19"/>
  <c r="J83" i="19"/>
  <c r="J19" i="19"/>
  <c r="J53" i="19"/>
  <c r="J29" i="19"/>
  <c r="J26" i="19"/>
  <c r="J51" i="19"/>
  <c r="J89" i="19"/>
  <c r="J55" i="19"/>
  <c r="J50" i="19"/>
  <c r="J24" i="19"/>
  <c r="J45" i="19"/>
  <c r="J108" i="19"/>
  <c r="J49" i="19"/>
  <c r="J32" i="19"/>
  <c r="J72" i="19"/>
  <c r="J47" i="19"/>
  <c r="J36" i="19"/>
  <c r="J109" i="19"/>
  <c r="J56" i="19"/>
  <c r="J38" i="19"/>
  <c r="J61" i="19"/>
  <c r="J40" i="19"/>
  <c r="J23" i="19"/>
  <c r="J126" i="19"/>
  <c r="J122" i="19"/>
  <c r="J112" i="19"/>
  <c r="J100" i="19"/>
  <c r="J88" i="19"/>
  <c r="J74" i="19"/>
  <c r="J69" i="19"/>
  <c r="J65" i="19"/>
  <c r="J121" i="19"/>
  <c r="J117" i="19"/>
  <c r="J99" i="19"/>
  <c r="J77" i="19"/>
  <c r="J62" i="19"/>
  <c r="J127" i="19"/>
  <c r="J124" i="19"/>
  <c r="J120" i="19"/>
  <c r="J114" i="19"/>
  <c r="J110" i="19"/>
  <c r="J98" i="19"/>
  <c r="J92" i="19"/>
  <c r="J67" i="19"/>
  <c r="J125" i="19"/>
  <c r="J111" i="19"/>
  <c r="J87" i="19"/>
  <c r="J73" i="19"/>
  <c r="J68" i="19"/>
  <c r="J128" i="19"/>
  <c r="J123" i="19"/>
  <c r="J119" i="19"/>
  <c r="J103" i="19"/>
  <c r="J95" i="19"/>
  <c r="J90" i="19"/>
  <c r="J75" i="19"/>
  <c r="J70" i="19"/>
  <c r="J64" i="19"/>
  <c r="J57" i="19"/>
  <c r="J18" i="19"/>
  <c r="J116" i="19"/>
  <c r="J102" i="19"/>
  <c r="J105" i="19"/>
  <c r="J84" i="19"/>
  <c r="J115" i="19"/>
  <c r="J96" i="19"/>
  <c r="J81" i="19"/>
  <c r="J13" i="19"/>
  <c r="J101" i="19"/>
  <c r="J12" i="19"/>
  <c r="J41" i="19"/>
  <c r="J16" i="19"/>
  <c r="J11" i="19"/>
  <c r="J15" i="19"/>
  <c r="J10" i="19"/>
  <c r="J131" i="19"/>
  <c r="K131" i="69"/>
  <c r="I131" i="69"/>
  <c r="K130" i="69"/>
  <c r="I130" i="69"/>
  <c r="K129" i="69"/>
  <c r="I129" i="69"/>
  <c r="K128" i="69"/>
  <c r="I128" i="69"/>
  <c r="K127" i="69"/>
  <c r="I127" i="69"/>
  <c r="K126" i="69"/>
  <c r="I126" i="69"/>
  <c r="K125" i="69"/>
  <c r="I125" i="69"/>
  <c r="K124" i="69"/>
  <c r="I124" i="69"/>
  <c r="K123" i="69"/>
  <c r="I123" i="69"/>
  <c r="K122" i="69"/>
  <c r="I122" i="69"/>
  <c r="K121" i="69"/>
  <c r="I121" i="69"/>
  <c r="K120" i="69"/>
  <c r="I120" i="69"/>
  <c r="K119" i="69"/>
  <c r="I119" i="69"/>
  <c r="K118" i="69"/>
  <c r="I118" i="69"/>
  <c r="K117" i="69"/>
  <c r="I117" i="69"/>
  <c r="K116" i="69"/>
  <c r="I116" i="69"/>
  <c r="K115" i="69"/>
  <c r="I115" i="69"/>
  <c r="K114" i="69"/>
  <c r="I114" i="69"/>
  <c r="K113" i="69"/>
  <c r="I113" i="69"/>
  <c r="K112" i="69"/>
  <c r="I112" i="69"/>
  <c r="K111" i="69"/>
  <c r="I111" i="69"/>
  <c r="K110" i="69"/>
  <c r="I110" i="69"/>
  <c r="K109" i="69"/>
  <c r="I109" i="69"/>
  <c r="K108" i="69"/>
  <c r="I108" i="69"/>
  <c r="K107" i="69"/>
  <c r="I107" i="69"/>
  <c r="K106" i="69"/>
  <c r="I106" i="69"/>
  <c r="K105" i="69"/>
  <c r="I105" i="69"/>
  <c r="K104" i="69"/>
  <c r="I104" i="69"/>
  <c r="K103" i="69"/>
  <c r="I103" i="69"/>
  <c r="K102" i="69"/>
  <c r="I102" i="69"/>
  <c r="K101" i="69"/>
  <c r="I101" i="69"/>
  <c r="K100" i="69"/>
  <c r="I100" i="69"/>
  <c r="K99" i="69"/>
  <c r="I99" i="69"/>
  <c r="K98" i="69"/>
  <c r="I98" i="69"/>
  <c r="K97" i="69"/>
  <c r="I97" i="69"/>
  <c r="K96" i="69"/>
  <c r="I96" i="69"/>
  <c r="K95" i="69"/>
  <c r="I95" i="69"/>
  <c r="K94" i="69"/>
  <c r="I94" i="69"/>
  <c r="K93" i="69"/>
  <c r="I93" i="69"/>
  <c r="K92" i="69"/>
  <c r="I92" i="69"/>
  <c r="K91" i="69"/>
  <c r="I91" i="69"/>
  <c r="K90" i="69"/>
  <c r="I90" i="69"/>
  <c r="K89" i="69"/>
  <c r="I89" i="69"/>
  <c r="K88" i="69"/>
  <c r="I88" i="69"/>
  <c r="K87" i="69"/>
  <c r="I87" i="69"/>
  <c r="K86" i="69"/>
  <c r="I86" i="69"/>
  <c r="K85" i="69"/>
  <c r="I85" i="69"/>
  <c r="K84" i="69"/>
  <c r="I84" i="69"/>
  <c r="K83" i="69"/>
  <c r="I83" i="69"/>
  <c r="K82" i="69"/>
  <c r="I82" i="69"/>
  <c r="K81" i="69"/>
  <c r="I81" i="69"/>
  <c r="K80" i="69"/>
  <c r="I80" i="69"/>
  <c r="K79" i="69"/>
  <c r="I79" i="69"/>
  <c r="K78" i="69"/>
  <c r="I78" i="69"/>
  <c r="K77" i="69"/>
  <c r="I77" i="69"/>
  <c r="K76" i="69"/>
  <c r="I76" i="69"/>
  <c r="K75" i="69"/>
  <c r="I75" i="69"/>
  <c r="K74" i="69"/>
  <c r="I74" i="69"/>
  <c r="K73" i="69"/>
  <c r="I73" i="69"/>
  <c r="K72" i="69"/>
  <c r="I72" i="69"/>
  <c r="K71" i="69"/>
  <c r="I71" i="69"/>
  <c r="K70" i="69"/>
  <c r="I70" i="69"/>
  <c r="K69" i="69"/>
  <c r="I69" i="69"/>
  <c r="K68" i="69"/>
  <c r="I68" i="69"/>
  <c r="K67" i="69"/>
  <c r="I67" i="69"/>
  <c r="K66" i="69"/>
  <c r="I66" i="69"/>
  <c r="K65" i="69"/>
  <c r="I65" i="69"/>
  <c r="K64" i="69"/>
  <c r="I64" i="69"/>
  <c r="K63" i="69"/>
  <c r="I63" i="69"/>
  <c r="K62" i="69"/>
  <c r="I62" i="69"/>
  <c r="K61" i="69"/>
  <c r="I61" i="69"/>
  <c r="K60" i="69"/>
  <c r="I60" i="69"/>
  <c r="K59" i="69"/>
  <c r="I59" i="69"/>
  <c r="K58" i="69"/>
  <c r="I58" i="69"/>
  <c r="K57" i="69"/>
  <c r="I57" i="69"/>
  <c r="K56" i="69"/>
  <c r="I56" i="69"/>
  <c r="K55" i="69"/>
  <c r="I55" i="69"/>
  <c r="K54" i="69"/>
  <c r="I54" i="69"/>
  <c r="K53" i="69"/>
  <c r="I53" i="69"/>
  <c r="K52" i="69"/>
  <c r="I52" i="69"/>
  <c r="K51" i="69"/>
  <c r="I51" i="69"/>
  <c r="K50" i="69"/>
  <c r="I50" i="69"/>
  <c r="K49" i="69"/>
  <c r="I49" i="69"/>
  <c r="K48" i="69"/>
  <c r="I48" i="69"/>
  <c r="K47" i="69"/>
  <c r="I47" i="69"/>
  <c r="K46" i="69"/>
  <c r="I46" i="69"/>
  <c r="K45" i="69"/>
  <c r="I45" i="69"/>
  <c r="K44" i="69"/>
  <c r="I44" i="69"/>
  <c r="K43" i="69"/>
  <c r="I43" i="69"/>
  <c r="K42" i="69"/>
  <c r="I42" i="69"/>
  <c r="K41" i="69"/>
  <c r="I41" i="69"/>
  <c r="K40" i="69"/>
  <c r="I40" i="69"/>
  <c r="K39" i="69"/>
  <c r="I39" i="69"/>
  <c r="K38" i="69"/>
  <c r="I38" i="69"/>
  <c r="K37" i="69"/>
  <c r="I37" i="69"/>
  <c r="K36" i="69"/>
  <c r="I36" i="69"/>
  <c r="K35" i="69"/>
  <c r="I35" i="69"/>
  <c r="K34" i="69"/>
  <c r="I34" i="69"/>
  <c r="K33" i="69"/>
  <c r="I33" i="69"/>
  <c r="K32" i="69"/>
  <c r="I32" i="69"/>
  <c r="K31" i="69"/>
  <c r="I31" i="69"/>
  <c r="K30" i="69"/>
  <c r="I30" i="69"/>
  <c r="K29" i="69"/>
  <c r="I29" i="69"/>
  <c r="K28" i="69"/>
  <c r="I28" i="69"/>
  <c r="K27" i="69"/>
  <c r="I27" i="69"/>
  <c r="K26" i="69"/>
  <c r="I26" i="69"/>
  <c r="K25" i="69"/>
  <c r="I25" i="69"/>
  <c r="K24" i="69"/>
  <c r="I24" i="69"/>
  <c r="K23" i="69"/>
  <c r="I23" i="69"/>
  <c r="K22" i="69"/>
  <c r="I22" i="69"/>
  <c r="K21" i="69"/>
  <c r="I21" i="69"/>
  <c r="K20" i="69"/>
  <c r="I20" i="69"/>
  <c r="K19" i="69"/>
  <c r="I19" i="69"/>
  <c r="K18" i="69"/>
  <c r="I18" i="69"/>
  <c r="K17" i="69"/>
  <c r="I17" i="69"/>
  <c r="K16" i="69"/>
  <c r="I16" i="69"/>
  <c r="K15" i="69"/>
  <c r="I15" i="69"/>
  <c r="K14" i="69"/>
  <c r="I14" i="69"/>
  <c r="K13" i="69"/>
  <c r="I13" i="69"/>
  <c r="K12" i="69"/>
  <c r="I12" i="69"/>
  <c r="K11" i="69"/>
  <c r="I11" i="69"/>
  <c r="K10" i="69"/>
  <c r="I10" i="69"/>
  <c r="K9" i="69"/>
  <c r="J9" i="69"/>
  <c r="I9" i="69"/>
  <c r="J8" i="69"/>
  <c r="I8" i="69"/>
  <c r="J7" i="69"/>
  <c r="I7" i="69"/>
  <c r="J6" i="69"/>
  <c r="I6" i="69"/>
  <c r="J5" i="69"/>
  <c r="I5" i="69"/>
  <c r="J4" i="69"/>
  <c r="I4" i="69"/>
  <c r="J3" i="69"/>
  <c r="I3" i="69"/>
  <c r="J2" i="69"/>
  <c r="I2" i="69"/>
  <c r="J1" i="69"/>
  <c r="I1" i="69"/>
  <c r="J17" i="69"/>
  <c r="J18" i="69"/>
  <c r="J10" i="69"/>
  <c r="J15" i="69"/>
  <c r="J64" i="69"/>
  <c r="J112" i="69"/>
  <c r="J72" i="69"/>
  <c r="J119" i="69"/>
  <c r="J103" i="69"/>
  <c r="J87" i="69"/>
  <c r="J71" i="69"/>
  <c r="J55" i="69"/>
  <c r="J39" i="69"/>
  <c r="J23" i="69"/>
  <c r="J99" i="69"/>
  <c r="J67" i="69"/>
  <c r="J35" i="69"/>
  <c r="J125" i="69"/>
  <c r="J93" i="69"/>
  <c r="J61" i="69"/>
  <c r="J29" i="69"/>
  <c r="J102" i="69"/>
  <c r="J70" i="69"/>
  <c r="J38" i="69"/>
  <c r="J12" i="69"/>
  <c r="J129" i="69"/>
  <c r="J97" i="69"/>
  <c r="J65" i="69"/>
  <c r="J32" i="69"/>
  <c r="J113" i="69"/>
  <c r="J41" i="69"/>
  <c r="J81" i="69"/>
  <c r="J89" i="69"/>
  <c r="J48" i="69"/>
  <c r="J44" i="69"/>
  <c r="J114" i="69"/>
  <c r="J98" i="69"/>
  <c r="J82" i="69"/>
  <c r="J66" i="69"/>
  <c r="J50" i="69"/>
  <c r="J34" i="69"/>
  <c r="J123" i="69"/>
  <c r="J91" i="69"/>
  <c r="J59" i="69"/>
  <c r="J27" i="69"/>
  <c r="J110" i="69"/>
  <c r="J78" i="69"/>
  <c r="J46" i="69"/>
  <c r="J14" i="69"/>
  <c r="J101" i="69"/>
  <c r="J69" i="69"/>
  <c r="J37" i="69"/>
  <c r="J16" i="69"/>
  <c r="J128" i="69"/>
  <c r="J96" i="69"/>
  <c r="J20" i="69"/>
  <c r="J40" i="69"/>
  <c r="J121" i="69"/>
  <c r="J88" i="69"/>
  <c r="J57" i="69"/>
  <c r="J108" i="69"/>
  <c r="J127" i="69"/>
  <c r="J111" i="69"/>
  <c r="J95" i="69"/>
  <c r="J79" i="69"/>
  <c r="J63" i="69"/>
  <c r="J47" i="69"/>
  <c r="J31" i="69"/>
  <c r="J115" i="69"/>
  <c r="J83" i="69"/>
  <c r="J51" i="69"/>
  <c r="J19" i="69"/>
  <c r="J109" i="69"/>
  <c r="J77" i="69"/>
  <c r="J45" i="69"/>
  <c r="J118" i="69"/>
  <c r="J86" i="69"/>
  <c r="J54" i="69"/>
  <c r="J22" i="69"/>
  <c r="J116" i="69"/>
  <c r="J84" i="69"/>
  <c r="J52" i="69"/>
  <c r="J11" i="69"/>
  <c r="J80" i="69"/>
  <c r="J25" i="69"/>
  <c r="J120" i="69"/>
  <c r="J105" i="69"/>
  <c r="J60" i="69"/>
  <c r="J56" i="69"/>
  <c r="J100" i="69"/>
  <c r="J76" i="69"/>
  <c r="J122" i="69"/>
  <c r="J106" i="69"/>
  <c r="J90" i="69"/>
  <c r="J74" i="69"/>
  <c r="J58" i="69"/>
  <c r="J42" i="69"/>
  <c r="J26" i="69"/>
  <c r="J107" i="69"/>
  <c r="J75" i="69"/>
  <c r="J43" i="69"/>
  <c r="J126" i="69"/>
  <c r="J94" i="69"/>
  <c r="J62" i="69"/>
  <c r="J30" i="69"/>
  <c r="J117" i="69"/>
  <c r="J85" i="69"/>
  <c r="J53" i="69"/>
  <c r="J21" i="69"/>
  <c r="J13" i="69"/>
  <c r="J104" i="69"/>
  <c r="J33" i="69"/>
  <c r="J124" i="69"/>
  <c r="J68" i="69"/>
  <c r="J24" i="69"/>
  <c r="J92" i="69"/>
  <c r="J36" i="69"/>
  <c r="J49" i="69"/>
  <c r="J73" i="69"/>
  <c r="J28" i="69"/>
  <c r="J130" i="69"/>
  <c r="J131" i="69"/>
  <c r="K131" i="52"/>
  <c r="I131" i="52"/>
  <c r="K130" i="52"/>
  <c r="I130" i="52"/>
  <c r="K129" i="52"/>
  <c r="I129" i="52"/>
  <c r="K128" i="52"/>
  <c r="I128" i="52"/>
  <c r="K127" i="52"/>
  <c r="I127" i="52"/>
  <c r="K126" i="52"/>
  <c r="I126" i="52"/>
  <c r="K125" i="52"/>
  <c r="I125" i="52"/>
  <c r="K124" i="52"/>
  <c r="I124" i="52"/>
  <c r="K123" i="52"/>
  <c r="I123" i="52"/>
  <c r="J123" i="52"/>
  <c r="K122" i="52"/>
  <c r="I122" i="52"/>
  <c r="K121" i="52"/>
  <c r="I121" i="52"/>
  <c r="K120" i="52"/>
  <c r="I120" i="52"/>
  <c r="K119" i="52"/>
  <c r="I119" i="52"/>
  <c r="K118" i="52"/>
  <c r="I118" i="52"/>
  <c r="K117" i="52"/>
  <c r="I117" i="52"/>
  <c r="K116" i="52"/>
  <c r="I116" i="52"/>
  <c r="K115" i="52"/>
  <c r="I115" i="52"/>
  <c r="K114" i="52"/>
  <c r="I114" i="52"/>
  <c r="K113" i="52"/>
  <c r="I113" i="52"/>
  <c r="K112" i="52"/>
  <c r="I112" i="52"/>
  <c r="K111" i="52"/>
  <c r="I111" i="52"/>
  <c r="K110" i="52"/>
  <c r="I110" i="52"/>
  <c r="K109" i="52"/>
  <c r="I109" i="52"/>
  <c r="K108" i="52"/>
  <c r="I108" i="52"/>
  <c r="K107" i="52"/>
  <c r="I107" i="52"/>
  <c r="K106" i="52"/>
  <c r="I106" i="52"/>
  <c r="K105" i="52"/>
  <c r="I105" i="52"/>
  <c r="K104" i="52"/>
  <c r="I104" i="52"/>
  <c r="K103" i="52"/>
  <c r="I103" i="52"/>
  <c r="K102" i="52"/>
  <c r="I102" i="52"/>
  <c r="K101" i="52"/>
  <c r="I101" i="52"/>
  <c r="K100" i="52"/>
  <c r="I100" i="52"/>
  <c r="K99" i="52"/>
  <c r="I99" i="52"/>
  <c r="K98" i="52"/>
  <c r="I98" i="52"/>
  <c r="K97" i="52"/>
  <c r="I97" i="52"/>
  <c r="K96" i="52"/>
  <c r="I96" i="52"/>
  <c r="K95" i="52"/>
  <c r="I95" i="52"/>
  <c r="K94" i="52"/>
  <c r="I94" i="52"/>
  <c r="K93" i="52"/>
  <c r="I93" i="52"/>
  <c r="K92" i="52"/>
  <c r="I92" i="52"/>
  <c r="K91" i="52"/>
  <c r="I91" i="52"/>
  <c r="K90" i="52"/>
  <c r="I90" i="52"/>
  <c r="K89" i="52"/>
  <c r="I89" i="52"/>
  <c r="K88" i="52"/>
  <c r="I88" i="52"/>
  <c r="K87" i="52"/>
  <c r="I87" i="52"/>
  <c r="K86" i="52"/>
  <c r="I86" i="52"/>
  <c r="K85" i="52"/>
  <c r="I85" i="52"/>
  <c r="K84" i="52"/>
  <c r="I84" i="52"/>
  <c r="K83" i="52"/>
  <c r="I83" i="52"/>
  <c r="K82" i="52"/>
  <c r="I82" i="52"/>
  <c r="K81" i="52"/>
  <c r="I81" i="52"/>
  <c r="K80" i="52"/>
  <c r="I80" i="52"/>
  <c r="K79" i="52"/>
  <c r="I79" i="52"/>
  <c r="K78" i="52"/>
  <c r="I78" i="52"/>
  <c r="K77" i="52"/>
  <c r="I77" i="52"/>
  <c r="K76" i="52"/>
  <c r="I76" i="52"/>
  <c r="K75" i="52"/>
  <c r="I75" i="52"/>
  <c r="K74" i="52"/>
  <c r="I74" i="52"/>
  <c r="K73" i="52"/>
  <c r="I73" i="52"/>
  <c r="K72" i="52"/>
  <c r="I72" i="52"/>
  <c r="K71" i="52"/>
  <c r="I71" i="52"/>
  <c r="K70" i="52"/>
  <c r="I70" i="52"/>
  <c r="K69" i="52"/>
  <c r="I69" i="52"/>
  <c r="K68" i="52"/>
  <c r="I68" i="52"/>
  <c r="K67" i="52"/>
  <c r="I67" i="52"/>
  <c r="K66" i="52"/>
  <c r="I66" i="52"/>
  <c r="K65" i="52"/>
  <c r="I65" i="52"/>
  <c r="K64" i="52"/>
  <c r="I64" i="52"/>
  <c r="K63" i="52"/>
  <c r="I63" i="52"/>
  <c r="K62" i="52"/>
  <c r="I62" i="52"/>
  <c r="K61" i="52"/>
  <c r="I61" i="52"/>
  <c r="K60" i="52"/>
  <c r="I60" i="52"/>
  <c r="K59" i="52"/>
  <c r="I59" i="52"/>
  <c r="K58" i="52"/>
  <c r="I58" i="52"/>
  <c r="J58" i="52"/>
  <c r="K57" i="52"/>
  <c r="I57" i="52"/>
  <c r="K56" i="52"/>
  <c r="I56" i="52"/>
  <c r="K55" i="52"/>
  <c r="I55" i="52"/>
  <c r="K54" i="52"/>
  <c r="I54" i="52"/>
  <c r="K53" i="52"/>
  <c r="I53" i="52"/>
  <c r="K52" i="52"/>
  <c r="I52" i="52"/>
  <c r="K51" i="52"/>
  <c r="I51" i="52"/>
  <c r="K50" i="52"/>
  <c r="I50" i="52"/>
  <c r="K49" i="52"/>
  <c r="I49" i="52"/>
  <c r="K48" i="52"/>
  <c r="I48" i="52"/>
  <c r="K47" i="52"/>
  <c r="I47" i="52"/>
  <c r="K46" i="52"/>
  <c r="I46" i="52"/>
  <c r="K45" i="52"/>
  <c r="I45" i="52"/>
  <c r="K44" i="52"/>
  <c r="I44" i="52"/>
  <c r="K43" i="52"/>
  <c r="I43" i="52"/>
  <c r="K42" i="52"/>
  <c r="I42" i="52"/>
  <c r="K41" i="52"/>
  <c r="I41" i="52"/>
  <c r="K40" i="52"/>
  <c r="I40" i="52"/>
  <c r="K39" i="52"/>
  <c r="I39" i="52"/>
  <c r="K38" i="52"/>
  <c r="I38" i="52"/>
  <c r="K37" i="52"/>
  <c r="I37" i="52"/>
  <c r="K36" i="52"/>
  <c r="I36" i="52"/>
  <c r="K35" i="52"/>
  <c r="I35" i="52"/>
  <c r="K34" i="52"/>
  <c r="I34" i="52"/>
  <c r="K33" i="52"/>
  <c r="I33" i="52"/>
  <c r="K32" i="52"/>
  <c r="I32" i="52"/>
  <c r="K31" i="52"/>
  <c r="I31" i="52"/>
  <c r="K30" i="52"/>
  <c r="I30" i="52"/>
  <c r="K29" i="52"/>
  <c r="I29" i="52"/>
  <c r="K28" i="52"/>
  <c r="I28" i="52"/>
  <c r="K27" i="52"/>
  <c r="I27" i="52"/>
  <c r="K26" i="52"/>
  <c r="I26" i="52"/>
  <c r="K25" i="52"/>
  <c r="I25" i="52"/>
  <c r="K24" i="52"/>
  <c r="I24" i="52"/>
  <c r="K23" i="52"/>
  <c r="I23" i="52"/>
  <c r="K22" i="52"/>
  <c r="I22" i="52"/>
  <c r="K21" i="52"/>
  <c r="I21" i="52"/>
  <c r="K20" i="52"/>
  <c r="I20" i="52"/>
  <c r="K19" i="52"/>
  <c r="I19" i="52"/>
  <c r="K18" i="52"/>
  <c r="I18" i="52"/>
  <c r="K17" i="52"/>
  <c r="I17" i="52"/>
  <c r="K16" i="52"/>
  <c r="I16" i="52"/>
  <c r="K15" i="52"/>
  <c r="I15" i="52"/>
  <c r="K14" i="52"/>
  <c r="I14" i="52"/>
  <c r="K13" i="52"/>
  <c r="I13" i="52"/>
  <c r="K12" i="52"/>
  <c r="I12" i="52"/>
  <c r="K11" i="52"/>
  <c r="I11" i="52"/>
  <c r="K10" i="52"/>
  <c r="I10" i="52"/>
  <c r="K9" i="52"/>
  <c r="J9" i="52"/>
  <c r="I9" i="52"/>
  <c r="J8" i="52"/>
  <c r="I8" i="52"/>
  <c r="J7" i="52"/>
  <c r="I7" i="52"/>
  <c r="J6" i="52"/>
  <c r="I6" i="52"/>
  <c r="J5" i="52"/>
  <c r="I5" i="52"/>
  <c r="J4" i="52"/>
  <c r="I4" i="52"/>
  <c r="J3" i="52"/>
  <c r="I3" i="52"/>
  <c r="J2" i="52"/>
  <c r="I2" i="52"/>
  <c r="J1" i="52"/>
  <c r="I1" i="52"/>
  <c r="J108" i="52"/>
  <c r="J51" i="52"/>
  <c r="J115" i="52"/>
  <c r="J68" i="52"/>
  <c r="J29" i="52"/>
  <c r="J116" i="52"/>
  <c r="J21" i="52"/>
  <c r="J76" i="52"/>
  <c r="J124" i="52"/>
  <c r="J92" i="52"/>
  <c r="J84" i="52"/>
  <c r="J100" i="52"/>
  <c r="J28" i="52"/>
  <c r="J61" i="52"/>
  <c r="J20" i="52"/>
  <c r="J93" i="52"/>
  <c r="J60" i="52"/>
  <c r="J119" i="52"/>
  <c r="J55" i="52"/>
  <c r="J102" i="52"/>
  <c r="J81" i="52"/>
  <c r="J54" i="52"/>
  <c r="J77" i="52"/>
  <c r="J45" i="52"/>
  <c r="J88" i="52"/>
  <c r="J64" i="52"/>
  <c r="J32" i="52"/>
  <c r="J83" i="52"/>
  <c r="J44" i="52"/>
  <c r="J122" i="52"/>
  <c r="J95" i="52"/>
  <c r="J63" i="52"/>
  <c r="J31" i="52"/>
  <c r="J110" i="52"/>
  <c r="J70" i="52"/>
  <c r="J121" i="52"/>
  <c r="J89" i="52"/>
  <c r="J57" i="52"/>
  <c r="J25" i="52"/>
  <c r="J62" i="52"/>
  <c r="J12" i="52"/>
  <c r="J91" i="52"/>
  <c r="J59" i="52"/>
  <c r="J27" i="52"/>
  <c r="J128" i="52"/>
  <c r="J74" i="52"/>
  <c r="J106" i="52"/>
  <c r="J42" i="52"/>
  <c r="J85" i="52"/>
  <c r="J36" i="52"/>
  <c r="J117" i="52"/>
  <c r="J125" i="52"/>
  <c r="J23" i="52"/>
  <c r="J46" i="52"/>
  <c r="J15" i="52"/>
  <c r="J16" i="52"/>
  <c r="J24" i="52"/>
  <c r="J19" i="52"/>
  <c r="J111" i="52"/>
  <c r="J79" i="52"/>
  <c r="J47" i="52"/>
  <c r="J18" i="52"/>
  <c r="J86" i="52"/>
  <c r="J30" i="52"/>
  <c r="J105" i="52"/>
  <c r="J73" i="52"/>
  <c r="J41" i="52"/>
  <c r="J118" i="52"/>
  <c r="J38" i="52"/>
  <c r="J104" i="52"/>
  <c r="J72" i="52"/>
  <c r="J40" i="52"/>
  <c r="J14" i="52"/>
  <c r="J114" i="52"/>
  <c r="J82" i="52"/>
  <c r="J50" i="52"/>
  <c r="J101" i="52"/>
  <c r="J37" i="52"/>
  <c r="J69" i="52"/>
  <c r="J90" i="52"/>
  <c r="J11" i="52"/>
  <c r="J26" i="52"/>
  <c r="J48" i="52"/>
  <c r="J112" i="52"/>
  <c r="J87" i="52"/>
  <c r="J113" i="52"/>
  <c r="J49" i="52"/>
  <c r="J109" i="52"/>
  <c r="J120" i="52"/>
  <c r="J56" i="52"/>
  <c r="J96" i="52"/>
  <c r="J127" i="52"/>
  <c r="J103" i="52"/>
  <c r="J71" i="52"/>
  <c r="J39" i="52"/>
  <c r="J126" i="52"/>
  <c r="J78" i="52"/>
  <c r="J129" i="52"/>
  <c r="J97" i="52"/>
  <c r="J65" i="52"/>
  <c r="J33" i="52"/>
  <c r="J94" i="52"/>
  <c r="J22" i="52"/>
  <c r="J98" i="52"/>
  <c r="J66" i="52"/>
  <c r="J34" i="52"/>
  <c r="J13" i="52"/>
  <c r="J107" i="52"/>
  <c r="J75" i="52"/>
  <c r="J43" i="52"/>
  <c r="J99" i="52"/>
  <c r="J35" i="52"/>
  <c r="J67" i="52"/>
  <c r="J80" i="52"/>
  <c r="J10" i="52"/>
  <c r="J17" i="52"/>
  <c r="J52" i="52"/>
  <c r="J53" i="52"/>
  <c r="J130" i="52"/>
  <c r="J131" i="52"/>
  <c r="K131" i="20"/>
  <c r="I131" i="20"/>
  <c r="K130" i="20"/>
  <c r="I130" i="20"/>
  <c r="K129" i="20"/>
  <c r="I129" i="20"/>
  <c r="K128" i="20"/>
  <c r="I128" i="20"/>
  <c r="K127" i="20"/>
  <c r="I127" i="20"/>
  <c r="K126" i="20"/>
  <c r="I126" i="20"/>
  <c r="K125" i="20"/>
  <c r="I125" i="20"/>
  <c r="K124" i="20"/>
  <c r="I124" i="20"/>
  <c r="K123" i="20"/>
  <c r="I123" i="20"/>
  <c r="K122" i="20"/>
  <c r="I122" i="20"/>
  <c r="K121" i="20"/>
  <c r="I121" i="20"/>
  <c r="K120" i="20"/>
  <c r="I120" i="20"/>
  <c r="K119" i="20"/>
  <c r="I119" i="20"/>
  <c r="K118" i="20"/>
  <c r="I118" i="20"/>
  <c r="K117" i="20"/>
  <c r="I117" i="20"/>
  <c r="K116" i="20"/>
  <c r="I116" i="20"/>
  <c r="K115" i="20"/>
  <c r="I115" i="20"/>
  <c r="K114" i="20"/>
  <c r="I114" i="20"/>
  <c r="K113" i="20"/>
  <c r="I113" i="20"/>
  <c r="K112" i="20"/>
  <c r="I112" i="20"/>
  <c r="K111" i="20"/>
  <c r="I111" i="20"/>
  <c r="K110" i="20"/>
  <c r="I110" i="20"/>
  <c r="K109" i="20"/>
  <c r="I109" i="20"/>
  <c r="K108" i="20"/>
  <c r="I108" i="20"/>
  <c r="K107" i="20"/>
  <c r="I107" i="20"/>
  <c r="K106" i="20"/>
  <c r="I106" i="20"/>
  <c r="K105" i="20"/>
  <c r="I105" i="20"/>
  <c r="K104" i="20"/>
  <c r="I104" i="20"/>
  <c r="K103" i="20"/>
  <c r="I103" i="20"/>
  <c r="K102" i="20"/>
  <c r="I102" i="20"/>
  <c r="K101" i="20"/>
  <c r="I101" i="20"/>
  <c r="K100" i="20"/>
  <c r="I100" i="20"/>
  <c r="K99" i="20"/>
  <c r="I99" i="20"/>
  <c r="K98" i="20"/>
  <c r="I98" i="20"/>
  <c r="K97" i="20"/>
  <c r="I97" i="20"/>
  <c r="K96" i="20"/>
  <c r="I96" i="20"/>
  <c r="K95" i="20"/>
  <c r="I95" i="20"/>
  <c r="K94" i="20"/>
  <c r="I94" i="20"/>
  <c r="K93" i="20"/>
  <c r="I93" i="20"/>
  <c r="K92" i="20"/>
  <c r="I92" i="20"/>
  <c r="K91" i="20"/>
  <c r="I91" i="20"/>
  <c r="K90" i="20"/>
  <c r="I90" i="20"/>
  <c r="K89" i="20"/>
  <c r="I89" i="20"/>
  <c r="K88" i="20"/>
  <c r="I88" i="20"/>
  <c r="K87" i="20"/>
  <c r="I87" i="20"/>
  <c r="K86" i="20"/>
  <c r="I86" i="20"/>
  <c r="K85" i="20"/>
  <c r="I85" i="20"/>
  <c r="K84" i="20"/>
  <c r="I84" i="20"/>
  <c r="K83" i="20"/>
  <c r="I83" i="20"/>
  <c r="K82" i="20"/>
  <c r="I82" i="20"/>
  <c r="K81" i="20"/>
  <c r="I81" i="20"/>
  <c r="K80" i="20"/>
  <c r="I80" i="20"/>
  <c r="K79" i="20"/>
  <c r="I79" i="20"/>
  <c r="K78" i="20"/>
  <c r="I78" i="20"/>
  <c r="K77" i="20"/>
  <c r="I77" i="20"/>
  <c r="K76" i="20"/>
  <c r="I76" i="20"/>
  <c r="K75" i="20"/>
  <c r="I75" i="20"/>
  <c r="K74" i="20"/>
  <c r="I74" i="20"/>
  <c r="K73" i="20"/>
  <c r="I73" i="20"/>
  <c r="K72" i="20"/>
  <c r="I72" i="20"/>
  <c r="K71" i="20"/>
  <c r="I71" i="20"/>
  <c r="K70" i="20"/>
  <c r="I70" i="20"/>
  <c r="K69" i="20"/>
  <c r="I69" i="20"/>
  <c r="K68" i="20"/>
  <c r="I68" i="20"/>
  <c r="K67" i="20"/>
  <c r="I67" i="20"/>
  <c r="K66" i="20"/>
  <c r="I66" i="20"/>
  <c r="K65" i="20"/>
  <c r="I65" i="20"/>
  <c r="K64" i="20"/>
  <c r="I64" i="20"/>
  <c r="K63" i="20"/>
  <c r="I63" i="20"/>
  <c r="K62" i="20"/>
  <c r="I62" i="20"/>
  <c r="K61" i="20"/>
  <c r="I61" i="20"/>
  <c r="K60" i="20"/>
  <c r="I60" i="20"/>
  <c r="K59" i="20"/>
  <c r="I59" i="20"/>
  <c r="K58" i="20"/>
  <c r="I58" i="20"/>
  <c r="K57" i="20"/>
  <c r="I57" i="20"/>
  <c r="K56" i="20"/>
  <c r="I56" i="20"/>
  <c r="K55" i="20"/>
  <c r="I55" i="20"/>
  <c r="K54" i="20"/>
  <c r="I54" i="20"/>
  <c r="K53" i="20"/>
  <c r="I53" i="20"/>
  <c r="K52" i="20"/>
  <c r="I52" i="20"/>
  <c r="K51" i="20"/>
  <c r="I51" i="20"/>
  <c r="K50" i="20"/>
  <c r="I50" i="20"/>
  <c r="K49" i="20"/>
  <c r="I49" i="20"/>
  <c r="K48" i="20"/>
  <c r="I48" i="20"/>
  <c r="K47" i="20"/>
  <c r="I47" i="20"/>
  <c r="K46" i="20"/>
  <c r="I46" i="20"/>
  <c r="K45" i="20"/>
  <c r="I45" i="20"/>
  <c r="K44" i="20"/>
  <c r="I44" i="20"/>
  <c r="K43" i="20"/>
  <c r="I43" i="20"/>
  <c r="K42" i="20"/>
  <c r="I42" i="20"/>
  <c r="K41" i="20"/>
  <c r="I41" i="20"/>
  <c r="K40" i="20"/>
  <c r="I40" i="20"/>
  <c r="K39" i="20"/>
  <c r="I39" i="20"/>
  <c r="K38" i="20"/>
  <c r="I38" i="20"/>
  <c r="K37" i="20"/>
  <c r="I37" i="20"/>
  <c r="K36" i="20"/>
  <c r="I36" i="20"/>
  <c r="K35" i="20"/>
  <c r="I35" i="20"/>
  <c r="K34" i="20"/>
  <c r="I34" i="20"/>
  <c r="K33" i="20"/>
  <c r="I33" i="20"/>
  <c r="K32" i="20"/>
  <c r="I32" i="20"/>
  <c r="K31" i="20"/>
  <c r="I31" i="20"/>
  <c r="K30" i="20"/>
  <c r="I30" i="20"/>
  <c r="K29" i="20"/>
  <c r="I29" i="20"/>
  <c r="K28" i="20"/>
  <c r="I28" i="20"/>
  <c r="K27" i="20"/>
  <c r="I27" i="20"/>
  <c r="K26" i="20"/>
  <c r="I26" i="20"/>
  <c r="K25" i="20"/>
  <c r="I25" i="20"/>
  <c r="K24" i="20"/>
  <c r="I24" i="20"/>
  <c r="K23" i="20"/>
  <c r="I23" i="20"/>
  <c r="K22" i="20"/>
  <c r="I22" i="20"/>
  <c r="K21" i="20"/>
  <c r="I21" i="20"/>
  <c r="K20" i="20"/>
  <c r="I20" i="20"/>
  <c r="K19" i="20"/>
  <c r="I19" i="20"/>
  <c r="K18" i="20"/>
  <c r="I18" i="20"/>
  <c r="K17" i="20"/>
  <c r="I17" i="20"/>
  <c r="K16" i="20"/>
  <c r="I16" i="20"/>
  <c r="K15" i="20"/>
  <c r="I15" i="20"/>
  <c r="K14" i="20"/>
  <c r="I14" i="20"/>
  <c r="K13" i="20"/>
  <c r="I13" i="20"/>
  <c r="K12" i="20"/>
  <c r="I12" i="20"/>
  <c r="K11" i="20"/>
  <c r="I11" i="20"/>
  <c r="K10" i="20"/>
  <c r="I10" i="20"/>
  <c r="K9" i="20"/>
  <c r="J9" i="20"/>
  <c r="I9" i="20"/>
  <c r="J8" i="20"/>
  <c r="I8" i="20"/>
  <c r="J7" i="20"/>
  <c r="I7" i="20"/>
  <c r="J6" i="20"/>
  <c r="I6" i="20"/>
  <c r="J5" i="20"/>
  <c r="I5" i="20"/>
  <c r="J4" i="20"/>
  <c r="I4" i="20"/>
  <c r="J3" i="20"/>
  <c r="I3" i="20"/>
  <c r="J2" i="20"/>
  <c r="I2" i="20"/>
  <c r="J1" i="20"/>
  <c r="I1" i="20"/>
  <c r="J17" i="20"/>
  <c r="J18" i="20"/>
  <c r="J31" i="20"/>
  <c r="J45" i="20"/>
  <c r="J68" i="20"/>
  <c r="J78" i="20"/>
  <c r="J113" i="20"/>
  <c r="J126" i="20"/>
  <c r="J23" i="20"/>
  <c r="J66" i="20"/>
  <c r="J67" i="20"/>
  <c r="J77" i="20"/>
  <c r="J52" i="20"/>
  <c r="J60" i="20"/>
  <c r="J82" i="20"/>
  <c r="J30" i="20"/>
  <c r="J96" i="20"/>
  <c r="J111" i="20"/>
  <c r="J20" i="20"/>
  <c r="J108" i="20"/>
  <c r="J119" i="20"/>
  <c r="J88" i="20"/>
  <c r="J12" i="20"/>
  <c r="J36" i="20"/>
  <c r="J51" i="20"/>
  <c r="J11" i="20"/>
  <c r="J81" i="20"/>
  <c r="J33" i="20"/>
  <c r="J46" i="20"/>
  <c r="J76" i="20"/>
  <c r="J129" i="20"/>
  <c r="J56" i="20"/>
  <c r="J61" i="20"/>
  <c r="J57" i="20"/>
  <c r="J63" i="20"/>
  <c r="J48" i="20"/>
  <c r="J86" i="20"/>
  <c r="J28" i="20"/>
  <c r="J117" i="20"/>
  <c r="J94" i="20"/>
  <c r="J71" i="20"/>
  <c r="J47" i="20"/>
  <c r="J32" i="20"/>
  <c r="J65" i="20"/>
  <c r="J101" i="20"/>
  <c r="J109" i="20"/>
  <c r="J27" i="20"/>
  <c r="J83" i="20"/>
  <c r="J16" i="20"/>
  <c r="J115" i="20"/>
  <c r="J62" i="20"/>
  <c r="J64" i="20"/>
  <c r="J13" i="20"/>
  <c r="J85" i="20"/>
  <c r="J128" i="20"/>
  <c r="J59" i="20"/>
  <c r="J39" i="20"/>
  <c r="J21" i="20"/>
  <c r="J49" i="20"/>
  <c r="J55" i="20"/>
  <c r="J123" i="20"/>
  <c r="J80" i="20"/>
  <c r="J73" i="20"/>
  <c r="J41" i="20"/>
  <c r="J121" i="20"/>
  <c r="J98" i="20"/>
  <c r="J84" i="20"/>
  <c r="J79" i="20"/>
  <c r="J72" i="20"/>
  <c r="J40" i="20"/>
  <c r="J34" i="20"/>
  <c r="J105" i="20"/>
  <c r="J25" i="20"/>
  <c r="J35" i="20"/>
  <c r="J29" i="20"/>
  <c r="J87" i="20"/>
  <c r="J15" i="20"/>
  <c r="J104" i="20"/>
  <c r="J69" i="20"/>
  <c r="J37" i="20"/>
  <c r="J75" i="20"/>
  <c r="J58" i="20"/>
  <c r="J43" i="20"/>
  <c r="J54" i="20"/>
  <c r="J127" i="20"/>
  <c r="J53" i="20"/>
  <c r="J14" i="20"/>
  <c r="J125" i="20"/>
  <c r="J44" i="20"/>
  <c r="J110" i="20"/>
  <c r="J131" i="20"/>
  <c r="J130" i="20"/>
  <c r="J24" i="20"/>
  <c r="J42" i="20"/>
  <c r="J97" i="20"/>
  <c r="J38" i="20"/>
  <c r="J22" i="20"/>
  <c r="J114" i="20"/>
  <c r="J102" i="20"/>
  <c r="J89" i="20"/>
  <c r="J122" i="20"/>
  <c r="J74" i="20"/>
  <c r="J50" i="20"/>
  <c r="J116" i="20"/>
  <c r="J107" i="20"/>
  <c r="J95" i="20"/>
  <c r="J124" i="20"/>
  <c r="J103" i="20"/>
  <c r="J26" i="20"/>
  <c r="J10" i="20"/>
  <c r="J106" i="20"/>
  <c r="J93" i="20"/>
  <c r="J120" i="20"/>
  <c r="J70" i="20"/>
  <c r="J118" i="20"/>
  <c r="J100" i="20"/>
  <c r="J91" i="20"/>
  <c r="J92" i="20"/>
  <c r="J19" i="20"/>
  <c r="J112" i="20"/>
  <c r="J99" i="20"/>
  <c r="J90" i="20"/>
  <c r="K131" i="21"/>
  <c r="I131" i="21"/>
  <c r="K130" i="21"/>
  <c r="I130" i="21"/>
  <c r="K129" i="21"/>
  <c r="I129" i="21"/>
  <c r="K128" i="21"/>
  <c r="I128" i="21"/>
  <c r="K127" i="21"/>
  <c r="I127" i="21"/>
  <c r="K126" i="21"/>
  <c r="I126" i="21"/>
  <c r="K125" i="21"/>
  <c r="I125" i="21"/>
  <c r="K124" i="21"/>
  <c r="I124" i="21"/>
  <c r="K123" i="21"/>
  <c r="I123" i="21"/>
  <c r="K122" i="21"/>
  <c r="I122" i="21"/>
  <c r="K121" i="21"/>
  <c r="I121" i="21"/>
  <c r="K120" i="21"/>
  <c r="I120" i="21"/>
  <c r="K119" i="21"/>
  <c r="I119" i="21"/>
  <c r="K118" i="21"/>
  <c r="I118" i="21"/>
  <c r="K117" i="21"/>
  <c r="I117" i="21"/>
  <c r="K116" i="21"/>
  <c r="I116" i="21"/>
  <c r="K115" i="21"/>
  <c r="I115" i="21"/>
  <c r="K114" i="21"/>
  <c r="I114" i="21"/>
  <c r="K113" i="21"/>
  <c r="I113" i="21"/>
  <c r="K112" i="21"/>
  <c r="I112" i="21"/>
  <c r="K111" i="21"/>
  <c r="I111" i="21"/>
  <c r="K110" i="21"/>
  <c r="I110" i="21"/>
  <c r="K109" i="21"/>
  <c r="I109" i="21"/>
  <c r="K108" i="21"/>
  <c r="I108" i="21"/>
  <c r="K107" i="21"/>
  <c r="I107" i="21"/>
  <c r="K106" i="21"/>
  <c r="I106" i="21"/>
  <c r="K105" i="21"/>
  <c r="I105" i="21"/>
  <c r="K104" i="21"/>
  <c r="I104" i="21"/>
  <c r="K103" i="21"/>
  <c r="I103" i="21"/>
  <c r="K102" i="21"/>
  <c r="I102" i="21"/>
  <c r="K101" i="21"/>
  <c r="I101" i="21"/>
  <c r="K100" i="21"/>
  <c r="I100" i="21"/>
  <c r="K99" i="21"/>
  <c r="I99" i="21"/>
  <c r="K98" i="21"/>
  <c r="I98" i="21"/>
  <c r="K97" i="21"/>
  <c r="I97" i="21"/>
  <c r="K96" i="21"/>
  <c r="I96" i="21"/>
  <c r="K95" i="21"/>
  <c r="I95" i="21"/>
  <c r="K94" i="21"/>
  <c r="I94" i="21"/>
  <c r="K93" i="21"/>
  <c r="I93" i="21"/>
  <c r="K92" i="21"/>
  <c r="I92" i="21"/>
  <c r="K91" i="21"/>
  <c r="I91" i="21"/>
  <c r="K90" i="21"/>
  <c r="I90" i="21"/>
  <c r="K89" i="21"/>
  <c r="I89" i="21"/>
  <c r="K88" i="21"/>
  <c r="I88" i="21"/>
  <c r="K87" i="21"/>
  <c r="I87" i="21"/>
  <c r="K86" i="21"/>
  <c r="I86" i="21"/>
  <c r="K85" i="21"/>
  <c r="I85" i="21"/>
  <c r="K84" i="21"/>
  <c r="I84" i="21"/>
  <c r="K83" i="21"/>
  <c r="I83" i="21"/>
  <c r="K82" i="21"/>
  <c r="I82" i="21"/>
  <c r="K81" i="21"/>
  <c r="I81" i="21"/>
  <c r="K80" i="21"/>
  <c r="I80" i="21"/>
  <c r="K79" i="21"/>
  <c r="I79" i="21"/>
  <c r="K78" i="21"/>
  <c r="I78" i="21"/>
  <c r="K77" i="21"/>
  <c r="I77" i="21"/>
  <c r="K76" i="21"/>
  <c r="I76" i="21"/>
  <c r="K75" i="21"/>
  <c r="I75" i="21"/>
  <c r="K74" i="21"/>
  <c r="I74" i="21"/>
  <c r="K73" i="21"/>
  <c r="I73" i="21"/>
  <c r="K72" i="21"/>
  <c r="I72" i="21"/>
  <c r="K71" i="21"/>
  <c r="I71" i="21"/>
  <c r="K70" i="21"/>
  <c r="I70" i="21"/>
  <c r="K69" i="21"/>
  <c r="I69" i="21"/>
  <c r="K68" i="21"/>
  <c r="I68" i="21"/>
  <c r="K67" i="21"/>
  <c r="I67" i="21"/>
  <c r="K66" i="21"/>
  <c r="I66" i="21"/>
  <c r="K65" i="21"/>
  <c r="I65" i="21"/>
  <c r="K64" i="21"/>
  <c r="I64" i="21"/>
  <c r="K63" i="21"/>
  <c r="I63" i="21"/>
  <c r="K62" i="21"/>
  <c r="I62" i="21"/>
  <c r="K61" i="21"/>
  <c r="I61" i="21"/>
  <c r="K60" i="21"/>
  <c r="I60" i="21"/>
  <c r="K59" i="21"/>
  <c r="I59" i="21"/>
  <c r="K58" i="21"/>
  <c r="I58" i="21"/>
  <c r="K57" i="21"/>
  <c r="I57" i="21"/>
  <c r="K56" i="21"/>
  <c r="I56" i="21"/>
  <c r="K55" i="21"/>
  <c r="I55" i="21"/>
  <c r="K54" i="21"/>
  <c r="I54" i="21"/>
  <c r="K53" i="21"/>
  <c r="I53" i="21"/>
  <c r="K52" i="21"/>
  <c r="I52" i="21"/>
  <c r="K51" i="21"/>
  <c r="I51" i="21"/>
  <c r="K50" i="21"/>
  <c r="I50" i="21"/>
  <c r="K49" i="21"/>
  <c r="I49" i="21"/>
  <c r="K48" i="21"/>
  <c r="I48" i="21"/>
  <c r="K47" i="21"/>
  <c r="I47" i="21"/>
  <c r="K46" i="21"/>
  <c r="I46" i="21"/>
  <c r="K45" i="21"/>
  <c r="I45" i="21"/>
  <c r="K44" i="21"/>
  <c r="I44" i="21"/>
  <c r="K43" i="21"/>
  <c r="I43" i="21"/>
  <c r="K42" i="21"/>
  <c r="I42" i="21"/>
  <c r="K41" i="21"/>
  <c r="I41" i="21"/>
  <c r="K40" i="21"/>
  <c r="I40" i="21"/>
  <c r="K39" i="21"/>
  <c r="I39" i="21"/>
  <c r="K38" i="21"/>
  <c r="I38" i="21"/>
  <c r="K37" i="21"/>
  <c r="I37" i="21"/>
  <c r="K36" i="21"/>
  <c r="I36" i="21"/>
  <c r="K35" i="21"/>
  <c r="I35" i="21"/>
  <c r="K34" i="21"/>
  <c r="I34" i="21"/>
  <c r="K33" i="21"/>
  <c r="I33" i="21"/>
  <c r="K32" i="21"/>
  <c r="I32" i="21"/>
  <c r="K31" i="21"/>
  <c r="I31" i="21"/>
  <c r="K30" i="21"/>
  <c r="I30" i="21"/>
  <c r="K29" i="21"/>
  <c r="I29" i="21"/>
  <c r="K28" i="21"/>
  <c r="I28" i="21"/>
  <c r="K27" i="21"/>
  <c r="I27" i="21"/>
  <c r="K26" i="21"/>
  <c r="I26" i="21"/>
  <c r="K25" i="21"/>
  <c r="I25" i="21"/>
  <c r="K24" i="21"/>
  <c r="I24" i="21"/>
  <c r="K23" i="21"/>
  <c r="I23" i="21"/>
  <c r="K22" i="21"/>
  <c r="I22" i="21"/>
  <c r="K21" i="21"/>
  <c r="I21" i="21"/>
  <c r="K20" i="21"/>
  <c r="I20" i="21"/>
  <c r="K19" i="21"/>
  <c r="I19" i="21"/>
  <c r="K18" i="21"/>
  <c r="I18" i="21"/>
  <c r="K17" i="21"/>
  <c r="I17" i="21"/>
  <c r="K16" i="21"/>
  <c r="I16" i="21"/>
  <c r="K15" i="21"/>
  <c r="I15" i="21"/>
  <c r="K14" i="21"/>
  <c r="I14" i="21"/>
  <c r="K13" i="21"/>
  <c r="I13" i="21"/>
  <c r="K12" i="21"/>
  <c r="I12" i="21"/>
  <c r="K11" i="21"/>
  <c r="I11" i="21"/>
  <c r="K10" i="21"/>
  <c r="I10" i="21"/>
  <c r="K9" i="21"/>
  <c r="J9" i="21"/>
  <c r="I9" i="21"/>
  <c r="J8" i="21"/>
  <c r="I8" i="21"/>
  <c r="J7" i="21"/>
  <c r="I7" i="21"/>
  <c r="J6" i="21"/>
  <c r="I6" i="21"/>
  <c r="J5" i="21"/>
  <c r="I5" i="21"/>
  <c r="J4" i="21"/>
  <c r="I4" i="21"/>
  <c r="J3" i="21"/>
  <c r="I3" i="21"/>
  <c r="J2" i="21"/>
  <c r="I2" i="21"/>
  <c r="J1" i="21"/>
  <c r="I1" i="21"/>
  <c r="J27" i="21"/>
  <c r="J34" i="21"/>
  <c r="J49" i="21"/>
  <c r="J56" i="21"/>
  <c r="J61" i="21"/>
  <c r="J63" i="21"/>
  <c r="J93" i="21"/>
  <c r="J99" i="21"/>
  <c r="J102" i="21"/>
  <c r="J124" i="21"/>
  <c r="J130" i="21"/>
  <c r="J105" i="21"/>
  <c r="J32" i="21"/>
  <c r="J111" i="21"/>
  <c r="J17" i="21"/>
  <c r="J14" i="21"/>
  <c r="J112" i="21"/>
  <c r="J42" i="21"/>
  <c r="J92" i="21"/>
  <c r="J89" i="21"/>
  <c r="J44" i="21"/>
  <c r="J53" i="21"/>
  <c r="J78" i="21"/>
  <c r="J106" i="21"/>
  <c r="J118" i="21"/>
  <c r="J80" i="21"/>
  <c r="J128" i="21"/>
  <c r="J116" i="21"/>
  <c r="J91" i="21"/>
  <c r="J75" i="21"/>
  <c r="J109" i="21"/>
  <c r="J51" i="21"/>
  <c r="J88" i="21"/>
  <c r="J117" i="21"/>
  <c r="J37" i="21"/>
  <c r="J21" i="21"/>
  <c r="J125" i="21"/>
  <c r="J121" i="21"/>
  <c r="J101" i="21"/>
  <c r="J77" i="21"/>
  <c r="J67" i="21"/>
  <c r="J36" i="21"/>
  <c r="J90" i="21"/>
  <c r="J38" i="21"/>
  <c r="J28" i="21"/>
  <c r="J127" i="21"/>
  <c r="J97" i="21"/>
  <c r="J66" i="21"/>
  <c r="J48" i="21"/>
  <c r="J52" i="21"/>
  <c r="J74" i="21"/>
  <c r="J72" i="21"/>
  <c r="J115" i="21"/>
  <c r="J95" i="21"/>
  <c r="J85" i="21"/>
  <c r="J65" i="21"/>
  <c r="J47" i="21"/>
  <c r="J25" i="21"/>
  <c r="J120" i="21"/>
  <c r="J113" i="21"/>
  <c r="J100" i="21"/>
  <c r="J84" i="21"/>
  <c r="J69" i="21"/>
  <c r="J50" i="21"/>
  <c r="J43" i="21"/>
  <c r="J33" i="21"/>
  <c r="J22" i="21"/>
  <c r="J119" i="21"/>
  <c r="J110" i="21"/>
  <c r="J96" i="21"/>
  <c r="J83" i="21"/>
  <c r="J45" i="21"/>
  <c r="J76" i="21"/>
  <c r="J68" i="21"/>
  <c r="J31" i="21"/>
  <c r="J108" i="21"/>
  <c r="J94" i="21"/>
  <c r="J79" i="21"/>
  <c r="J57" i="21"/>
  <c r="J41" i="21"/>
  <c r="J29" i="21"/>
  <c r="J54" i="21"/>
  <c r="J24" i="21"/>
  <c r="J73" i="21"/>
  <c r="J64" i="21"/>
  <c r="J129" i="21"/>
  <c r="J35" i="21"/>
  <c r="J126" i="21"/>
  <c r="J114" i="21"/>
  <c r="J70" i="21"/>
  <c r="J87" i="21"/>
  <c r="J26" i="21"/>
  <c r="J81" i="21"/>
  <c r="J98" i="21"/>
  <c r="J13" i="21"/>
  <c r="J62" i="21"/>
  <c r="J16" i="21"/>
  <c r="J40" i="21"/>
  <c r="J71" i="21"/>
  <c r="J39" i="21"/>
  <c r="J46" i="21"/>
  <c r="J30" i="21"/>
  <c r="J123" i="21"/>
  <c r="J12" i="21"/>
  <c r="J59" i="21"/>
  <c r="J104" i="21"/>
  <c r="J122" i="21"/>
  <c r="J19" i="21"/>
  <c r="J103" i="21"/>
  <c r="J20" i="21"/>
  <c r="J82" i="21"/>
  <c r="J15" i="21"/>
  <c r="J18" i="21"/>
  <c r="J23" i="21"/>
  <c r="J11" i="21"/>
  <c r="J58" i="21"/>
  <c r="J55" i="21"/>
  <c r="J107" i="21"/>
  <c r="J86" i="21"/>
  <c r="J60" i="21"/>
  <c r="J10" i="21"/>
  <c r="J131" i="21"/>
  <c r="K131" i="42"/>
  <c r="I131" i="42"/>
  <c r="K130" i="42"/>
  <c r="I130" i="42"/>
  <c r="K129" i="42"/>
  <c r="I129" i="42"/>
  <c r="K128" i="42"/>
  <c r="I128" i="42"/>
  <c r="K127" i="42"/>
  <c r="I127" i="42"/>
  <c r="K126" i="42"/>
  <c r="I126" i="42"/>
  <c r="K125" i="42"/>
  <c r="I125" i="42"/>
  <c r="K124" i="42"/>
  <c r="I124" i="42"/>
  <c r="K123" i="42"/>
  <c r="I123" i="42"/>
  <c r="K122" i="42"/>
  <c r="I122" i="42"/>
  <c r="K121" i="42"/>
  <c r="I121" i="42"/>
  <c r="K120" i="42"/>
  <c r="I120" i="42"/>
  <c r="K119" i="42"/>
  <c r="I119" i="42"/>
  <c r="K118" i="42"/>
  <c r="I118" i="42"/>
  <c r="K117" i="42"/>
  <c r="I117" i="42"/>
  <c r="K116" i="42"/>
  <c r="I116" i="42"/>
  <c r="K115" i="42"/>
  <c r="I115" i="42"/>
  <c r="K114" i="42"/>
  <c r="I114" i="42"/>
  <c r="K113" i="42"/>
  <c r="I113" i="42"/>
  <c r="K112" i="42"/>
  <c r="I112" i="42"/>
  <c r="K111" i="42"/>
  <c r="I111" i="42"/>
  <c r="K110" i="42"/>
  <c r="I110" i="42"/>
  <c r="K109" i="42"/>
  <c r="I109" i="42"/>
  <c r="K108" i="42"/>
  <c r="I108" i="42"/>
  <c r="K107" i="42"/>
  <c r="I107" i="42"/>
  <c r="K106" i="42"/>
  <c r="I106" i="42"/>
  <c r="K105" i="42"/>
  <c r="I105" i="42"/>
  <c r="K104" i="42"/>
  <c r="I104" i="42"/>
  <c r="K103" i="42"/>
  <c r="I103" i="42"/>
  <c r="K102" i="42"/>
  <c r="I102" i="42"/>
  <c r="K101" i="42"/>
  <c r="I101" i="42"/>
  <c r="K100" i="42"/>
  <c r="I100" i="42"/>
  <c r="K99" i="42"/>
  <c r="I99" i="42"/>
  <c r="K98" i="42"/>
  <c r="I98" i="42"/>
  <c r="K97" i="42"/>
  <c r="I97" i="42"/>
  <c r="K96" i="42"/>
  <c r="I96" i="42"/>
  <c r="K95" i="42"/>
  <c r="I95" i="42"/>
  <c r="K94" i="42"/>
  <c r="I94" i="42"/>
  <c r="K93" i="42"/>
  <c r="I93" i="42"/>
  <c r="K92" i="42"/>
  <c r="I92" i="42"/>
  <c r="K91" i="42"/>
  <c r="I91" i="42"/>
  <c r="K90" i="42"/>
  <c r="I90" i="42"/>
  <c r="K89" i="42"/>
  <c r="I89" i="42"/>
  <c r="K88" i="42"/>
  <c r="I88" i="42"/>
  <c r="K87" i="42"/>
  <c r="I87" i="42"/>
  <c r="K86" i="42"/>
  <c r="I86" i="42"/>
  <c r="K85" i="42"/>
  <c r="I85" i="42"/>
  <c r="K84" i="42"/>
  <c r="I84" i="42"/>
  <c r="K83" i="42"/>
  <c r="I83" i="42"/>
  <c r="K82" i="42"/>
  <c r="I82" i="42"/>
  <c r="K81" i="42"/>
  <c r="I81" i="42"/>
  <c r="K80" i="42"/>
  <c r="I80" i="42"/>
  <c r="K79" i="42"/>
  <c r="I79" i="42"/>
  <c r="K78" i="42"/>
  <c r="I78" i="42"/>
  <c r="K77" i="42"/>
  <c r="I77" i="42"/>
  <c r="K76" i="42"/>
  <c r="I76" i="42"/>
  <c r="K75" i="42"/>
  <c r="I75" i="42"/>
  <c r="K74" i="42"/>
  <c r="I74" i="42"/>
  <c r="K73" i="42"/>
  <c r="I73" i="42"/>
  <c r="K72" i="42"/>
  <c r="I72" i="42"/>
  <c r="K71" i="42"/>
  <c r="I71" i="42"/>
  <c r="K70" i="42"/>
  <c r="I70" i="42"/>
  <c r="K69" i="42"/>
  <c r="I69" i="42"/>
  <c r="K68" i="42"/>
  <c r="I68" i="42"/>
  <c r="K67" i="42"/>
  <c r="I67" i="42"/>
  <c r="K66" i="42"/>
  <c r="I66" i="42"/>
  <c r="K65" i="42"/>
  <c r="I65" i="42"/>
  <c r="K64" i="42"/>
  <c r="I64" i="42"/>
  <c r="K63" i="42"/>
  <c r="I63" i="42"/>
  <c r="K62" i="42"/>
  <c r="I62" i="42"/>
  <c r="K61" i="42"/>
  <c r="I61" i="42"/>
  <c r="K60" i="42"/>
  <c r="I60" i="42"/>
  <c r="K59" i="42"/>
  <c r="I59" i="42"/>
  <c r="K58" i="42"/>
  <c r="I58" i="42"/>
  <c r="K57" i="42"/>
  <c r="I57" i="42"/>
  <c r="K56" i="42"/>
  <c r="I56" i="42"/>
  <c r="K55" i="42"/>
  <c r="I55" i="42"/>
  <c r="K54" i="42"/>
  <c r="I54" i="42"/>
  <c r="K53" i="42"/>
  <c r="I53" i="42"/>
  <c r="K52" i="42"/>
  <c r="I52" i="42"/>
  <c r="K51" i="42"/>
  <c r="I51" i="42"/>
  <c r="K50" i="42"/>
  <c r="I50" i="42"/>
  <c r="K49" i="42"/>
  <c r="I49" i="42"/>
  <c r="K48" i="42"/>
  <c r="I48" i="42"/>
  <c r="K47" i="42"/>
  <c r="I47" i="42"/>
  <c r="K46" i="42"/>
  <c r="I46" i="42"/>
  <c r="K45" i="42"/>
  <c r="I45" i="42"/>
  <c r="K44" i="42"/>
  <c r="I44" i="42"/>
  <c r="K43" i="42"/>
  <c r="I43" i="42"/>
  <c r="K42" i="42"/>
  <c r="I42" i="42"/>
  <c r="K41" i="42"/>
  <c r="I41" i="42"/>
  <c r="K40" i="42"/>
  <c r="I40" i="42"/>
  <c r="K39" i="42"/>
  <c r="I39" i="42"/>
  <c r="K38" i="42"/>
  <c r="I38" i="42"/>
  <c r="K37" i="42"/>
  <c r="I37" i="42"/>
  <c r="K36" i="42"/>
  <c r="I36" i="42"/>
  <c r="K35" i="42"/>
  <c r="I35" i="42"/>
  <c r="K34" i="42"/>
  <c r="I34" i="42"/>
  <c r="K33" i="42"/>
  <c r="I33" i="42"/>
  <c r="K32" i="42"/>
  <c r="I32" i="42"/>
  <c r="K31" i="42"/>
  <c r="I31" i="42"/>
  <c r="K30" i="42"/>
  <c r="I30" i="42"/>
  <c r="K29" i="42"/>
  <c r="I29" i="42"/>
  <c r="K28" i="42"/>
  <c r="I28" i="42"/>
  <c r="K27" i="42"/>
  <c r="I27" i="42"/>
  <c r="K26" i="42"/>
  <c r="I26" i="42"/>
  <c r="K25" i="42"/>
  <c r="I25" i="42"/>
  <c r="K24" i="42"/>
  <c r="I24" i="42"/>
  <c r="K23" i="42"/>
  <c r="I23" i="42"/>
  <c r="K22" i="42"/>
  <c r="I22" i="42"/>
  <c r="K21" i="42"/>
  <c r="I21" i="42"/>
  <c r="K20" i="42"/>
  <c r="I20" i="42"/>
  <c r="K19" i="42"/>
  <c r="I19" i="42"/>
  <c r="K18" i="42"/>
  <c r="I18" i="42"/>
  <c r="K17" i="42"/>
  <c r="I17" i="42"/>
  <c r="K16" i="42"/>
  <c r="I16" i="42"/>
  <c r="K15" i="42"/>
  <c r="I15" i="42"/>
  <c r="K14" i="42"/>
  <c r="I14" i="42"/>
  <c r="K13" i="42"/>
  <c r="I13" i="42"/>
  <c r="K12" i="42"/>
  <c r="I12" i="42"/>
  <c r="K11" i="42"/>
  <c r="I11" i="42"/>
  <c r="K10" i="42"/>
  <c r="I10" i="42"/>
  <c r="K9" i="42"/>
  <c r="J9" i="42"/>
  <c r="I9" i="42"/>
  <c r="J8" i="42"/>
  <c r="I8" i="42"/>
  <c r="J7" i="42"/>
  <c r="I7" i="42"/>
  <c r="J6" i="42"/>
  <c r="I6" i="42"/>
  <c r="J5" i="42"/>
  <c r="I5" i="42"/>
  <c r="J4" i="42"/>
  <c r="I4" i="42"/>
  <c r="J3" i="42"/>
  <c r="I3" i="42"/>
  <c r="J2" i="42"/>
  <c r="I2" i="42"/>
  <c r="J1" i="42"/>
  <c r="I1" i="42"/>
  <c r="J17" i="42"/>
  <c r="J27" i="42"/>
  <c r="J24" i="42"/>
  <c r="J98" i="42"/>
  <c r="J106" i="42"/>
  <c r="J111" i="42"/>
  <c r="J92" i="42"/>
  <c r="J16" i="42"/>
  <c r="J107" i="42"/>
  <c r="J31" i="42"/>
  <c r="J95" i="42"/>
  <c r="J14" i="42"/>
  <c r="J121" i="42"/>
  <c r="J28" i="42"/>
  <c r="J104" i="42"/>
  <c r="J82" i="42"/>
  <c r="J33" i="42"/>
  <c r="J35" i="42"/>
  <c r="J20" i="42"/>
  <c r="J29" i="42"/>
  <c r="J32" i="42"/>
  <c r="J25" i="42"/>
  <c r="J54" i="42"/>
  <c r="J37" i="42"/>
  <c r="J40" i="42"/>
  <c r="J36" i="42"/>
  <c r="J129" i="42"/>
  <c r="J126" i="42"/>
  <c r="J119" i="42"/>
  <c r="J26" i="42"/>
  <c r="J113" i="42"/>
  <c r="J118" i="42"/>
  <c r="J101" i="42"/>
  <c r="J123" i="42"/>
  <c r="J105" i="42"/>
  <c r="J122" i="42"/>
  <c r="J102" i="42"/>
  <c r="J110" i="42"/>
  <c r="J94" i="42"/>
  <c r="J103" i="42"/>
  <c r="J114" i="42"/>
  <c r="J97" i="42"/>
  <c r="J41" i="42"/>
  <c r="J109" i="42"/>
  <c r="J86" i="42"/>
  <c r="J75" i="42"/>
  <c r="J64" i="42"/>
  <c r="J57" i="42"/>
  <c r="J83" i="42"/>
  <c r="J63" i="42"/>
  <c r="J90" i="42"/>
  <c r="J68" i="42"/>
  <c r="J62" i="42"/>
  <c r="J55" i="42"/>
  <c r="J72" i="42"/>
  <c r="J56" i="42"/>
  <c r="J127" i="42"/>
  <c r="J89" i="42"/>
  <c r="J78" i="42"/>
  <c r="J65" i="42"/>
  <c r="J60" i="42"/>
  <c r="J53" i="42"/>
  <c r="J99" i="42"/>
  <c r="J120" i="42"/>
  <c r="J74" i="42"/>
  <c r="J52" i="42"/>
  <c r="J48" i="42"/>
  <c r="J93" i="42"/>
  <c r="J47" i="42"/>
  <c r="J73" i="42"/>
  <c r="J81" i="42"/>
  <c r="J130" i="42"/>
  <c r="J51" i="42"/>
  <c r="J44" i="42"/>
  <c r="J112" i="42"/>
  <c r="J85" i="42"/>
  <c r="J79" i="42"/>
  <c r="J128" i="42"/>
  <c r="J49" i="42"/>
  <c r="J42" i="42"/>
  <c r="J58" i="42"/>
  <c r="J45" i="42"/>
  <c r="J124" i="42"/>
  <c r="J59" i="42"/>
  <c r="J80" i="42"/>
  <c r="J22" i="42"/>
  <c r="J66" i="42"/>
  <c r="J100" i="42"/>
  <c r="J69" i="42"/>
  <c r="J12" i="42"/>
  <c r="J91" i="42"/>
  <c r="J10" i="42"/>
  <c r="J77" i="42"/>
  <c r="J38" i="42"/>
  <c r="J96" i="42"/>
  <c r="J18" i="42"/>
  <c r="J115" i="42"/>
  <c r="J21" i="42"/>
  <c r="J76" i="42"/>
  <c r="J34" i="42"/>
  <c r="J84" i="42"/>
  <c r="J87" i="42"/>
  <c r="J117" i="42"/>
  <c r="J67" i="42"/>
  <c r="J70" i="42"/>
  <c r="J46" i="42"/>
  <c r="J13" i="42"/>
  <c r="J88" i="42"/>
  <c r="J125" i="42"/>
  <c r="J116" i="42"/>
  <c r="J15" i="42"/>
  <c r="J43" i="42"/>
  <c r="J19" i="42"/>
  <c r="J108" i="42"/>
  <c r="J30" i="42"/>
  <c r="J11" i="42"/>
  <c r="J50" i="42"/>
  <c r="J39" i="42"/>
  <c r="J61" i="42"/>
  <c r="J23" i="42"/>
  <c r="J71" i="42"/>
  <c r="J131" i="42"/>
  <c r="K131" i="43"/>
  <c r="I131" i="43"/>
  <c r="K130" i="43"/>
  <c r="I130" i="43"/>
  <c r="K129" i="43"/>
  <c r="I129" i="43"/>
  <c r="K128" i="43"/>
  <c r="I128" i="43"/>
  <c r="K127" i="43"/>
  <c r="I127" i="43"/>
  <c r="K126" i="43"/>
  <c r="I126" i="43"/>
  <c r="K125" i="43"/>
  <c r="I125" i="43"/>
  <c r="K124" i="43"/>
  <c r="I124" i="43"/>
  <c r="K123" i="43"/>
  <c r="I123" i="43"/>
  <c r="K122" i="43"/>
  <c r="I122" i="43"/>
  <c r="K121" i="43"/>
  <c r="I121" i="43"/>
  <c r="K120" i="43"/>
  <c r="I120" i="43"/>
  <c r="K119" i="43"/>
  <c r="I119" i="43"/>
  <c r="K118" i="43"/>
  <c r="I118" i="43"/>
  <c r="K117" i="43"/>
  <c r="I117" i="43"/>
  <c r="K116" i="43"/>
  <c r="I116" i="43"/>
  <c r="K115" i="43"/>
  <c r="I115" i="43"/>
  <c r="K114" i="43"/>
  <c r="I114" i="43"/>
  <c r="K113" i="43"/>
  <c r="I113" i="43"/>
  <c r="K112" i="43"/>
  <c r="I112" i="43"/>
  <c r="K111" i="43"/>
  <c r="I111" i="43"/>
  <c r="K110" i="43"/>
  <c r="I110" i="43"/>
  <c r="K109" i="43"/>
  <c r="I109" i="43"/>
  <c r="K108" i="43"/>
  <c r="I108" i="43"/>
  <c r="K107" i="43"/>
  <c r="I107" i="43"/>
  <c r="K106" i="43"/>
  <c r="I106" i="43"/>
  <c r="K105" i="43"/>
  <c r="I105" i="43"/>
  <c r="K104" i="43"/>
  <c r="I104" i="43"/>
  <c r="K103" i="43"/>
  <c r="I103" i="43"/>
  <c r="K102" i="43"/>
  <c r="I102" i="43"/>
  <c r="K101" i="43"/>
  <c r="I101" i="43"/>
  <c r="K100" i="43"/>
  <c r="I100" i="43"/>
  <c r="K99" i="43"/>
  <c r="I99" i="43"/>
  <c r="K98" i="43"/>
  <c r="I98" i="43"/>
  <c r="K97" i="43"/>
  <c r="I97" i="43"/>
  <c r="K96" i="43"/>
  <c r="I96" i="43"/>
  <c r="K95" i="43"/>
  <c r="I95" i="43"/>
  <c r="K94" i="43"/>
  <c r="I94" i="43"/>
  <c r="K93" i="43"/>
  <c r="I93" i="43"/>
  <c r="K92" i="43"/>
  <c r="I92" i="43"/>
  <c r="K91" i="43"/>
  <c r="I91" i="43"/>
  <c r="K90" i="43"/>
  <c r="I90" i="43"/>
  <c r="K89" i="43"/>
  <c r="I89" i="43"/>
  <c r="K88" i="43"/>
  <c r="I88" i="43"/>
  <c r="K87" i="43"/>
  <c r="I87" i="43"/>
  <c r="K86" i="43"/>
  <c r="I86" i="43"/>
  <c r="K85" i="43"/>
  <c r="I85" i="43"/>
  <c r="K84" i="43"/>
  <c r="I84" i="43"/>
  <c r="K83" i="43"/>
  <c r="I83" i="43"/>
  <c r="K82" i="43"/>
  <c r="I82" i="43"/>
  <c r="K81" i="43"/>
  <c r="I81" i="43"/>
  <c r="K80" i="43"/>
  <c r="I80" i="43"/>
  <c r="K79" i="43"/>
  <c r="I79" i="43"/>
  <c r="K78" i="43"/>
  <c r="I78" i="43"/>
  <c r="K77" i="43"/>
  <c r="I77" i="43"/>
  <c r="K76" i="43"/>
  <c r="I76" i="43"/>
  <c r="K75" i="43"/>
  <c r="I75" i="43"/>
  <c r="K74" i="43"/>
  <c r="I74" i="43"/>
  <c r="K73" i="43"/>
  <c r="I73" i="43"/>
  <c r="K72" i="43"/>
  <c r="I72" i="43"/>
  <c r="K71" i="43"/>
  <c r="I71" i="43"/>
  <c r="K70" i="43"/>
  <c r="I70" i="43"/>
  <c r="K69" i="43"/>
  <c r="I69" i="43"/>
  <c r="K68" i="43"/>
  <c r="I68" i="43"/>
  <c r="K67" i="43"/>
  <c r="I67" i="43"/>
  <c r="K66" i="43"/>
  <c r="I66" i="43"/>
  <c r="K65" i="43"/>
  <c r="I65" i="43"/>
  <c r="K64" i="43"/>
  <c r="I64" i="43"/>
  <c r="K63" i="43"/>
  <c r="I63" i="43"/>
  <c r="K62" i="43"/>
  <c r="I62" i="43"/>
  <c r="K61" i="43"/>
  <c r="I61" i="43"/>
  <c r="K60" i="43"/>
  <c r="I60" i="43"/>
  <c r="K59" i="43"/>
  <c r="I59" i="43"/>
  <c r="K58" i="43"/>
  <c r="I58" i="43"/>
  <c r="K57" i="43"/>
  <c r="I57" i="43"/>
  <c r="K56" i="43"/>
  <c r="I56" i="43"/>
  <c r="K55" i="43"/>
  <c r="I55" i="43"/>
  <c r="K54" i="43"/>
  <c r="I54" i="43"/>
  <c r="K53" i="43"/>
  <c r="I53" i="43"/>
  <c r="K52" i="43"/>
  <c r="I52" i="43"/>
  <c r="K51" i="43"/>
  <c r="I51" i="43"/>
  <c r="K50" i="43"/>
  <c r="I50" i="43"/>
  <c r="K49" i="43"/>
  <c r="I49" i="43"/>
  <c r="K48" i="43"/>
  <c r="I48" i="43"/>
  <c r="K47" i="43"/>
  <c r="I47" i="43"/>
  <c r="K46" i="43"/>
  <c r="I46" i="43"/>
  <c r="K45" i="43"/>
  <c r="I45" i="43"/>
  <c r="K44" i="43"/>
  <c r="I44" i="43"/>
  <c r="K43" i="43"/>
  <c r="I43" i="43"/>
  <c r="K42" i="43"/>
  <c r="I42" i="43"/>
  <c r="K41" i="43"/>
  <c r="I41" i="43"/>
  <c r="K40" i="43"/>
  <c r="I40" i="43"/>
  <c r="K39" i="43"/>
  <c r="I39" i="43"/>
  <c r="K38" i="43"/>
  <c r="I38" i="43"/>
  <c r="K37" i="43"/>
  <c r="I37" i="43"/>
  <c r="K36" i="43"/>
  <c r="I36" i="43"/>
  <c r="K35" i="43"/>
  <c r="I35" i="43"/>
  <c r="K34" i="43"/>
  <c r="I34" i="43"/>
  <c r="K33" i="43"/>
  <c r="I33" i="43"/>
  <c r="K32" i="43"/>
  <c r="I32" i="43"/>
  <c r="K31" i="43"/>
  <c r="I31" i="43"/>
  <c r="K30" i="43"/>
  <c r="I30" i="43"/>
  <c r="K29" i="43"/>
  <c r="I29" i="43"/>
  <c r="K28" i="43"/>
  <c r="I28" i="43"/>
  <c r="K27" i="43"/>
  <c r="I27" i="43"/>
  <c r="K26" i="43"/>
  <c r="I26" i="43"/>
  <c r="K25" i="43"/>
  <c r="I25" i="43"/>
  <c r="K24" i="43"/>
  <c r="I24" i="43"/>
  <c r="K23" i="43"/>
  <c r="I23" i="43"/>
  <c r="K22" i="43"/>
  <c r="I22" i="43"/>
  <c r="K21" i="43"/>
  <c r="I21" i="43"/>
  <c r="K20" i="43"/>
  <c r="I20" i="43"/>
  <c r="K19" i="43"/>
  <c r="I19" i="43"/>
  <c r="K18" i="43"/>
  <c r="I18" i="43"/>
  <c r="K17" i="43"/>
  <c r="I17" i="43"/>
  <c r="K16" i="43"/>
  <c r="I16" i="43"/>
  <c r="K15" i="43"/>
  <c r="I15" i="43"/>
  <c r="K14" i="43"/>
  <c r="I14" i="43"/>
  <c r="K13" i="43"/>
  <c r="I13" i="43"/>
  <c r="K12" i="43"/>
  <c r="I12" i="43"/>
  <c r="K11" i="43"/>
  <c r="I11" i="43"/>
  <c r="K10" i="43"/>
  <c r="I10" i="43"/>
  <c r="K9" i="43"/>
  <c r="J9" i="43"/>
  <c r="I9" i="43"/>
  <c r="J8" i="43"/>
  <c r="I8" i="43"/>
  <c r="J7" i="43"/>
  <c r="I7" i="43"/>
  <c r="J6" i="43"/>
  <c r="I6" i="43"/>
  <c r="J5" i="43"/>
  <c r="I5" i="43"/>
  <c r="J4" i="43"/>
  <c r="I4" i="43"/>
  <c r="J3" i="43"/>
  <c r="I3" i="43"/>
  <c r="J2" i="43"/>
  <c r="I2" i="43"/>
  <c r="J1" i="43"/>
  <c r="I1" i="43"/>
  <c r="J29" i="43"/>
  <c r="J76" i="43"/>
  <c r="J87" i="43"/>
  <c r="J102" i="43"/>
  <c r="J69" i="43"/>
  <c r="J81" i="43"/>
  <c r="J103" i="43"/>
  <c r="J123" i="43"/>
  <c r="J126" i="43"/>
  <c r="J21" i="43"/>
  <c r="J25" i="43"/>
  <c r="J128" i="43"/>
  <c r="J57" i="43"/>
  <c r="J14" i="43"/>
  <c r="J55" i="43"/>
  <c r="J47" i="43"/>
  <c r="J111" i="43"/>
  <c r="J28" i="43"/>
  <c r="J85" i="43"/>
  <c r="J90" i="43"/>
  <c r="J86" i="43"/>
  <c r="J95" i="43"/>
  <c r="J127" i="43"/>
  <c r="J118" i="43"/>
  <c r="J67" i="43"/>
  <c r="J39" i="43"/>
  <c r="J130" i="43"/>
  <c r="J98" i="43"/>
  <c r="J78" i="43"/>
  <c r="J41" i="43"/>
  <c r="J34" i="43"/>
  <c r="J42" i="43"/>
  <c r="J43" i="43"/>
  <c r="J122" i="43"/>
  <c r="J110" i="43"/>
  <c r="J54" i="43"/>
  <c r="J97" i="43"/>
  <c r="J82" i="43"/>
  <c r="J129" i="43"/>
  <c r="J46" i="43"/>
  <c r="J101" i="43"/>
  <c r="J58" i="43"/>
  <c r="J79" i="43"/>
  <c r="J37" i="43"/>
  <c r="J115" i="43"/>
  <c r="J50" i="43"/>
  <c r="J94" i="43"/>
  <c r="J53" i="43"/>
  <c r="J38" i="43"/>
  <c r="J83" i="43"/>
  <c r="J35" i="43"/>
  <c r="J131" i="43"/>
  <c r="J89" i="43"/>
  <c r="J19" i="43"/>
  <c r="J31" i="43"/>
  <c r="J51" i="43"/>
  <c r="J17" i="43"/>
  <c r="J23" i="43"/>
  <c r="J18" i="43"/>
  <c r="J30" i="43"/>
  <c r="J22" i="43"/>
  <c r="J27" i="43"/>
  <c r="J32" i="43"/>
  <c r="J26" i="43"/>
  <c r="J62" i="43"/>
  <c r="J52" i="43"/>
  <c r="J114" i="43"/>
  <c r="J33" i="43"/>
  <c r="J71" i="43"/>
  <c r="J63" i="43"/>
  <c r="J12" i="43"/>
  <c r="J113" i="43"/>
  <c r="J112" i="43"/>
  <c r="J44" i="43"/>
  <c r="J119" i="43"/>
  <c r="J106" i="43"/>
  <c r="J66" i="43"/>
  <c r="J61" i="43"/>
  <c r="J15" i="43"/>
  <c r="J77" i="43"/>
  <c r="J70" i="43"/>
  <c r="J11" i="43"/>
  <c r="J104" i="43"/>
  <c r="J36" i="43"/>
  <c r="J59" i="43"/>
  <c r="J117" i="43"/>
  <c r="J105" i="43"/>
  <c r="J74" i="43"/>
  <c r="J65" i="43"/>
  <c r="J60" i="43"/>
  <c r="J68" i="43"/>
  <c r="J72" i="43"/>
  <c r="J88" i="43"/>
  <c r="J56" i="43"/>
  <c r="J100" i="43"/>
  <c r="J124" i="43"/>
  <c r="J93" i="43"/>
  <c r="J24" i="43"/>
  <c r="J108" i="43"/>
  <c r="J16" i="43"/>
  <c r="J48" i="43"/>
  <c r="J99" i="43"/>
  <c r="J120" i="43"/>
  <c r="J75" i="43"/>
  <c r="J109" i="43"/>
  <c r="J45" i="43"/>
  <c r="J92" i="43"/>
  <c r="J20" i="43"/>
  <c r="J84" i="43"/>
  <c r="J91" i="43"/>
  <c r="J64" i="43"/>
  <c r="J121" i="43"/>
  <c r="J96" i="43"/>
  <c r="J40" i="43"/>
  <c r="J10" i="43"/>
  <c r="J73" i="43"/>
  <c r="J13" i="43"/>
  <c r="J49" i="43"/>
  <c r="J125" i="43"/>
  <c r="J107" i="43"/>
  <c r="J80" i="43"/>
  <c r="J116" i="43"/>
  <c r="K131" i="44"/>
  <c r="I131" i="44"/>
  <c r="K130" i="44"/>
  <c r="I130" i="44"/>
  <c r="K129" i="44"/>
  <c r="I129" i="44"/>
  <c r="K128" i="44"/>
  <c r="I128" i="44"/>
  <c r="K127" i="44"/>
  <c r="I127" i="44"/>
  <c r="K126" i="44"/>
  <c r="I126" i="44"/>
  <c r="K125" i="44"/>
  <c r="I125" i="44"/>
  <c r="K124" i="44"/>
  <c r="I124" i="44"/>
  <c r="K123" i="44"/>
  <c r="I123" i="44"/>
  <c r="K122" i="44"/>
  <c r="I122" i="44"/>
  <c r="K121" i="44"/>
  <c r="I121" i="44"/>
  <c r="K120" i="44"/>
  <c r="I120" i="44"/>
  <c r="K119" i="44"/>
  <c r="I119" i="44"/>
  <c r="K118" i="44"/>
  <c r="I118" i="44"/>
  <c r="K117" i="44"/>
  <c r="I117" i="44"/>
  <c r="K116" i="44"/>
  <c r="I116" i="44"/>
  <c r="K115" i="44"/>
  <c r="I115" i="44"/>
  <c r="K114" i="44"/>
  <c r="I114" i="44"/>
  <c r="K113" i="44"/>
  <c r="I113" i="44"/>
  <c r="K112" i="44"/>
  <c r="I112" i="44"/>
  <c r="K111" i="44"/>
  <c r="I111" i="44"/>
  <c r="K110" i="44"/>
  <c r="I110" i="44"/>
  <c r="K109" i="44"/>
  <c r="I109" i="44"/>
  <c r="K108" i="44"/>
  <c r="I108" i="44"/>
  <c r="K107" i="44"/>
  <c r="I107" i="44"/>
  <c r="K106" i="44"/>
  <c r="I106" i="44"/>
  <c r="K105" i="44"/>
  <c r="I105" i="44"/>
  <c r="K104" i="44"/>
  <c r="I104" i="44"/>
  <c r="K103" i="44"/>
  <c r="I103" i="44"/>
  <c r="K102" i="44"/>
  <c r="I102" i="44"/>
  <c r="K101" i="44"/>
  <c r="I101" i="44"/>
  <c r="K100" i="44"/>
  <c r="I100" i="44"/>
  <c r="K99" i="44"/>
  <c r="I99" i="44"/>
  <c r="K98" i="44"/>
  <c r="I98" i="44"/>
  <c r="K97" i="44"/>
  <c r="I97" i="44"/>
  <c r="K96" i="44"/>
  <c r="I96" i="44"/>
  <c r="K95" i="44"/>
  <c r="I95" i="44"/>
  <c r="K94" i="44"/>
  <c r="I94" i="44"/>
  <c r="K93" i="44"/>
  <c r="I93" i="44"/>
  <c r="K92" i="44"/>
  <c r="I92" i="44"/>
  <c r="K91" i="44"/>
  <c r="I91" i="44"/>
  <c r="K90" i="44"/>
  <c r="I90" i="44"/>
  <c r="K89" i="44"/>
  <c r="I89" i="44"/>
  <c r="K88" i="44"/>
  <c r="I88" i="44"/>
  <c r="K87" i="44"/>
  <c r="I87" i="44"/>
  <c r="K86" i="44"/>
  <c r="I86" i="44"/>
  <c r="K85" i="44"/>
  <c r="I85" i="44"/>
  <c r="K84" i="44"/>
  <c r="I84" i="44"/>
  <c r="K83" i="44"/>
  <c r="I83" i="44"/>
  <c r="K82" i="44"/>
  <c r="I82" i="44"/>
  <c r="K81" i="44"/>
  <c r="I81" i="44"/>
  <c r="K80" i="44"/>
  <c r="I80" i="44"/>
  <c r="K79" i="44"/>
  <c r="I79" i="44"/>
  <c r="K78" i="44"/>
  <c r="I78" i="44"/>
  <c r="K77" i="44"/>
  <c r="I77" i="44"/>
  <c r="K76" i="44"/>
  <c r="I76" i="44"/>
  <c r="K75" i="44"/>
  <c r="I75" i="44"/>
  <c r="K74" i="44"/>
  <c r="I74" i="44"/>
  <c r="K73" i="44"/>
  <c r="I73" i="44"/>
  <c r="K72" i="44"/>
  <c r="I72" i="44"/>
  <c r="K71" i="44"/>
  <c r="I71" i="44"/>
  <c r="K70" i="44"/>
  <c r="I70" i="44"/>
  <c r="K69" i="44"/>
  <c r="I69" i="44"/>
  <c r="K68" i="44"/>
  <c r="I68" i="44"/>
  <c r="K67" i="44"/>
  <c r="I67" i="44"/>
  <c r="K66" i="44"/>
  <c r="I66" i="44"/>
  <c r="K65" i="44"/>
  <c r="I65" i="44"/>
  <c r="K64" i="44"/>
  <c r="I64" i="44"/>
  <c r="K63" i="44"/>
  <c r="I63" i="44"/>
  <c r="K62" i="44"/>
  <c r="I62" i="44"/>
  <c r="K61" i="44"/>
  <c r="I61" i="44"/>
  <c r="K60" i="44"/>
  <c r="I60" i="44"/>
  <c r="K59" i="44"/>
  <c r="I59" i="44"/>
  <c r="K58" i="44"/>
  <c r="I58" i="44"/>
  <c r="K57" i="44"/>
  <c r="I57" i="44"/>
  <c r="K56" i="44"/>
  <c r="I56" i="44"/>
  <c r="K55" i="44"/>
  <c r="I55" i="44"/>
  <c r="K54" i="44"/>
  <c r="I54" i="44"/>
  <c r="K53" i="44"/>
  <c r="I53" i="44"/>
  <c r="K52" i="44"/>
  <c r="I52" i="44"/>
  <c r="K51" i="44"/>
  <c r="I51" i="44"/>
  <c r="K50" i="44"/>
  <c r="I50" i="44"/>
  <c r="K49" i="44"/>
  <c r="I49" i="44"/>
  <c r="K48" i="44"/>
  <c r="I48" i="44"/>
  <c r="K47" i="44"/>
  <c r="I47" i="44"/>
  <c r="K46" i="44"/>
  <c r="I46" i="44"/>
  <c r="K45" i="44"/>
  <c r="I45" i="44"/>
  <c r="K44" i="44"/>
  <c r="I44" i="44"/>
  <c r="K43" i="44"/>
  <c r="I43" i="44"/>
  <c r="K42" i="44"/>
  <c r="I42" i="44"/>
  <c r="K41" i="44"/>
  <c r="I41" i="44"/>
  <c r="K40" i="44"/>
  <c r="I40" i="44"/>
  <c r="K39" i="44"/>
  <c r="I39" i="44"/>
  <c r="K38" i="44"/>
  <c r="I38" i="44"/>
  <c r="K37" i="44"/>
  <c r="I37" i="44"/>
  <c r="K36" i="44"/>
  <c r="I36" i="44"/>
  <c r="K35" i="44"/>
  <c r="I35" i="44"/>
  <c r="K34" i="44"/>
  <c r="I34" i="44"/>
  <c r="K33" i="44"/>
  <c r="I33" i="44"/>
  <c r="K32" i="44"/>
  <c r="I32" i="44"/>
  <c r="K31" i="44"/>
  <c r="I31" i="44"/>
  <c r="K30" i="44"/>
  <c r="I30" i="44"/>
  <c r="K29" i="44"/>
  <c r="I29" i="44"/>
  <c r="K28" i="44"/>
  <c r="I28" i="44"/>
  <c r="K27" i="44"/>
  <c r="I27" i="44"/>
  <c r="K26" i="44"/>
  <c r="I26" i="44"/>
  <c r="K25" i="44"/>
  <c r="I25" i="44"/>
  <c r="K24" i="44"/>
  <c r="I24" i="44"/>
  <c r="K23" i="44"/>
  <c r="I23" i="44"/>
  <c r="K22" i="44"/>
  <c r="I22" i="44"/>
  <c r="K21" i="44"/>
  <c r="I21" i="44"/>
  <c r="K20" i="44"/>
  <c r="I20" i="44"/>
  <c r="K19" i="44"/>
  <c r="I19" i="44"/>
  <c r="K18" i="44"/>
  <c r="I18" i="44"/>
  <c r="K17" i="44"/>
  <c r="I17" i="44"/>
  <c r="K16" i="44"/>
  <c r="I16" i="44"/>
  <c r="K15" i="44"/>
  <c r="I15" i="44"/>
  <c r="K14" i="44"/>
  <c r="I14" i="44"/>
  <c r="K13" i="44"/>
  <c r="I13" i="44"/>
  <c r="K12" i="44"/>
  <c r="I12" i="44"/>
  <c r="K11" i="44"/>
  <c r="I11" i="44"/>
  <c r="K10" i="44"/>
  <c r="I10" i="44"/>
  <c r="K9" i="44"/>
  <c r="J9" i="44"/>
  <c r="I9" i="44"/>
  <c r="J8" i="44"/>
  <c r="I8" i="44"/>
  <c r="J7" i="44"/>
  <c r="I7" i="44"/>
  <c r="J6" i="44"/>
  <c r="I6" i="44"/>
  <c r="J5" i="44"/>
  <c r="I5" i="44"/>
  <c r="J4" i="44"/>
  <c r="I4" i="44"/>
  <c r="J3" i="44"/>
  <c r="I3" i="44"/>
  <c r="J2" i="44"/>
  <c r="I2" i="44"/>
  <c r="J1" i="44"/>
  <c r="I1" i="44"/>
  <c r="J33" i="44"/>
  <c r="J15" i="44"/>
  <c r="J25" i="44"/>
  <c r="J49" i="44"/>
  <c r="J52" i="44"/>
  <c r="J73" i="44"/>
  <c r="J105" i="44"/>
  <c r="J110" i="44"/>
  <c r="J113" i="44"/>
  <c r="J120" i="44"/>
  <c r="J97" i="44"/>
  <c r="J11" i="44"/>
  <c r="J12" i="44"/>
  <c r="J41" i="44"/>
  <c r="J116" i="44"/>
  <c r="J129" i="44"/>
  <c r="J29" i="44"/>
  <c r="J84" i="44"/>
  <c r="J55" i="44"/>
  <c r="J43" i="44"/>
  <c r="J34" i="44"/>
  <c r="J35" i="44"/>
  <c r="J56" i="44"/>
  <c r="J65" i="44"/>
  <c r="J68" i="44"/>
  <c r="J115" i="44"/>
  <c r="J31" i="44"/>
  <c r="J92" i="44"/>
  <c r="J123" i="44"/>
  <c r="J112" i="44"/>
  <c r="J79" i="44"/>
  <c r="J72" i="44"/>
  <c r="J75" i="44"/>
  <c r="J61" i="44"/>
  <c r="J14" i="44"/>
  <c r="J117" i="44"/>
  <c r="J122" i="44"/>
  <c r="J103" i="44"/>
  <c r="J78" i="44"/>
  <c r="J121" i="44"/>
  <c r="J91" i="44"/>
  <c r="J69" i="44"/>
  <c r="J88" i="44"/>
  <c r="J32" i="44"/>
  <c r="J95" i="44"/>
  <c r="J109" i="44"/>
  <c r="J125" i="44"/>
  <c r="J98" i="44"/>
  <c r="J38" i="44"/>
  <c r="J57" i="44"/>
  <c r="J119" i="44"/>
  <c r="J118" i="44"/>
  <c r="J62" i="44"/>
  <c r="J48" i="44"/>
  <c r="J16" i="44"/>
  <c r="J40" i="44"/>
  <c r="J37" i="44"/>
  <c r="J111" i="44"/>
  <c r="J44" i="44"/>
  <c r="J89" i="44"/>
  <c r="J81" i="44"/>
  <c r="J93" i="44"/>
  <c r="J102" i="44"/>
  <c r="J90" i="44"/>
  <c r="J36" i="44"/>
  <c r="J26" i="44"/>
  <c r="J101" i="44"/>
  <c r="J128" i="44"/>
  <c r="J124" i="44"/>
  <c r="J94" i="44"/>
  <c r="J53" i="44"/>
  <c r="J67" i="44"/>
  <c r="J58" i="44"/>
  <c r="J126" i="44"/>
  <c r="J30" i="44"/>
  <c r="J70" i="44"/>
  <c r="J127" i="44"/>
  <c r="J17" i="44"/>
  <c r="J106" i="44"/>
  <c r="J54" i="44"/>
  <c r="J96" i="44"/>
  <c r="J76" i="44"/>
  <c r="J77" i="44"/>
  <c r="J74" i="44"/>
  <c r="J21" i="44"/>
  <c r="J23" i="44"/>
  <c r="J18" i="44"/>
  <c r="J28" i="44"/>
  <c r="J59" i="44"/>
  <c r="J51" i="44"/>
  <c r="J60" i="44"/>
  <c r="J42" i="44"/>
  <c r="J66" i="44"/>
  <c r="J104" i="44"/>
  <c r="J71" i="44"/>
  <c r="J83" i="44"/>
  <c r="J64" i="44"/>
  <c r="J130" i="44"/>
  <c r="J19" i="44"/>
  <c r="J13" i="44"/>
  <c r="J82" i="44"/>
  <c r="J39" i="44"/>
  <c r="J22" i="44"/>
  <c r="J114" i="44"/>
  <c r="J47" i="44"/>
  <c r="J27" i="44"/>
  <c r="J85" i="44"/>
  <c r="J24" i="44"/>
  <c r="J108" i="44"/>
  <c r="J10" i="44"/>
  <c r="J50" i="44"/>
  <c r="J86" i="44"/>
  <c r="J45" i="44"/>
  <c r="J80" i="44"/>
  <c r="J107" i="44"/>
  <c r="J87" i="44"/>
  <c r="J100" i="44"/>
  <c r="J20" i="44"/>
  <c r="J46" i="44"/>
  <c r="J63" i="44"/>
  <c r="J99" i="44"/>
  <c r="J131" i="44"/>
  <c r="K131" i="70"/>
  <c r="I131" i="70"/>
  <c r="K130" i="70"/>
  <c r="I130" i="70"/>
  <c r="J130" i="70"/>
  <c r="K129" i="70"/>
  <c r="I129" i="70"/>
  <c r="K128" i="70"/>
  <c r="I128" i="70"/>
  <c r="K127" i="70"/>
  <c r="I127" i="70"/>
  <c r="K126" i="70"/>
  <c r="I126" i="70"/>
  <c r="K125" i="70"/>
  <c r="I125" i="70"/>
  <c r="K124" i="70"/>
  <c r="I124" i="70"/>
  <c r="K123" i="70"/>
  <c r="I123" i="70"/>
  <c r="J123" i="70"/>
  <c r="K122" i="70"/>
  <c r="I122" i="70"/>
  <c r="K121" i="70"/>
  <c r="I121" i="70"/>
  <c r="K120" i="70"/>
  <c r="I120" i="70"/>
  <c r="K119" i="70"/>
  <c r="I119" i="70"/>
  <c r="K118" i="70"/>
  <c r="I118" i="70"/>
  <c r="K117" i="70"/>
  <c r="I117" i="70"/>
  <c r="K116" i="70"/>
  <c r="I116" i="70"/>
  <c r="K115" i="70"/>
  <c r="I115" i="70"/>
  <c r="K114" i="70"/>
  <c r="I114" i="70"/>
  <c r="J114" i="70"/>
  <c r="K113" i="70"/>
  <c r="I113" i="70"/>
  <c r="K112" i="70"/>
  <c r="I112" i="70"/>
  <c r="K111" i="70"/>
  <c r="I111" i="70"/>
  <c r="K110" i="70"/>
  <c r="I110" i="70"/>
  <c r="K109" i="70"/>
  <c r="I109" i="70"/>
  <c r="K108" i="70"/>
  <c r="I108" i="70"/>
  <c r="K107" i="70"/>
  <c r="I107" i="70"/>
  <c r="J107" i="70"/>
  <c r="K106" i="70"/>
  <c r="I106" i="70"/>
  <c r="J106" i="70"/>
  <c r="K105" i="70"/>
  <c r="I105" i="70"/>
  <c r="K104" i="70"/>
  <c r="I104" i="70"/>
  <c r="K103" i="70"/>
  <c r="I103" i="70"/>
  <c r="K102" i="70"/>
  <c r="I102" i="70"/>
  <c r="K101" i="70"/>
  <c r="I101" i="70"/>
  <c r="K100" i="70"/>
  <c r="I100" i="70"/>
  <c r="K99" i="70"/>
  <c r="I99" i="70"/>
  <c r="K98" i="70"/>
  <c r="I98" i="70"/>
  <c r="J98" i="70"/>
  <c r="K97" i="70"/>
  <c r="I97" i="70"/>
  <c r="K96" i="70"/>
  <c r="I96" i="70"/>
  <c r="K95" i="70"/>
  <c r="I95" i="70"/>
  <c r="K94" i="70"/>
  <c r="I94" i="70"/>
  <c r="K93" i="70"/>
  <c r="I93" i="70"/>
  <c r="K92" i="70"/>
  <c r="I92" i="70"/>
  <c r="K91" i="70"/>
  <c r="I91" i="70"/>
  <c r="J91" i="70"/>
  <c r="K90" i="70"/>
  <c r="I90" i="70"/>
  <c r="K89" i="70"/>
  <c r="I89" i="70"/>
  <c r="K88" i="70"/>
  <c r="I88" i="70"/>
  <c r="K87" i="70"/>
  <c r="I87" i="70"/>
  <c r="K86" i="70"/>
  <c r="I86" i="70"/>
  <c r="K85" i="70"/>
  <c r="I85" i="70"/>
  <c r="K84" i="70"/>
  <c r="I84" i="70"/>
  <c r="K83" i="70"/>
  <c r="I83" i="70"/>
  <c r="K82" i="70"/>
  <c r="I82" i="70"/>
  <c r="J82" i="70"/>
  <c r="K81" i="70"/>
  <c r="I81" i="70"/>
  <c r="K80" i="70"/>
  <c r="I80" i="70"/>
  <c r="K79" i="70"/>
  <c r="I79" i="70"/>
  <c r="K78" i="70"/>
  <c r="I78" i="70"/>
  <c r="K77" i="70"/>
  <c r="I77" i="70"/>
  <c r="K76" i="70"/>
  <c r="I76" i="70"/>
  <c r="K75" i="70"/>
  <c r="I75" i="70"/>
  <c r="K74" i="70"/>
  <c r="I74" i="70"/>
  <c r="J74" i="70"/>
  <c r="K73" i="70"/>
  <c r="I73" i="70"/>
  <c r="K72" i="70"/>
  <c r="I72" i="70"/>
  <c r="K71" i="70"/>
  <c r="I71" i="70"/>
  <c r="K70" i="70"/>
  <c r="I70" i="70"/>
  <c r="K69" i="70"/>
  <c r="I69" i="70"/>
  <c r="K68" i="70"/>
  <c r="I68" i="70"/>
  <c r="K67" i="70"/>
  <c r="I67" i="70"/>
  <c r="J67" i="70"/>
  <c r="K66" i="70"/>
  <c r="I66" i="70"/>
  <c r="J66" i="70"/>
  <c r="K65" i="70"/>
  <c r="I65" i="70"/>
  <c r="K64" i="70"/>
  <c r="I64" i="70"/>
  <c r="K63" i="70"/>
  <c r="I63" i="70"/>
  <c r="K62" i="70"/>
  <c r="I62" i="70"/>
  <c r="K61" i="70"/>
  <c r="I61" i="70"/>
  <c r="K60" i="70"/>
  <c r="I60" i="70"/>
  <c r="K59" i="70"/>
  <c r="I59" i="70"/>
  <c r="J59" i="70"/>
  <c r="K58" i="70"/>
  <c r="I58" i="70"/>
  <c r="K57" i="70"/>
  <c r="I57" i="70"/>
  <c r="K56" i="70"/>
  <c r="I56" i="70"/>
  <c r="K55" i="70"/>
  <c r="I55" i="70"/>
  <c r="K54" i="70"/>
  <c r="I54" i="70"/>
  <c r="K53" i="70"/>
  <c r="I53" i="70"/>
  <c r="K52" i="70"/>
  <c r="I52" i="70"/>
  <c r="K51" i="70"/>
  <c r="I51" i="70"/>
  <c r="K50" i="70"/>
  <c r="I50" i="70"/>
  <c r="J50" i="70"/>
  <c r="K49" i="70"/>
  <c r="I49" i="70"/>
  <c r="K48" i="70"/>
  <c r="I48" i="70"/>
  <c r="K47" i="70"/>
  <c r="I47" i="70"/>
  <c r="K46" i="70"/>
  <c r="I46" i="70"/>
  <c r="K45" i="70"/>
  <c r="I45" i="70"/>
  <c r="K44" i="70"/>
  <c r="I44" i="70"/>
  <c r="K43" i="70"/>
  <c r="I43" i="70"/>
  <c r="K42" i="70"/>
  <c r="I42" i="70"/>
  <c r="J42" i="70"/>
  <c r="K41" i="70"/>
  <c r="I41" i="70"/>
  <c r="K40" i="70"/>
  <c r="I40" i="70"/>
  <c r="K39" i="70"/>
  <c r="I39" i="70"/>
  <c r="K38" i="70"/>
  <c r="I38" i="70"/>
  <c r="K37" i="70"/>
  <c r="I37" i="70"/>
  <c r="K36" i="70"/>
  <c r="I36" i="70"/>
  <c r="K35" i="70"/>
  <c r="I35" i="70"/>
  <c r="K34" i="70"/>
  <c r="I34" i="70"/>
  <c r="J34" i="70"/>
  <c r="K33" i="70"/>
  <c r="I33" i="70"/>
  <c r="K32" i="70"/>
  <c r="I32" i="70"/>
  <c r="K31" i="70"/>
  <c r="I31" i="70"/>
  <c r="K30" i="70"/>
  <c r="I30" i="70"/>
  <c r="K29" i="70"/>
  <c r="I29" i="70"/>
  <c r="K28" i="70"/>
  <c r="I28" i="70"/>
  <c r="K27" i="70"/>
  <c r="I27" i="70"/>
  <c r="J27" i="70"/>
  <c r="K26" i="70"/>
  <c r="I26" i="70"/>
  <c r="K25" i="70"/>
  <c r="I25" i="70"/>
  <c r="K24" i="70"/>
  <c r="I24" i="70"/>
  <c r="K23" i="70"/>
  <c r="I23" i="70"/>
  <c r="K22" i="70"/>
  <c r="I22" i="70"/>
  <c r="K21" i="70"/>
  <c r="I21" i="70"/>
  <c r="K20" i="70"/>
  <c r="I20" i="70"/>
  <c r="K19" i="70"/>
  <c r="I19" i="70"/>
  <c r="K18" i="70"/>
  <c r="I18" i="70"/>
  <c r="K17" i="70"/>
  <c r="I17" i="70"/>
  <c r="J17" i="70"/>
  <c r="K16" i="70"/>
  <c r="I16" i="70"/>
  <c r="J16" i="70"/>
  <c r="K15" i="70"/>
  <c r="I15" i="70"/>
  <c r="K14" i="70"/>
  <c r="I14" i="70"/>
  <c r="K13" i="70"/>
  <c r="I13" i="70"/>
  <c r="J13" i="70"/>
  <c r="K12" i="70"/>
  <c r="I12" i="70"/>
  <c r="K11" i="70"/>
  <c r="I11" i="70"/>
  <c r="K10" i="70"/>
  <c r="I10" i="70"/>
  <c r="K9" i="70"/>
  <c r="J9" i="70"/>
  <c r="I9" i="70"/>
  <c r="J8" i="70"/>
  <c r="I8" i="70"/>
  <c r="J7" i="70"/>
  <c r="I7" i="70"/>
  <c r="J6" i="70"/>
  <c r="I6" i="70"/>
  <c r="J5" i="70"/>
  <c r="I5" i="70"/>
  <c r="J4" i="70"/>
  <c r="I4" i="70"/>
  <c r="J3" i="70"/>
  <c r="I3" i="70"/>
  <c r="J2" i="70"/>
  <c r="I2" i="70"/>
  <c r="J1" i="70"/>
  <c r="I1" i="70"/>
  <c r="J43" i="70"/>
  <c r="J99" i="70"/>
  <c r="J36" i="70"/>
  <c r="J68" i="70"/>
  <c r="J48" i="70"/>
  <c r="J93" i="70"/>
  <c r="J24" i="70"/>
  <c r="J35" i="70"/>
  <c r="J75" i="70"/>
  <c r="J128" i="70"/>
  <c r="J14" i="70"/>
  <c r="J40" i="70"/>
  <c r="J117" i="70"/>
  <c r="J61" i="70"/>
  <c r="J84" i="70"/>
  <c r="J85" i="70"/>
  <c r="J92" i="70"/>
  <c r="J96" i="70"/>
  <c r="J100" i="70"/>
  <c r="J108" i="70"/>
  <c r="J109" i="70"/>
  <c r="J116" i="70"/>
  <c r="J120" i="70"/>
  <c r="J29" i="70"/>
  <c r="J52" i="70"/>
  <c r="J53" i="70"/>
  <c r="J60" i="70"/>
  <c r="J69" i="70"/>
  <c r="J77" i="70"/>
  <c r="J88" i="70"/>
  <c r="J104" i="70"/>
  <c r="J112" i="70"/>
  <c r="J10" i="70"/>
  <c r="J20" i="70"/>
  <c r="J21" i="70"/>
  <c r="J28" i="70"/>
  <c r="J44" i="70"/>
  <c r="J45" i="70"/>
  <c r="J56" i="70"/>
  <c r="J72" i="70"/>
  <c r="J76" i="70"/>
  <c r="J80" i="70"/>
  <c r="J124" i="70"/>
  <c r="J125" i="70"/>
  <c r="J131" i="70"/>
  <c r="J11" i="70"/>
  <c r="J19" i="70"/>
  <c r="J26" i="70"/>
  <c r="J32" i="70"/>
  <c r="J37" i="70"/>
  <c r="J51" i="70"/>
  <c r="J58" i="70"/>
  <c r="J64" i="70"/>
  <c r="J83" i="70"/>
  <c r="J90" i="70"/>
  <c r="J101" i="70"/>
  <c r="J115" i="70"/>
  <c r="J122" i="70"/>
  <c r="J12" i="70"/>
  <c r="J30" i="70"/>
  <c r="J38" i="70"/>
  <c r="J46" i="70"/>
  <c r="J70" i="70"/>
  <c r="J78" i="70"/>
  <c r="J86" i="70"/>
  <c r="J94" i="70"/>
  <c r="J102" i="70"/>
  <c r="J110" i="70"/>
  <c r="J118" i="70"/>
  <c r="J126" i="70"/>
  <c r="J15" i="70"/>
  <c r="J25" i="70"/>
  <c r="J33" i="70"/>
  <c r="J41" i="70"/>
  <c r="J49" i="70"/>
  <c r="J57" i="70"/>
  <c r="J65" i="70"/>
  <c r="J73" i="70"/>
  <c r="J81" i="70"/>
  <c r="J89" i="70"/>
  <c r="J97" i="70"/>
  <c r="J105" i="70"/>
  <c r="J113" i="70"/>
  <c r="J121" i="70"/>
  <c r="J129" i="70"/>
  <c r="J22" i="70"/>
  <c r="J54" i="70"/>
  <c r="J62" i="70"/>
  <c r="J18" i="70"/>
  <c r="J23" i="70"/>
  <c r="J31" i="70"/>
  <c r="J39" i="70"/>
  <c r="J47" i="70"/>
  <c r="J55" i="70"/>
  <c r="J63" i="70"/>
  <c r="J71" i="70"/>
  <c r="J79" i="70"/>
  <c r="J87" i="70"/>
  <c r="J95" i="70"/>
  <c r="J103" i="70"/>
  <c r="J111" i="70"/>
  <c r="J119" i="70"/>
  <c r="J127" i="70"/>
  <c r="K131" i="53"/>
  <c r="I131" i="53"/>
  <c r="K130" i="53"/>
  <c r="I130" i="53"/>
  <c r="K129" i="53"/>
  <c r="I129" i="53"/>
  <c r="K128" i="53"/>
  <c r="I128" i="53"/>
  <c r="K127" i="53"/>
  <c r="I127" i="53"/>
  <c r="K126" i="53"/>
  <c r="I126" i="53"/>
  <c r="K125" i="53"/>
  <c r="I125" i="53"/>
  <c r="K124" i="53"/>
  <c r="I124" i="53"/>
  <c r="K123" i="53"/>
  <c r="I123" i="53"/>
  <c r="K122" i="53"/>
  <c r="I122" i="53"/>
  <c r="K121" i="53"/>
  <c r="I121" i="53"/>
  <c r="K120" i="53"/>
  <c r="I120" i="53"/>
  <c r="K119" i="53"/>
  <c r="I119" i="53"/>
  <c r="K118" i="53"/>
  <c r="I118" i="53"/>
  <c r="K117" i="53"/>
  <c r="I117" i="53"/>
  <c r="K116" i="53"/>
  <c r="I116" i="53"/>
  <c r="K115" i="53"/>
  <c r="I115" i="53"/>
  <c r="K114" i="53"/>
  <c r="I114" i="53"/>
  <c r="K113" i="53"/>
  <c r="I113" i="53"/>
  <c r="K112" i="53"/>
  <c r="I112" i="53"/>
  <c r="K111" i="53"/>
  <c r="I111" i="53"/>
  <c r="K110" i="53"/>
  <c r="I110" i="53"/>
  <c r="K109" i="53"/>
  <c r="I109" i="53"/>
  <c r="K108" i="53"/>
  <c r="I108" i="53"/>
  <c r="K107" i="53"/>
  <c r="I107" i="53"/>
  <c r="K106" i="53"/>
  <c r="I106" i="53"/>
  <c r="K105" i="53"/>
  <c r="I105" i="53"/>
  <c r="K104" i="53"/>
  <c r="I104" i="53"/>
  <c r="K103" i="53"/>
  <c r="I103" i="53"/>
  <c r="K102" i="53"/>
  <c r="I102" i="53"/>
  <c r="K101" i="53"/>
  <c r="I101" i="53"/>
  <c r="K100" i="53"/>
  <c r="I100" i="53"/>
  <c r="K99" i="53"/>
  <c r="I99" i="53"/>
  <c r="K98" i="53"/>
  <c r="I98" i="53"/>
  <c r="K97" i="53"/>
  <c r="I97" i="53"/>
  <c r="K96" i="53"/>
  <c r="I96" i="53"/>
  <c r="K95" i="53"/>
  <c r="I95" i="53"/>
  <c r="K94" i="53"/>
  <c r="I94" i="53"/>
  <c r="K93" i="53"/>
  <c r="I93" i="53"/>
  <c r="K92" i="53"/>
  <c r="I92" i="53"/>
  <c r="K91" i="53"/>
  <c r="I91" i="53"/>
  <c r="K90" i="53"/>
  <c r="I90" i="53"/>
  <c r="K89" i="53"/>
  <c r="I89" i="53"/>
  <c r="K88" i="53"/>
  <c r="I88" i="53"/>
  <c r="K87" i="53"/>
  <c r="I87" i="53"/>
  <c r="K86" i="53"/>
  <c r="I86" i="53"/>
  <c r="K85" i="53"/>
  <c r="I85" i="53"/>
  <c r="K84" i="53"/>
  <c r="I84" i="53"/>
  <c r="K83" i="53"/>
  <c r="I83" i="53"/>
  <c r="K82" i="53"/>
  <c r="I82" i="53"/>
  <c r="K81" i="53"/>
  <c r="I81" i="53"/>
  <c r="K80" i="53"/>
  <c r="I80" i="53"/>
  <c r="K79" i="53"/>
  <c r="I79" i="53"/>
  <c r="K78" i="53"/>
  <c r="I78" i="53"/>
  <c r="K77" i="53"/>
  <c r="I77" i="53"/>
  <c r="K76" i="53"/>
  <c r="I76" i="53"/>
  <c r="K75" i="53"/>
  <c r="I75" i="53"/>
  <c r="J75" i="53"/>
  <c r="K74" i="53"/>
  <c r="I74" i="53"/>
  <c r="K73" i="53"/>
  <c r="I73" i="53"/>
  <c r="K72" i="53"/>
  <c r="I72" i="53"/>
  <c r="K71" i="53"/>
  <c r="I71" i="53"/>
  <c r="K70" i="53"/>
  <c r="I70" i="53"/>
  <c r="K69" i="53"/>
  <c r="I69" i="53"/>
  <c r="K68" i="53"/>
  <c r="I68" i="53"/>
  <c r="K67" i="53"/>
  <c r="I67" i="53"/>
  <c r="K66" i="53"/>
  <c r="I66" i="53"/>
  <c r="K65" i="53"/>
  <c r="I65" i="53"/>
  <c r="K64" i="53"/>
  <c r="I64" i="53"/>
  <c r="K63" i="53"/>
  <c r="I63" i="53"/>
  <c r="K62" i="53"/>
  <c r="I62" i="53"/>
  <c r="K61" i="53"/>
  <c r="I61" i="53"/>
  <c r="K60" i="53"/>
  <c r="I60" i="53"/>
  <c r="K59" i="53"/>
  <c r="I59" i="53"/>
  <c r="K58" i="53"/>
  <c r="I58" i="53"/>
  <c r="K57" i="53"/>
  <c r="I57" i="53"/>
  <c r="K56" i="53"/>
  <c r="I56" i="53"/>
  <c r="K55" i="53"/>
  <c r="I55" i="53"/>
  <c r="K54" i="53"/>
  <c r="I54" i="53"/>
  <c r="K53" i="53"/>
  <c r="I53" i="53"/>
  <c r="K52" i="53"/>
  <c r="I52" i="53"/>
  <c r="K51" i="53"/>
  <c r="I51" i="53"/>
  <c r="K50" i="53"/>
  <c r="I50" i="53"/>
  <c r="J50" i="53"/>
  <c r="K49" i="53"/>
  <c r="I49" i="53"/>
  <c r="K48" i="53"/>
  <c r="I48" i="53"/>
  <c r="K47" i="53"/>
  <c r="I47" i="53"/>
  <c r="K46" i="53"/>
  <c r="I46" i="53"/>
  <c r="K45" i="53"/>
  <c r="I45" i="53"/>
  <c r="K44" i="53"/>
  <c r="I44" i="53"/>
  <c r="K43" i="53"/>
  <c r="I43" i="53"/>
  <c r="K42" i="53"/>
  <c r="I42" i="53"/>
  <c r="K41" i="53"/>
  <c r="I41" i="53"/>
  <c r="K40" i="53"/>
  <c r="I40" i="53"/>
  <c r="K39" i="53"/>
  <c r="I39" i="53"/>
  <c r="K38" i="53"/>
  <c r="I38" i="53"/>
  <c r="K37" i="53"/>
  <c r="I37" i="53"/>
  <c r="K36" i="53"/>
  <c r="I36" i="53"/>
  <c r="K35" i="53"/>
  <c r="I35" i="53"/>
  <c r="K34" i="53"/>
  <c r="I34" i="53"/>
  <c r="K33" i="53"/>
  <c r="I33" i="53"/>
  <c r="K32" i="53"/>
  <c r="I32" i="53"/>
  <c r="K31" i="53"/>
  <c r="I31" i="53"/>
  <c r="K30" i="53"/>
  <c r="I30" i="53"/>
  <c r="K29" i="53"/>
  <c r="I29" i="53"/>
  <c r="K28" i="53"/>
  <c r="I28" i="53"/>
  <c r="K27" i="53"/>
  <c r="I27" i="53"/>
  <c r="K26" i="53"/>
  <c r="I26" i="53"/>
  <c r="K25" i="53"/>
  <c r="I25" i="53"/>
  <c r="K24" i="53"/>
  <c r="I24" i="53"/>
  <c r="K23" i="53"/>
  <c r="I23" i="53"/>
  <c r="K22" i="53"/>
  <c r="I22" i="53"/>
  <c r="K21" i="53"/>
  <c r="I21" i="53"/>
  <c r="K20" i="53"/>
  <c r="I20" i="53"/>
  <c r="K19" i="53"/>
  <c r="I19" i="53"/>
  <c r="K18" i="53"/>
  <c r="I18" i="53"/>
  <c r="K17" i="53"/>
  <c r="I17" i="53"/>
  <c r="K16" i="53"/>
  <c r="I16" i="53"/>
  <c r="K15" i="53"/>
  <c r="I15" i="53"/>
  <c r="K14" i="53"/>
  <c r="I14" i="53"/>
  <c r="K13" i="53"/>
  <c r="I13" i="53"/>
  <c r="K12" i="53"/>
  <c r="I12" i="53"/>
  <c r="K11" i="53"/>
  <c r="I11" i="53"/>
  <c r="K10" i="53"/>
  <c r="I10" i="53"/>
  <c r="K9" i="53"/>
  <c r="J9" i="53"/>
  <c r="I9" i="53"/>
  <c r="J8" i="53"/>
  <c r="I8" i="53"/>
  <c r="J7" i="53"/>
  <c r="I7" i="53"/>
  <c r="J6" i="53"/>
  <c r="I6" i="53"/>
  <c r="J5" i="53"/>
  <c r="I5" i="53"/>
  <c r="J4" i="53"/>
  <c r="I4" i="53"/>
  <c r="J3" i="53"/>
  <c r="I3" i="53"/>
  <c r="J2" i="53"/>
  <c r="I2" i="53"/>
  <c r="J1" i="53"/>
  <c r="I1" i="53"/>
  <c r="J66" i="53"/>
  <c r="J52" i="53"/>
  <c r="J116" i="53"/>
  <c r="J27" i="53"/>
  <c r="J34" i="53"/>
  <c r="J91" i="53"/>
  <c r="J98" i="53"/>
  <c r="J59" i="53"/>
  <c r="J13" i="53"/>
  <c r="J107" i="53"/>
  <c r="J114" i="53"/>
  <c r="J123" i="53"/>
  <c r="J43" i="53"/>
  <c r="J82" i="53"/>
  <c r="J130" i="53"/>
  <c r="J124" i="53"/>
  <c r="J69" i="53"/>
  <c r="J92" i="53"/>
  <c r="J10" i="53"/>
  <c r="J37" i="53"/>
  <c r="J128" i="53"/>
  <c r="J44" i="53"/>
  <c r="J28" i="53"/>
  <c r="J103" i="53"/>
  <c r="J62" i="53"/>
  <c r="J65" i="53"/>
  <c r="J33" i="53"/>
  <c r="J115" i="53"/>
  <c r="J19" i="53"/>
  <c r="J85" i="53"/>
  <c r="J24" i="53"/>
  <c r="J40" i="53"/>
  <c r="J45" i="53"/>
  <c r="J111" i="53"/>
  <c r="J79" i="53"/>
  <c r="J47" i="53"/>
  <c r="J18" i="53"/>
  <c r="J78" i="53"/>
  <c r="J22" i="53"/>
  <c r="J105" i="53"/>
  <c r="J73" i="53"/>
  <c r="J41" i="53"/>
  <c r="J102" i="53"/>
  <c r="J38" i="53"/>
  <c r="J122" i="53"/>
  <c r="J90" i="53"/>
  <c r="J58" i="53"/>
  <c r="J26" i="53"/>
  <c r="J131" i="53"/>
  <c r="J99" i="53"/>
  <c r="J67" i="53"/>
  <c r="J35" i="53"/>
  <c r="J125" i="53"/>
  <c r="J76" i="53"/>
  <c r="J93" i="53"/>
  <c r="J71" i="53"/>
  <c r="J39" i="53"/>
  <c r="J129" i="53"/>
  <c r="J16" i="53"/>
  <c r="J83" i="53"/>
  <c r="J117" i="53"/>
  <c r="J21" i="53"/>
  <c r="J60" i="53"/>
  <c r="J127" i="53"/>
  <c r="J95" i="53"/>
  <c r="J63" i="53"/>
  <c r="J31" i="53"/>
  <c r="J110" i="53"/>
  <c r="J54" i="53"/>
  <c r="J121" i="53"/>
  <c r="J89" i="53"/>
  <c r="J57" i="53"/>
  <c r="J25" i="53"/>
  <c r="J70" i="53"/>
  <c r="J12" i="53"/>
  <c r="J101" i="53"/>
  <c r="J11" i="53"/>
  <c r="J112" i="53"/>
  <c r="J80" i="53"/>
  <c r="J48" i="53"/>
  <c r="J17" i="53"/>
  <c r="J88" i="53"/>
  <c r="J68" i="53"/>
  <c r="J104" i="53"/>
  <c r="J84" i="53"/>
  <c r="J56" i="53"/>
  <c r="J36" i="53"/>
  <c r="J109" i="53"/>
  <c r="J15" i="53"/>
  <c r="J118" i="53"/>
  <c r="J97" i="53"/>
  <c r="J94" i="53"/>
  <c r="J51" i="53"/>
  <c r="J53" i="53"/>
  <c r="J108" i="53"/>
  <c r="J29" i="53"/>
  <c r="J119" i="53"/>
  <c r="J87" i="53"/>
  <c r="J55" i="53"/>
  <c r="J23" i="53"/>
  <c r="J86" i="53"/>
  <c r="J30" i="53"/>
  <c r="J113" i="53"/>
  <c r="J81" i="53"/>
  <c r="J49" i="53"/>
  <c r="J126" i="53"/>
  <c r="J46" i="53"/>
  <c r="J96" i="53"/>
  <c r="J64" i="53"/>
  <c r="J32" i="53"/>
  <c r="J106" i="53"/>
  <c r="J74" i="53"/>
  <c r="J42" i="53"/>
  <c r="J61" i="53"/>
  <c r="J77" i="53"/>
  <c r="J120" i="53"/>
  <c r="J100" i="53"/>
  <c r="J14" i="53"/>
  <c r="J72" i="53"/>
  <c r="J20" i="53"/>
  <c r="K131" i="22"/>
  <c r="I131" i="22"/>
  <c r="D131" i="22"/>
  <c r="K130" i="22"/>
  <c r="I130" i="22"/>
  <c r="F130" i="22"/>
  <c r="D130" i="22"/>
  <c r="K129" i="22"/>
  <c r="I129" i="22"/>
  <c r="F129" i="22"/>
  <c r="D129" i="22"/>
  <c r="K128" i="22"/>
  <c r="I128" i="22"/>
  <c r="F128" i="22"/>
  <c r="D128" i="22"/>
  <c r="K127" i="22"/>
  <c r="I127" i="22"/>
  <c r="F127" i="22"/>
  <c r="D127" i="22"/>
  <c r="K126" i="22"/>
  <c r="I126" i="22"/>
  <c r="F126" i="22"/>
  <c r="D126" i="22"/>
  <c r="K125" i="22"/>
  <c r="I125" i="22"/>
  <c r="F125" i="22"/>
  <c r="D125" i="22"/>
  <c r="K124" i="22"/>
  <c r="I124" i="22"/>
  <c r="F124" i="22"/>
  <c r="D124" i="22"/>
  <c r="K123" i="22"/>
  <c r="I123" i="22"/>
  <c r="F123" i="22"/>
  <c r="D123" i="22"/>
  <c r="K122" i="22"/>
  <c r="I122" i="22"/>
  <c r="F122" i="22"/>
  <c r="D122" i="22"/>
  <c r="K121" i="22"/>
  <c r="I121" i="22"/>
  <c r="F121" i="22"/>
  <c r="D121" i="22"/>
  <c r="K120" i="22"/>
  <c r="I120" i="22"/>
  <c r="F120" i="22"/>
  <c r="D120" i="22"/>
  <c r="K119" i="22"/>
  <c r="I119" i="22"/>
  <c r="F119" i="22"/>
  <c r="D119" i="22"/>
  <c r="K118" i="22"/>
  <c r="I118" i="22"/>
  <c r="F118" i="22"/>
  <c r="D118" i="22"/>
  <c r="K117" i="22"/>
  <c r="I117" i="22"/>
  <c r="F117" i="22"/>
  <c r="D117" i="22"/>
  <c r="K116" i="22"/>
  <c r="I116" i="22"/>
  <c r="F116" i="22"/>
  <c r="D116" i="22"/>
  <c r="K115" i="22"/>
  <c r="I115" i="22"/>
  <c r="F115" i="22"/>
  <c r="D115" i="22"/>
  <c r="K114" i="22"/>
  <c r="I114" i="22"/>
  <c r="F114" i="22"/>
  <c r="D114" i="22"/>
  <c r="K113" i="22"/>
  <c r="I113" i="22"/>
  <c r="F113" i="22"/>
  <c r="D113" i="22"/>
  <c r="K112" i="22"/>
  <c r="I112" i="22"/>
  <c r="F112" i="22"/>
  <c r="D112" i="22"/>
  <c r="K111" i="22"/>
  <c r="I111" i="22"/>
  <c r="F111" i="22"/>
  <c r="D111" i="22"/>
  <c r="K110" i="22"/>
  <c r="I110" i="22"/>
  <c r="F110" i="22"/>
  <c r="D110" i="22"/>
  <c r="K109" i="22"/>
  <c r="I109" i="22"/>
  <c r="F109" i="22"/>
  <c r="D109" i="22"/>
  <c r="K108" i="22"/>
  <c r="I108" i="22"/>
  <c r="F108" i="22"/>
  <c r="D108" i="22"/>
  <c r="K107" i="22"/>
  <c r="I107" i="22"/>
  <c r="F107" i="22"/>
  <c r="D107" i="22"/>
  <c r="K106" i="22"/>
  <c r="I106" i="22"/>
  <c r="F106" i="22"/>
  <c r="D106" i="22"/>
  <c r="K105" i="22"/>
  <c r="I105" i="22"/>
  <c r="F105" i="22"/>
  <c r="D105" i="22"/>
  <c r="K104" i="22"/>
  <c r="I104" i="22"/>
  <c r="F104" i="22"/>
  <c r="D104" i="22"/>
  <c r="K103" i="22"/>
  <c r="I103" i="22"/>
  <c r="F103" i="22"/>
  <c r="D103" i="22"/>
  <c r="K102" i="22"/>
  <c r="I102" i="22"/>
  <c r="F102" i="22"/>
  <c r="D102" i="22"/>
  <c r="K101" i="22"/>
  <c r="I101" i="22"/>
  <c r="F101" i="22"/>
  <c r="D101" i="22"/>
  <c r="K100" i="22"/>
  <c r="I100" i="22"/>
  <c r="F100" i="22"/>
  <c r="D100" i="22"/>
  <c r="K99" i="22"/>
  <c r="I99" i="22"/>
  <c r="F99" i="22"/>
  <c r="D99" i="22"/>
  <c r="K98" i="22"/>
  <c r="I98" i="22"/>
  <c r="F98" i="22"/>
  <c r="D98" i="22"/>
  <c r="K97" i="22"/>
  <c r="I97" i="22"/>
  <c r="F97" i="22"/>
  <c r="D97" i="22"/>
  <c r="K96" i="22"/>
  <c r="I96" i="22"/>
  <c r="F96" i="22"/>
  <c r="D96" i="22"/>
  <c r="K95" i="22"/>
  <c r="I95" i="22"/>
  <c r="F95" i="22"/>
  <c r="D95" i="22"/>
  <c r="K94" i="22"/>
  <c r="I94" i="22"/>
  <c r="F94" i="22"/>
  <c r="D94" i="22"/>
  <c r="K93" i="22"/>
  <c r="I93" i="22"/>
  <c r="F93" i="22"/>
  <c r="D93" i="22"/>
  <c r="K92" i="22"/>
  <c r="I92" i="22"/>
  <c r="F92" i="22"/>
  <c r="D92" i="22"/>
  <c r="K91" i="22"/>
  <c r="I91" i="22"/>
  <c r="F91" i="22"/>
  <c r="D91" i="22"/>
  <c r="K90" i="22"/>
  <c r="I90" i="22"/>
  <c r="F90" i="22"/>
  <c r="D90" i="22"/>
  <c r="K89" i="22"/>
  <c r="I89" i="22"/>
  <c r="F89" i="22"/>
  <c r="D89" i="22"/>
  <c r="K88" i="22"/>
  <c r="I88" i="22"/>
  <c r="F88" i="22"/>
  <c r="D88" i="22"/>
  <c r="K87" i="22"/>
  <c r="I87" i="22"/>
  <c r="F87" i="22"/>
  <c r="D87" i="22"/>
  <c r="K86" i="22"/>
  <c r="I86" i="22"/>
  <c r="F86" i="22"/>
  <c r="D86" i="22"/>
  <c r="K85" i="22"/>
  <c r="I85" i="22"/>
  <c r="F85" i="22"/>
  <c r="D85" i="22"/>
  <c r="K84" i="22"/>
  <c r="I84" i="22"/>
  <c r="F84" i="22"/>
  <c r="D84" i="22"/>
  <c r="K83" i="22"/>
  <c r="I83" i="22"/>
  <c r="F83" i="22"/>
  <c r="D83" i="22"/>
  <c r="K82" i="22"/>
  <c r="I82" i="22"/>
  <c r="F82" i="22"/>
  <c r="D82" i="22"/>
  <c r="K81" i="22"/>
  <c r="I81" i="22"/>
  <c r="F81" i="22"/>
  <c r="D81" i="22"/>
  <c r="K80" i="22"/>
  <c r="I80" i="22"/>
  <c r="F80" i="22"/>
  <c r="D80" i="22"/>
  <c r="K79" i="22"/>
  <c r="I79" i="22"/>
  <c r="F79" i="22"/>
  <c r="D79" i="22"/>
  <c r="K78" i="22"/>
  <c r="I78" i="22"/>
  <c r="F78" i="22"/>
  <c r="D78" i="22"/>
  <c r="K77" i="22"/>
  <c r="I77" i="22"/>
  <c r="F77" i="22"/>
  <c r="D77" i="22"/>
  <c r="K76" i="22"/>
  <c r="I76" i="22"/>
  <c r="F76" i="22"/>
  <c r="D76" i="22"/>
  <c r="K75" i="22"/>
  <c r="I75" i="22"/>
  <c r="F75" i="22"/>
  <c r="D75" i="22"/>
  <c r="K74" i="22"/>
  <c r="I74" i="22"/>
  <c r="F74" i="22"/>
  <c r="D74" i="22"/>
  <c r="K73" i="22"/>
  <c r="I73" i="22"/>
  <c r="F73" i="22"/>
  <c r="D73" i="22"/>
  <c r="K72" i="22"/>
  <c r="I72" i="22"/>
  <c r="F72" i="22"/>
  <c r="D72" i="22"/>
  <c r="K71" i="22"/>
  <c r="I71" i="22"/>
  <c r="F71" i="22"/>
  <c r="D71" i="22"/>
  <c r="K70" i="22"/>
  <c r="I70" i="22"/>
  <c r="F70" i="22"/>
  <c r="D70" i="22"/>
  <c r="K69" i="22"/>
  <c r="I69" i="22"/>
  <c r="F69" i="22"/>
  <c r="D69" i="22"/>
  <c r="K68" i="22"/>
  <c r="I68" i="22"/>
  <c r="F68" i="22"/>
  <c r="D68" i="22"/>
  <c r="K67" i="22"/>
  <c r="I67" i="22"/>
  <c r="F67" i="22"/>
  <c r="D67" i="22"/>
  <c r="K66" i="22"/>
  <c r="I66" i="22"/>
  <c r="F66" i="22"/>
  <c r="D66" i="22"/>
  <c r="K65" i="22"/>
  <c r="I65" i="22"/>
  <c r="F65" i="22"/>
  <c r="D65" i="22"/>
  <c r="K64" i="22"/>
  <c r="I64" i="22"/>
  <c r="F64" i="22"/>
  <c r="D64" i="22"/>
  <c r="K63" i="22"/>
  <c r="I63" i="22"/>
  <c r="F63" i="22"/>
  <c r="D63" i="22"/>
  <c r="K62" i="22"/>
  <c r="I62" i="22"/>
  <c r="F62" i="22"/>
  <c r="D62" i="22"/>
  <c r="K61" i="22"/>
  <c r="I61" i="22"/>
  <c r="F61" i="22"/>
  <c r="D61" i="22"/>
  <c r="K60" i="22"/>
  <c r="I60" i="22"/>
  <c r="F60" i="22"/>
  <c r="D60" i="22"/>
  <c r="K59" i="22"/>
  <c r="I59" i="22"/>
  <c r="F59" i="22"/>
  <c r="D59" i="22"/>
  <c r="K58" i="22"/>
  <c r="I58" i="22"/>
  <c r="F58" i="22"/>
  <c r="D58" i="22"/>
  <c r="K57" i="22"/>
  <c r="I57" i="22"/>
  <c r="F57" i="22"/>
  <c r="D57" i="22"/>
  <c r="K56" i="22"/>
  <c r="I56" i="22"/>
  <c r="F56" i="22"/>
  <c r="D56" i="22"/>
  <c r="K55" i="22"/>
  <c r="I55" i="22"/>
  <c r="F55" i="22"/>
  <c r="D55" i="22"/>
  <c r="K54" i="22"/>
  <c r="I54" i="22"/>
  <c r="F54" i="22"/>
  <c r="D54" i="22"/>
  <c r="K53" i="22"/>
  <c r="I53" i="22"/>
  <c r="F53" i="22"/>
  <c r="D53" i="22"/>
  <c r="K52" i="22"/>
  <c r="I52" i="22"/>
  <c r="F52" i="22"/>
  <c r="D52" i="22"/>
  <c r="K51" i="22"/>
  <c r="I51" i="22"/>
  <c r="F51" i="22"/>
  <c r="D51" i="22"/>
  <c r="K50" i="22"/>
  <c r="I50" i="22"/>
  <c r="F50" i="22"/>
  <c r="D50" i="22"/>
  <c r="K49" i="22"/>
  <c r="I49" i="22"/>
  <c r="F49" i="22"/>
  <c r="D49" i="22"/>
  <c r="K48" i="22"/>
  <c r="I48" i="22"/>
  <c r="F48" i="22"/>
  <c r="D48" i="22"/>
  <c r="K47" i="22"/>
  <c r="I47" i="22"/>
  <c r="F47" i="22"/>
  <c r="D47" i="22"/>
  <c r="K46" i="22"/>
  <c r="I46" i="22"/>
  <c r="F46" i="22"/>
  <c r="D46" i="22"/>
  <c r="K45" i="22"/>
  <c r="I45" i="22"/>
  <c r="F45" i="22"/>
  <c r="D45" i="22"/>
  <c r="K44" i="22"/>
  <c r="I44" i="22"/>
  <c r="F44" i="22"/>
  <c r="D44" i="22"/>
  <c r="K43" i="22"/>
  <c r="I43" i="22"/>
  <c r="F43" i="22"/>
  <c r="D43" i="22"/>
  <c r="K42" i="22"/>
  <c r="I42" i="22"/>
  <c r="F42" i="22"/>
  <c r="D42" i="22"/>
  <c r="K41" i="22"/>
  <c r="I41" i="22"/>
  <c r="F41" i="22"/>
  <c r="D41" i="22"/>
  <c r="K40" i="22"/>
  <c r="I40" i="22"/>
  <c r="F40" i="22"/>
  <c r="D40" i="22"/>
  <c r="K39" i="22"/>
  <c r="I39" i="22"/>
  <c r="F39" i="22"/>
  <c r="D39" i="22"/>
  <c r="K38" i="22"/>
  <c r="I38" i="22"/>
  <c r="F38" i="22"/>
  <c r="D38" i="22"/>
  <c r="K37" i="22"/>
  <c r="I37" i="22"/>
  <c r="F37" i="22"/>
  <c r="D37" i="22"/>
  <c r="K36" i="22"/>
  <c r="I36" i="22"/>
  <c r="F36" i="22"/>
  <c r="D36" i="22"/>
  <c r="K35" i="22"/>
  <c r="I35" i="22"/>
  <c r="F35" i="22"/>
  <c r="D35" i="22"/>
  <c r="K34" i="22"/>
  <c r="I34" i="22"/>
  <c r="F34" i="22"/>
  <c r="D34" i="22"/>
  <c r="K33" i="22"/>
  <c r="I33" i="22"/>
  <c r="F33" i="22"/>
  <c r="D33" i="22"/>
  <c r="K32" i="22"/>
  <c r="I32" i="22"/>
  <c r="F32" i="22"/>
  <c r="D32" i="22"/>
  <c r="K31" i="22"/>
  <c r="I31" i="22"/>
  <c r="F31" i="22"/>
  <c r="D31" i="22"/>
  <c r="K30" i="22"/>
  <c r="I30" i="22"/>
  <c r="F30" i="22"/>
  <c r="D30" i="22"/>
  <c r="K29" i="22"/>
  <c r="I29" i="22"/>
  <c r="F29" i="22"/>
  <c r="D29" i="22"/>
  <c r="K28" i="22"/>
  <c r="I28" i="22"/>
  <c r="F28" i="22"/>
  <c r="D28" i="22"/>
  <c r="K27" i="22"/>
  <c r="I27" i="22"/>
  <c r="F27" i="22"/>
  <c r="D27" i="22"/>
  <c r="K26" i="22"/>
  <c r="I26" i="22"/>
  <c r="F26" i="22"/>
  <c r="D26" i="22"/>
  <c r="K25" i="22"/>
  <c r="I25" i="22"/>
  <c r="F25" i="22"/>
  <c r="D25" i="22"/>
  <c r="K24" i="22"/>
  <c r="I24" i="22"/>
  <c r="F24" i="22"/>
  <c r="D24" i="22"/>
  <c r="K23" i="22"/>
  <c r="I23" i="22"/>
  <c r="F23" i="22"/>
  <c r="D23" i="22"/>
  <c r="K22" i="22"/>
  <c r="I22" i="22"/>
  <c r="F22" i="22"/>
  <c r="D22" i="22"/>
  <c r="K21" i="22"/>
  <c r="I21" i="22"/>
  <c r="F21" i="22"/>
  <c r="D21" i="22"/>
  <c r="K20" i="22"/>
  <c r="I20" i="22"/>
  <c r="F20" i="22"/>
  <c r="D20" i="22"/>
  <c r="K19" i="22"/>
  <c r="I19" i="22"/>
  <c r="F19" i="22"/>
  <c r="D19" i="22"/>
  <c r="K18" i="22"/>
  <c r="I18" i="22"/>
  <c r="F18" i="22"/>
  <c r="D18" i="22"/>
  <c r="K17" i="22"/>
  <c r="I17" i="22"/>
  <c r="F17" i="22"/>
  <c r="D17" i="22"/>
  <c r="K16" i="22"/>
  <c r="I16" i="22"/>
  <c r="F16" i="22"/>
  <c r="D16" i="22"/>
  <c r="K15" i="22"/>
  <c r="I15" i="22"/>
  <c r="F15" i="22"/>
  <c r="D15" i="22"/>
  <c r="K14" i="22"/>
  <c r="I14" i="22"/>
  <c r="F14" i="22"/>
  <c r="D14" i="22"/>
  <c r="K13" i="22"/>
  <c r="I13" i="22"/>
  <c r="F13" i="22"/>
  <c r="D13" i="22"/>
  <c r="K12" i="22"/>
  <c r="I12" i="22"/>
  <c r="F12" i="22"/>
  <c r="D12" i="22"/>
  <c r="K11" i="22"/>
  <c r="I11" i="22"/>
  <c r="F11" i="22"/>
  <c r="K10" i="22"/>
  <c r="I10" i="22"/>
  <c r="K9" i="22"/>
  <c r="J9" i="22"/>
  <c r="I9" i="22"/>
  <c r="J8" i="22"/>
  <c r="I8" i="22"/>
  <c r="J7" i="22"/>
  <c r="I7" i="22"/>
  <c r="J6" i="22"/>
  <c r="I6" i="22"/>
  <c r="J5" i="22"/>
  <c r="I5" i="22"/>
  <c r="J4" i="22"/>
  <c r="I4" i="22"/>
  <c r="J3" i="22"/>
  <c r="I3" i="22"/>
  <c r="J2" i="22"/>
  <c r="I2" i="22"/>
  <c r="J1" i="22"/>
  <c r="I1" i="22"/>
  <c r="E90" i="22"/>
  <c r="G90" i="22"/>
  <c r="J90" i="22"/>
  <c r="E12" i="22"/>
  <c r="G12" i="22"/>
  <c r="J12" i="22"/>
  <c r="E16" i="22"/>
  <c r="G16" i="22"/>
  <c r="J16" i="22"/>
  <c r="E18" i="22"/>
  <c r="G18" i="22"/>
  <c r="J18" i="22"/>
  <c r="E22" i="22"/>
  <c r="G22" i="22"/>
  <c r="J22" i="22"/>
  <c r="E23" i="22"/>
  <c r="G23" i="22"/>
  <c r="J23" i="22"/>
  <c r="E34" i="22"/>
  <c r="G34" i="22"/>
  <c r="J34" i="22"/>
  <c r="E41" i="22"/>
  <c r="G41" i="22"/>
  <c r="J41" i="22"/>
  <c r="E44" i="22"/>
  <c r="G44" i="22"/>
  <c r="J44" i="22"/>
  <c r="E48" i="22"/>
  <c r="G48" i="22"/>
  <c r="J48" i="22"/>
  <c r="E49" i="22"/>
  <c r="G49" i="22"/>
  <c r="J49" i="22"/>
  <c r="E55" i="22"/>
  <c r="G55" i="22"/>
  <c r="J55" i="22"/>
  <c r="E62" i="22"/>
  <c r="G62" i="22"/>
  <c r="J62" i="22"/>
  <c r="E95" i="22"/>
  <c r="G95" i="22"/>
  <c r="J95" i="22"/>
  <c r="E123" i="22"/>
  <c r="G123" i="22"/>
  <c r="J123" i="22"/>
  <c r="E11" i="22"/>
  <c r="G11" i="22"/>
  <c r="J11" i="22"/>
  <c r="E13" i="22"/>
  <c r="G13" i="22"/>
  <c r="J13" i="22"/>
  <c r="E15" i="22"/>
  <c r="G15" i="22"/>
  <c r="J15" i="22"/>
  <c r="E17" i="22"/>
  <c r="G17" i="22"/>
  <c r="J17" i="22"/>
  <c r="E19" i="22"/>
  <c r="G19" i="22"/>
  <c r="J19" i="22"/>
  <c r="E20" i="22"/>
  <c r="G20" i="22"/>
  <c r="J20" i="22"/>
  <c r="E21" i="22"/>
  <c r="G21" i="22"/>
  <c r="J21" i="22"/>
  <c r="E35" i="22"/>
  <c r="G35" i="22"/>
  <c r="J35" i="22"/>
  <c r="E42" i="22"/>
  <c r="G42" i="22"/>
  <c r="J42" i="22"/>
  <c r="E43" i="22"/>
  <c r="G43" i="22"/>
  <c r="J43" i="22"/>
  <c r="E51" i="22"/>
  <c r="G51" i="22"/>
  <c r="J51" i="22"/>
  <c r="E57" i="22"/>
  <c r="G57" i="22"/>
  <c r="J57" i="22"/>
  <c r="E59" i="22"/>
  <c r="G59" i="22"/>
  <c r="J59" i="22"/>
  <c r="E60" i="22"/>
  <c r="G60" i="22"/>
  <c r="J60" i="22"/>
  <c r="E66" i="22"/>
  <c r="G66" i="22"/>
  <c r="J66" i="22"/>
  <c r="E69" i="22"/>
  <c r="G69" i="22"/>
  <c r="J69" i="22"/>
  <c r="E74" i="22"/>
  <c r="G74" i="22"/>
  <c r="J74" i="22"/>
  <c r="E75" i="22"/>
  <c r="G75" i="22"/>
  <c r="J75" i="22"/>
  <c r="E76" i="22"/>
  <c r="G76" i="22"/>
  <c r="J76" i="22"/>
  <c r="E82" i="22"/>
  <c r="G82" i="22"/>
  <c r="J82" i="22"/>
  <c r="E83" i="22"/>
  <c r="G83" i="22"/>
  <c r="J83" i="22"/>
  <c r="E87" i="22"/>
  <c r="G87" i="22"/>
  <c r="J87" i="22"/>
  <c r="E99" i="22"/>
  <c r="G99" i="22"/>
  <c r="J99" i="22"/>
  <c r="E103" i="22"/>
  <c r="G103" i="22"/>
  <c r="J103" i="22"/>
  <c r="E105" i="22"/>
  <c r="G105" i="22"/>
  <c r="J105" i="22"/>
  <c r="E107" i="22"/>
  <c r="G107" i="22"/>
  <c r="J107" i="22"/>
  <c r="E108" i="22"/>
  <c r="G108" i="22"/>
  <c r="J108" i="22"/>
  <c r="E109" i="22"/>
  <c r="G109" i="22"/>
  <c r="J109" i="22"/>
  <c r="E110" i="22"/>
  <c r="G110" i="22"/>
  <c r="J110" i="22"/>
  <c r="E111" i="22"/>
  <c r="G111" i="22"/>
  <c r="J111" i="22"/>
  <c r="E112" i="22"/>
  <c r="G112" i="22"/>
  <c r="J112" i="22"/>
  <c r="E114" i="22"/>
  <c r="G114" i="22"/>
  <c r="J114" i="22"/>
  <c r="E115" i="22"/>
  <c r="G115" i="22"/>
  <c r="J115" i="22"/>
  <c r="E117" i="22"/>
  <c r="G117" i="22"/>
  <c r="J117" i="22"/>
  <c r="E118" i="22"/>
  <c r="G118" i="22"/>
  <c r="J118" i="22"/>
  <c r="E119" i="22"/>
  <c r="G119" i="22"/>
  <c r="J119" i="22"/>
  <c r="E120" i="22"/>
  <c r="G120" i="22"/>
  <c r="J120" i="22"/>
  <c r="E122" i="22"/>
  <c r="G122" i="22"/>
  <c r="J122" i="22"/>
  <c r="E124" i="22"/>
  <c r="G124" i="22"/>
  <c r="J124" i="22"/>
  <c r="E128" i="22"/>
  <c r="G128" i="22"/>
  <c r="J128" i="22"/>
  <c r="E127" i="22"/>
  <c r="G127" i="22"/>
  <c r="J127" i="22"/>
  <c r="E130" i="22"/>
  <c r="G130" i="22"/>
  <c r="E52" i="22"/>
  <c r="G52" i="22"/>
  <c r="J52" i="22"/>
  <c r="E67" i="22"/>
  <c r="G67" i="22"/>
  <c r="J67" i="22"/>
  <c r="E91" i="22"/>
  <c r="G91" i="22"/>
  <c r="J91" i="22"/>
  <c r="E113" i="22"/>
  <c r="G113" i="22"/>
  <c r="J113" i="22"/>
  <c r="E72" i="22"/>
  <c r="G72" i="22"/>
  <c r="J72" i="22"/>
  <c r="E92" i="22"/>
  <c r="G92" i="22"/>
  <c r="J92" i="22"/>
  <c r="E94" i="22"/>
  <c r="G94" i="22"/>
  <c r="J94" i="22"/>
  <c r="E71" i="22"/>
  <c r="G71" i="22"/>
  <c r="J71" i="22"/>
  <c r="E58" i="22"/>
  <c r="G58" i="22"/>
  <c r="J58" i="22"/>
  <c r="E61" i="22"/>
  <c r="G61" i="22"/>
  <c r="J61" i="22"/>
  <c r="E63" i="22"/>
  <c r="G63" i="22"/>
  <c r="J63" i="22"/>
  <c r="E68" i="22"/>
  <c r="G68" i="22"/>
  <c r="J68" i="22"/>
  <c r="E101" i="22"/>
  <c r="G101" i="22"/>
  <c r="J101" i="22"/>
  <c r="E106" i="22"/>
  <c r="G106" i="22"/>
  <c r="J106" i="22"/>
  <c r="E32" i="22"/>
  <c r="G32" i="22"/>
  <c r="J32" i="22"/>
  <c r="E38" i="22"/>
  <c r="G38" i="22"/>
  <c r="J38" i="22"/>
  <c r="E39" i="22"/>
  <c r="G39" i="22"/>
  <c r="J39" i="22"/>
  <c r="E50" i="22"/>
  <c r="G50" i="22"/>
  <c r="J50" i="22"/>
  <c r="E53" i="22"/>
  <c r="G53" i="22"/>
  <c r="J53" i="22"/>
  <c r="E54" i="22"/>
  <c r="G54" i="22"/>
  <c r="J54" i="22"/>
  <c r="E100" i="22"/>
  <c r="G100" i="22"/>
  <c r="J100" i="22"/>
  <c r="E73" i="22"/>
  <c r="G73" i="22"/>
  <c r="J73" i="22"/>
  <c r="E81" i="22"/>
  <c r="G81" i="22"/>
  <c r="J81" i="22"/>
  <c r="E84" i="22"/>
  <c r="G84" i="22"/>
  <c r="J84" i="22"/>
  <c r="E88" i="22"/>
  <c r="G88" i="22"/>
  <c r="J88" i="22"/>
  <c r="E116" i="22"/>
  <c r="G116" i="22"/>
  <c r="J116" i="22"/>
  <c r="E125" i="22"/>
  <c r="G125" i="22"/>
  <c r="J125" i="22"/>
  <c r="E93" i="22"/>
  <c r="G93" i="22"/>
  <c r="J93" i="22"/>
  <c r="E126" i="22"/>
  <c r="G126" i="22"/>
  <c r="J126" i="22"/>
  <c r="E14" i="22"/>
  <c r="G14" i="22"/>
  <c r="J14" i="22"/>
  <c r="E24" i="22"/>
  <c r="G24" i="22"/>
  <c r="J24" i="22"/>
  <c r="E40" i="22"/>
  <c r="G40" i="22"/>
  <c r="J40" i="22"/>
  <c r="E45" i="22"/>
  <c r="G45" i="22"/>
  <c r="J45" i="22"/>
  <c r="E47" i="22"/>
  <c r="G47" i="22"/>
  <c r="J47" i="22"/>
  <c r="E89" i="22"/>
  <c r="G89" i="22"/>
  <c r="J89" i="22"/>
  <c r="E85" i="22"/>
  <c r="G85" i="22"/>
  <c r="J85" i="22"/>
  <c r="E33" i="22"/>
  <c r="G33" i="22"/>
  <c r="J33" i="22"/>
  <c r="E77" i="22"/>
  <c r="G77" i="22"/>
  <c r="J77" i="22"/>
  <c r="E96" i="22"/>
  <c r="G96" i="22"/>
  <c r="J96" i="22"/>
  <c r="E97" i="22"/>
  <c r="G97" i="22"/>
  <c r="J97" i="22"/>
  <c r="E102" i="22"/>
  <c r="G102" i="22"/>
  <c r="J102" i="22"/>
  <c r="E64" i="22"/>
  <c r="G64" i="22"/>
  <c r="J64" i="22"/>
  <c r="E25" i="22"/>
  <c r="G25" i="22"/>
  <c r="J25" i="22"/>
  <c r="E26" i="22"/>
  <c r="G26" i="22"/>
  <c r="J26" i="22"/>
  <c r="E27" i="22"/>
  <c r="G27" i="22"/>
  <c r="J27" i="22"/>
  <c r="E28" i="22"/>
  <c r="G28" i="22"/>
  <c r="J28" i="22"/>
  <c r="E29" i="22"/>
  <c r="G29" i="22"/>
  <c r="J29" i="22"/>
  <c r="E30" i="22"/>
  <c r="G30" i="22"/>
  <c r="J30" i="22"/>
  <c r="E31" i="22"/>
  <c r="G31" i="22"/>
  <c r="J31" i="22"/>
  <c r="E78" i="22"/>
  <c r="G78" i="22"/>
  <c r="J78" i="22"/>
  <c r="E79" i="22"/>
  <c r="G79" i="22"/>
  <c r="J79" i="22"/>
  <c r="E80" i="22"/>
  <c r="G80" i="22"/>
  <c r="J80" i="22"/>
  <c r="E37" i="22"/>
  <c r="G37" i="22"/>
  <c r="J37" i="22"/>
  <c r="E36" i="22"/>
  <c r="G36" i="22"/>
  <c r="J36" i="22"/>
  <c r="E65" i="22"/>
  <c r="G65" i="22"/>
  <c r="J65" i="22"/>
  <c r="E98" i="22"/>
  <c r="G98" i="22"/>
  <c r="J98" i="22"/>
  <c r="E70" i="22"/>
  <c r="G70" i="22"/>
  <c r="J70" i="22"/>
  <c r="E56" i="22"/>
  <c r="G56" i="22"/>
  <c r="J56" i="22"/>
  <c r="E104" i="22"/>
  <c r="G104" i="22"/>
  <c r="J104" i="22"/>
  <c r="E46" i="22"/>
  <c r="G46" i="22"/>
  <c r="J46" i="22"/>
  <c r="E86" i="22"/>
  <c r="G86" i="22"/>
  <c r="J86" i="22"/>
  <c r="E121" i="22"/>
  <c r="G121" i="22"/>
  <c r="J121" i="22"/>
  <c r="E129" i="22"/>
  <c r="G129" i="22"/>
  <c r="J129" i="22"/>
  <c r="J10" i="22"/>
  <c r="J130" i="22"/>
  <c r="G131" i="22"/>
  <c r="J131" i="22"/>
  <c r="K131" i="54"/>
  <c r="I131" i="54"/>
  <c r="K130" i="54"/>
  <c r="I130" i="54"/>
  <c r="K129" i="54"/>
  <c r="I129" i="54"/>
  <c r="K128" i="54"/>
  <c r="I128" i="54"/>
  <c r="K127" i="54"/>
  <c r="I127" i="54"/>
  <c r="K126" i="54"/>
  <c r="I126" i="54"/>
  <c r="K125" i="54"/>
  <c r="I125" i="54"/>
  <c r="K124" i="54"/>
  <c r="I124" i="54"/>
  <c r="K123" i="54"/>
  <c r="I123" i="54"/>
  <c r="K122" i="54"/>
  <c r="I122" i="54"/>
  <c r="K121" i="54"/>
  <c r="I121" i="54"/>
  <c r="K120" i="54"/>
  <c r="I120" i="54"/>
  <c r="K119" i="54"/>
  <c r="I119" i="54"/>
  <c r="K118" i="54"/>
  <c r="I118" i="54"/>
  <c r="J118" i="54"/>
  <c r="K117" i="54"/>
  <c r="I117" i="54"/>
  <c r="K116" i="54"/>
  <c r="I116" i="54"/>
  <c r="K115" i="54"/>
  <c r="I115" i="54"/>
  <c r="K114" i="54"/>
  <c r="I114" i="54"/>
  <c r="K113" i="54"/>
  <c r="I113" i="54"/>
  <c r="K112" i="54"/>
  <c r="I112" i="54"/>
  <c r="K111" i="54"/>
  <c r="I111" i="54"/>
  <c r="K110" i="54"/>
  <c r="I110" i="54"/>
  <c r="K109" i="54"/>
  <c r="I109" i="54"/>
  <c r="J109" i="54"/>
  <c r="K108" i="54"/>
  <c r="I108" i="54"/>
  <c r="K107" i="54"/>
  <c r="I107" i="54"/>
  <c r="K106" i="54"/>
  <c r="I106" i="54"/>
  <c r="K105" i="54"/>
  <c r="I105" i="54"/>
  <c r="K104" i="54"/>
  <c r="I104" i="54"/>
  <c r="K103" i="54"/>
  <c r="I103" i="54"/>
  <c r="K102" i="54"/>
  <c r="I102" i="54"/>
  <c r="K101" i="54"/>
  <c r="I101" i="54"/>
  <c r="K100" i="54"/>
  <c r="I100" i="54"/>
  <c r="K99" i="54"/>
  <c r="I99" i="54"/>
  <c r="K98" i="54"/>
  <c r="I98" i="54"/>
  <c r="K97" i="54"/>
  <c r="I97" i="54"/>
  <c r="K96" i="54"/>
  <c r="I96" i="54"/>
  <c r="K95" i="54"/>
  <c r="I95" i="54"/>
  <c r="K94" i="54"/>
  <c r="I94" i="54"/>
  <c r="K93" i="54"/>
  <c r="I93" i="54"/>
  <c r="K92" i="54"/>
  <c r="I92" i="54"/>
  <c r="K91" i="54"/>
  <c r="I91" i="54"/>
  <c r="K90" i="54"/>
  <c r="I90" i="54"/>
  <c r="K89" i="54"/>
  <c r="I89" i="54"/>
  <c r="K88" i="54"/>
  <c r="I88" i="54"/>
  <c r="K87" i="54"/>
  <c r="I87" i="54"/>
  <c r="K86" i="54"/>
  <c r="I86" i="54"/>
  <c r="K85" i="54"/>
  <c r="I85" i="54"/>
  <c r="K84" i="54"/>
  <c r="I84" i="54"/>
  <c r="K83" i="54"/>
  <c r="I83" i="54"/>
  <c r="K82" i="54"/>
  <c r="I82" i="54"/>
  <c r="K81" i="54"/>
  <c r="I81" i="54"/>
  <c r="K80" i="54"/>
  <c r="I80" i="54"/>
  <c r="K79" i="54"/>
  <c r="I79" i="54"/>
  <c r="K78" i="54"/>
  <c r="I78" i="54"/>
  <c r="K77" i="54"/>
  <c r="I77" i="54"/>
  <c r="J77" i="54"/>
  <c r="K76" i="54"/>
  <c r="I76" i="54"/>
  <c r="K75" i="54"/>
  <c r="I75" i="54"/>
  <c r="K74" i="54"/>
  <c r="I74" i="54"/>
  <c r="K73" i="54"/>
  <c r="I73" i="54"/>
  <c r="K72" i="54"/>
  <c r="I72" i="54"/>
  <c r="K71" i="54"/>
  <c r="I71" i="54"/>
  <c r="K70" i="54"/>
  <c r="I70" i="54"/>
  <c r="J70" i="54"/>
  <c r="K69" i="54"/>
  <c r="I69" i="54"/>
  <c r="K68" i="54"/>
  <c r="I68" i="54"/>
  <c r="K67" i="54"/>
  <c r="I67" i="54"/>
  <c r="K66" i="54"/>
  <c r="I66" i="54"/>
  <c r="K65" i="54"/>
  <c r="I65" i="54"/>
  <c r="K64" i="54"/>
  <c r="I64" i="54"/>
  <c r="K63" i="54"/>
  <c r="I63" i="54"/>
  <c r="K62" i="54"/>
  <c r="I62" i="54"/>
  <c r="K61" i="54"/>
  <c r="I61" i="54"/>
  <c r="J61" i="54"/>
  <c r="K60" i="54"/>
  <c r="I60" i="54"/>
  <c r="K59" i="54"/>
  <c r="I59" i="54"/>
  <c r="K58" i="54"/>
  <c r="I58" i="54"/>
  <c r="K57" i="54"/>
  <c r="I57" i="54"/>
  <c r="K56" i="54"/>
  <c r="I56" i="54"/>
  <c r="K55" i="54"/>
  <c r="I55" i="54"/>
  <c r="K54" i="54"/>
  <c r="I54" i="54"/>
  <c r="J54" i="54"/>
  <c r="K53" i="54"/>
  <c r="I53" i="54"/>
  <c r="K52" i="54"/>
  <c r="I52" i="54"/>
  <c r="K51" i="54"/>
  <c r="I51" i="54"/>
  <c r="K50" i="54"/>
  <c r="I50" i="54"/>
  <c r="K49" i="54"/>
  <c r="I49" i="54"/>
  <c r="K48" i="54"/>
  <c r="I48" i="54"/>
  <c r="K47" i="54"/>
  <c r="I47" i="54"/>
  <c r="K46" i="54"/>
  <c r="I46" i="54"/>
  <c r="K45" i="54"/>
  <c r="I45" i="54"/>
  <c r="K44" i="54"/>
  <c r="I44" i="54"/>
  <c r="K43" i="54"/>
  <c r="I43" i="54"/>
  <c r="K42" i="54"/>
  <c r="I42" i="54"/>
  <c r="K41" i="54"/>
  <c r="I41" i="54"/>
  <c r="K40" i="54"/>
  <c r="I40" i="54"/>
  <c r="K39" i="54"/>
  <c r="I39" i="54"/>
  <c r="K38" i="54"/>
  <c r="I38" i="54"/>
  <c r="K37" i="54"/>
  <c r="I37" i="54"/>
  <c r="K36" i="54"/>
  <c r="I36" i="54"/>
  <c r="K35" i="54"/>
  <c r="I35" i="54"/>
  <c r="K34" i="54"/>
  <c r="I34" i="54"/>
  <c r="K33" i="54"/>
  <c r="I33" i="54"/>
  <c r="K32" i="54"/>
  <c r="I32" i="54"/>
  <c r="K31" i="54"/>
  <c r="I31" i="54"/>
  <c r="K30" i="54"/>
  <c r="I30" i="54"/>
  <c r="K29" i="54"/>
  <c r="I29" i="54"/>
  <c r="J29" i="54"/>
  <c r="K28" i="54"/>
  <c r="I28" i="54"/>
  <c r="K27" i="54"/>
  <c r="I27" i="54"/>
  <c r="K26" i="54"/>
  <c r="I26" i="54"/>
  <c r="K25" i="54"/>
  <c r="I25" i="54"/>
  <c r="K24" i="54"/>
  <c r="I24" i="54"/>
  <c r="K23" i="54"/>
  <c r="I23" i="54"/>
  <c r="K22" i="54"/>
  <c r="I22" i="54"/>
  <c r="K21" i="54"/>
  <c r="I21" i="54"/>
  <c r="K20" i="54"/>
  <c r="I20" i="54"/>
  <c r="K19" i="54"/>
  <c r="I19" i="54"/>
  <c r="K18" i="54"/>
  <c r="I18" i="54"/>
  <c r="K17" i="54"/>
  <c r="I17" i="54"/>
  <c r="J17" i="54"/>
  <c r="K16" i="54"/>
  <c r="I16" i="54"/>
  <c r="K15" i="54"/>
  <c r="I15" i="54"/>
  <c r="K14" i="54"/>
  <c r="I14" i="54"/>
  <c r="K13" i="54"/>
  <c r="I13" i="54"/>
  <c r="K12" i="54"/>
  <c r="I12" i="54"/>
  <c r="K11" i="54"/>
  <c r="I11" i="54"/>
  <c r="K10" i="54"/>
  <c r="I10" i="54"/>
  <c r="K9" i="54"/>
  <c r="J9" i="54"/>
  <c r="I9" i="54"/>
  <c r="J8" i="54"/>
  <c r="I8" i="54"/>
  <c r="J7" i="54"/>
  <c r="I7" i="54"/>
  <c r="J6" i="54"/>
  <c r="I6" i="54"/>
  <c r="J5" i="54"/>
  <c r="I5" i="54"/>
  <c r="J4" i="54"/>
  <c r="I4" i="54"/>
  <c r="J3" i="54"/>
  <c r="I3" i="54"/>
  <c r="J2" i="54"/>
  <c r="I2" i="54"/>
  <c r="J1" i="54"/>
  <c r="I1" i="54"/>
  <c r="J31" i="54"/>
  <c r="J86" i="54"/>
  <c r="J101" i="54"/>
  <c r="J94" i="54"/>
  <c r="J69" i="54"/>
  <c r="J102" i="54"/>
  <c r="J62" i="54"/>
  <c r="J115" i="54"/>
  <c r="J22" i="54"/>
  <c r="J37" i="54"/>
  <c r="J93" i="54"/>
  <c r="J30" i="54"/>
  <c r="J13" i="54"/>
  <c r="J45" i="54"/>
  <c r="J125" i="54"/>
  <c r="J127" i="54"/>
  <c r="J126" i="54"/>
  <c r="J95" i="54"/>
  <c r="J39" i="54"/>
  <c r="J111" i="54"/>
  <c r="J96" i="54"/>
  <c r="J119" i="54"/>
  <c r="J87" i="54"/>
  <c r="J106" i="54"/>
  <c r="J129" i="54"/>
  <c r="J36" i="54"/>
  <c r="J48" i="54"/>
  <c r="J40" i="54"/>
  <c r="J53" i="54"/>
  <c r="J71" i="54"/>
  <c r="J107" i="54"/>
  <c r="J55" i="54"/>
  <c r="J43" i="54"/>
  <c r="J114" i="54"/>
  <c r="J82" i="54"/>
  <c r="J50" i="54"/>
  <c r="J18" i="54"/>
  <c r="J97" i="54"/>
  <c r="J108" i="54"/>
  <c r="J76" i="54"/>
  <c r="J44" i="54"/>
  <c r="J121" i="54"/>
  <c r="J49" i="54"/>
  <c r="J11" i="54"/>
  <c r="J73" i="54"/>
  <c r="J41" i="54"/>
  <c r="J128" i="54"/>
  <c r="J59" i="54"/>
  <c r="J21" i="54"/>
  <c r="J75" i="54"/>
  <c r="J47" i="54"/>
  <c r="J83" i="54"/>
  <c r="J19" i="54"/>
  <c r="J42" i="54"/>
  <c r="J100" i="54"/>
  <c r="J81" i="54"/>
  <c r="J72" i="54"/>
  <c r="J123" i="54"/>
  <c r="J14" i="54"/>
  <c r="J10" i="54"/>
  <c r="J98" i="54"/>
  <c r="J66" i="54"/>
  <c r="J34" i="54"/>
  <c r="J113" i="54"/>
  <c r="J124" i="54"/>
  <c r="J92" i="54"/>
  <c r="J60" i="54"/>
  <c r="J28" i="54"/>
  <c r="J65" i="54"/>
  <c r="J33" i="54"/>
  <c r="J16" i="54"/>
  <c r="J57" i="54"/>
  <c r="J25" i="54"/>
  <c r="J117" i="54"/>
  <c r="J85" i="54"/>
  <c r="J46" i="54"/>
  <c r="J120" i="54"/>
  <c r="J67" i="54"/>
  <c r="J103" i="54"/>
  <c r="J80" i="54"/>
  <c r="J74" i="54"/>
  <c r="J89" i="54"/>
  <c r="J68" i="54"/>
  <c r="J12" i="54"/>
  <c r="J91" i="54"/>
  <c r="J79" i="54"/>
  <c r="J112" i="54"/>
  <c r="J104" i="54"/>
  <c r="J122" i="54"/>
  <c r="J90" i="54"/>
  <c r="J58" i="54"/>
  <c r="J26" i="54"/>
  <c r="J105" i="54"/>
  <c r="J116" i="54"/>
  <c r="J84" i="54"/>
  <c r="J52" i="54"/>
  <c r="J20" i="54"/>
  <c r="J64" i="54"/>
  <c r="J32" i="54"/>
  <c r="J15" i="54"/>
  <c r="J56" i="54"/>
  <c r="J24" i="54"/>
  <c r="J110" i="54"/>
  <c r="J78" i="54"/>
  <c r="J27" i="54"/>
  <c r="J51" i="54"/>
  <c r="J23" i="54"/>
  <c r="J99" i="54"/>
  <c r="J63" i="54"/>
  <c r="J88" i="54"/>
  <c r="J35" i="54"/>
  <c r="J38" i="54"/>
  <c r="J130" i="54"/>
  <c r="J131" i="54"/>
  <c r="K131" i="55"/>
  <c r="I131" i="55"/>
  <c r="K130" i="55"/>
  <c r="I130" i="55"/>
  <c r="K129" i="55"/>
  <c r="I129" i="55"/>
  <c r="K128" i="55"/>
  <c r="I128" i="55"/>
  <c r="K127" i="55"/>
  <c r="I127" i="55"/>
  <c r="K126" i="55"/>
  <c r="I126" i="55"/>
  <c r="J126" i="55"/>
  <c r="K125" i="55"/>
  <c r="I125" i="55"/>
  <c r="K124" i="55"/>
  <c r="I124" i="55"/>
  <c r="K123" i="55"/>
  <c r="I123" i="55"/>
  <c r="K122" i="55"/>
  <c r="I122" i="55"/>
  <c r="K121" i="55"/>
  <c r="I121" i="55"/>
  <c r="K120" i="55"/>
  <c r="I120" i="55"/>
  <c r="K119" i="55"/>
  <c r="I119" i="55"/>
  <c r="K118" i="55"/>
  <c r="I118" i="55"/>
  <c r="K117" i="55"/>
  <c r="I117" i="55"/>
  <c r="K116" i="55"/>
  <c r="I116" i="55"/>
  <c r="K115" i="55"/>
  <c r="I115" i="55"/>
  <c r="K114" i="55"/>
  <c r="I114" i="55"/>
  <c r="K113" i="55"/>
  <c r="I113" i="55"/>
  <c r="K112" i="55"/>
  <c r="I112" i="55"/>
  <c r="K111" i="55"/>
  <c r="I111" i="55"/>
  <c r="K110" i="55"/>
  <c r="I110" i="55"/>
  <c r="J110" i="55"/>
  <c r="K109" i="55"/>
  <c r="I109" i="55"/>
  <c r="K108" i="55"/>
  <c r="I108" i="55"/>
  <c r="K107" i="55"/>
  <c r="I107" i="55"/>
  <c r="K106" i="55"/>
  <c r="I106" i="55"/>
  <c r="K105" i="55"/>
  <c r="I105" i="55"/>
  <c r="J105" i="55"/>
  <c r="K104" i="55"/>
  <c r="I104" i="55"/>
  <c r="K103" i="55"/>
  <c r="I103" i="55"/>
  <c r="K102" i="55"/>
  <c r="I102" i="55"/>
  <c r="J102" i="55"/>
  <c r="K101" i="55"/>
  <c r="I101" i="55"/>
  <c r="K100" i="55"/>
  <c r="I100" i="55"/>
  <c r="K99" i="55"/>
  <c r="I99" i="55"/>
  <c r="K98" i="55"/>
  <c r="I98" i="55"/>
  <c r="K97" i="55"/>
  <c r="I97" i="55"/>
  <c r="J97" i="55"/>
  <c r="K96" i="55"/>
  <c r="I96" i="55"/>
  <c r="K95" i="55"/>
  <c r="I95" i="55"/>
  <c r="K94" i="55"/>
  <c r="I94" i="55"/>
  <c r="J94" i="55"/>
  <c r="K93" i="55"/>
  <c r="I93" i="55"/>
  <c r="K92" i="55"/>
  <c r="I92" i="55"/>
  <c r="K91" i="55"/>
  <c r="I91" i="55"/>
  <c r="K90" i="55"/>
  <c r="I90" i="55"/>
  <c r="K89" i="55"/>
  <c r="I89" i="55"/>
  <c r="K88" i="55"/>
  <c r="I88" i="55"/>
  <c r="K87" i="55"/>
  <c r="I87" i="55"/>
  <c r="K86" i="55"/>
  <c r="I86" i="55"/>
  <c r="K85" i="55"/>
  <c r="I85" i="55"/>
  <c r="K84" i="55"/>
  <c r="I84" i="55"/>
  <c r="K83" i="55"/>
  <c r="I83" i="55"/>
  <c r="K82" i="55"/>
  <c r="I82" i="55"/>
  <c r="K81" i="55"/>
  <c r="I81" i="55"/>
  <c r="K80" i="55"/>
  <c r="I80" i="55"/>
  <c r="K79" i="55"/>
  <c r="I79" i="55"/>
  <c r="K78" i="55"/>
  <c r="I78" i="55"/>
  <c r="J78" i="55"/>
  <c r="K77" i="55"/>
  <c r="I77" i="55"/>
  <c r="K76" i="55"/>
  <c r="I76" i="55"/>
  <c r="K75" i="55"/>
  <c r="I75" i="55"/>
  <c r="K74" i="55"/>
  <c r="I74" i="55"/>
  <c r="K73" i="55"/>
  <c r="I73" i="55"/>
  <c r="K72" i="55"/>
  <c r="I72" i="55"/>
  <c r="K71" i="55"/>
  <c r="I71" i="55"/>
  <c r="K70" i="55"/>
  <c r="I70" i="55"/>
  <c r="K69" i="55"/>
  <c r="I69" i="55"/>
  <c r="K68" i="55"/>
  <c r="I68" i="55"/>
  <c r="K67" i="55"/>
  <c r="I67" i="55"/>
  <c r="K66" i="55"/>
  <c r="I66" i="55"/>
  <c r="K65" i="55"/>
  <c r="I65" i="55"/>
  <c r="K64" i="55"/>
  <c r="I64" i="55"/>
  <c r="K63" i="55"/>
  <c r="I63" i="55"/>
  <c r="K62" i="55"/>
  <c r="I62" i="55"/>
  <c r="K61" i="55"/>
  <c r="I61" i="55"/>
  <c r="K60" i="55"/>
  <c r="I60" i="55"/>
  <c r="K59" i="55"/>
  <c r="I59" i="55"/>
  <c r="K58" i="55"/>
  <c r="I58" i="55"/>
  <c r="K57" i="55"/>
  <c r="I57" i="55"/>
  <c r="K56" i="55"/>
  <c r="I56" i="55"/>
  <c r="K55" i="55"/>
  <c r="I55" i="55"/>
  <c r="K54" i="55"/>
  <c r="I54" i="55"/>
  <c r="J54" i="55"/>
  <c r="K53" i="55"/>
  <c r="I53" i="55"/>
  <c r="K52" i="55"/>
  <c r="I52" i="55"/>
  <c r="K51" i="55"/>
  <c r="I51" i="55"/>
  <c r="K50" i="55"/>
  <c r="I50" i="55"/>
  <c r="K49" i="55"/>
  <c r="I49" i="55"/>
  <c r="K48" i="55"/>
  <c r="I48" i="55"/>
  <c r="K47" i="55"/>
  <c r="I47" i="55"/>
  <c r="K46" i="55"/>
  <c r="I46" i="55"/>
  <c r="K45" i="55"/>
  <c r="I45" i="55"/>
  <c r="K44" i="55"/>
  <c r="I44" i="55"/>
  <c r="K43" i="55"/>
  <c r="I43" i="55"/>
  <c r="K42" i="55"/>
  <c r="I42" i="55"/>
  <c r="K41" i="55"/>
  <c r="I41" i="55"/>
  <c r="K40" i="55"/>
  <c r="I40" i="55"/>
  <c r="K39" i="55"/>
  <c r="I39" i="55"/>
  <c r="K38" i="55"/>
  <c r="I38" i="55"/>
  <c r="K37" i="55"/>
  <c r="I37" i="55"/>
  <c r="K36" i="55"/>
  <c r="I36" i="55"/>
  <c r="K35" i="55"/>
  <c r="I35" i="55"/>
  <c r="K34" i="55"/>
  <c r="I34" i="55"/>
  <c r="K33" i="55"/>
  <c r="I33" i="55"/>
  <c r="J33" i="55"/>
  <c r="K32" i="55"/>
  <c r="I32" i="55"/>
  <c r="K31" i="55"/>
  <c r="I31" i="55"/>
  <c r="K30" i="55"/>
  <c r="I30" i="55"/>
  <c r="K29" i="55"/>
  <c r="I29" i="55"/>
  <c r="K28" i="55"/>
  <c r="I28" i="55"/>
  <c r="K27" i="55"/>
  <c r="I27" i="55"/>
  <c r="K26" i="55"/>
  <c r="I26" i="55"/>
  <c r="K25" i="55"/>
  <c r="I25" i="55"/>
  <c r="K24" i="55"/>
  <c r="I24" i="55"/>
  <c r="K23" i="55"/>
  <c r="I23" i="55"/>
  <c r="K22" i="55"/>
  <c r="I22" i="55"/>
  <c r="J22" i="55"/>
  <c r="K21" i="55"/>
  <c r="I21" i="55"/>
  <c r="K20" i="55"/>
  <c r="I20" i="55"/>
  <c r="K19" i="55"/>
  <c r="I19" i="55"/>
  <c r="K18" i="55"/>
  <c r="I18" i="55"/>
  <c r="K17" i="55"/>
  <c r="I17" i="55"/>
  <c r="K16" i="55"/>
  <c r="I16" i="55"/>
  <c r="K15" i="55"/>
  <c r="I15" i="55"/>
  <c r="J15" i="55"/>
  <c r="K14" i="55"/>
  <c r="I14" i="55"/>
  <c r="K13" i="55"/>
  <c r="I13" i="55"/>
  <c r="K12" i="55"/>
  <c r="I12" i="55"/>
  <c r="K11" i="55"/>
  <c r="I11" i="55"/>
  <c r="K10" i="55"/>
  <c r="I10" i="55"/>
  <c r="K9" i="55"/>
  <c r="J9" i="55"/>
  <c r="I9" i="55"/>
  <c r="J8" i="55"/>
  <c r="I8" i="55"/>
  <c r="J7" i="55"/>
  <c r="I7" i="55"/>
  <c r="J6" i="55"/>
  <c r="I6" i="55"/>
  <c r="J5" i="55"/>
  <c r="I5" i="55"/>
  <c r="J4" i="55"/>
  <c r="I4" i="55"/>
  <c r="J3" i="55"/>
  <c r="I3" i="55"/>
  <c r="J2" i="55"/>
  <c r="I2" i="55"/>
  <c r="J1" i="55"/>
  <c r="I1" i="55"/>
  <c r="J62" i="55"/>
  <c r="J86" i="55"/>
  <c r="J118" i="55"/>
  <c r="J30" i="55"/>
  <c r="J67" i="55"/>
  <c r="J38" i="55"/>
  <c r="J81" i="55"/>
  <c r="J70" i="55"/>
  <c r="J46" i="55"/>
  <c r="J89" i="55"/>
  <c r="J111" i="55"/>
  <c r="J13" i="55"/>
  <c r="J29" i="55"/>
  <c r="J104" i="55"/>
  <c r="J66" i="55"/>
  <c r="J73" i="55"/>
  <c r="J115" i="55"/>
  <c r="J71" i="55"/>
  <c r="J43" i="55"/>
  <c r="J117" i="55"/>
  <c r="J85" i="55"/>
  <c r="J53" i="55"/>
  <c r="J21" i="55"/>
  <c r="J68" i="55"/>
  <c r="J128" i="55"/>
  <c r="J96" i="55"/>
  <c r="J64" i="55"/>
  <c r="J32" i="55"/>
  <c r="J100" i="55"/>
  <c r="J36" i="55"/>
  <c r="J122" i="55"/>
  <c r="J90" i="55"/>
  <c r="J58" i="55"/>
  <c r="J26" i="55"/>
  <c r="J129" i="55"/>
  <c r="J65" i="55"/>
  <c r="J25" i="55"/>
  <c r="J95" i="55"/>
  <c r="J31" i="55"/>
  <c r="J123" i="55"/>
  <c r="J59" i="55"/>
  <c r="J87" i="55"/>
  <c r="J23" i="55"/>
  <c r="J35" i="55"/>
  <c r="J93" i="55"/>
  <c r="J18" i="55"/>
  <c r="J40" i="55"/>
  <c r="J44" i="55"/>
  <c r="J34" i="55"/>
  <c r="J41" i="55"/>
  <c r="J51" i="55"/>
  <c r="J47" i="55"/>
  <c r="J109" i="55"/>
  <c r="J77" i="55"/>
  <c r="J45" i="55"/>
  <c r="J124" i="55"/>
  <c r="J60" i="55"/>
  <c r="J120" i="55"/>
  <c r="J88" i="55"/>
  <c r="J56" i="55"/>
  <c r="J24" i="55"/>
  <c r="J84" i="55"/>
  <c r="J20" i="55"/>
  <c r="J114" i="55"/>
  <c r="J82" i="55"/>
  <c r="J50" i="55"/>
  <c r="J121" i="55"/>
  <c r="J57" i="55"/>
  <c r="J10" i="55"/>
  <c r="J83" i="55"/>
  <c r="J19" i="55"/>
  <c r="J103" i="55"/>
  <c r="J39" i="55"/>
  <c r="J75" i="55"/>
  <c r="J79" i="55"/>
  <c r="J125" i="55"/>
  <c r="J61" i="55"/>
  <c r="J76" i="55"/>
  <c r="J72" i="55"/>
  <c r="J108" i="55"/>
  <c r="J98" i="55"/>
  <c r="J11" i="55"/>
  <c r="J16" i="55"/>
  <c r="J107" i="55"/>
  <c r="J101" i="55"/>
  <c r="J69" i="55"/>
  <c r="J37" i="55"/>
  <c r="J92" i="55"/>
  <c r="J28" i="55"/>
  <c r="J112" i="55"/>
  <c r="J80" i="55"/>
  <c r="J48" i="55"/>
  <c r="J116" i="55"/>
  <c r="J52" i="55"/>
  <c r="J14" i="55"/>
  <c r="J106" i="55"/>
  <c r="J74" i="55"/>
  <c r="J42" i="55"/>
  <c r="J12" i="55"/>
  <c r="J113" i="55"/>
  <c r="J49" i="55"/>
  <c r="J127" i="55"/>
  <c r="J63" i="55"/>
  <c r="J17" i="55"/>
  <c r="J91" i="55"/>
  <c r="J27" i="55"/>
  <c r="J119" i="55"/>
  <c r="J55" i="55"/>
  <c r="J99" i="55"/>
  <c r="J130" i="55"/>
  <c r="J131" i="55"/>
  <c r="K131" i="23"/>
  <c r="I131" i="23"/>
  <c r="K130" i="23"/>
  <c r="I130" i="23"/>
  <c r="K129" i="23"/>
  <c r="I129" i="23"/>
  <c r="K128" i="23"/>
  <c r="I128" i="23"/>
  <c r="K127" i="23"/>
  <c r="I127" i="23"/>
  <c r="K126" i="23"/>
  <c r="I126" i="23"/>
  <c r="K125" i="23"/>
  <c r="I125" i="23"/>
  <c r="K124" i="23"/>
  <c r="I124" i="23"/>
  <c r="K123" i="23"/>
  <c r="I123" i="23"/>
  <c r="K122" i="23"/>
  <c r="I122" i="23"/>
  <c r="K121" i="23"/>
  <c r="I121" i="23"/>
  <c r="K120" i="23"/>
  <c r="I120" i="23"/>
  <c r="K119" i="23"/>
  <c r="I119" i="23"/>
  <c r="K118" i="23"/>
  <c r="I118" i="23"/>
  <c r="K117" i="23"/>
  <c r="I117" i="23"/>
  <c r="K116" i="23"/>
  <c r="I116" i="23"/>
  <c r="K115" i="23"/>
  <c r="I115" i="23"/>
  <c r="K114" i="23"/>
  <c r="I114" i="23"/>
  <c r="K113" i="23"/>
  <c r="I113" i="23"/>
  <c r="K112" i="23"/>
  <c r="I112" i="23"/>
  <c r="K111" i="23"/>
  <c r="I111" i="23"/>
  <c r="K110" i="23"/>
  <c r="I110" i="23"/>
  <c r="K109" i="23"/>
  <c r="I109" i="23"/>
  <c r="K108" i="23"/>
  <c r="I108" i="23"/>
  <c r="K107" i="23"/>
  <c r="I107" i="23"/>
  <c r="K106" i="23"/>
  <c r="I106" i="23"/>
  <c r="K105" i="23"/>
  <c r="I105" i="23"/>
  <c r="K104" i="23"/>
  <c r="I104" i="23"/>
  <c r="K103" i="23"/>
  <c r="I103" i="23"/>
  <c r="K102" i="23"/>
  <c r="I102" i="23"/>
  <c r="K101" i="23"/>
  <c r="I101" i="23"/>
  <c r="K100" i="23"/>
  <c r="I100" i="23"/>
  <c r="K99" i="23"/>
  <c r="I99" i="23"/>
  <c r="K98" i="23"/>
  <c r="I98" i="23"/>
  <c r="K97" i="23"/>
  <c r="I97" i="23"/>
  <c r="K96" i="23"/>
  <c r="I96" i="23"/>
  <c r="K95" i="23"/>
  <c r="I95" i="23"/>
  <c r="K94" i="23"/>
  <c r="I94" i="23"/>
  <c r="K93" i="23"/>
  <c r="I93" i="23"/>
  <c r="K92" i="23"/>
  <c r="I92" i="23"/>
  <c r="K91" i="23"/>
  <c r="I91" i="23"/>
  <c r="K90" i="23"/>
  <c r="I90" i="23"/>
  <c r="K89" i="23"/>
  <c r="I89" i="23"/>
  <c r="K88" i="23"/>
  <c r="I88" i="23"/>
  <c r="K87" i="23"/>
  <c r="I87" i="23"/>
  <c r="K86" i="23"/>
  <c r="I86" i="23"/>
  <c r="K85" i="23"/>
  <c r="I85" i="23"/>
  <c r="K84" i="23"/>
  <c r="I84" i="23"/>
  <c r="K83" i="23"/>
  <c r="I83" i="23"/>
  <c r="K82" i="23"/>
  <c r="I82" i="23"/>
  <c r="K81" i="23"/>
  <c r="I81" i="23"/>
  <c r="K80" i="23"/>
  <c r="I80" i="23"/>
  <c r="K79" i="23"/>
  <c r="I79" i="23"/>
  <c r="K78" i="23"/>
  <c r="I78" i="23"/>
  <c r="K77" i="23"/>
  <c r="I77" i="23"/>
  <c r="K76" i="23"/>
  <c r="I76" i="23"/>
  <c r="K75" i="23"/>
  <c r="I75" i="23"/>
  <c r="K74" i="23"/>
  <c r="I74" i="23"/>
  <c r="K73" i="23"/>
  <c r="I73" i="23"/>
  <c r="K72" i="23"/>
  <c r="I72" i="23"/>
  <c r="K71" i="23"/>
  <c r="I71" i="23"/>
  <c r="K70" i="23"/>
  <c r="I70" i="23"/>
  <c r="K69" i="23"/>
  <c r="I69" i="23"/>
  <c r="K68" i="23"/>
  <c r="I68" i="23"/>
  <c r="K67" i="23"/>
  <c r="I67" i="23"/>
  <c r="K66" i="23"/>
  <c r="I66" i="23"/>
  <c r="K65" i="23"/>
  <c r="I65" i="23"/>
  <c r="K64" i="23"/>
  <c r="I64" i="23"/>
  <c r="K63" i="23"/>
  <c r="I63" i="23"/>
  <c r="K62" i="23"/>
  <c r="I62" i="23"/>
  <c r="K61" i="23"/>
  <c r="I61" i="23"/>
  <c r="K60" i="23"/>
  <c r="I60" i="23"/>
  <c r="K59" i="23"/>
  <c r="I59" i="23"/>
  <c r="K58" i="23"/>
  <c r="I58" i="23"/>
  <c r="K57" i="23"/>
  <c r="I57" i="23"/>
  <c r="K56" i="23"/>
  <c r="I56" i="23"/>
  <c r="K55" i="23"/>
  <c r="I55" i="23"/>
  <c r="K54" i="23"/>
  <c r="I54" i="23"/>
  <c r="K53" i="23"/>
  <c r="I53" i="23"/>
  <c r="K52" i="23"/>
  <c r="I52" i="23"/>
  <c r="K51" i="23"/>
  <c r="I51" i="23"/>
  <c r="K50" i="23"/>
  <c r="I50" i="23"/>
  <c r="K49" i="23"/>
  <c r="I49" i="23"/>
  <c r="K48" i="23"/>
  <c r="I48" i="23"/>
  <c r="K47" i="23"/>
  <c r="I47" i="23"/>
  <c r="K46" i="23"/>
  <c r="I46" i="23"/>
  <c r="K45" i="23"/>
  <c r="I45" i="23"/>
  <c r="K44" i="23"/>
  <c r="I44" i="23"/>
  <c r="K43" i="23"/>
  <c r="I43" i="23"/>
  <c r="K42" i="23"/>
  <c r="I42" i="23"/>
  <c r="K41" i="23"/>
  <c r="I41" i="23"/>
  <c r="K40" i="23"/>
  <c r="I40" i="23"/>
  <c r="K39" i="23"/>
  <c r="I39" i="23"/>
  <c r="K38" i="23"/>
  <c r="I38" i="23"/>
  <c r="K37" i="23"/>
  <c r="I37" i="23"/>
  <c r="K36" i="23"/>
  <c r="I36" i="23"/>
  <c r="K35" i="23"/>
  <c r="I35" i="23"/>
  <c r="K34" i="23"/>
  <c r="I34" i="23"/>
  <c r="K33" i="23"/>
  <c r="I33" i="23"/>
  <c r="K32" i="23"/>
  <c r="I32" i="23"/>
  <c r="K31" i="23"/>
  <c r="I31" i="23"/>
  <c r="K30" i="23"/>
  <c r="I30" i="23"/>
  <c r="K29" i="23"/>
  <c r="I29" i="23"/>
  <c r="K28" i="23"/>
  <c r="I28" i="23"/>
  <c r="K27" i="23"/>
  <c r="I27" i="23"/>
  <c r="K26" i="23"/>
  <c r="I26" i="23"/>
  <c r="K25" i="23"/>
  <c r="I25" i="23"/>
  <c r="K24" i="23"/>
  <c r="I24" i="23"/>
  <c r="K23" i="23"/>
  <c r="I23" i="23"/>
  <c r="K22" i="23"/>
  <c r="I22" i="23"/>
  <c r="K21" i="23"/>
  <c r="I21" i="23"/>
  <c r="K20" i="23"/>
  <c r="I20" i="23"/>
  <c r="K19" i="23"/>
  <c r="I19" i="23"/>
  <c r="K18" i="23"/>
  <c r="I18" i="23"/>
  <c r="K17" i="23"/>
  <c r="I17" i="23"/>
  <c r="K16" i="23"/>
  <c r="I16" i="23"/>
  <c r="K15" i="23"/>
  <c r="I15" i="23"/>
  <c r="K14" i="23"/>
  <c r="I14" i="23"/>
  <c r="K13" i="23"/>
  <c r="I13" i="23"/>
  <c r="K12" i="23"/>
  <c r="I12" i="23"/>
  <c r="K11" i="23"/>
  <c r="I11" i="23"/>
  <c r="K10" i="23"/>
  <c r="I10" i="23"/>
  <c r="K9" i="23"/>
  <c r="J9" i="23"/>
  <c r="I9" i="23"/>
  <c r="J8" i="23"/>
  <c r="I8" i="23"/>
  <c r="J7" i="23"/>
  <c r="I7" i="23"/>
  <c r="J6" i="23"/>
  <c r="I6" i="23"/>
  <c r="J5" i="23"/>
  <c r="I5" i="23"/>
  <c r="J4" i="23"/>
  <c r="I4" i="23"/>
  <c r="J3" i="23"/>
  <c r="I3" i="23"/>
  <c r="J2" i="23"/>
  <c r="I2" i="23"/>
  <c r="J1" i="23"/>
  <c r="I1" i="23"/>
  <c r="J92" i="23"/>
  <c r="J60" i="23"/>
  <c r="J67" i="23"/>
  <c r="J93" i="23"/>
  <c r="J98" i="23"/>
  <c r="J122" i="23"/>
  <c r="J130" i="23"/>
  <c r="J12" i="23"/>
  <c r="J36" i="23"/>
  <c r="J45" i="23"/>
  <c r="J79" i="23"/>
  <c r="J86" i="23"/>
  <c r="J94" i="23"/>
  <c r="J109" i="23"/>
  <c r="J120" i="23"/>
  <c r="J59" i="23"/>
  <c r="J11" i="23"/>
  <c r="J35" i="23"/>
  <c r="J105" i="23"/>
  <c r="J10" i="23"/>
  <c r="J113" i="23"/>
  <c r="J88" i="23"/>
  <c r="J107" i="23"/>
  <c r="J54" i="23"/>
  <c r="J96" i="23"/>
  <c r="J70" i="23"/>
  <c r="J99" i="23"/>
  <c r="J124" i="23"/>
  <c r="J38" i="23"/>
  <c r="J40" i="23"/>
  <c r="J63" i="23"/>
  <c r="J114" i="23"/>
  <c r="J83" i="23"/>
  <c r="J18" i="23"/>
  <c r="J71" i="23"/>
  <c r="J17" i="23"/>
  <c r="J97" i="23"/>
  <c r="J121" i="23"/>
  <c r="J75" i="23"/>
  <c r="J56" i="23"/>
  <c r="J51" i="23"/>
  <c r="J14" i="23"/>
  <c r="J66" i="23"/>
  <c r="J31" i="23"/>
  <c r="J41" i="23"/>
  <c r="J128" i="23"/>
  <c r="J37" i="23"/>
  <c r="J46" i="23"/>
  <c r="J118" i="23"/>
  <c r="J73" i="23"/>
  <c r="J42" i="23"/>
  <c r="J32" i="23"/>
  <c r="J119" i="23"/>
  <c r="J81" i="23"/>
  <c r="J69" i="23"/>
  <c r="J57" i="23"/>
  <c r="J49" i="23"/>
  <c r="J108" i="23"/>
  <c r="J30" i="23"/>
  <c r="J82" i="23"/>
  <c r="J112" i="23"/>
  <c r="J127" i="23"/>
  <c r="J117" i="23"/>
  <c r="J106" i="23"/>
  <c r="J80" i="23"/>
  <c r="J50" i="23"/>
  <c r="J64" i="23"/>
  <c r="J123" i="23"/>
  <c r="J115" i="23"/>
  <c r="J104" i="23"/>
  <c r="J90" i="23"/>
  <c r="J72" i="23"/>
  <c r="J62" i="23"/>
  <c r="J129" i="23"/>
  <c r="J116" i="23"/>
  <c r="J110" i="23"/>
  <c r="J103" i="23"/>
  <c r="J89" i="23"/>
  <c r="J84" i="23"/>
  <c r="J76" i="23"/>
  <c r="J58" i="23"/>
  <c r="J53" i="23"/>
  <c r="J47" i="23"/>
  <c r="J39" i="23"/>
  <c r="J22" i="23"/>
  <c r="J15" i="23"/>
  <c r="J125" i="23"/>
  <c r="J111" i="23"/>
  <c r="J91" i="23"/>
  <c r="J85" i="23"/>
  <c r="J78" i="23"/>
  <c r="J48" i="23"/>
  <c r="J23" i="23"/>
  <c r="J101" i="23"/>
  <c r="J95" i="23"/>
  <c r="J87" i="23"/>
  <c r="J26" i="23"/>
  <c r="J21" i="23"/>
  <c r="J126" i="23"/>
  <c r="J100" i="23"/>
  <c r="J74" i="23"/>
  <c r="J65" i="23"/>
  <c r="J55" i="23"/>
  <c r="J25" i="23"/>
  <c r="J19" i="23"/>
  <c r="J68" i="23"/>
  <c r="J34" i="23"/>
  <c r="J77" i="23"/>
  <c r="J43" i="23"/>
  <c r="J61" i="23"/>
  <c r="J33" i="23"/>
  <c r="J52" i="23"/>
  <c r="J20" i="23"/>
  <c r="J24" i="23"/>
  <c r="J13" i="23"/>
  <c r="J102" i="23"/>
  <c r="J27" i="23"/>
  <c r="J29" i="23"/>
  <c r="J44" i="23"/>
  <c r="J16" i="23"/>
  <c r="J28" i="23"/>
  <c r="J131" i="23"/>
  <c r="K131" i="56"/>
  <c r="I131" i="56"/>
  <c r="K130" i="56"/>
  <c r="I130" i="56"/>
  <c r="K129" i="56"/>
  <c r="I129" i="56"/>
  <c r="K128" i="56"/>
  <c r="I128" i="56"/>
  <c r="K127" i="56"/>
  <c r="I127" i="56"/>
  <c r="K126" i="56"/>
  <c r="I126" i="56"/>
  <c r="K125" i="56"/>
  <c r="I125" i="56"/>
  <c r="K124" i="56"/>
  <c r="I124" i="56"/>
  <c r="K123" i="56"/>
  <c r="I123" i="56"/>
  <c r="K122" i="56"/>
  <c r="I122" i="56"/>
  <c r="K121" i="56"/>
  <c r="I121" i="56"/>
  <c r="K120" i="56"/>
  <c r="I120" i="56"/>
  <c r="K119" i="56"/>
  <c r="I119" i="56"/>
  <c r="K118" i="56"/>
  <c r="I118" i="56"/>
  <c r="K117" i="56"/>
  <c r="I117" i="56"/>
  <c r="K116" i="56"/>
  <c r="I116" i="56"/>
  <c r="K115" i="56"/>
  <c r="I115" i="56"/>
  <c r="K114" i="56"/>
  <c r="I114" i="56"/>
  <c r="K113" i="56"/>
  <c r="I113" i="56"/>
  <c r="K112" i="56"/>
  <c r="I112" i="56"/>
  <c r="K111" i="56"/>
  <c r="I111" i="56"/>
  <c r="K110" i="56"/>
  <c r="I110" i="56"/>
  <c r="K109" i="56"/>
  <c r="I109" i="56"/>
  <c r="K108" i="56"/>
  <c r="I108" i="56"/>
  <c r="K107" i="56"/>
  <c r="I107" i="56"/>
  <c r="K106" i="56"/>
  <c r="I106" i="56"/>
  <c r="K105" i="56"/>
  <c r="I105" i="56"/>
  <c r="K104" i="56"/>
  <c r="I104" i="56"/>
  <c r="K103" i="56"/>
  <c r="I103" i="56"/>
  <c r="J103" i="56"/>
  <c r="K102" i="56"/>
  <c r="I102" i="56"/>
  <c r="K101" i="56"/>
  <c r="I101" i="56"/>
  <c r="K100" i="56"/>
  <c r="I100" i="56"/>
  <c r="K99" i="56"/>
  <c r="I99" i="56"/>
  <c r="K98" i="56"/>
  <c r="I98" i="56"/>
  <c r="K97" i="56"/>
  <c r="I97" i="56"/>
  <c r="K96" i="56"/>
  <c r="I96" i="56"/>
  <c r="K95" i="56"/>
  <c r="I95" i="56"/>
  <c r="K94" i="56"/>
  <c r="I94" i="56"/>
  <c r="J94" i="56"/>
  <c r="K93" i="56"/>
  <c r="I93" i="56"/>
  <c r="K92" i="56"/>
  <c r="I92" i="56"/>
  <c r="K91" i="56"/>
  <c r="I91" i="56"/>
  <c r="K90" i="56"/>
  <c r="I90" i="56"/>
  <c r="K89" i="56"/>
  <c r="I89" i="56"/>
  <c r="K88" i="56"/>
  <c r="I88" i="56"/>
  <c r="K87" i="56"/>
  <c r="I87" i="56"/>
  <c r="K86" i="56"/>
  <c r="I86" i="56"/>
  <c r="J86" i="56"/>
  <c r="K85" i="56"/>
  <c r="I85" i="56"/>
  <c r="K84" i="56"/>
  <c r="I84" i="56"/>
  <c r="K83" i="56"/>
  <c r="I83" i="56"/>
  <c r="K82" i="56"/>
  <c r="I82" i="56"/>
  <c r="K81" i="56"/>
  <c r="I81" i="56"/>
  <c r="K80" i="56"/>
  <c r="I80" i="56"/>
  <c r="K79" i="56"/>
  <c r="I79" i="56"/>
  <c r="K78" i="56"/>
  <c r="I78" i="56"/>
  <c r="J78" i="56"/>
  <c r="K77" i="56"/>
  <c r="I77" i="56"/>
  <c r="K76" i="56"/>
  <c r="I76" i="56"/>
  <c r="K75" i="56"/>
  <c r="I75" i="56"/>
  <c r="K74" i="56"/>
  <c r="I74" i="56"/>
  <c r="K73" i="56"/>
  <c r="I73" i="56"/>
  <c r="K72" i="56"/>
  <c r="I72" i="56"/>
  <c r="K71" i="56"/>
  <c r="I71" i="56"/>
  <c r="K70" i="56"/>
  <c r="I70" i="56"/>
  <c r="K69" i="56"/>
  <c r="I69" i="56"/>
  <c r="K68" i="56"/>
  <c r="I68" i="56"/>
  <c r="K67" i="56"/>
  <c r="I67" i="56"/>
  <c r="K66" i="56"/>
  <c r="I66" i="56"/>
  <c r="K65" i="56"/>
  <c r="I65" i="56"/>
  <c r="K64" i="56"/>
  <c r="I64" i="56"/>
  <c r="K63" i="56"/>
  <c r="I63" i="56"/>
  <c r="K62" i="56"/>
  <c r="I62" i="56"/>
  <c r="K61" i="56"/>
  <c r="I61" i="56"/>
  <c r="K60" i="56"/>
  <c r="I60" i="56"/>
  <c r="K59" i="56"/>
  <c r="I59" i="56"/>
  <c r="K58" i="56"/>
  <c r="I58" i="56"/>
  <c r="K57" i="56"/>
  <c r="I57" i="56"/>
  <c r="K56" i="56"/>
  <c r="I56" i="56"/>
  <c r="K55" i="56"/>
  <c r="I55" i="56"/>
  <c r="K54" i="56"/>
  <c r="I54" i="56"/>
  <c r="J54" i="56"/>
  <c r="K53" i="56"/>
  <c r="I53" i="56"/>
  <c r="K52" i="56"/>
  <c r="I52" i="56"/>
  <c r="K51" i="56"/>
  <c r="I51" i="56"/>
  <c r="K50" i="56"/>
  <c r="I50" i="56"/>
  <c r="K49" i="56"/>
  <c r="I49" i="56"/>
  <c r="K48" i="56"/>
  <c r="I48" i="56"/>
  <c r="K47" i="56"/>
  <c r="I47" i="56"/>
  <c r="K46" i="56"/>
  <c r="I46" i="56"/>
  <c r="K45" i="56"/>
  <c r="I45" i="56"/>
  <c r="K44" i="56"/>
  <c r="I44" i="56"/>
  <c r="K43" i="56"/>
  <c r="I43" i="56"/>
  <c r="K42" i="56"/>
  <c r="I42" i="56"/>
  <c r="J42" i="56"/>
  <c r="K41" i="56"/>
  <c r="I41" i="56"/>
  <c r="K40" i="56"/>
  <c r="I40" i="56"/>
  <c r="K39" i="56"/>
  <c r="I39" i="56"/>
  <c r="K38" i="56"/>
  <c r="I38" i="56"/>
  <c r="K37" i="56"/>
  <c r="I37" i="56"/>
  <c r="K36" i="56"/>
  <c r="I36" i="56"/>
  <c r="K35" i="56"/>
  <c r="I35" i="56"/>
  <c r="K34" i="56"/>
  <c r="I34" i="56"/>
  <c r="K33" i="56"/>
  <c r="I33" i="56"/>
  <c r="K32" i="56"/>
  <c r="I32" i="56"/>
  <c r="K31" i="56"/>
  <c r="I31" i="56"/>
  <c r="K30" i="56"/>
  <c r="I30" i="56"/>
  <c r="K29" i="56"/>
  <c r="I29" i="56"/>
  <c r="K28" i="56"/>
  <c r="I28" i="56"/>
  <c r="K27" i="56"/>
  <c r="I27" i="56"/>
  <c r="K26" i="56"/>
  <c r="I26" i="56"/>
  <c r="K25" i="56"/>
  <c r="I25" i="56"/>
  <c r="K24" i="56"/>
  <c r="I24" i="56"/>
  <c r="K23" i="56"/>
  <c r="I23" i="56"/>
  <c r="K22" i="56"/>
  <c r="I22" i="56"/>
  <c r="J22" i="56"/>
  <c r="K21" i="56"/>
  <c r="I21" i="56"/>
  <c r="K20" i="56"/>
  <c r="I20" i="56"/>
  <c r="K19" i="56"/>
  <c r="I19" i="56"/>
  <c r="K18" i="56"/>
  <c r="I18" i="56"/>
  <c r="K17" i="56"/>
  <c r="I17" i="56"/>
  <c r="K16" i="56"/>
  <c r="I16" i="56"/>
  <c r="K15" i="56"/>
  <c r="I15" i="56"/>
  <c r="K14" i="56"/>
  <c r="I14" i="56"/>
  <c r="K13" i="56"/>
  <c r="I13" i="56"/>
  <c r="K12" i="56"/>
  <c r="I12" i="56"/>
  <c r="K11" i="56"/>
  <c r="I11" i="56"/>
  <c r="K10" i="56"/>
  <c r="I10" i="56"/>
  <c r="K9" i="56"/>
  <c r="J9" i="56"/>
  <c r="I9" i="56"/>
  <c r="J8" i="56"/>
  <c r="I8" i="56"/>
  <c r="J7" i="56"/>
  <c r="I7" i="56"/>
  <c r="J6" i="56"/>
  <c r="I6" i="56"/>
  <c r="J5" i="56"/>
  <c r="I5" i="56"/>
  <c r="J4" i="56"/>
  <c r="I4" i="56"/>
  <c r="J3" i="56"/>
  <c r="I3" i="56"/>
  <c r="J2" i="56"/>
  <c r="I2" i="56"/>
  <c r="J1" i="56"/>
  <c r="I1" i="56"/>
  <c r="J106" i="56"/>
  <c r="J46" i="56"/>
  <c r="J55" i="56"/>
  <c r="J19" i="56"/>
  <c r="J16" i="56"/>
  <c r="J69" i="56"/>
  <c r="J85" i="56"/>
  <c r="J41" i="56"/>
  <c r="J71" i="56"/>
  <c r="J83" i="56"/>
  <c r="J117" i="56"/>
  <c r="J21" i="56"/>
  <c r="J53" i="56"/>
  <c r="J79" i="56"/>
  <c r="J23" i="56"/>
  <c r="J37" i="56"/>
  <c r="J77" i="56"/>
  <c r="J75" i="56"/>
  <c r="J31" i="56"/>
  <c r="J56" i="56"/>
  <c r="J47" i="56"/>
  <c r="J45" i="56"/>
  <c r="J40" i="56"/>
  <c r="J108" i="56"/>
  <c r="J48" i="56"/>
  <c r="J90" i="56"/>
  <c r="J38" i="56"/>
  <c r="J110" i="56"/>
  <c r="J76" i="56"/>
  <c r="J65" i="56"/>
  <c r="J119" i="56"/>
  <c r="J51" i="56"/>
  <c r="J123" i="56"/>
  <c r="J129" i="56"/>
  <c r="J113" i="56"/>
  <c r="J96" i="56"/>
  <c r="J82" i="56"/>
  <c r="J35" i="56"/>
  <c r="J93" i="56"/>
  <c r="J62" i="56"/>
  <c r="J61" i="56"/>
  <c r="J107" i="56"/>
  <c r="J39" i="56"/>
  <c r="J91" i="56"/>
  <c r="J84" i="56"/>
  <c r="J20" i="56"/>
  <c r="J114" i="56"/>
  <c r="J64" i="56"/>
  <c r="J126" i="56"/>
  <c r="J99" i="56"/>
  <c r="J70" i="56"/>
  <c r="J49" i="56"/>
  <c r="J18" i="56"/>
  <c r="J109" i="56"/>
  <c r="J29" i="56"/>
  <c r="J104" i="56"/>
  <c r="J14" i="56"/>
  <c r="J66" i="56"/>
  <c r="J33" i="56"/>
  <c r="J28" i="56"/>
  <c r="J115" i="56"/>
  <c r="J30" i="56"/>
  <c r="J24" i="56"/>
  <c r="J10" i="56"/>
  <c r="J95" i="56"/>
  <c r="J60" i="56"/>
  <c r="J68" i="56"/>
  <c r="J112" i="56"/>
  <c r="J125" i="56"/>
  <c r="J67" i="56"/>
  <c r="J17" i="56"/>
  <c r="J11" i="56"/>
  <c r="J98" i="56"/>
  <c r="J25" i="56"/>
  <c r="J101" i="56"/>
  <c r="J27" i="56"/>
  <c r="J92" i="56"/>
  <c r="J59" i="56"/>
  <c r="J116" i="56"/>
  <c r="J52" i="56"/>
  <c r="J32" i="56"/>
  <c r="J118" i="56"/>
  <c r="J58" i="56"/>
  <c r="J15" i="56"/>
  <c r="J111" i="56"/>
  <c r="J97" i="56"/>
  <c r="J121" i="56"/>
  <c r="J87" i="56"/>
  <c r="J13" i="56"/>
  <c r="J72" i="56"/>
  <c r="J127" i="56"/>
  <c r="J100" i="56"/>
  <c r="J36" i="56"/>
  <c r="J128" i="56"/>
  <c r="J80" i="56"/>
  <c r="J124" i="56"/>
  <c r="J102" i="56"/>
  <c r="J81" i="56"/>
  <c r="J50" i="56"/>
  <c r="J26" i="56"/>
  <c r="J12" i="56"/>
  <c r="J57" i="56"/>
  <c r="J105" i="56"/>
  <c r="J44" i="56"/>
  <c r="J89" i="56"/>
  <c r="J34" i="56"/>
  <c r="J120" i="56"/>
  <c r="J122" i="56"/>
  <c r="J74" i="56"/>
  <c r="J43" i="56"/>
  <c r="J88" i="56"/>
  <c r="J73" i="56"/>
  <c r="J63" i="56"/>
  <c r="J130" i="56"/>
  <c r="J131" i="56"/>
  <c r="K131" i="24"/>
  <c r="I131" i="24"/>
  <c r="K130" i="24"/>
  <c r="I130" i="24"/>
  <c r="K129" i="24"/>
  <c r="I129" i="24"/>
  <c r="K128" i="24"/>
  <c r="I128" i="24"/>
  <c r="K127" i="24"/>
  <c r="I127" i="24"/>
  <c r="K126" i="24"/>
  <c r="I126" i="24"/>
  <c r="K125" i="24"/>
  <c r="I125" i="24"/>
  <c r="K124" i="24"/>
  <c r="I124" i="24"/>
  <c r="K123" i="24"/>
  <c r="I123" i="24"/>
  <c r="K122" i="24"/>
  <c r="I122" i="24"/>
  <c r="K121" i="24"/>
  <c r="I121" i="24"/>
  <c r="K120" i="24"/>
  <c r="I120" i="24"/>
  <c r="K119" i="24"/>
  <c r="I119" i="24"/>
  <c r="K118" i="24"/>
  <c r="I118" i="24"/>
  <c r="K117" i="24"/>
  <c r="I117" i="24"/>
  <c r="K116" i="24"/>
  <c r="I116" i="24"/>
  <c r="K115" i="24"/>
  <c r="I115" i="24"/>
  <c r="K114" i="24"/>
  <c r="I114" i="24"/>
  <c r="K113" i="24"/>
  <c r="I113" i="24"/>
  <c r="K112" i="24"/>
  <c r="I112" i="24"/>
  <c r="K111" i="24"/>
  <c r="I111" i="24"/>
  <c r="K110" i="24"/>
  <c r="I110" i="24"/>
  <c r="K109" i="24"/>
  <c r="I109" i="24"/>
  <c r="K108" i="24"/>
  <c r="I108" i="24"/>
  <c r="K107" i="24"/>
  <c r="I107" i="24"/>
  <c r="K106" i="24"/>
  <c r="I106" i="24"/>
  <c r="K105" i="24"/>
  <c r="I105" i="24"/>
  <c r="K104" i="24"/>
  <c r="I104" i="24"/>
  <c r="K103" i="24"/>
  <c r="I103" i="24"/>
  <c r="K102" i="24"/>
  <c r="I102" i="24"/>
  <c r="K101" i="24"/>
  <c r="I101" i="24"/>
  <c r="K100" i="24"/>
  <c r="I100" i="24"/>
  <c r="K99" i="24"/>
  <c r="I99" i="24"/>
  <c r="K98" i="24"/>
  <c r="I98" i="24"/>
  <c r="K97" i="24"/>
  <c r="I97" i="24"/>
  <c r="K96" i="24"/>
  <c r="I96" i="24"/>
  <c r="K95" i="24"/>
  <c r="I95" i="24"/>
  <c r="K94" i="24"/>
  <c r="I94" i="24"/>
  <c r="K93" i="24"/>
  <c r="I93" i="24"/>
  <c r="K92" i="24"/>
  <c r="I92" i="24"/>
  <c r="K91" i="24"/>
  <c r="I91" i="24"/>
  <c r="K90" i="24"/>
  <c r="I90" i="24"/>
  <c r="K89" i="24"/>
  <c r="I89" i="24"/>
  <c r="K88" i="24"/>
  <c r="I88" i="24"/>
  <c r="K87" i="24"/>
  <c r="I87" i="24"/>
  <c r="K86" i="24"/>
  <c r="I86" i="24"/>
  <c r="K85" i="24"/>
  <c r="I85" i="24"/>
  <c r="K84" i="24"/>
  <c r="I84" i="24"/>
  <c r="K83" i="24"/>
  <c r="I83" i="24"/>
  <c r="K82" i="24"/>
  <c r="I82" i="24"/>
  <c r="K81" i="24"/>
  <c r="I81" i="24"/>
  <c r="K80" i="24"/>
  <c r="I80" i="24"/>
  <c r="K79" i="24"/>
  <c r="I79" i="24"/>
  <c r="K78" i="24"/>
  <c r="I78" i="24"/>
  <c r="K77" i="24"/>
  <c r="I77" i="24"/>
  <c r="K76" i="24"/>
  <c r="I76" i="24"/>
  <c r="K75" i="24"/>
  <c r="I75" i="24"/>
  <c r="K74" i="24"/>
  <c r="I74" i="24"/>
  <c r="K73" i="24"/>
  <c r="I73" i="24"/>
  <c r="K72" i="24"/>
  <c r="I72" i="24"/>
  <c r="K71" i="24"/>
  <c r="I71" i="24"/>
  <c r="K70" i="24"/>
  <c r="I70" i="24"/>
  <c r="K69" i="24"/>
  <c r="I69" i="24"/>
  <c r="K68" i="24"/>
  <c r="I68" i="24"/>
  <c r="K67" i="24"/>
  <c r="I67" i="24"/>
  <c r="K66" i="24"/>
  <c r="I66" i="24"/>
  <c r="K65" i="24"/>
  <c r="I65" i="24"/>
  <c r="K64" i="24"/>
  <c r="I64" i="24"/>
  <c r="K63" i="24"/>
  <c r="I63" i="24"/>
  <c r="K62" i="24"/>
  <c r="I62" i="24"/>
  <c r="K61" i="24"/>
  <c r="I61" i="24"/>
  <c r="K60" i="24"/>
  <c r="I60" i="24"/>
  <c r="K59" i="24"/>
  <c r="I59" i="24"/>
  <c r="K58" i="24"/>
  <c r="I58" i="24"/>
  <c r="K57" i="24"/>
  <c r="I57" i="24"/>
  <c r="K56" i="24"/>
  <c r="I56" i="24"/>
  <c r="K55" i="24"/>
  <c r="I55" i="24"/>
  <c r="K54" i="24"/>
  <c r="I54" i="24"/>
  <c r="K53" i="24"/>
  <c r="I53" i="24"/>
  <c r="K52" i="24"/>
  <c r="I52" i="24"/>
  <c r="K51" i="24"/>
  <c r="I51" i="24"/>
  <c r="K50" i="24"/>
  <c r="I50" i="24"/>
  <c r="K49" i="24"/>
  <c r="I49" i="24"/>
  <c r="K48" i="24"/>
  <c r="I48" i="24"/>
  <c r="K47" i="24"/>
  <c r="I47" i="24"/>
  <c r="K46" i="24"/>
  <c r="I46" i="24"/>
  <c r="K45" i="24"/>
  <c r="I45" i="24"/>
  <c r="K44" i="24"/>
  <c r="I44" i="24"/>
  <c r="K43" i="24"/>
  <c r="I43" i="24"/>
  <c r="K42" i="24"/>
  <c r="I42" i="24"/>
  <c r="K41" i="24"/>
  <c r="I41" i="24"/>
  <c r="K40" i="24"/>
  <c r="I40" i="24"/>
  <c r="K39" i="24"/>
  <c r="I39" i="24"/>
  <c r="K38" i="24"/>
  <c r="I38" i="24"/>
  <c r="K37" i="24"/>
  <c r="I37" i="24"/>
  <c r="K36" i="24"/>
  <c r="I36" i="24"/>
  <c r="K35" i="24"/>
  <c r="I35" i="24"/>
  <c r="K34" i="24"/>
  <c r="I34" i="24"/>
  <c r="K33" i="24"/>
  <c r="I33" i="24"/>
  <c r="K32" i="24"/>
  <c r="I32" i="24"/>
  <c r="K31" i="24"/>
  <c r="I31" i="24"/>
  <c r="K30" i="24"/>
  <c r="I30" i="24"/>
  <c r="K29" i="24"/>
  <c r="I29" i="24"/>
  <c r="K28" i="24"/>
  <c r="I28" i="24"/>
  <c r="K27" i="24"/>
  <c r="I27" i="24"/>
  <c r="K26" i="24"/>
  <c r="I26" i="24"/>
  <c r="K25" i="24"/>
  <c r="I25" i="24"/>
  <c r="K24" i="24"/>
  <c r="I24" i="24"/>
  <c r="K23" i="24"/>
  <c r="I23" i="24"/>
  <c r="K22" i="24"/>
  <c r="I22" i="24"/>
  <c r="K21" i="24"/>
  <c r="I21" i="24"/>
  <c r="K20" i="24"/>
  <c r="I20" i="24"/>
  <c r="K19" i="24"/>
  <c r="I19" i="24"/>
  <c r="K18" i="24"/>
  <c r="I18" i="24"/>
  <c r="K17" i="24"/>
  <c r="I17" i="24"/>
  <c r="K16" i="24"/>
  <c r="I16" i="24"/>
  <c r="K15" i="24"/>
  <c r="I15" i="24"/>
  <c r="K14" i="24"/>
  <c r="I14" i="24"/>
  <c r="K13" i="24"/>
  <c r="I13" i="24"/>
  <c r="K12" i="24"/>
  <c r="I12" i="24"/>
  <c r="K11" i="24"/>
  <c r="I11" i="24"/>
  <c r="K10" i="24"/>
  <c r="I10" i="24"/>
  <c r="K9" i="24"/>
  <c r="J9" i="24"/>
  <c r="I9" i="24"/>
  <c r="J8" i="24"/>
  <c r="I8" i="24"/>
  <c r="J7" i="24"/>
  <c r="I7" i="24"/>
  <c r="J6" i="24"/>
  <c r="I6" i="24"/>
  <c r="J5" i="24"/>
  <c r="I5" i="24"/>
  <c r="J4" i="24"/>
  <c r="I4" i="24"/>
  <c r="J3" i="24"/>
  <c r="I3" i="24"/>
  <c r="J2" i="24"/>
  <c r="I2" i="24"/>
  <c r="J1" i="24"/>
  <c r="I1" i="24"/>
  <c r="J14" i="24"/>
  <c r="J74" i="24"/>
  <c r="J87" i="24"/>
  <c r="J100" i="24"/>
  <c r="J15" i="24"/>
  <c r="J104" i="24"/>
  <c r="J108" i="24"/>
  <c r="J11" i="24"/>
  <c r="J20" i="24"/>
  <c r="J44" i="24"/>
  <c r="J48" i="24"/>
  <c r="J60" i="24"/>
  <c r="J76" i="24"/>
  <c r="J86" i="24"/>
  <c r="J88" i="24"/>
  <c r="J12" i="24"/>
  <c r="J38" i="24"/>
  <c r="J57" i="24"/>
  <c r="J82" i="24"/>
  <c r="J83" i="24"/>
  <c r="J99" i="24"/>
  <c r="J103" i="24"/>
  <c r="J123" i="24"/>
  <c r="J96" i="24"/>
  <c r="J59" i="24"/>
  <c r="J16" i="24"/>
  <c r="J37" i="24"/>
  <c r="J52" i="24"/>
  <c r="J68" i="24"/>
  <c r="J53" i="24"/>
  <c r="J29" i="24"/>
  <c r="J112" i="24"/>
  <c r="J110" i="24"/>
  <c r="J77" i="24"/>
  <c r="J24" i="24"/>
  <c r="J125" i="24"/>
  <c r="J45" i="24"/>
  <c r="J39" i="24"/>
  <c r="J101" i="24"/>
  <c r="J121" i="24"/>
  <c r="J122" i="24"/>
  <c r="J93" i="24"/>
  <c r="J30" i="24"/>
  <c r="J73" i="24"/>
  <c r="J36" i="24"/>
  <c r="J22" i="24"/>
  <c r="J67" i="24"/>
  <c r="J116" i="24"/>
  <c r="J109" i="24"/>
  <c r="J66" i="24"/>
  <c r="J91" i="24"/>
  <c r="J115" i="24"/>
  <c r="J120" i="24"/>
  <c r="J94" i="24"/>
  <c r="J107" i="24"/>
  <c r="J26" i="24"/>
  <c r="J40" i="24"/>
  <c r="J49" i="24"/>
  <c r="J13" i="24"/>
  <c r="J43" i="24"/>
  <c r="J128" i="24"/>
  <c r="J130" i="24"/>
  <c r="J131" i="24"/>
  <c r="J19" i="24"/>
  <c r="J89" i="24"/>
  <c r="J32" i="24"/>
  <c r="J55" i="24"/>
  <c r="J27" i="24"/>
  <c r="J69" i="24"/>
  <c r="J46" i="24"/>
  <c r="J80" i="24"/>
  <c r="J85" i="24"/>
  <c r="J105" i="24"/>
  <c r="J71" i="24"/>
  <c r="J92" i="24"/>
  <c r="J34" i="24"/>
  <c r="J113" i="24"/>
  <c r="J62" i="24"/>
  <c r="J28" i="24"/>
  <c r="J47" i="24"/>
  <c r="J118" i="24"/>
  <c r="J70" i="24"/>
  <c r="J98" i="24"/>
  <c r="J18" i="24"/>
  <c r="J117" i="24"/>
  <c r="J42" i="24"/>
  <c r="J51" i="24"/>
  <c r="J10" i="24"/>
  <c r="J84" i="24"/>
  <c r="J79" i="24"/>
  <c r="J56" i="24"/>
  <c r="J25" i="24"/>
  <c r="J97" i="24"/>
  <c r="J65" i="24"/>
  <c r="J50" i="24"/>
  <c r="J102" i="24"/>
  <c r="J54" i="24"/>
  <c r="J33" i="24"/>
  <c r="J106" i="24"/>
  <c r="J78" i="24"/>
  <c r="J58" i="24"/>
  <c r="J35" i="24"/>
  <c r="J17" i="24"/>
  <c r="J114" i="24"/>
  <c r="J81" i="24"/>
  <c r="J61" i="24"/>
  <c r="J41" i="24"/>
  <c r="J21" i="24"/>
  <c r="J64" i="24"/>
  <c r="J63" i="24"/>
  <c r="J119" i="24"/>
  <c r="J31" i="24"/>
  <c r="J95" i="24"/>
  <c r="J23" i="24"/>
  <c r="J111" i="24"/>
  <c r="J124" i="24"/>
  <c r="J72" i="24"/>
  <c r="J90" i="24"/>
  <c r="J129" i="24"/>
  <c r="J75" i="24"/>
  <c r="J126" i="24"/>
  <c r="J127" i="24"/>
  <c r="K131" i="57"/>
  <c r="I131" i="57"/>
  <c r="K130" i="57"/>
  <c r="I130" i="57"/>
  <c r="K129" i="57"/>
  <c r="I129" i="57"/>
  <c r="K128" i="57"/>
  <c r="I128" i="57"/>
  <c r="K127" i="57"/>
  <c r="I127" i="57"/>
  <c r="K126" i="57"/>
  <c r="I126" i="57"/>
  <c r="K125" i="57"/>
  <c r="I125" i="57"/>
  <c r="K124" i="57"/>
  <c r="I124" i="57"/>
  <c r="K123" i="57"/>
  <c r="I123" i="57"/>
  <c r="K122" i="57"/>
  <c r="I122" i="57"/>
  <c r="K121" i="57"/>
  <c r="I121" i="57"/>
  <c r="K120" i="57"/>
  <c r="I120" i="57"/>
  <c r="K119" i="57"/>
  <c r="I119" i="57"/>
  <c r="K118" i="57"/>
  <c r="I118" i="57"/>
  <c r="K117" i="57"/>
  <c r="I117" i="57"/>
  <c r="J117" i="57"/>
  <c r="K116" i="57"/>
  <c r="I116" i="57"/>
  <c r="K115" i="57"/>
  <c r="I115" i="57"/>
  <c r="K114" i="57"/>
  <c r="I114" i="57"/>
  <c r="K113" i="57"/>
  <c r="I113" i="57"/>
  <c r="K112" i="57"/>
  <c r="I112" i="57"/>
  <c r="K111" i="57"/>
  <c r="I111" i="57"/>
  <c r="K110" i="57"/>
  <c r="I110" i="57"/>
  <c r="K109" i="57"/>
  <c r="I109" i="57"/>
  <c r="K108" i="57"/>
  <c r="I108" i="57"/>
  <c r="K107" i="57"/>
  <c r="I107" i="57"/>
  <c r="K106" i="57"/>
  <c r="I106" i="57"/>
  <c r="K105" i="57"/>
  <c r="I105" i="57"/>
  <c r="K104" i="57"/>
  <c r="I104" i="57"/>
  <c r="K103" i="57"/>
  <c r="I103" i="57"/>
  <c r="K102" i="57"/>
  <c r="I102" i="57"/>
  <c r="K101" i="57"/>
  <c r="I101" i="57"/>
  <c r="K100" i="57"/>
  <c r="I100" i="57"/>
  <c r="K99" i="57"/>
  <c r="I99" i="57"/>
  <c r="K98" i="57"/>
  <c r="I98" i="57"/>
  <c r="K97" i="57"/>
  <c r="I97" i="57"/>
  <c r="K96" i="57"/>
  <c r="I96" i="57"/>
  <c r="K95" i="57"/>
  <c r="I95" i="57"/>
  <c r="K94" i="57"/>
  <c r="I94" i="57"/>
  <c r="K93" i="57"/>
  <c r="I93" i="57"/>
  <c r="J93" i="57"/>
  <c r="K92" i="57"/>
  <c r="I92" i="57"/>
  <c r="K91" i="57"/>
  <c r="I91" i="57"/>
  <c r="K90" i="57"/>
  <c r="I90" i="57"/>
  <c r="K89" i="57"/>
  <c r="I89" i="57"/>
  <c r="K88" i="57"/>
  <c r="I88" i="57"/>
  <c r="K87" i="57"/>
  <c r="I87" i="57"/>
  <c r="K86" i="57"/>
  <c r="I86" i="57"/>
  <c r="K85" i="57"/>
  <c r="I85" i="57"/>
  <c r="K84" i="57"/>
  <c r="I84" i="57"/>
  <c r="K83" i="57"/>
  <c r="I83" i="57"/>
  <c r="K82" i="57"/>
  <c r="I82" i="57"/>
  <c r="K81" i="57"/>
  <c r="I81" i="57"/>
  <c r="K80" i="57"/>
  <c r="I80" i="57"/>
  <c r="K79" i="57"/>
  <c r="I79" i="57"/>
  <c r="K78" i="57"/>
  <c r="I78" i="57"/>
  <c r="K77" i="57"/>
  <c r="I77" i="57"/>
  <c r="K76" i="57"/>
  <c r="I76" i="57"/>
  <c r="K75" i="57"/>
  <c r="I75" i="57"/>
  <c r="K74" i="57"/>
  <c r="I74" i="57"/>
  <c r="K73" i="57"/>
  <c r="I73" i="57"/>
  <c r="K72" i="57"/>
  <c r="I72" i="57"/>
  <c r="K71" i="57"/>
  <c r="I71" i="57"/>
  <c r="K70" i="57"/>
  <c r="I70" i="57"/>
  <c r="K69" i="57"/>
  <c r="I69" i="57"/>
  <c r="J69" i="57"/>
  <c r="K68" i="57"/>
  <c r="I68" i="57"/>
  <c r="K67" i="57"/>
  <c r="I67" i="57"/>
  <c r="K66" i="57"/>
  <c r="I66" i="57"/>
  <c r="K65" i="57"/>
  <c r="I65" i="57"/>
  <c r="K64" i="57"/>
  <c r="I64" i="57"/>
  <c r="K63" i="57"/>
  <c r="I63" i="57"/>
  <c r="K62" i="57"/>
  <c r="I62" i="57"/>
  <c r="K61" i="57"/>
  <c r="I61" i="57"/>
  <c r="J61" i="57"/>
  <c r="K60" i="57"/>
  <c r="I60" i="57"/>
  <c r="K59" i="57"/>
  <c r="I59" i="57"/>
  <c r="K58" i="57"/>
  <c r="I58" i="57"/>
  <c r="K57" i="57"/>
  <c r="I57" i="57"/>
  <c r="K56" i="57"/>
  <c r="I56" i="57"/>
  <c r="K55" i="57"/>
  <c r="I55" i="57"/>
  <c r="K54" i="57"/>
  <c r="I54" i="57"/>
  <c r="K53" i="57"/>
  <c r="I53" i="57"/>
  <c r="J53" i="57"/>
  <c r="K52" i="57"/>
  <c r="I52" i="57"/>
  <c r="K51" i="57"/>
  <c r="I51" i="57"/>
  <c r="K50" i="57"/>
  <c r="I50" i="57"/>
  <c r="K49" i="57"/>
  <c r="I49" i="57"/>
  <c r="K48" i="57"/>
  <c r="I48" i="57"/>
  <c r="K47" i="57"/>
  <c r="I47" i="57"/>
  <c r="K46" i="57"/>
  <c r="I46" i="57"/>
  <c r="K45" i="57"/>
  <c r="I45" i="57"/>
  <c r="K44" i="57"/>
  <c r="I44" i="57"/>
  <c r="K43" i="57"/>
  <c r="I43" i="57"/>
  <c r="K42" i="57"/>
  <c r="I42" i="57"/>
  <c r="K41" i="57"/>
  <c r="I41" i="57"/>
  <c r="K40" i="57"/>
  <c r="I40" i="57"/>
  <c r="K39" i="57"/>
  <c r="I39" i="57"/>
  <c r="K38" i="57"/>
  <c r="I38" i="57"/>
  <c r="K37" i="57"/>
  <c r="I37" i="57"/>
  <c r="K36" i="57"/>
  <c r="I36" i="57"/>
  <c r="K35" i="57"/>
  <c r="I35" i="57"/>
  <c r="K34" i="57"/>
  <c r="I34" i="57"/>
  <c r="K33" i="57"/>
  <c r="I33" i="57"/>
  <c r="K32" i="57"/>
  <c r="I32" i="57"/>
  <c r="K31" i="57"/>
  <c r="I31" i="57"/>
  <c r="K30" i="57"/>
  <c r="I30" i="57"/>
  <c r="K29" i="57"/>
  <c r="I29" i="57"/>
  <c r="K28" i="57"/>
  <c r="I28" i="57"/>
  <c r="K27" i="57"/>
  <c r="I27" i="57"/>
  <c r="K26" i="57"/>
  <c r="I26" i="57"/>
  <c r="K25" i="57"/>
  <c r="I25" i="57"/>
  <c r="K24" i="57"/>
  <c r="I24" i="57"/>
  <c r="K23" i="57"/>
  <c r="I23" i="57"/>
  <c r="K22" i="57"/>
  <c r="I22" i="57"/>
  <c r="K21" i="57"/>
  <c r="I21" i="57"/>
  <c r="J21" i="57"/>
  <c r="K20" i="57"/>
  <c r="I20" i="57"/>
  <c r="K19" i="57"/>
  <c r="I19" i="57"/>
  <c r="K18" i="57"/>
  <c r="I18" i="57"/>
  <c r="K17" i="57"/>
  <c r="I17" i="57"/>
  <c r="K16" i="57"/>
  <c r="I16" i="57"/>
  <c r="K15" i="57"/>
  <c r="I15" i="57"/>
  <c r="K14" i="57"/>
  <c r="I14" i="57"/>
  <c r="K13" i="57"/>
  <c r="I13" i="57"/>
  <c r="K12" i="57"/>
  <c r="I12" i="57"/>
  <c r="J12" i="57"/>
  <c r="K11" i="57"/>
  <c r="I11" i="57"/>
  <c r="K10" i="57"/>
  <c r="I10" i="57"/>
  <c r="K9" i="57"/>
  <c r="J9" i="57"/>
  <c r="I9" i="57"/>
  <c r="J8" i="57"/>
  <c r="I8" i="57"/>
  <c r="J7" i="57"/>
  <c r="I7" i="57"/>
  <c r="J6" i="57"/>
  <c r="I6" i="57"/>
  <c r="J5" i="57"/>
  <c r="I5" i="57"/>
  <c r="J4" i="57"/>
  <c r="I4" i="57"/>
  <c r="J3" i="57"/>
  <c r="I3" i="57"/>
  <c r="J2" i="57"/>
  <c r="I2" i="57"/>
  <c r="J1" i="57"/>
  <c r="I1" i="57"/>
  <c r="J78" i="57"/>
  <c r="J111" i="57"/>
  <c r="J47" i="57"/>
  <c r="J86" i="57"/>
  <c r="J119" i="57"/>
  <c r="J46" i="57"/>
  <c r="J85" i="57"/>
  <c r="J125" i="57"/>
  <c r="J118" i="57"/>
  <c r="J29" i="57"/>
  <c r="J110" i="57"/>
  <c r="J16" i="57"/>
  <c r="J30" i="57"/>
  <c r="J62" i="57"/>
  <c r="J87" i="57"/>
  <c r="J126" i="57"/>
  <c r="J54" i="57"/>
  <c r="J22" i="57"/>
  <c r="J17" i="57"/>
  <c r="J98" i="57"/>
  <c r="J34" i="57"/>
  <c r="J44" i="57"/>
  <c r="J120" i="57"/>
  <c r="J128" i="57"/>
  <c r="J64" i="57"/>
  <c r="J45" i="57"/>
  <c r="J95" i="57"/>
  <c r="J106" i="57"/>
  <c r="J74" i="57"/>
  <c r="J42" i="57"/>
  <c r="J116" i="57"/>
  <c r="J84" i="57"/>
  <c r="J52" i="57"/>
  <c r="J20" i="57"/>
  <c r="J121" i="57"/>
  <c r="J89" i="57"/>
  <c r="J41" i="57"/>
  <c r="J129" i="57"/>
  <c r="J97" i="57"/>
  <c r="J65" i="57"/>
  <c r="J33" i="57"/>
  <c r="J57" i="57"/>
  <c r="J102" i="57"/>
  <c r="J51" i="57"/>
  <c r="J75" i="57"/>
  <c r="J67" i="57"/>
  <c r="J31" i="57"/>
  <c r="J71" i="57"/>
  <c r="J99" i="57"/>
  <c r="J76" i="57"/>
  <c r="J88" i="57"/>
  <c r="J96" i="57"/>
  <c r="J56" i="57"/>
  <c r="J107" i="57"/>
  <c r="J43" i="57"/>
  <c r="J63" i="57"/>
  <c r="J122" i="57"/>
  <c r="J90" i="57"/>
  <c r="J58" i="57"/>
  <c r="J26" i="57"/>
  <c r="J100" i="57"/>
  <c r="J68" i="57"/>
  <c r="J36" i="57"/>
  <c r="J14" i="57"/>
  <c r="J105" i="57"/>
  <c r="J73" i="57"/>
  <c r="J25" i="57"/>
  <c r="J113" i="57"/>
  <c r="J81" i="57"/>
  <c r="J49" i="57"/>
  <c r="J11" i="57"/>
  <c r="J115" i="57"/>
  <c r="J77" i="57"/>
  <c r="J38" i="57"/>
  <c r="J101" i="57"/>
  <c r="J37" i="57"/>
  <c r="J59" i="57"/>
  <c r="J91" i="57"/>
  <c r="J55" i="57"/>
  <c r="J127" i="57"/>
  <c r="J66" i="57"/>
  <c r="J108" i="57"/>
  <c r="J18" i="57"/>
  <c r="J40" i="57"/>
  <c r="J32" i="57"/>
  <c r="J83" i="57"/>
  <c r="J27" i="57"/>
  <c r="J39" i="57"/>
  <c r="J103" i="57"/>
  <c r="J114" i="57"/>
  <c r="J82" i="57"/>
  <c r="J50" i="57"/>
  <c r="J124" i="57"/>
  <c r="J92" i="57"/>
  <c r="J60" i="57"/>
  <c r="J28" i="57"/>
  <c r="J15" i="57"/>
  <c r="J104" i="57"/>
  <c r="J72" i="57"/>
  <c r="J24" i="57"/>
  <c r="J112" i="57"/>
  <c r="J80" i="57"/>
  <c r="J48" i="57"/>
  <c r="J10" i="57"/>
  <c r="J109" i="57"/>
  <c r="J70" i="57"/>
  <c r="J19" i="57"/>
  <c r="J94" i="57"/>
  <c r="J35" i="57"/>
  <c r="J23" i="57"/>
  <c r="J123" i="57"/>
  <c r="J79" i="57"/>
  <c r="J13" i="57"/>
  <c r="J130" i="57"/>
  <c r="J131" i="57"/>
  <c r="K131" i="58"/>
  <c r="I131" i="58"/>
  <c r="K130" i="58"/>
  <c r="I130" i="58"/>
  <c r="K129" i="58"/>
  <c r="I129" i="58"/>
  <c r="K128" i="58"/>
  <c r="I128" i="58"/>
  <c r="K127" i="58"/>
  <c r="I127" i="58"/>
  <c r="K126" i="58"/>
  <c r="I126" i="58"/>
  <c r="K125" i="58"/>
  <c r="I125" i="58"/>
  <c r="K124" i="58"/>
  <c r="I124" i="58"/>
  <c r="K123" i="58"/>
  <c r="I123" i="58"/>
  <c r="K122" i="58"/>
  <c r="I122" i="58"/>
  <c r="K121" i="58"/>
  <c r="I121" i="58"/>
  <c r="K120" i="58"/>
  <c r="I120" i="58"/>
  <c r="K119" i="58"/>
  <c r="I119" i="58"/>
  <c r="K118" i="58"/>
  <c r="I118" i="58"/>
  <c r="K117" i="58"/>
  <c r="I117" i="58"/>
  <c r="K116" i="58"/>
  <c r="I116" i="58"/>
  <c r="K115" i="58"/>
  <c r="I115" i="58"/>
  <c r="K114" i="58"/>
  <c r="I114" i="58"/>
  <c r="K113" i="58"/>
  <c r="I113" i="58"/>
  <c r="K112" i="58"/>
  <c r="I112" i="58"/>
  <c r="K111" i="58"/>
  <c r="I111" i="58"/>
  <c r="K110" i="58"/>
  <c r="I110" i="58"/>
  <c r="K109" i="58"/>
  <c r="I109" i="58"/>
  <c r="K108" i="58"/>
  <c r="I108" i="58"/>
  <c r="K107" i="58"/>
  <c r="I107" i="58"/>
  <c r="K106" i="58"/>
  <c r="I106" i="58"/>
  <c r="K105" i="58"/>
  <c r="I105" i="58"/>
  <c r="K104" i="58"/>
  <c r="I104" i="58"/>
  <c r="K103" i="58"/>
  <c r="I103" i="58"/>
  <c r="K102" i="58"/>
  <c r="I102" i="58"/>
  <c r="K101" i="58"/>
  <c r="I101" i="58"/>
  <c r="K100" i="58"/>
  <c r="I100" i="58"/>
  <c r="K99" i="58"/>
  <c r="I99" i="58"/>
  <c r="K98" i="58"/>
  <c r="I98" i="58"/>
  <c r="K97" i="58"/>
  <c r="I97" i="58"/>
  <c r="K96" i="58"/>
  <c r="I96" i="58"/>
  <c r="K95" i="58"/>
  <c r="I95" i="58"/>
  <c r="K94" i="58"/>
  <c r="I94" i="58"/>
  <c r="K93" i="58"/>
  <c r="I93" i="58"/>
  <c r="K92" i="58"/>
  <c r="I92" i="58"/>
  <c r="K91" i="58"/>
  <c r="I91" i="58"/>
  <c r="K90" i="58"/>
  <c r="I90" i="58"/>
  <c r="K89" i="58"/>
  <c r="I89" i="58"/>
  <c r="K88" i="58"/>
  <c r="I88" i="58"/>
  <c r="K87" i="58"/>
  <c r="I87" i="58"/>
  <c r="K86" i="58"/>
  <c r="I86" i="58"/>
  <c r="K85" i="58"/>
  <c r="I85" i="58"/>
  <c r="K84" i="58"/>
  <c r="I84" i="58"/>
  <c r="K83" i="58"/>
  <c r="I83" i="58"/>
  <c r="K82" i="58"/>
  <c r="I82" i="58"/>
  <c r="K81" i="58"/>
  <c r="I81" i="58"/>
  <c r="K80" i="58"/>
  <c r="I80" i="58"/>
  <c r="K79" i="58"/>
  <c r="I79" i="58"/>
  <c r="K78" i="58"/>
  <c r="I78" i="58"/>
  <c r="K77" i="58"/>
  <c r="I77" i="58"/>
  <c r="K76" i="58"/>
  <c r="I76" i="58"/>
  <c r="K75" i="58"/>
  <c r="I75" i="58"/>
  <c r="K74" i="58"/>
  <c r="I74" i="58"/>
  <c r="K73" i="58"/>
  <c r="I73" i="58"/>
  <c r="K72" i="58"/>
  <c r="I72" i="58"/>
  <c r="K71" i="58"/>
  <c r="I71" i="58"/>
  <c r="K70" i="58"/>
  <c r="I70" i="58"/>
  <c r="K69" i="58"/>
  <c r="I69" i="58"/>
  <c r="K68" i="58"/>
  <c r="I68" i="58"/>
  <c r="K67" i="58"/>
  <c r="I67" i="58"/>
  <c r="K66" i="58"/>
  <c r="I66" i="58"/>
  <c r="K65" i="58"/>
  <c r="I65" i="58"/>
  <c r="K64" i="58"/>
  <c r="I64" i="58"/>
  <c r="K63" i="58"/>
  <c r="I63" i="58"/>
  <c r="K62" i="58"/>
  <c r="I62" i="58"/>
  <c r="K61" i="58"/>
  <c r="I61" i="58"/>
  <c r="K60" i="58"/>
  <c r="I60" i="58"/>
  <c r="K59" i="58"/>
  <c r="I59" i="58"/>
  <c r="K58" i="58"/>
  <c r="I58" i="58"/>
  <c r="K57" i="58"/>
  <c r="I57" i="58"/>
  <c r="K56" i="58"/>
  <c r="I56" i="58"/>
  <c r="K55" i="58"/>
  <c r="I55" i="58"/>
  <c r="K54" i="58"/>
  <c r="I54" i="58"/>
  <c r="K53" i="58"/>
  <c r="I53" i="58"/>
  <c r="K52" i="58"/>
  <c r="I52" i="58"/>
  <c r="K51" i="58"/>
  <c r="I51" i="58"/>
  <c r="K50" i="58"/>
  <c r="I50" i="58"/>
  <c r="K49" i="58"/>
  <c r="I49" i="58"/>
  <c r="K48" i="58"/>
  <c r="I48" i="58"/>
  <c r="K47" i="58"/>
  <c r="I47" i="58"/>
  <c r="K46" i="58"/>
  <c r="I46" i="58"/>
  <c r="K45" i="58"/>
  <c r="I45" i="58"/>
  <c r="K44" i="58"/>
  <c r="I44" i="58"/>
  <c r="K43" i="58"/>
  <c r="I43" i="58"/>
  <c r="K42" i="58"/>
  <c r="I42" i="58"/>
  <c r="K41" i="58"/>
  <c r="I41" i="58"/>
  <c r="K40" i="58"/>
  <c r="I40" i="58"/>
  <c r="K39" i="58"/>
  <c r="I39" i="58"/>
  <c r="K38" i="58"/>
  <c r="I38" i="58"/>
  <c r="K37" i="58"/>
  <c r="I37" i="58"/>
  <c r="K36" i="58"/>
  <c r="I36" i="58"/>
  <c r="K35" i="58"/>
  <c r="I35" i="58"/>
  <c r="K34" i="58"/>
  <c r="I34" i="58"/>
  <c r="K33" i="58"/>
  <c r="I33" i="58"/>
  <c r="K32" i="58"/>
  <c r="I32" i="58"/>
  <c r="K31" i="58"/>
  <c r="I31" i="58"/>
  <c r="K30" i="58"/>
  <c r="I30" i="58"/>
  <c r="K29" i="58"/>
  <c r="I29" i="58"/>
  <c r="K28" i="58"/>
  <c r="I28" i="58"/>
  <c r="K27" i="58"/>
  <c r="I27" i="58"/>
  <c r="K26" i="58"/>
  <c r="I26" i="58"/>
  <c r="K25" i="58"/>
  <c r="I25" i="58"/>
  <c r="K24" i="58"/>
  <c r="I24" i="58"/>
  <c r="K23" i="58"/>
  <c r="I23" i="58"/>
  <c r="K22" i="58"/>
  <c r="I22" i="58"/>
  <c r="K21" i="58"/>
  <c r="I21" i="58"/>
  <c r="K20" i="58"/>
  <c r="I20" i="58"/>
  <c r="K19" i="58"/>
  <c r="I19" i="58"/>
  <c r="K18" i="58"/>
  <c r="I18" i="58"/>
  <c r="K17" i="58"/>
  <c r="I17" i="58"/>
  <c r="K16" i="58"/>
  <c r="I16" i="58"/>
  <c r="K15" i="58"/>
  <c r="I15" i="58"/>
  <c r="K14" i="58"/>
  <c r="I14" i="58"/>
  <c r="K13" i="58"/>
  <c r="I13" i="58"/>
  <c r="K12" i="58"/>
  <c r="I12" i="58"/>
  <c r="K11" i="58"/>
  <c r="I11" i="58"/>
  <c r="K10" i="58"/>
  <c r="I10" i="58"/>
  <c r="K9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J1" i="58"/>
  <c r="I1" i="58"/>
  <c r="J24" i="58"/>
  <c r="J50" i="58"/>
  <c r="J93" i="58"/>
  <c r="J69" i="58"/>
  <c r="J76" i="58"/>
  <c r="J26" i="58"/>
  <c r="J42" i="58"/>
  <c r="J114" i="58"/>
  <c r="J107" i="58"/>
  <c r="J19" i="58"/>
  <c r="J74" i="58"/>
  <c r="J58" i="58"/>
  <c r="J122" i="58"/>
  <c r="J43" i="58"/>
  <c r="J90" i="58"/>
  <c r="J82" i="58"/>
  <c r="J17" i="58"/>
  <c r="J67" i="58"/>
  <c r="J12" i="58"/>
  <c r="J83" i="58"/>
  <c r="J99" i="58"/>
  <c r="J112" i="58"/>
  <c r="J108" i="58"/>
  <c r="J100" i="58"/>
  <c r="J84" i="58"/>
  <c r="J28" i="58"/>
  <c r="J128" i="58"/>
  <c r="J52" i="58"/>
  <c r="J109" i="58"/>
  <c r="J15" i="58"/>
  <c r="J20" i="58"/>
  <c r="J124" i="58"/>
  <c r="J116" i="58"/>
  <c r="J103" i="58"/>
  <c r="J78" i="58"/>
  <c r="J73" i="58"/>
  <c r="J30" i="58"/>
  <c r="J59" i="58"/>
  <c r="J101" i="58"/>
  <c r="J60" i="58"/>
  <c r="J111" i="58"/>
  <c r="J79" i="58"/>
  <c r="J47" i="58"/>
  <c r="J18" i="58"/>
  <c r="J86" i="58"/>
  <c r="J46" i="58"/>
  <c r="J113" i="58"/>
  <c r="J81" i="58"/>
  <c r="J49" i="58"/>
  <c r="J11" i="58"/>
  <c r="J38" i="58"/>
  <c r="J98" i="58"/>
  <c r="J66" i="58"/>
  <c r="J34" i="58"/>
  <c r="J13" i="58"/>
  <c r="J85" i="58"/>
  <c r="J64" i="58"/>
  <c r="J29" i="58"/>
  <c r="J10" i="58"/>
  <c r="J92" i="58"/>
  <c r="J51" i="58"/>
  <c r="J75" i="58"/>
  <c r="J39" i="58"/>
  <c r="J22" i="58"/>
  <c r="J126" i="58"/>
  <c r="J91" i="58"/>
  <c r="J44" i="58"/>
  <c r="J68" i="58"/>
  <c r="J32" i="58"/>
  <c r="J127" i="58"/>
  <c r="J95" i="58"/>
  <c r="J63" i="58"/>
  <c r="J31" i="58"/>
  <c r="J102" i="58"/>
  <c r="J70" i="58"/>
  <c r="J129" i="58"/>
  <c r="J97" i="58"/>
  <c r="J65" i="58"/>
  <c r="J33" i="58"/>
  <c r="J118" i="58"/>
  <c r="J16" i="58"/>
  <c r="J77" i="58"/>
  <c r="J45" i="58"/>
  <c r="J53" i="58"/>
  <c r="J61" i="58"/>
  <c r="J88" i="58"/>
  <c r="J71" i="58"/>
  <c r="J110" i="58"/>
  <c r="J105" i="58"/>
  <c r="J41" i="58"/>
  <c r="J123" i="58"/>
  <c r="J27" i="58"/>
  <c r="J115" i="58"/>
  <c r="J37" i="58"/>
  <c r="J56" i="58"/>
  <c r="J119" i="58"/>
  <c r="J87" i="58"/>
  <c r="J55" i="58"/>
  <c r="J23" i="58"/>
  <c r="J94" i="58"/>
  <c r="J54" i="58"/>
  <c r="J121" i="58"/>
  <c r="J89" i="58"/>
  <c r="J57" i="58"/>
  <c r="J25" i="58"/>
  <c r="J62" i="58"/>
  <c r="J104" i="58"/>
  <c r="J72" i="58"/>
  <c r="J40" i="58"/>
  <c r="J14" i="58"/>
  <c r="J125" i="58"/>
  <c r="J117" i="58"/>
  <c r="J36" i="58"/>
  <c r="J96" i="58"/>
  <c r="J80" i="58"/>
  <c r="J35" i="58"/>
  <c r="J120" i="58"/>
  <c r="J48" i="58"/>
  <c r="J21" i="58"/>
  <c r="J106" i="58"/>
  <c r="J130" i="58"/>
  <c r="J131" i="58"/>
  <c r="K131" i="59"/>
  <c r="I131" i="59"/>
  <c r="K130" i="59"/>
  <c r="I130" i="59"/>
  <c r="K129" i="59"/>
  <c r="I129" i="59"/>
  <c r="K128" i="59"/>
  <c r="I128" i="59"/>
  <c r="J128" i="59"/>
  <c r="K127" i="59"/>
  <c r="I127" i="59"/>
  <c r="K126" i="59"/>
  <c r="I126" i="59"/>
  <c r="K125" i="59"/>
  <c r="I125" i="59"/>
  <c r="K124" i="59"/>
  <c r="I124" i="59"/>
  <c r="K123" i="59"/>
  <c r="I123" i="59"/>
  <c r="K122" i="59"/>
  <c r="I122" i="59"/>
  <c r="K121" i="59"/>
  <c r="I121" i="59"/>
  <c r="K120" i="59"/>
  <c r="I120" i="59"/>
  <c r="K119" i="59"/>
  <c r="I119" i="59"/>
  <c r="K118" i="59"/>
  <c r="I118" i="59"/>
  <c r="K117" i="59"/>
  <c r="I117" i="59"/>
  <c r="K116" i="59"/>
  <c r="I116" i="59"/>
  <c r="K115" i="59"/>
  <c r="I115" i="59"/>
  <c r="K114" i="59"/>
  <c r="I114" i="59"/>
  <c r="K113" i="59"/>
  <c r="I113" i="59"/>
  <c r="K112" i="59"/>
  <c r="I112" i="59"/>
  <c r="K111" i="59"/>
  <c r="I111" i="59"/>
  <c r="K110" i="59"/>
  <c r="I110" i="59"/>
  <c r="K109" i="59"/>
  <c r="I109" i="59"/>
  <c r="K108" i="59"/>
  <c r="I108" i="59"/>
  <c r="K107" i="59"/>
  <c r="I107" i="59"/>
  <c r="K106" i="59"/>
  <c r="I106" i="59"/>
  <c r="K105" i="59"/>
  <c r="I105" i="59"/>
  <c r="K104" i="59"/>
  <c r="I104" i="59"/>
  <c r="K103" i="59"/>
  <c r="I103" i="59"/>
  <c r="K102" i="59"/>
  <c r="I102" i="59"/>
  <c r="K101" i="59"/>
  <c r="I101" i="59"/>
  <c r="K100" i="59"/>
  <c r="I100" i="59"/>
  <c r="K99" i="59"/>
  <c r="I99" i="59"/>
  <c r="K98" i="59"/>
  <c r="I98" i="59"/>
  <c r="K97" i="59"/>
  <c r="I97" i="59"/>
  <c r="K96" i="59"/>
  <c r="I96" i="59"/>
  <c r="K95" i="59"/>
  <c r="I95" i="59"/>
  <c r="K94" i="59"/>
  <c r="I94" i="59"/>
  <c r="K93" i="59"/>
  <c r="I93" i="59"/>
  <c r="K92" i="59"/>
  <c r="I92" i="59"/>
  <c r="K91" i="59"/>
  <c r="I91" i="59"/>
  <c r="K90" i="59"/>
  <c r="I90" i="59"/>
  <c r="K89" i="59"/>
  <c r="I89" i="59"/>
  <c r="K88" i="59"/>
  <c r="I88" i="59"/>
  <c r="K87" i="59"/>
  <c r="I87" i="59"/>
  <c r="J87" i="59"/>
  <c r="K86" i="59"/>
  <c r="I86" i="59"/>
  <c r="J86" i="59"/>
  <c r="K85" i="59"/>
  <c r="I85" i="59"/>
  <c r="K84" i="59"/>
  <c r="I84" i="59"/>
  <c r="K83" i="59"/>
  <c r="I83" i="59"/>
  <c r="K82" i="59"/>
  <c r="I82" i="59"/>
  <c r="K81" i="59"/>
  <c r="I81" i="59"/>
  <c r="K80" i="59"/>
  <c r="I80" i="59"/>
  <c r="J80" i="59"/>
  <c r="K79" i="59"/>
  <c r="I79" i="59"/>
  <c r="K78" i="59"/>
  <c r="I78" i="59"/>
  <c r="K77" i="59"/>
  <c r="I77" i="59"/>
  <c r="K76" i="59"/>
  <c r="I76" i="59"/>
  <c r="K75" i="59"/>
  <c r="I75" i="59"/>
  <c r="K74" i="59"/>
  <c r="I74" i="59"/>
  <c r="K73" i="59"/>
  <c r="I73" i="59"/>
  <c r="K72" i="59"/>
  <c r="I72" i="59"/>
  <c r="K71" i="59"/>
  <c r="I71" i="59"/>
  <c r="K70" i="59"/>
  <c r="I70" i="59"/>
  <c r="K69" i="59"/>
  <c r="I69" i="59"/>
  <c r="K68" i="59"/>
  <c r="I68" i="59"/>
  <c r="K67" i="59"/>
  <c r="I67" i="59"/>
  <c r="K66" i="59"/>
  <c r="I66" i="59"/>
  <c r="K65" i="59"/>
  <c r="I65" i="59"/>
  <c r="K64" i="59"/>
  <c r="I64" i="59"/>
  <c r="K63" i="59"/>
  <c r="I63" i="59"/>
  <c r="K62" i="59"/>
  <c r="I62" i="59"/>
  <c r="K61" i="59"/>
  <c r="I61" i="59"/>
  <c r="K60" i="59"/>
  <c r="I60" i="59"/>
  <c r="K59" i="59"/>
  <c r="I59" i="59"/>
  <c r="K58" i="59"/>
  <c r="I58" i="59"/>
  <c r="K57" i="59"/>
  <c r="I57" i="59"/>
  <c r="K56" i="59"/>
  <c r="I56" i="59"/>
  <c r="K55" i="59"/>
  <c r="I55" i="59"/>
  <c r="K54" i="59"/>
  <c r="I54" i="59"/>
  <c r="K53" i="59"/>
  <c r="I53" i="59"/>
  <c r="K52" i="59"/>
  <c r="I52" i="59"/>
  <c r="K51" i="59"/>
  <c r="I51" i="59"/>
  <c r="K50" i="59"/>
  <c r="I50" i="59"/>
  <c r="K49" i="59"/>
  <c r="I49" i="59"/>
  <c r="K48" i="59"/>
  <c r="I48" i="59"/>
  <c r="K47" i="59"/>
  <c r="I47" i="59"/>
  <c r="K46" i="59"/>
  <c r="I46" i="59"/>
  <c r="K45" i="59"/>
  <c r="I45" i="59"/>
  <c r="K44" i="59"/>
  <c r="I44" i="59"/>
  <c r="K43" i="59"/>
  <c r="I43" i="59"/>
  <c r="K42" i="59"/>
  <c r="I42" i="59"/>
  <c r="K41" i="59"/>
  <c r="I41" i="59"/>
  <c r="K40" i="59"/>
  <c r="I40" i="59"/>
  <c r="K39" i="59"/>
  <c r="I39" i="59"/>
  <c r="K38" i="59"/>
  <c r="I38" i="59"/>
  <c r="K37" i="59"/>
  <c r="I37" i="59"/>
  <c r="K36" i="59"/>
  <c r="I36" i="59"/>
  <c r="K35" i="59"/>
  <c r="I35" i="59"/>
  <c r="K34" i="59"/>
  <c r="I34" i="59"/>
  <c r="K33" i="59"/>
  <c r="I33" i="59"/>
  <c r="K32" i="59"/>
  <c r="I32" i="59"/>
  <c r="K31" i="59"/>
  <c r="I31" i="59"/>
  <c r="K30" i="59"/>
  <c r="I30" i="59"/>
  <c r="K29" i="59"/>
  <c r="I29" i="59"/>
  <c r="K28" i="59"/>
  <c r="I28" i="59"/>
  <c r="J28" i="59"/>
  <c r="K27" i="59"/>
  <c r="I27" i="59"/>
  <c r="K26" i="59"/>
  <c r="I26" i="59"/>
  <c r="K25" i="59"/>
  <c r="I25" i="59"/>
  <c r="K24" i="59"/>
  <c r="I24" i="59"/>
  <c r="K23" i="59"/>
  <c r="I23" i="59"/>
  <c r="K22" i="59"/>
  <c r="I22" i="59"/>
  <c r="K21" i="59"/>
  <c r="I21" i="59"/>
  <c r="K20" i="59"/>
  <c r="I20" i="59"/>
  <c r="K19" i="59"/>
  <c r="I19" i="59"/>
  <c r="K18" i="59"/>
  <c r="I18" i="59"/>
  <c r="J18" i="59"/>
  <c r="K17" i="59"/>
  <c r="I17" i="59"/>
  <c r="J17" i="59"/>
  <c r="K16" i="59"/>
  <c r="I16" i="59"/>
  <c r="K15" i="59"/>
  <c r="I15" i="59"/>
  <c r="J15" i="59"/>
  <c r="K14" i="59"/>
  <c r="I14" i="59"/>
  <c r="K13" i="59"/>
  <c r="I13" i="59"/>
  <c r="K12" i="59"/>
  <c r="I12" i="59"/>
  <c r="K11" i="59"/>
  <c r="I11" i="59"/>
  <c r="K10" i="59"/>
  <c r="I10" i="59"/>
  <c r="J10" i="59"/>
  <c r="K9" i="59"/>
  <c r="J9" i="59"/>
  <c r="I9" i="59"/>
  <c r="J8" i="59"/>
  <c r="I8" i="59"/>
  <c r="J7" i="59"/>
  <c r="I7" i="59"/>
  <c r="J6" i="59"/>
  <c r="I6" i="59"/>
  <c r="J5" i="59"/>
  <c r="I5" i="59"/>
  <c r="J4" i="59"/>
  <c r="I4" i="59"/>
  <c r="J3" i="59"/>
  <c r="I3" i="59"/>
  <c r="J2" i="59"/>
  <c r="I2" i="59"/>
  <c r="J1" i="59"/>
  <c r="I1" i="59"/>
  <c r="J94" i="59"/>
  <c r="J110" i="59"/>
  <c r="J100" i="59"/>
  <c r="J11" i="59"/>
  <c r="J68" i="59"/>
  <c r="J115" i="59"/>
  <c r="J51" i="59"/>
  <c r="J111" i="59"/>
  <c r="J99" i="59"/>
  <c r="J96" i="59"/>
  <c r="J40" i="59"/>
  <c r="J24" i="59"/>
  <c r="J36" i="59"/>
  <c r="J56" i="59"/>
  <c r="J113" i="59"/>
  <c r="J61" i="59"/>
  <c r="J95" i="59"/>
  <c r="J21" i="59"/>
  <c r="J16" i="59"/>
  <c r="J13" i="59"/>
  <c r="J72" i="59"/>
  <c r="J23" i="59"/>
  <c r="J34" i="59"/>
  <c r="J77" i="59"/>
  <c r="J121" i="59"/>
  <c r="J114" i="59"/>
  <c r="J83" i="59"/>
  <c r="J31" i="59"/>
  <c r="J90" i="59"/>
  <c r="J89" i="59"/>
  <c r="J49" i="59"/>
  <c r="J37" i="59"/>
  <c r="J122" i="59"/>
  <c r="J27" i="59"/>
  <c r="J82" i="59"/>
  <c r="J59" i="59"/>
  <c r="J39" i="59"/>
  <c r="J102" i="59"/>
  <c r="J92" i="59"/>
  <c r="J112" i="59"/>
  <c r="J75" i="59"/>
  <c r="J126" i="59"/>
  <c r="J47" i="59"/>
  <c r="J38" i="59"/>
  <c r="J58" i="59"/>
  <c r="J33" i="59"/>
  <c r="J116" i="59"/>
  <c r="J125" i="59"/>
  <c r="J70" i="59"/>
  <c r="J107" i="59"/>
  <c r="J78" i="59"/>
  <c r="J108" i="59"/>
  <c r="J44" i="59"/>
  <c r="J129" i="59"/>
  <c r="J109" i="59"/>
  <c r="J45" i="59"/>
  <c r="J127" i="59"/>
  <c r="J91" i="59"/>
  <c r="J64" i="59"/>
  <c r="J19" i="59"/>
  <c r="J119" i="59"/>
  <c r="J67" i="59"/>
  <c r="J46" i="59"/>
  <c r="J14" i="59"/>
  <c r="J106" i="59"/>
  <c r="J25" i="59"/>
  <c r="J79" i="59"/>
  <c r="J53" i="59"/>
  <c r="J117" i="59"/>
  <c r="J63" i="59"/>
  <c r="J71" i="59"/>
  <c r="J84" i="59"/>
  <c r="J35" i="59"/>
  <c r="J20" i="59"/>
  <c r="J60" i="59"/>
  <c r="J42" i="59"/>
  <c r="J30" i="59"/>
  <c r="J54" i="59"/>
  <c r="J81" i="59"/>
  <c r="J97" i="59"/>
  <c r="J74" i="59"/>
  <c r="J73" i="59"/>
  <c r="J48" i="59"/>
  <c r="J26" i="59"/>
  <c r="J55" i="59"/>
  <c r="J62" i="59"/>
  <c r="J65" i="59"/>
  <c r="J98" i="59"/>
  <c r="J93" i="59"/>
  <c r="J29" i="59"/>
  <c r="J124" i="59"/>
  <c r="J85" i="59"/>
  <c r="J57" i="59"/>
  <c r="J101" i="59"/>
  <c r="J118" i="59"/>
  <c r="J50" i="59"/>
  <c r="J41" i="59"/>
  <c r="J123" i="59"/>
  <c r="J105" i="59"/>
  <c r="J22" i="59"/>
  <c r="J66" i="59"/>
  <c r="J43" i="59"/>
  <c r="J103" i="59"/>
  <c r="J104" i="59"/>
  <c r="J76" i="59"/>
  <c r="J32" i="59"/>
  <c r="J12" i="59"/>
  <c r="J69" i="59"/>
  <c r="J52" i="59"/>
  <c r="J88" i="59"/>
  <c r="J120" i="59"/>
  <c r="J130" i="59"/>
  <c r="J131" i="59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J9" i="25"/>
  <c r="I9" i="25"/>
  <c r="J8" i="25"/>
  <c r="I8" i="25"/>
  <c r="J7" i="25"/>
  <c r="I7" i="25"/>
  <c r="J6" i="25"/>
  <c r="I6" i="25"/>
  <c r="J5" i="25"/>
  <c r="I5" i="25"/>
  <c r="J4" i="25"/>
  <c r="I4" i="25"/>
  <c r="J3" i="25"/>
  <c r="I3" i="25"/>
  <c r="J2" i="25"/>
  <c r="I2" i="25"/>
  <c r="J1" i="25"/>
  <c r="I1" i="25"/>
  <c r="J63" i="25"/>
  <c r="J42" i="25"/>
  <c r="J82" i="25"/>
  <c r="J85" i="25"/>
  <c r="J27" i="25"/>
  <c r="J28" i="25"/>
  <c r="J41" i="25"/>
  <c r="J81" i="25"/>
  <c r="J92" i="25"/>
  <c r="J126" i="25"/>
  <c r="J14" i="25"/>
  <c r="J19" i="25"/>
  <c r="J31" i="25"/>
  <c r="J65" i="25"/>
  <c r="J84" i="25"/>
  <c r="J88" i="25"/>
  <c r="J97" i="25"/>
  <c r="J115" i="25"/>
  <c r="J57" i="25"/>
  <c r="J71" i="25"/>
  <c r="J87" i="25"/>
  <c r="J23" i="25"/>
  <c r="J78" i="25"/>
  <c r="J69" i="25"/>
  <c r="J48" i="25"/>
  <c r="J40" i="25"/>
  <c r="J100" i="25"/>
  <c r="J58" i="25"/>
  <c r="J13" i="25"/>
  <c r="J114" i="25"/>
  <c r="J75" i="25"/>
  <c r="J17" i="25"/>
  <c r="J112" i="25"/>
  <c r="J110" i="25"/>
  <c r="J72" i="25"/>
  <c r="J76" i="25"/>
  <c r="J51" i="25"/>
  <c r="J39" i="25"/>
  <c r="J29" i="25"/>
  <c r="J49" i="25"/>
  <c r="J52" i="25"/>
  <c r="J68" i="25"/>
  <c r="J30" i="25"/>
  <c r="J109" i="25"/>
  <c r="J77" i="25"/>
  <c r="J125" i="25"/>
  <c r="J26" i="25"/>
  <c r="J74" i="25"/>
  <c r="J53" i="25"/>
  <c r="J94" i="25"/>
  <c r="J61" i="25"/>
  <c r="J12" i="25"/>
  <c r="J20" i="25"/>
  <c r="J116" i="25"/>
  <c r="J103" i="25"/>
  <c r="J89" i="25"/>
  <c r="J64" i="25"/>
  <c r="J45" i="25"/>
  <c r="J16" i="25"/>
  <c r="J50" i="25"/>
  <c r="J46" i="25"/>
  <c r="J56" i="25"/>
  <c r="J47" i="25"/>
  <c r="J21" i="25"/>
  <c r="J34" i="25"/>
  <c r="J93" i="25"/>
  <c r="J59" i="25"/>
  <c r="J66" i="25"/>
  <c r="J15" i="25"/>
  <c r="J33" i="25"/>
  <c r="J95" i="25"/>
  <c r="J62" i="25"/>
  <c r="J108" i="25"/>
  <c r="J70" i="25"/>
  <c r="J37" i="25"/>
  <c r="J67" i="25"/>
  <c r="J124" i="25"/>
  <c r="J86" i="25"/>
  <c r="J35" i="25"/>
  <c r="J11" i="25"/>
  <c r="J79" i="25"/>
  <c r="J55" i="25"/>
  <c r="J101" i="25"/>
  <c r="J91" i="25"/>
  <c r="J90" i="25"/>
  <c r="J73" i="25"/>
  <c r="J60" i="25"/>
  <c r="J106" i="25"/>
  <c r="J96" i="25"/>
  <c r="J105" i="25"/>
  <c r="J129" i="25"/>
  <c r="J128" i="25"/>
  <c r="J111" i="25"/>
  <c r="J123" i="25"/>
  <c r="J121" i="25"/>
  <c r="J119" i="25"/>
  <c r="J113" i="25"/>
  <c r="J107" i="25"/>
  <c r="J18" i="25"/>
  <c r="J32" i="25"/>
  <c r="J38" i="25"/>
  <c r="J120" i="25"/>
  <c r="J80" i="25"/>
  <c r="J44" i="25"/>
  <c r="J22" i="25"/>
  <c r="J127" i="25"/>
  <c r="J83" i="25"/>
  <c r="J54" i="25"/>
  <c r="J25" i="25"/>
  <c r="J24" i="25"/>
  <c r="J99" i="25"/>
  <c r="J117" i="25"/>
  <c r="J130" i="25"/>
  <c r="J98" i="25"/>
  <c r="J122" i="25"/>
  <c r="J104" i="25"/>
  <c r="J118" i="25"/>
  <c r="J43" i="25"/>
  <c r="J102" i="25"/>
  <c r="J36" i="25"/>
  <c r="J10" i="25"/>
  <c r="J131" i="25"/>
  <c r="K131" i="26"/>
  <c r="I131" i="26"/>
  <c r="K130" i="26"/>
  <c r="I130" i="26"/>
  <c r="K129" i="26"/>
  <c r="I129" i="26"/>
  <c r="K128" i="26"/>
  <c r="I128" i="26"/>
  <c r="K127" i="26"/>
  <c r="I127" i="26"/>
  <c r="K126" i="26"/>
  <c r="I126" i="26"/>
  <c r="K125" i="26"/>
  <c r="I125" i="26"/>
  <c r="K124" i="26"/>
  <c r="I124" i="26"/>
  <c r="K123" i="26"/>
  <c r="I123" i="26"/>
  <c r="K122" i="26"/>
  <c r="I122" i="26"/>
  <c r="K121" i="26"/>
  <c r="I121" i="26"/>
  <c r="K120" i="26"/>
  <c r="I120" i="26"/>
  <c r="K119" i="26"/>
  <c r="I119" i="26"/>
  <c r="K118" i="26"/>
  <c r="I118" i="26"/>
  <c r="K117" i="26"/>
  <c r="I117" i="26"/>
  <c r="K116" i="26"/>
  <c r="I116" i="26"/>
  <c r="K115" i="26"/>
  <c r="I115" i="26"/>
  <c r="K114" i="26"/>
  <c r="I114" i="26"/>
  <c r="K113" i="26"/>
  <c r="I113" i="26"/>
  <c r="K112" i="26"/>
  <c r="I112" i="26"/>
  <c r="K111" i="26"/>
  <c r="I111" i="26"/>
  <c r="K110" i="26"/>
  <c r="I110" i="26"/>
  <c r="K109" i="26"/>
  <c r="I109" i="26"/>
  <c r="K108" i="26"/>
  <c r="I108" i="26"/>
  <c r="K107" i="26"/>
  <c r="I107" i="26"/>
  <c r="K106" i="26"/>
  <c r="I106" i="26"/>
  <c r="K105" i="26"/>
  <c r="I105" i="26"/>
  <c r="K104" i="26"/>
  <c r="I104" i="26"/>
  <c r="K103" i="26"/>
  <c r="I103" i="26"/>
  <c r="K102" i="26"/>
  <c r="I102" i="26"/>
  <c r="K101" i="26"/>
  <c r="I101" i="26"/>
  <c r="K100" i="26"/>
  <c r="I100" i="26"/>
  <c r="K99" i="26"/>
  <c r="I99" i="26"/>
  <c r="K98" i="26"/>
  <c r="I98" i="26"/>
  <c r="K97" i="26"/>
  <c r="I97" i="26"/>
  <c r="K96" i="26"/>
  <c r="I96" i="26"/>
  <c r="K95" i="26"/>
  <c r="I95" i="26"/>
  <c r="K94" i="26"/>
  <c r="I94" i="26"/>
  <c r="K93" i="26"/>
  <c r="I93" i="26"/>
  <c r="K92" i="26"/>
  <c r="I92" i="26"/>
  <c r="K91" i="26"/>
  <c r="I91" i="26"/>
  <c r="K90" i="26"/>
  <c r="I90" i="26"/>
  <c r="K89" i="26"/>
  <c r="I89" i="26"/>
  <c r="K88" i="26"/>
  <c r="I88" i="26"/>
  <c r="K87" i="26"/>
  <c r="I87" i="26"/>
  <c r="K86" i="26"/>
  <c r="I86" i="26"/>
  <c r="K85" i="26"/>
  <c r="I85" i="26"/>
  <c r="K84" i="26"/>
  <c r="I84" i="26"/>
  <c r="K83" i="26"/>
  <c r="I83" i="26"/>
  <c r="K82" i="26"/>
  <c r="I82" i="26"/>
  <c r="K81" i="26"/>
  <c r="I81" i="26"/>
  <c r="K80" i="26"/>
  <c r="I80" i="26"/>
  <c r="K79" i="26"/>
  <c r="I79" i="26"/>
  <c r="K78" i="26"/>
  <c r="I78" i="26"/>
  <c r="K77" i="26"/>
  <c r="I77" i="26"/>
  <c r="K76" i="26"/>
  <c r="I76" i="26"/>
  <c r="K75" i="26"/>
  <c r="I75" i="26"/>
  <c r="K74" i="26"/>
  <c r="I74" i="26"/>
  <c r="K73" i="26"/>
  <c r="I73" i="26"/>
  <c r="K72" i="26"/>
  <c r="I72" i="26"/>
  <c r="K71" i="26"/>
  <c r="I71" i="26"/>
  <c r="K70" i="26"/>
  <c r="I70" i="26"/>
  <c r="K69" i="26"/>
  <c r="I69" i="26"/>
  <c r="K68" i="26"/>
  <c r="I68" i="26"/>
  <c r="K67" i="26"/>
  <c r="I67" i="26"/>
  <c r="K66" i="26"/>
  <c r="I66" i="26"/>
  <c r="K65" i="26"/>
  <c r="I65" i="26"/>
  <c r="K64" i="26"/>
  <c r="I64" i="26"/>
  <c r="K63" i="26"/>
  <c r="I63" i="26"/>
  <c r="K62" i="26"/>
  <c r="I62" i="26"/>
  <c r="K61" i="26"/>
  <c r="I61" i="26"/>
  <c r="K60" i="26"/>
  <c r="I60" i="26"/>
  <c r="K59" i="26"/>
  <c r="I59" i="26"/>
  <c r="K58" i="26"/>
  <c r="I58" i="26"/>
  <c r="K57" i="26"/>
  <c r="I57" i="26"/>
  <c r="K56" i="26"/>
  <c r="I56" i="26"/>
  <c r="K55" i="26"/>
  <c r="I55" i="26"/>
  <c r="K54" i="26"/>
  <c r="I54" i="26"/>
  <c r="K53" i="26"/>
  <c r="I53" i="26"/>
  <c r="K52" i="26"/>
  <c r="I52" i="26"/>
  <c r="K51" i="26"/>
  <c r="I51" i="26"/>
  <c r="K50" i="26"/>
  <c r="I50" i="26"/>
  <c r="K49" i="26"/>
  <c r="I49" i="26"/>
  <c r="K48" i="26"/>
  <c r="I48" i="26"/>
  <c r="K47" i="26"/>
  <c r="I47" i="26"/>
  <c r="K46" i="26"/>
  <c r="I46" i="26"/>
  <c r="K45" i="26"/>
  <c r="I45" i="26"/>
  <c r="K44" i="26"/>
  <c r="I44" i="26"/>
  <c r="K43" i="26"/>
  <c r="I43" i="26"/>
  <c r="K42" i="26"/>
  <c r="I42" i="26"/>
  <c r="K41" i="26"/>
  <c r="I41" i="26"/>
  <c r="K40" i="26"/>
  <c r="I40" i="26"/>
  <c r="K39" i="26"/>
  <c r="I39" i="26"/>
  <c r="K38" i="26"/>
  <c r="I38" i="26"/>
  <c r="K37" i="26"/>
  <c r="I37" i="26"/>
  <c r="K36" i="26"/>
  <c r="I36" i="26"/>
  <c r="K35" i="26"/>
  <c r="I35" i="26"/>
  <c r="K34" i="26"/>
  <c r="I34" i="26"/>
  <c r="K33" i="26"/>
  <c r="I33" i="26"/>
  <c r="K32" i="26"/>
  <c r="I32" i="26"/>
  <c r="K31" i="26"/>
  <c r="I31" i="26"/>
  <c r="K30" i="26"/>
  <c r="I30" i="26"/>
  <c r="K29" i="26"/>
  <c r="I29" i="26"/>
  <c r="K28" i="26"/>
  <c r="I28" i="26"/>
  <c r="K27" i="26"/>
  <c r="I27" i="26"/>
  <c r="K26" i="26"/>
  <c r="I26" i="26"/>
  <c r="K25" i="26"/>
  <c r="I25" i="26"/>
  <c r="K24" i="26"/>
  <c r="I24" i="26"/>
  <c r="K23" i="26"/>
  <c r="I23" i="26"/>
  <c r="K22" i="26"/>
  <c r="I22" i="26"/>
  <c r="K21" i="26"/>
  <c r="I21" i="26"/>
  <c r="K20" i="26"/>
  <c r="I20" i="26"/>
  <c r="K19" i="26"/>
  <c r="I19" i="26"/>
  <c r="K18" i="26"/>
  <c r="I18" i="26"/>
  <c r="K17" i="26"/>
  <c r="I17" i="26"/>
  <c r="K16" i="26"/>
  <c r="I16" i="26"/>
  <c r="K15" i="26"/>
  <c r="I15" i="26"/>
  <c r="K14" i="26"/>
  <c r="I14" i="26"/>
  <c r="K13" i="26"/>
  <c r="I13" i="26"/>
  <c r="K12" i="26"/>
  <c r="I12" i="26"/>
  <c r="K11" i="26"/>
  <c r="I11" i="26"/>
  <c r="K10" i="26"/>
  <c r="I10" i="26"/>
  <c r="K9" i="26"/>
  <c r="J9" i="26"/>
  <c r="I9" i="26"/>
  <c r="J8" i="26"/>
  <c r="I8" i="26"/>
  <c r="J7" i="26"/>
  <c r="I7" i="26"/>
  <c r="J6" i="26"/>
  <c r="I6" i="26"/>
  <c r="J5" i="26"/>
  <c r="I5" i="26"/>
  <c r="J4" i="26"/>
  <c r="I4" i="26"/>
  <c r="J3" i="26"/>
  <c r="I3" i="26"/>
  <c r="J2" i="26"/>
  <c r="I2" i="26"/>
  <c r="J1" i="26"/>
  <c r="I1" i="26"/>
  <c r="J42" i="26"/>
  <c r="J115" i="26"/>
  <c r="J122" i="26"/>
  <c r="J90" i="26"/>
  <c r="J114" i="26"/>
  <c r="J25" i="26"/>
  <c r="J44" i="26"/>
  <c r="J65" i="26"/>
  <c r="J66" i="26"/>
  <c r="J75" i="26"/>
  <c r="J107" i="26"/>
  <c r="J113" i="26"/>
  <c r="J121" i="26"/>
  <c r="J23" i="26"/>
  <c r="J69" i="26"/>
  <c r="J71" i="26"/>
  <c r="J50" i="26"/>
  <c r="J57" i="26"/>
  <c r="J72" i="26"/>
  <c r="J77" i="26"/>
  <c r="J94" i="26"/>
  <c r="J111" i="26"/>
  <c r="J127" i="26"/>
  <c r="J116" i="26"/>
  <c r="J123" i="26"/>
  <c r="J18" i="26"/>
  <c r="J73" i="26"/>
  <c r="J27" i="26"/>
  <c r="J62" i="26"/>
  <c r="J119" i="26"/>
  <c r="J67" i="26"/>
  <c r="J21" i="26"/>
  <c r="J97" i="26"/>
  <c r="J35" i="26"/>
  <c r="J130" i="26"/>
  <c r="J52" i="26"/>
  <c r="J82" i="26"/>
  <c r="J20" i="26"/>
  <c r="J15" i="26"/>
  <c r="J48" i="26"/>
  <c r="J46" i="26"/>
  <c r="J22" i="26"/>
  <c r="J63" i="26"/>
  <c r="J106" i="26"/>
  <c r="J99" i="26"/>
  <c r="J43" i="26"/>
  <c r="J33" i="26"/>
  <c r="J31" i="26"/>
  <c r="J83" i="26"/>
  <c r="J103" i="26"/>
  <c r="J126" i="26"/>
  <c r="J70" i="26"/>
  <c r="J105" i="26"/>
  <c r="J100" i="26"/>
  <c r="J93" i="26"/>
  <c r="J81" i="26"/>
  <c r="J37" i="26"/>
  <c r="J96" i="26"/>
  <c r="J61" i="26"/>
  <c r="J49" i="26"/>
  <c r="J28" i="26"/>
  <c r="J76" i="26"/>
  <c r="J55" i="26"/>
  <c r="J98" i="26"/>
  <c r="J85" i="26"/>
  <c r="J128" i="26"/>
  <c r="J118" i="26"/>
  <c r="J24" i="26"/>
  <c r="J60" i="26"/>
  <c r="J36" i="26"/>
  <c r="J26" i="26"/>
  <c r="J112" i="26"/>
  <c r="J104" i="26"/>
  <c r="J86" i="26"/>
  <c r="J108" i="26"/>
  <c r="J64" i="26"/>
  <c r="J30" i="26"/>
  <c r="J51" i="26"/>
  <c r="J95" i="26"/>
  <c r="J38" i="26"/>
  <c r="J12" i="26"/>
  <c r="J124" i="26"/>
  <c r="J89" i="26"/>
  <c r="J79" i="26"/>
  <c r="J91" i="26"/>
  <c r="J47" i="26"/>
  <c r="J129" i="26"/>
  <c r="J101" i="26"/>
  <c r="J74" i="26"/>
  <c r="J41" i="26"/>
  <c r="J29" i="26"/>
  <c r="J92" i="26"/>
  <c r="J110" i="26"/>
  <c r="J80" i="26"/>
  <c r="J45" i="26"/>
  <c r="J68" i="26"/>
  <c r="J53" i="26"/>
  <c r="J59" i="26"/>
  <c r="J34" i="26"/>
  <c r="J78" i="26"/>
  <c r="J58" i="26"/>
  <c r="J32" i="26"/>
  <c r="J10" i="26"/>
  <c r="J109" i="26"/>
  <c r="J117" i="26"/>
  <c r="J54" i="26"/>
  <c r="J125" i="26"/>
  <c r="J87" i="26"/>
  <c r="J40" i="26"/>
  <c r="J102" i="26"/>
  <c r="J14" i="26"/>
  <c r="J13" i="26"/>
  <c r="J56" i="26"/>
  <c r="J84" i="26"/>
  <c r="J19" i="26"/>
  <c r="J120" i="26"/>
  <c r="J88" i="26"/>
  <c r="J17" i="26"/>
  <c r="J16" i="26"/>
  <c r="J39" i="26"/>
  <c r="J11" i="26"/>
  <c r="J131" i="26"/>
  <c r="K131" i="60"/>
  <c r="I131" i="60"/>
  <c r="K130" i="60"/>
  <c r="I130" i="60"/>
  <c r="K129" i="60"/>
  <c r="I129" i="60"/>
  <c r="K128" i="60"/>
  <c r="I128" i="60"/>
  <c r="K127" i="60"/>
  <c r="I127" i="60"/>
  <c r="J127" i="60"/>
  <c r="K126" i="60"/>
  <c r="I126" i="60"/>
  <c r="K125" i="60"/>
  <c r="I125" i="60"/>
  <c r="K124" i="60"/>
  <c r="I124" i="60"/>
  <c r="K123" i="60"/>
  <c r="I123" i="60"/>
  <c r="K122" i="60"/>
  <c r="I122" i="60"/>
  <c r="K121" i="60"/>
  <c r="I121" i="60"/>
  <c r="K120" i="60"/>
  <c r="I120" i="60"/>
  <c r="K119" i="60"/>
  <c r="I119" i="60"/>
  <c r="K118" i="60"/>
  <c r="I118" i="60"/>
  <c r="K117" i="60"/>
  <c r="I117" i="60"/>
  <c r="K116" i="60"/>
  <c r="I116" i="60"/>
  <c r="K115" i="60"/>
  <c r="I115" i="60"/>
  <c r="K114" i="60"/>
  <c r="I114" i="60"/>
  <c r="K113" i="60"/>
  <c r="I113" i="60"/>
  <c r="K112" i="60"/>
  <c r="I112" i="60"/>
  <c r="K111" i="60"/>
  <c r="I111" i="60"/>
  <c r="K110" i="60"/>
  <c r="I110" i="60"/>
  <c r="K109" i="60"/>
  <c r="I109" i="60"/>
  <c r="K108" i="60"/>
  <c r="I108" i="60"/>
  <c r="K107" i="60"/>
  <c r="I107" i="60"/>
  <c r="K106" i="60"/>
  <c r="I106" i="60"/>
  <c r="K105" i="60"/>
  <c r="I105" i="60"/>
  <c r="K104" i="60"/>
  <c r="I104" i="60"/>
  <c r="K103" i="60"/>
  <c r="I103" i="60"/>
  <c r="K102" i="60"/>
  <c r="I102" i="60"/>
  <c r="K101" i="60"/>
  <c r="I101" i="60"/>
  <c r="K100" i="60"/>
  <c r="I100" i="60"/>
  <c r="K99" i="60"/>
  <c r="I99" i="60"/>
  <c r="K98" i="60"/>
  <c r="I98" i="60"/>
  <c r="K97" i="60"/>
  <c r="I97" i="60"/>
  <c r="K96" i="60"/>
  <c r="I96" i="60"/>
  <c r="K95" i="60"/>
  <c r="I95" i="60"/>
  <c r="K94" i="60"/>
  <c r="I94" i="60"/>
  <c r="K93" i="60"/>
  <c r="I93" i="60"/>
  <c r="K92" i="60"/>
  <c r="I92" i="60"/>
  <c r="K91" i="60"/>
  <c r="I91" i="60"/>
  <c r="K90" i="60"/>
  <c r="I90" i="60"/>
  <c r="K89" i="60"/>
  <c r="I89" i="60"/>
  <c r="K88" i="60"/>
  <c r="I88" i="60"/>
  <c r="K87" i="60"/>
  <c r="I87" i="60"/>
  <c r="K86" i="60"/>
  <c r="I86" i="60"/>
  <c r="K85" i="60"/>
  <c r="I85" i="60"/>
  <c r="K84" i="60"/>
  <c r="I84" i="60"/>
  <c r="K83" i="60"/>
  <c r="I83" i="60"/>
  <c r="K82" i="60"/>
  <c r="I82" i="60"/>
  <c r="K81" i="60"/>
  <c r="I81" i="60"/>
  <c r="K80" i="60"/>
  <c r="I80" i="60"/>
  <c r="K79" i="60"/>
  <c r="I79" i="60"/>
  <c r="K78" i="60"/>
  <c r="I78" i="60"/>
  <c r="K77" i="60"/>
  <c r="I77" i="60"/>
  <c r="K76" i="60"/>
  <c r="I76" i="60"/>
  <c r="K75" i="60"/>
  <c r="I75" i="60"/>
  <c r="K74" i="60"/>
  <c r="I74" i="60"/>
  <c r="K73" i="60"/>
  <c r="I73" i="60"/>
  <c r="K72" i="60"/>
  <c r="I72" i="60"/>
  <c r="K71" i="60"/>
  <c r="I71" i="60"/>
  <c r="K70" i="60"/>
  <c r="I70" i="60"/>
  <c r="K69" i="60"/>
  <c r="I69" i="60"/>
  <c r="K68" i="60"/>
  <c r="I68" i="60"/>
  <c r="K67" i="60"/>
  <c r="I67" i="60"/>
  <c r="K66" i="60"/>
  <c r="I66" i="60"/>
  <c r="K65" i="60"/>
  <c r="I65" i="60"/>
  <c r="K64" i="60"/>
  <c r="I64" i="60"/>
  <c r="K63" i="60"/>
  <c r="I63" i="60"/>
  <c r="K62" i="60"/>
  <c r="I62" i="60"/>
  <c r="K61" i="60"/>
  <c r="I61" i="60"/>
  <c r="K60" i="60"/>
  <c r="I60" i="60"/>
  <c r="K59" i="60"/>
  <c r="I59" i="60"/>
  <c r="K58" i="60"/>
  <c r="I58" i="60"/>
  <c r="K57" i="60"/>
  <c r="I57" i="60"/>
  <c r="K56" i="60"/>
  <c r="I56" i="60"/>
  <c r="K55" i="60"/>
  <c r="I55" i="60"/>
  <c r="K54" i="60"/>
  <c r="I54" i="60"/>
  <c r="K53" i="60"/>
  <c r="I53" i="60"/>
  <c r="K52" i="60"/>
  <c r="I52" i="60"/>
  <c r="K51" i="60"/>
  <c r="I51" i="60"/>
  <c r="K50" i="60"/>
  <c r="I50" i="60"/>
  <c r="K49" i="60"/>
  <c r="I49" i="60"/>
  <c r="K48" i="60"/>
  <c r="I48" i="60"/>
  <c r="K47" i="60"/>
  <c r="I47" i="60"/>
  <c r="K46" i="60"/>
  <c r="I46" i="60"/>
  <c r="K45" i="60"/>
  <c r="I45" i="60"/>
  <c r="K44" i="60"/>
  <c r="I44" i="60"/>
  <c r="K43" i="60"/>
  <c r="I43" i="60"/>
  <c r="K42" i="60"/>
  <c r="I42" i="60"/>
  <c r="K41" i="60"/>
  <c r="I41" i="60"/>
  <c r="K40" i="60"/>
  <c r="I40" i="60"/>
  <c r="K39" i="60"/>
  <c r="I39" i="60"/>
  <c r="K38" i="60"/>
  <c r="I38" i="60"/>
  <c r="K37" i="60"/>
  <c r="I37" i="60"/>
  <c r="K36" i="60"/>
  <c r="I36" i="60"/>
  <c r="K35" i="60"/>
  <c r="I35" i="60"/>
  <c r="K34" i="60"/>
  <c r="I34" i="60"/>
  <c r="K33" i="60"/>
  <c r="I33" i="60"/>
  <c r="K32" i="60"/>
  <c r="I32" i="60"/>
  <c r="K31" i="60"/>
  <c r="I31" i="60"/>
  <c r="K30" i="60"/>
  <c r="I30" i="60"/>
  <c r="K29" i="60"/>
  <c r="I29" i="60"/>
  <c r="K28" i="60"/>
  <c r="I28" i="60"/>
  <c r="K27" i="60"/>
  <c r="I27" i="60"/>
  <c r="K26" i="60"/>
  <c r="I26" i="60"/>
  <c r="K25" i="60"/>
  <c r="I25" i="60"/>
  <c r="K24" i="60"/>
  <c r="I24" i="60"/>
  <c r="K23" i="60"/>
  <c r="I23" i="60"/>
  <c r="K22" i="60"/>
  <c r="I22" i="60"/>
  <c r="K21" i="60"/>
  <c r="I21" i="60"/>
  <c r="K20" i="60"/>
  <c r="I20" i="60"/>
  <c r="K19" i="60"/>
  <c r="I19" i="60"/>
  <c r="K18" i="60"/>
  <c r="I18" i="60"/>
  <c r="K17" i="60"/>
  <c r="I17" i="60"/>
  <c r="K16" i="60"/>
  <c r="I16" i="60"/>
  <c r="K15" i="60"/>
  <c r="I15" i="60"/>
  <c r="K14" i="60"/>
  <c r="I14" i="60"/>
  <c r="K13" i="60"/>
  <c r="I13" i="60"/>
  <c r="K12" i="60"/>
  <c r="I12" i="60"/>
  <c r="K11" i="60"/>
  <c r="I11" i="60"/>
  <c r="K10" i="60"/>
  <c r="I10" i="60"/>
  <c r="K9" i="60"/>
  <c r="J9" i="60"/>
  <c r="I9" i="60"/>
  <c r="J8" i="60"/>
  <c r="I8" i="60"/>
  <c r="J7" i="60"/>
  <c r="I7" i="60"/>
  <c r="J6" i="60"/>
  <c r="I6" i="60"/>
  <c r="J5" i="60"/>
  <c r="I5" i="60"/>
  <c r="J4" i="60"/>
  <c r="I4" i="60"/>
  <c r="J3" i="60"/>
  <c r="I3" i="60"/>
  <c r="J2" i="60"/>
  <c r="I2" i="60"/>
  <c r="J1" i="60"/>
  <c r="I1" i="60"/>
  <c r="J122" i="60"/>
  <c r="J42" i="60"/>
  <c r="J46" i="60"/>
  <c r="J106" i="60"/>
  <c r="J110" i="60"/>
  <c r="J118" i="60"/>
  <c r="J17" i="60"/>
  <c r="J24" i="60"/>
  <c r="J74" i="60"/>
  <c r="J78" i="60"/>
  <c r="J34" i="60"/>
  <c r="J38" i="60"/>
  <c r="J98" i="60"/>
  <c r="J102" i="60"/>
  <c r="J66" i="60"/>
  <c r="J70" i="60"/>
  <c r="J126" i="60"/>
  <c r="J25" i="60"/>
  <c r="J21" i="60"/>
  <c r="J130" i="60"/>
  <c r="J43" i="60"/>
  <c r="J67" i="60"/>
  <c r="J95" i="60"/>
  <c r="J129" i="60"/>
  <c r="J33" i="60"/>
  <c r="J68" i="60"/>
  <c r="J124" i="60"/>
  <c r="J103" i="60"/>
  <c r="J88" i="60"/>
  <c r="J62" i="60"/>
  <c r="J10" i="60"/>
  <c r="J112" i="60"/>
  <c r="J80" i="60"/>
  <c r="J48" i="60"/>
  <c r="J121" i="60"/>
  <c r="J101" i="60"/>
  <c r="J69" i="60"/>
  <c r="J37" i="60"/>
  <c r="J73" i="60"/>
  <c r="J125" i="60"/>
  <c r="J108" i="60"/>
  <c r="J87" i="60"/>
  <c r="J61" i="60"/>
  <c r="J44" i="60"/>
  <c r="J23" i="60"/>
  <c r="J89" i="60"/>
  <c r="J115" i="60"/>
  <c r="J86" i="60"/>
  <c r="J50" i="60"/>
  <c r="J107" i="60"/>
  <c r="J63" i="60"/>
  <c r="J35" i="60"/>
  <c r="J13" i="60"/>
  <c r="J83" i="60"/>
  <c r="J111" i="60"/>
  <c r="J47" i="60"/>
  <c r="J18" i="60"/>
  <c r="J11" i="60"/>
  <c r="J27" i="60"/>
  <c r="J97" i="60"/>
  <c r="J120" i="60"/>
  <c r="J72" i="60"/>
  <c r="J60" i="60"/>
  <c r="J39" i="60"/>
  <c r="J75" i="60"/>
  <c r="J99" i="60"/>
  <c r="J59" i="60"/>
  <c r="J123" i="60"/>
  <c r="J96" i="60"/>
  <c r="J64" i="60"/>
  <c r="J32" i="60"/>
  <c r="J117" i="60"/>
  <c r="J85" i="60"/>
  <c r="J53" i="60"/>
  <c r="J16" i="60"/>
  <c r="J41" i="60"/>
  <c r="J119" i="60"/>
  <c r="J93" i="60"/>
  <c r="J76" i="60"/>
  <c r="J55" i="60"/>
  <c r="J29" i="60"/>
  <c r="J105" i="60"/>
  <c r="J57" i="60"/>
  <c r="J30" i="60"/>
  <c r="J90" i="60"/>
  <c r="J54" i="60"/>
  <c r="J15" i="60"/>
  <c r="J51" i="60"/>
  <c r="J79" i="60"/>
  <c r="J65" i="60"/>
  <c r="J100" i="60"/>
  <c r="J36" i="60"/>
  <c r="J77" i="60"/>
  <c r="J20" i="60"/>
  <c r="J114" i="60"/>
  <c r="J31" i="60"/>
  <c r="J26" i="60"/>
  <c r="J128" i="60"/>
  <c r="J113" i="60"/>
  <c r="J81" i="60"/>
  <c r="J49" i="60"/>
  <c r="J19" i="60"/>
  <c r="J116" i="60"/>
  <c r="J84" i="60"/>
  <c r="J52" i="60"/>
  <c r="J12" i="60"/>
  <c r="J40" i="60"/>
  <c r="J109" i="60"/>
  <c r="J92" i="60"/>
  <c r="J71" i="60"/>
  <c r="J45" i="60"/>
  <c r="J28" i="60"/>
  <c r="J104" i="60"/>
  <c r="J56" i="60"/>
  <c r="J94" i="60"/>
  <c r="J58" i="60"/>
  <c r="J22" i="60"/>
  <c r="J82" i="60"/>
  <c r="J14" i="60"/>
  <c r="J131" i="60"/>
  <c r="J91" i="60"/>
  <c r="K131" i="61"/>
  <c r="I131" i="61"/>
  <c r="K130" i="61"/>
  <c r="I130" i="61"/>
  <c r="K129" i="61"/>
  <c r="I129" i="61"/>
  <c r="J129" i="61"/>
  <c r="K128" i="61"/>
  <c r="I128" i="61"/>
  <c r="K127" i="61"/>
  <c r="I127" i="61"/>
  <c r="K126" i="61"/>
  <c r="I126" i="61"/>
  <c r="J126" i="61"/>
  <c r="K125" i="61"/>
  <c r="I125" i="61"/>
  <c r="K124" i="61"/>
  <c r="I124" i="61"/>
  <c r="K123" i="61"/>
  <c r="I123" i="61"/>
  <c r="K122" i="61"/>
  <c r="I122" i="61"/>
  <c r="K121" i="61"/>
  <c r="I121" i="61"/>
  <c r="J121" i="61"/>
  <c r="K120" i="61"/>
  <c r="I120" i="61"/>
  <c r="K119" i="61"/>
  <c r="I119" i="61"/>
  <c r="K118" i="61"/>
  <c r="I118" i="61"/>
  <c r="K117" i="61"/>
  <c r="I117" i="61"/>
  <c r="K116" i="61"/>
  <c r="I116" i="61"/>
  <c r="K115" i="61"/>
  <c r="I115" i="61"/>
  <c r="K114" i="61"/>
  <c r="I114" i="61"/>
  <c r="J114" i="61"/>
  <c r="K113" i="61"/>
  <c r="I113" i="61"/>
  <c r="J113" i="61"/>
  <c r="K112" i="61"/>
  <c r="I112" i="61"/>
  <c r="K111" i="61"/>
  <c r="I111" i="61"/>
  <c r="K110" i="61"/>
  <c r="I110" i="61"/>
  <c r="J110" i="61"/>
  <c r="K109" i="61"/>
  <c r="I109" i="61"/>
  <c r="K108" i="61"/>
  <c r="I108" i="61"/>
  <c r="K107" i="61"/>
  <c r="I107" i="61"/>
  <c r="K106" i="61"/>
  <c r="I106" i="61"/>
  <c r="K105" i="61"/>
  <c r="I105" i="61"/>
  <c r="J105" i="61"/>
  <c r="K104" i="61"/>
  <c r="I104" i="61"/>
  <c r="K103" i="61"/>
  <c r="I103" i="61"/>
  <c r="K102" i="61"/>
  <c r="I102" i="61"/>
  <c r="K101" i="61"/>
  <c r="I101" i="61"/>
  <c r="K100" i="61"/>
  <c r="I100" i="61"/>
  <c r="K99" i="61"/>
  <c r="I99" i="61"/>
  <c r="K98" i="61"/>
  <c r="I98" i="61"/>
  <c r="K97" i="61"/>
  <c r="I97" i="61"/>
  <c r="J97" i="61"/>
  <c r="K96" i="61"/>
  <c r="I96" i="61"/>
  <c r="K95" i="61"/>
  <c r="I95" i="61"/>
  <c r="K94" i="61"/>
  <c r="I94" i="61"/>
  <c r="J94" i="61"/>
  <c r="K93" i="61"/>
  <c r="I93" i="61"/>
  <c r="K92" i="61"/>
  <c r="I92" i="61"/>
  <c r="K91" i="61"/>
  <c r="I91" i="61"/>
  <c r="K90" i="61"/>
  <c r="I90" i="61"/>
  <c r="K89" i="61"/>
  <c r="I89" i="61"/>
  <c r="J89" i="61"/>
  <c r="K88" i="61"/>
  <c r="I88" i="61"/>
  <c r="K87" i="61"/>
  <c r="I87" i="61"/>
  <c r="K86" i="61"/>
  <c r="I86" i="61"/>
  <c r="K85" i="61"/>
  <c r="I85" i="61"/>
  <c r="K84" i="61"/>
  <c r="I84" i="61"/>
  <c r="K83" i="61"/>
  <c r="I83" i="61"/>
  <c r="K82" i="61"/>
  <c r="I82" i="61"/>
  <c r="K81" i="61"/>
  <c r="I81" i="61"/>
  <c r="J81" i="61"/>
  <c r="K80" i="61"/>
  <c r="I80" i="61"/>
  <c r="K79" i="61"/>
  <c r="I79" i="61"/>
  <c r="K78" i="61"/>
  <c r="I78" i="61"/>
  <c r="K77" i="61"/>
  <c r="I77" i="61"/>
  <c r="K76" i="61"/>
  <c r="I76" i="61"/>
  <c r="K75" i="61"/>
  <c r="I75" i="61"/>
  <c r="K74" i="61"/>
  <c r="I74" i="61"/>
  <c r="K73" i="61"/>
  <c r="I73" i="61"/>
  <c r="J73" i="61"/>
  <c r="K72" i="61"/>
  <c r="I72" i="61"/>
  <c r="K71" i="61"/>
  <c r="I71" i="61"/>
  <c r="K70" i="61"/>
  <c r="I70" i="61"/>
  <c r="K69" i="61"/>
  <c r="I69" i="61"/>
  <c r="K68" i="61"/>
  <c r="I68" i="61"/>
  <c r="K67" i="61"/>
  <c r="I67" i="61"/>
  <c r="K66" i="61"/>
  <c r="I66" i="61"/>
  <c r="K65" i="61"/>
  <c r="I65" i="61"/>
  <c r="J65" i="61"/>
  <c r="K64" i="61"/>
  <c r="I64" i="61"/>
  <c r="K63" i="61"/>
  <c r="I63" i="61"/>
  <c r="K62" i="61"/>
  <c r="I62" i="61"/>
  <c r="J62" i="61"/>
  <c r="K61" i="61"/>
  <c r="I61" i="61"/>
  <c r="K60" i="61"/>
  <c r="I60" i="61"/>
  <c r="K59" i="61"/>
  <c r="I59" i="61"/>
  <c r="K58" i="61"/>
  <c r="I58" i="61"/>
  <c r="K57" i="61"/>
  <c r="I57" i="61"/>
  <c r="K56" i="61"/>
  <c r="I56" i="61"/>
  <c r="K55" i="61"/>
  <c r="I55" i="61"/>
  <c r="K54" i="61"/>
  <c r="I54" i="61"/>
  <c r="K53" i="61"/>
  <c r="I53" i="61"/>
  <c r="K52" i="61"/>
  <c r="I52" i="61"/>
  <c r="K51" i="61"/>
  <c r="I51" i="61"/>
  <c r="K50" i="61"/>
  <c r="I50" i="61"/>
  <c r="K49" i="61"/>
  <c r="I49" i="61"/>
  <c r="K48" i="61"/>
  <c r="I48" i="61"/>
  <c r="K47" i="61"/>
  <c r="I47" i="61"/>
  <c r="K46" i="61"/>
  <c r="I46" i="61"/>
  <c r="K45" i="61"/>
  <c r="I45" i="61"/>
  <c r="K44" i="61"/>
  <c r="I44" i="61"/>
  <c r="K43" i="61"/>
  <c r="I43" i="61"/>
  <c r="K42" i="61"/>
  <c r="I42" i="61"/>
  <c r="K41" i="61"/>
  <c r="I41" i="61"/>
  <c r="J41" i="61"/>
  <c r="K40" i="61"/>
  <c r="I40" i="61"/>
  <c r="K39" i="61"/>
  <c r="I39" i="61"/>
  <c r="K38" i="61"/>
  <c r="I38" i="61"/>
  <c r="K37" i="61"/>
  <c r="I37" i="61"/>
  <c r="K36" i="61"/>
  <c r="I36" i="61"/>
  <c r="K35" i="61"/>
  <c r="I35" i="61"/>
  <c r="K34" i="61"/>
  <c r="I34" i="61"/>
  <c r="K33" i="61"/>
  <c r="I33" i="61"/>
  <c r="J33" i="61"/>
  <c r="K32" i="61"/>
  <c r="I32" i="61"/>
  <c r="K31" i="61"/>
  <c r="I31" i="61"/>
  <c r="K30" i="61"/>
  <c r="I30" i="61"/>
  <c r="J30" i="61"/>
  <c r="K29" i="61"/>
  <c r="I29" i="61"/>
  <c r="K28" i="61"/>
  <c r="I28" i="61"/>
  <c r="K27" i="61"/>
  <c r="I27" i="61"/>
  <c r="K26" i="61"/>
  <c r="I26" i="61"/>
  <c r="K25" i="61"/>
  <c r="I25" i="61"/>
  <c r="J25" i="61"/>
  <c r="K24" i="61"/>
  <c r="I24" i="61"/>
  <c r="K23" i="61"/>
  <c r="I23" i="61"/>
  <c r="K22" i="61"/>
  <c r="I22" i="61"/>
  <c r="K21" i="61"/>
  <c r="I21" i="61"/>
  <c r="K20" i="61"/>
  <c r="I20" i="61"/>
  <c r="K19" i="61"/>
  <c r="I19" i="61"/>
  <c r="K18" i="61"/>
  <c r="I18" i="61"/>
  <c r="K17" i="61"/>
  <c r="I17" i="61"/>
  <c r="K16" i="61"/>
  <c r="I16" i="61"/>
  <c r="K15" i="61"/>
  <c r="I15" i="61"/>
  <c r="K14" i="61"/>
  <c r="I14" i="61"/>
  <c r="K13" i="61"/>
  <c r="I13" i="61"/>
  <c r="K12" i="61"/>
  <c r="I12" i="61"/>
  <c r="K11" i="61"/>
  <c r="I11" i="61"/>
  <c r="K10" i="61"/>
  <c r="I10" i="61"/>
  <c r="J10" i="61"/>
  <c r="K9" i="61"/>
  <c r="J9" i="61"/>
  <c r="I9" i="61"/>
  <c r="J8" i="61"/>
  <c r="I8" i="61"/>
  <c r="J7" i="61"/>
  <c r="I7" i="61"/>
  <c r="J6" i="61"/>
  <c r="I6" i="61"/>
  <c r="J5" i="61"/>
  <c r="I5" i="61"/>
  <c r="J4" i="61"/>
  <c r="I4" i="61"/>
  <c r="J3" i="61"/>
  <c r="I3" i="61"/>
  <c r="J2" i="61"/>
  <c r="I2" i="61"/>
  <c r="J1" i="61"/>
  <c r="I1" i="61"/>
  <c r="J46" i="61"/>
  <c r="J49" i="61"/>
  <c r="J50" i="61"/>
  <c r="J54" i="61"/>
  <c r="J57" i="61"/>
  <c r="J58" i="61"/>
  <c r="J86" i="61"/>
  <c r="J118" i="61"/>
  <c r="J22" i="61"/>
  <c r="J90" i="61"/>
  <c r="J122" i="61"/>
  <c r="J38" i="61"/>
  <c r="J42" i="61"/>
  <c r="J70" i="61"/>
  <c r="J74" i="61"/>
  <c r="J102" i="61"/>
  <c r="J106" i="61"/>
  <c r="J11" i="61"/>
  <c r="J34" i="61"/>
  <c r="J66" i="61"/>
  <c r="J82" i="61"/>
  <c r="J98" i="61"/>
  <c r="J78" i="61"/>
  <c r="J26" i="61"/>
  <c r="J130" i="61"/>
  <c r="J131" i="61"/>
  <c r="J67" i="61"/>
  <c r="J16" i="61"/>
  <c r="J99" i="61"/>
  <c r="J35" i="61"/>
  <c r="J93" i="61"/>
  <c r="J14" i="61"/>
  <c r="J40" i="61"/>
  <c r="J123" i="61"/>
  <c r="J15" i="61"/>
  <c r="J103" i="61"/>
  <c r="J101" i="61"/>
  <c r="J69" i="61"/>
  <c r="J37" i="61"/>
  <c r="J100" i="61"/>
  <c r="J20" i="61"/>
  <c r="J112" i="61"/>
  <c r="J80" i="61"/>
  <c r="J48" i="61"/>
  <c r="J116" i="61"/>
  <c r="J68" i="61"/>
  <c r="J18" i="61"/>
  <c r="J119" i="61"/>
  <c r="J55" i="61"/>
  <c r="J79" i="61"/>
  <c r="J12" i="61"/>
  <c r="J125" i="61"/>
  <c r="J29" i="61"/>
  <c r="J72" i="61"/>
  <c r="J44" i="61"/>
  <c r="J27" i="61"/>
  <c r="J127" i="61"/>
  <c r="J117" i="61"/>
  <c r="J85" i="61"/>
  <c r="J53" i="61"/>
  <c r="J21" i="61"/>
  <c r="J60" i="61"/>
  <c r="J128" i="61"/>
  <c r="J96" i="61"/>
  <c r="J64" i="61"/>
  <c r="J32" i="61"/>
  <c r="J84" i="61"/>
  <c r="J36" i="61"/>
  <c r="J115" i="61"/>
  <c r="J83" i="61"/>
  <c r="J51" i="61"/>
  <c r="J19" i="61"/>
  <c r="J87" i="61"/>
  <c r="J23" i="61"/>
  <c r="J111" i="61"/>
  <c r="J47" i="61"/>
  <c r="J61" i="61"/>
  <c r="J92" i="61"/>
  <c r="J104" i="61"/>
  <c r="J108" i="61"/>
  <c r="J91" i="61"/>
  <c r="J59" i="61"/>
  <c r="J39" i="61"/>
  <c r="J63" i="61"/>
  <c r="J109" i="61"/>
  <c r="J77" i="61"/>
  <c r="J45" i="61"/>
  <c r="J124" i="61"/>
  <c r="J52" i="61"/>
  <c r="J120" i="61"/>
  <c r="J88" i="61"/>
  <c r="J56" i="61"/>
  <c r="J24" i="61"/>
  <c r="J76" i="61"/>
  <c r="J28" i="61"/>
  <c r="J107" i="61"/>
  <c r="J75" i="61"/>
  <c r="J43" i="61"/>
  <c r="J17" i="61"/>
  <c r="J71" i="61"/>
  <c r="J95" i="61"/>
  <c r="J31" i="61"/>
  <c r="J13" i="61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J2" i="27"/>
  <c r="I2" i="27"/>
  <c r="J1" i="27"/>
  <c r="I1" i="27"/>
  <c r="J11" i="27"/>
  <c r="J20" i="27"/>
  <c r="J31" i="27"/>
  <c r="J108" i="27"/>
  <c r="J82" i="27"/>
  <c r="J100" i="27"/>
  <c r="J10" i="27"/>
  <c r="J34" i="27"/>
  <c r="J52" i="27"/>
  <c r="J55" i="27"/>
  <c r="J86" i="27"/>
  <c r="J125" i="27"/>
  <c r="J21" i="27"/>
  <c r="J39" i="27"/>
  <c r="J49" i="27"/>
  <c r="J56" i="27"/>
  <c r="J88" i="27"/>
  <c r="J83" i="27"/>
  <c r="J106" i="27"/>
  <c r="J22" i="27"/>
  <c r="J93" i="27"/>
  <c r="J73" i="27"/>
  <c r="J18" i="27"/>
  <c r="J59" i="27"/>
  <c r="J60" i="27"/>
  <c r="J40" i="27"/>
  <c r="J85" i="27"/>
  <c r="J74" i="27"/>
  <c r="J69" i="27"/>
  <c r="J64" i="27"/>
  <c r="J62" i="27"/>
  <c r="J99" i="27"/>
  <c r="J37" i="27"/>
  <c r="J35" i="27"/>
  <c r="J115" i="27"/>
  <c r="J98" i="27"/>
  <c r="J68" i="27"/>
  <c r="J13" i="27"/>
  <c r="J33" i="27"/>
  <c r="J30" i="27"/>
  <c r="J61" i="27"/>
  <c r="J97" i="27"/>
  <c r="J14" i="27"/>
  <c r="J36" i="27"/>
  <c r="J77" i="27"/>
  <c r="J53" i="27"/>
  <c r="J51" i="27"/>
  <c r="J25" i="27"/>
  <c r="J129" i="27"/>
  <c r="J38" i="27"/>
  <c r="J27" i="27"/>
  <c r="J101" i="27"/>
  <c r="J45" i="27"/>
  <c r="J28" i="27"/>
  <c r="J90" i="27"/>
  <c r="J66" i="27"/>
  <c r="J79" i="27"/>
  <c r="J58" i="27"/>
  <c r="J16" i="27"/>
  <c r="J95" i="27"/>
  <c r="J110" i="27"/>
  <c r="J72" i="27"/>
  <c r="J84" i="27"/>
  <c r="J50" i="27"/>
  <c r="J67" i="27"/>
  <c r="J48" i="27"/>
  <c r="J12" i="27"/>
  <c r="J81" i="27"/>
  <c r="J46" i="27"/>
  <c r="J91" i="27"/>
  <c r="J57" i="27"/>
  <c r="J29" i="27"/>
  <c r="J104" i="27"/>
  <c r="J65" i="27"/>
  <c r="J17" i="27"/>
  <c r="J75" i="27"/>
  <c r="J112" i="27"/>
  <c r="J109" i="27"/>
  <c r="J96" i="27"/>
  <c r="J89" i="27"/>
  <c r="J80" i="27"/>
  <c r="J42" i="27"/>
  <c r="J15" i="27"/>
  <c r="J41" i="27"/>
  <c r="J26" i="27"/>
  <c r="J117" i="27"/>
  <c r="J32" i="27"/>
  <c r="J92" i="27"/>
  <c r="J24" i="27"/>
  <c r="J76" i="27"/>
  <c r="J118" i="27"/>
  <c r="J87" i="27"/>
  <c r="J19" i="27"/>
  <c r="J102" i="27"/>
  <c r="J54" i="27"/>
  <c r="J44" i="27"/>
  <c r="J43" i="27"/>
  <c r="J126" i="27"/>
  <c r="J70" i="27"/>
  <c r="J107" i="27"/>
  <c r="J103" i="27"/>
  <c r="J63" i="27"/>
  <c r="J47" i="27"/>
  <c r="J127" i="27"/>
  <c r="J78" i="27"/>
  <c r="J128" i="27"/>
  <c r="J122" i="27"/>
  <c r="J116" i="27"/>
  <c r="J114" i="27"/>
  <c r="J23" i="27"/>
  <c r="J94" i="27"/>
  <c r="J124" i="27"/>
  <c r="J120" i="27"/>
  <c r="J113" i="27"/>
  <c r="J105" i="27"/>
  <c r="J121" i="27"/>
  <c r="J71" i="27"/>
  <c r="J130" i="27"/>
  <c r="J123" i="27"/>
  <c r="J119" i="27"/>
  <c r="J111" i="27"/>
  <c r="J131" i="27"/>
  <c r="A2" i="13"/>
  <c r="A3" i="13"/>
  <c r="B3" i="13"/>
  <c r="C3" i="13"/>
  <c r="D3" i="13"/>
  <c r="E3" i="13"/>
  <c r="A4" i="13"/>
  <c r="B4" i="13"/>
  <c r="C4" i="13"/>
  <c r="D4" i="13"/>
  <c r="E4" i="13"/>
  <c r="A5" i="13"/>
  <c r="B5" i="13"/>
  <c r="C5" i="13"/>
  <c r="D5" i="13"/>
  <c r="E5" i="13"/>
  <c r="A6" i="13"/>
  <c r="B6" i="13"/>
  <c r="C6" i="13"/>
  <c r="D6" i="13"/>
  <c r="E6" i="13"/>
  <c r="A7" i="13"/>
  <c r="B7" i="13"/>
  <c r="C7" i="13"/>
  <c r="D7" i="13"/>
  <c r="E7" i="13"/>
  <c r="A8" i="13"/>
  <c r="B8" i="13"/>
  <c r="C8" i="13"/>
  <c r="D8" i="13"/>
  <c r="E8" i="13"/>
  <c r="A9" i="13"/>
  <c r="B9" i="13"/>
  <c r="C9" i="13"/>
  <c r="D9" i="13"/>
  <c r="E9" i="13"/>
  <c r="A10" i="13"/>
  <c r="B10" i="13"/>
  <c r="C10" i="13"/>
  <c r="D10" i="13"/>
  <c r="E10" i="13"/>
  <c r="A11" i="13"/>
  <c r="B11" i="13"/>
  <c r="C11" i="13"/>
  <c r="D11" i="13"/>
  <c r="E11" i="13"/>
  <c r="A12" i="13"/>
  <c r="B12" i="13"/>
  <c r="C12" i="13"/>
  <c r="D12" i="13"/>
  <c r="E12" i="13"/>
  <c r="A13" i="13"/>
  <c r="B13" i="13"/>
  <c r="C13" i="13"/>
  <c r="D13" i="13"/>
  <c r="E13" i="13"/>
  <c r="A14" i="13"/>
  <c r="B14" i="13"/>
  <c r="C14" i="13"/>
  <c r="D14" i="13"/>
  <c r="E14" i="13"/>
  <c r="A15" i="13"/>
  <c r="B15" i="13"/>
  <c r="C15" i="13"/>
  <c r="D15" i="13"/>
  <c r="E15" i="13"/>
  <c r="A16" i="13"/>
  <c r="B16" i="13"/>
  <c r="C16" i="13"/>
  <c r="D16" i="13"/>
  <c r="E16" i="13"/>
  <c r="A17" i="13"/>
  <c r="B17" i="13"/>
  <c r="C17" i="13"/>
  <c r="D17" i="13"/>
  <c r="E17" i="13"/>
  <c r="A18" i="13"/>
  <c r="B18" i="13"/>
  <c r="C18" i="13"/>
  <c r="D18" i="13"/>
  <c r="E18" i="13"/>
  <c r="A19" i="13"/>
  <c r="B19" i="13"/>
  <c r="C19" i="13"/>
  <c r="D19" i="13"/>
  <c r="E19" i="13"/>
  <c r="A20" i="13"/>
  <c r="B20" i="13"/>
  <c r="C20" i="13"/>
  <c r="D20" i="13"/>
  <c r="E20" i="13"/>
  <c r="A21" i="13"/>
  <c r="B21" i="13"/>
  <c r="C21" i="13"/>
  <c r="D21" i="13"/>
  <c r="E21" i="13"/>
  <c r="A22" i="13"/>
  <c r="B22" i="13"/>
  <c r="C22" i="13"/>
  <c r="D22" i="13"/>
  <c r="E22" i="13"/>
  <c r="A23" i="13"/>
  <c r="B23" i="13"/>
  <c r="C23" i="13"/>
  <c r="D23" i="13"/>
  <c r="E23" i="13"/>
  <c r="A24" i="13"/>
  <c r="B24" i="13"/>
  <c r="C24" i="13"/>
  <c r="D24" i="13"/>
  <c r="E24" i="13"/>
  <c r="A25" i="13"/>
  <c r="B25" i="13"/>
  <c r="C25" i="13"/>
  <c r="D25" i="13"/>
  <c r="E25" i="13"/>
  <c r="A26" i="13"/>
  <c r="B26" i="13"/>
  <c r="C26" i="13"/>
  <c r="D26" i="13"/>
  <c r="E26" i="13"/>
  <c r="A27" i="13"/>
  <c r="B27" i="13"/>
  <c r="C27" i="13"/>
  <c r="D27" i="13"/>
  <c r="E27" i="13"/>
  <c r="A28" i="13"/>
  <c r="B28" i="13"/>
  <c r="C28" i="13"/>
  <c r="D28" i="13"/>
  <c r="E28" i="13"/>
  <c r="A29" i="13"/>
  <c r="B29" i="13"/>
  <c r="C29" i="13"/>
  <c r="D29" i="13"/>
  <c r="E29" i="13"/>
  <c r="A30" i="13"/>
  <c r="B30" i="13"/>
  <c r="C30" i="13"/>
  <c r="D30" i="13"/>
  <c r="E30" i="13"/>
  <c r="A31" i="13"/>
  <c r="B31" i="13"/>
  <c r="C31" i="13"/>
  <c r="D31" i="13"/>
  <c r="E31" i="13"/>
  <c r="A32" i="13"/>
  <c r="B32" i="13"/>
  <c r="C32" i="13"/>
  <c r="D32" i="13"/>
  <c r="E32" i="13"/>
  <c r="A33" i="13"/>
  <c r="B33" i="13"/>
  <c r="C33" i="13"/>
  <c r="D33" i="13"/>
  <c r="E33" i="13"/>
  <c r="A34" i="13"/>
  <c r="B34" i="13"/>
  <c r="C34" i="13"/>
  <c r="D34" i="13"/>
  <c r="E34" i="13"/>
  <c r="A35" i="13"/>
  <c r="B35" i="13"/>
  <c r="C35" i="13"/>
  <c r="D35" i="13"/>
  <c r="E35" i="13"/>
  <c r="A36" i="13"/>
  <c r="B36" i="13"/>
  <c r="C36" i="13"/>
  <c r="D36" i="13"/>
  <c r="E36" i="13"/>
  <c r="A37" i="13"/>
  <c r="B37" i="13"/>
  <c r="C37" i="13"/>
  <c r="D37" i="13"/>
  <c r="E37" i="13"/>
  <c r="A38" i="13"/>
  <c r="B38" i="13"/>
  <c r="C38" i="13"/>
  <c r="D38" i="13"/>
  <c r="E38" i="13"/>
  <c r="A39" i="13"/>
  <c r="B39" i="13"/>
  <c r="C39" i="13"/>
  <c r="D39" i="13"/>
  <c r="E39" i="13"/>
  <c r="A40" i="13"/>
  <c r="B40" i="13"/>
  <c r="C40" i="13"/>
  <c r="D40" i="13"/>
  <c r="E40" i="13"/>
  <c r="A41" i="13"/>
  <c r="B41" i="13"/>
  <c r="C41" i="13"/>
  <c r="D41" i="13"/>
  <c r="E41" i="13"/>
  <c r="A42" i="13"/>
  <c r="B42" i="13"/>
  <c r="C42" i="13"/>
  <c r="D42" i="13"/>
  <c r="E42" i="13"/>
  <c r="A43" i="13"/>
  <c r="B43" i="13"/>
  <c r="C43" i="13"/>
  <c r="D43" i="13"/>
  <c r="E43" i="13"/>
  <c r="A44" i="13"/>
  <c r="B44" i="13"/>
  <c r="C44" i="13"/>
  <c r="D44" i="13"/>
  <c r="E44" i="13"/>
  <c r="A45" i="13"/>
  <c r="B45" i="13"/>
  <c r="C45" i="13"/>
  <c r="D45" i="13"/>
  <c r="E45" i="13"/>
  <c r="A46" i="13"/>
  <c r="B46" i="13"/>
  <c r="C46" i="13"/>
  <c r="D46" i="13"/>
  <c r="E46" i="13"/>
  <c r="A47" i="13"/>
  <c r="B47" i="13"/>
  <c r="C47" i="13"/>
  <c r="D47" i="13"/>
  <c r="E47" i="13"/>
  <c r="A48" i="13"/>
  <c r="B48" i="13"/>
  <c r="C48" i="13"/>
  <c r="D48" i="13"/>
  <c r="E48" i="13"/>
  <c r="A49" i="13"/>
  <c r="B49" i="13"/>
  <c r="C49" i="13"/>
  <c r="D49" i="13"/>
  <c r="E49" i="13"/>
  <c r="A50" i="13"/>
  <c r="B50" i="13"/>
  <c r="C50" i="13"/>
  <c r="D50" i="13"/>
  <c r="E50" i="13"/>
  <c r="A51" i="13"/>
  <c r="B51" i="13"/>
  <c r="C51" i="13"/>
  <c r="D51" i="13"/>
  <c r="E51" i="13"/>
  <c r="A52" i="13"/>
  <c r="B52" i="13"/>
  <c r="C52" i="13"/>
  <c r="D52" i="13"/>
  <c r="E52" i="13"/>
  <c r="A53" i="13"/>
  <c r="B53" i="13"/>
  <c r="C53" i="13"/>
  <c r="D53" i="13"/>
  <c r="E53" i="13"/>
  <c r="A54" i="13"/>
  <c r="B54" i="13"/>
  <c r="C54" i="13"/>
  <c r="D54" i="13"/>
  <c r="E54" i="13"/>
  <c r="A55" i="13"/>
  <c r="B55" i="13"/>
  <c r="C55" i="13"/>
  <c r="D55" i="13"/>
  <c r="E55" i="13"/>
  <c r="A56" i="13"/>
  <c r="B56" i="13"/>
  <c r="C56" i="13"/>
  <c r="D56" i="13"/>
  <c r="E56" i="13"/>
  <c r="A57" i="13"/>
  <c r="B57" i="13"/>
  <c r="C57" i="13"/>
  <c r="D57" i="13"/>
  <c r="E57" i="13"/>
  <c r="A58" i="13"/>
  <c r="B58" i="13"/>
  <c r="C58" i="13"/>
  <c r="D58" i="13"/>
  <c r="E58" i="13"/>
  <c r="A59" i="13"/>
  <c r="B59" i="13"/>
  <c r="C59" i="13"/>
  <c r="D59" i="13"/>
  <c r="E59" i="13"/>
  <c r="A60" i="13"/>
  <c r="B60" i="13"/>
  <c r="C60" i="13"/>
  <c r="D60" i="13"/>
  <c r="E60" i="13"/>
  <c r="A61" i="13"/>
  <c r="B61" i="13"/>
  <c r="C61" i="13"/>
  <c r="D61" i="13"/>
  <c r="E61" i="13"/>
  <c r="A62" i="13"/>
  <c r="B62" i="13"/>
  <c r="C62" i="13"/>
  <c r="D62" i="13"/>
  <c r="E62" i="13"/>
  <c r="A63" i="13"/>
  <c r="B63" i="13"/>
  <c r="C63" i="13"/>
  <c r="D63" i="13"/>
  <c r="E63" i="13"/>
  <c r="A64" i="13"/>
  <c r="B64" i="13"/>
  <c r="C64" i="13"/>
  <c r="D64" i="13"/>
  <c r="E64" i="13"/>
  <c r="A65" i="13"/>
  <c r="B65" i="13"/>
  <c r="C65" i="13"/>
  <c r="D65" i="13"/>
  <c r="E65" i="13"/>
  <c r="A66" i="13"/>
  <c r="B66" i="13"/>
  <c r="C66" i="13"/>
  <c r="D66" i="13"/>
  <c r="E66" i="13"/>
  <c r="A67" i="13"/>
  <c r="B67" i="13"/>
  <c r="C67" i="13"/>
  <c r="D67" i="13"/>
  <c r="E67" i="13"/>
  <c r="A68" i="13"/>
  <c r="B68" i="13"/>
  <c r="C68" i="13"/>
  <c r="D68" i="13"/>
  <c r="E68" i="13"/>
  <c r="A69" i="13"/>
  <c r="B69" i="13"/>
  <c r="C69" i="13"/>
  <c r="D69" i="13"/>
  <c r="E69" i="13"/>
  <c r="A70" i="13"/>
  <c r="B70" i="13"/>
  <c r="C70" i="13"/>
  <c r="D70" i="13"/>
  <c r="E70" i="13"/>
  <c r="A71" i="13"/>
  <c r="B71" i="13"/>
  <c r="C71" i="13"/>
  <c r="D71" i="13"/>
  <c r="E71" i="13"/>
  <c r="A72" i="13"/>
  <c r="B72" i="13"/>
  <c r="C72" i="13"/>
  <c r="D72" i="13"/>
  <c r="E72" i="13"/>
  <c r="A73" i="13"/>
  <c r="B73" i="13"/>
  <c r="C73" i="13"/>
  <c r="D73" i="13"/>
  <c r="E73" i="13"/>
  <c r="A74" i="13"/>
  <c r="B74" i="13"/>
  <c r="C74" i="13"/>
  <c r="D74" i="13"/>
  <c r="E74" i="13"/>
  <c r="A75" i="13"/>
  <c r="B75" i="13"/>
  <c r="C75" i="13"/>
  <c r="D75" i="13"/>
  <c r="E75" i="13"/>
  <c r="A76" i="13"/>
  <c r="B76" i="13"/>
  <c r="C76" i="13"/>
  <c r="D76" i="13"/>
  <c r="E76" i="13"/>
  <c r="A77" i="13"/>
  <c r="B77" i="13"/>
  <c r="C77" i="13"/>
  <c r="D77" i="13"/>
  <c r="E77" i="13"/>
  <c r="A78" i="13"/>
  <c r="B78" i="13"/>
  <c r="C78" i="13"/>
  <c r="D78" i="13"/>
  <c r="E78" i="13"/>
  <c r="A79" i="13"/>
  <c r="B79" i="13"/>
  <c r="C79" i="13"/>
  <c r="D79" i="13"/>
  <c r="E79" i="13"/>
  <c r="A80" i="13"/>
  <c r="B80" i="13"/>
  <c r="C80" i="13"/>
  <c r="D80" i="13"/>
  <c r="E80" i="13"/>
  <c r="A81" i="13"/>
  <c r="B81" i="13"/>
  <c r="C81" i="13"/>
  <c r="D81" i="13"/>
  <c r="E81" i="13"/>
  <c r="A82" i="13"/>
  <c r="B82" i="13"/>
  <c r="C82" i="13"/>
  <c r="D82" i="13"/>
  <c r="E82" i="13"/>
  <c r="A83" i="13"/>
  <c r="B83" i="13"/>
  <c r="C83" i="13"/>
  <c r="D83" i="13"/>
  <c r="E83" i="13"/>
  <c r="A84" i="13"/>
  <c r="B84" i="13"/>
  <c r="C84" i="13"/>
  <c r="D84" i="13"/>
  <c r="E84" i="13"/>
  <c r="A85" i="13"/>
  <c r="B85" i="13"/>
  <c r="C85" i="13"/>
  <c r="D85" i="13"/>
  <c r="E85" i="13"/>
  <c r="A86" i="13"/>
  <c r="B86" i="13"/>
  <c r="C86" i="13"/>
  <c r="D86" i="13"/>
  <c r="E86" i="13"/>
  <c r="A87" i="13"/>
  <c r="B87" i="13"/>
  <c r="C87" i="13"/>
  <c r="D87" i="13"/>
  <c r="E87" i="13"/>
  <c r="A88" i="13"/>
  <c r="B88" i="13"/>
  <c r="C88" i="13"/>
  <c r="D88" i="13"/>
  <c r="E88" i="13"/>
  <c r="A89" i="13"/>
  <c r="B89" i="13"/>
  <c r="C89" i="13"/>
  <c r="D89" i="13"/>
  <c r="E89" i="13"/>
  <c r="A90" i="13"/>
  <c r="B90" i="13"/>
  <c r="C90" i="13"/>
  <c r="D90" i="13"/>
  <c r="E90" i="13"/>
  <c r="A91" i="13"/>
  <c r="B91" i="13"/>
  <c r="C91" i="13"/>
  <c r="D91" i="13"/>
  <c r="E91" i="13"/>
  <c r="A92" i="13"/>
  <c r="B92" i="13"/>
  <c r="C92" i="13"/>
  <c r="D92" i="13"/>
  <c r="E92" i="13"/>
  <c r="A93" i="13"/>
  <c r="B93" i="13"/>
  <c r="C93" i="13"/>
  <c r="D93" i="13"/>
  <c r="E93" i="13"/>
  <c r="A94" i="13"/>
  <c r="B94" i="13"/>
  <c r="C94" i="13"/>
  <c r="D94" i="13"/>
  <c r="E94" i="13"/>
  <c r="A95" i="13"/>
  <c r="B95" i="13"/>
  <c r="C95" i="13"/>
  <c r="D95" i="13"/>
  <c r="E95" i="13"/>
  <c r="A96" i="13"/>
  <c r="B96" i="13"/>
  <c r="C96" i="13"/>
  <c r="D96" i="13"/>
  <c r="E96" i="13"/>
  <c r="A97" i="13"/>
  <c r="B97" i="13"/>
  <c r="C97" i="13"/>
  <c r="D97" i="13"/>
  <c r="E97" i="13"/>
  <c r="A98" i="13"/>
  <c r="B98" i="13"/>
  <c r="C98" i="13"/>
  <c r="D98" i="13"/>
  <c r="E98" i="13"/>
  <c r="A99" i="13"/>
  <c r="B99" i="13"/>
  <c r="C99" i="13"/>
  <c r="D99" i="13"/>
  <c r="E99" i="13"/>
  <c r="A100" i="13"/>
  <c r="B100" i="13"/>
  <c r="C100" i="13"/>
  <c r="D100" i="13"/>
  <c r="E100" i="13"/>
  <c r="A101" i="13"/>
  <c r="B101" i="13"/>
  <c r="C101" i="13"/>
  <c r="D101" i="13"/>
  <c r="E101" i="13"/>
  <c r="A102" i="13"/>
  <c r="B102" i="13"/>
  <c r="C102" i="13"/>
  <c r="D102" i="13"/>
  <c r="E102" i="13"/>
  <c r="A103" i="13"/>
  <c r="B103" i="13"/>
  <c r="C103" i="13"/>
  <c r="D103" i="13"/>
  <c r="E103" i="13"/>
  <c r="A104" i="13"/>
  <c r="B104" i="13"/>
  <c r="C104" i="13"/>
  <c r="D104" i="13"/>
  <c r="E104" i="13"/>
  <c r="A105" i="13"/>
  <c r="B105" i="13"/>
  <c r="C105" i="13"/>
  <c r="D105" i="13"/>
  <c r="E105" i="13"/>
  <c r="A106" i="13"/>
  <c r="B106" i="13"/>
  <c r="C106" i="13"/>
  <c r="D106" i="13"/>
  <c r="E106" i="13"/>
  <c r="A107" i="13"/>
  <c r="B107" i="13"/>
  <c r="C107" i="13"/>
  <c r="D107" i="13"/>
  <c r="E107" i="13"/>
  <c r="A108" i="13"/>
  <c r="B108" i="13"/>
  <c r="C108" i="13"/>
  <c r="D108" i="13"/>
  <c r="E108" i="13"/>
  <c r="A109" i="13"/>
  <c r="B109" i="13"/>
  <c r="C109" i="13"/>
  <c r="D109" i="13"/>
  <c r="E109" i="13"/>
  <c r="A110" i="13"/>
  <c r="B110" i="13"/>
  <c r="C110" i="13"/>
  <c r="D110" i="13"/>
  <c r="E110" i="13"/>
  <c r="A111" i="13"/>
  <c r="B111" i="13"/>
  <c r="C111" i="13"/>
  <c r="D111" i="13"/>
  <c r="E111" i="13"/>
  <c r="A112" i="13"/>
  <c r="B112" i="13"/>
  <c r="C112" i="13"/>
  <c r="D112" i="13"/>
  <c r="E112" i="13"/>
  <c r="A113" i="13"/>
  <c r="B113" i="13"/>
  <c r="C113" i="13"/>
  <c r="D113" i="13"/>
  <c r="E113" i="13"/>
  <c r="A114" i="13"/>
  <c r="B114" i="13"/>
  <c r="C114" i="13"/>
  <c r="D114" i="13"/>
  <c r="E114" i="13"/>
  <c r="A115" i="13"/>
  <c r="B115" i="13"/>
  <c r="C115" i="13"/>
  <c r="D115" i="13"/>
  <c r="E115" i="13"/>
  <c r="A116" i="13"/>
  <c r="B116" i="13"/>
  <c r="C116" i="13"/>
  <c r="D116" i="13"/>
  <c r="E116" i="13"/>
  <c r="A117" i="13"/>
  <c r="B117" i="13"/>
  <c r="C117" i="13"/>
  <c r="D117" i="13"/>
  <c r="E117" i="13"/>
  <c r="A118" i="13"/>
  <c r="B118" i="13"/>
  <c r="C118" i="13"/>
  <c r="D118" i="13"/>
  <c r="E118" i="13"/>
  <c r="A119" i="13"/>
  <c r="B119" i="13"/>
  <c r="C119" i="13"/>
  <c r="D119" i="13"/>
  <c r="E119" i="13"/>
  <c r="A120" i="13"/>
  <c r="B120" i="13"/>
  <c r="C120" i="13"/>
  <c r="D120" i="13"/>
  <c r="E120" i="13"/>
  <c r="A121" i="13"/>
  <c r="B121" i="13"/>
  <c r="C121" i="13"/>
  <c r="D121" i="13"/>
  <c r="E121" i="13"/>
  <c r="A122" i="13"/>
  <c r="B122" i="13"/>
  <c r="C122" i="13"/>
  <c r="D122" i="13"/>
  <c r="E122" i="13"/>
  <c r="A123" i="13"/>
  <c r="B123" i="13"/>
  <c r="C123" i="13"/>
  <c r="D123" i="13"/>
  <c r="E123" i="13"/>
  <c r="A124" i="13"/>
  <c r="B124" i="13"/>
  <c r="C124" i="13"/>
  <c r="D124" i="13"/>
  <c r="E124" i="13"/>
  <c r="A125" i="13"/>
  <c r="B125" i="13"/>
  <c r="C125" i="13"/>
  <c r="D125" i="13"/>
  <c r="E125" i="13"/>
  <c r="A1" i="13"/>
  <c r="BQ3" i="13"/>
  <c r="BY15" i="13"/>
  <c r="BW24" i="13"/>
  <c r="BY1" i="13"/>
  <c r="BW10" i="13"/>
  <c r="BU19" i="13"/>
  <c r="BN1" i="13"/>
  <c r="BX4" i="13"/>
  <c r="BV13" i="13"/>
  <c r="BZ27" i="13"/>
  <c r="BY10" i="13"/>
  <c r="BU28" i="13"/>
  <c r="BW37" i="13"/>
  <c r="BZ14" i="13"/>
  <c r="BX31" i="13"/>
  <c r="BU22" i="13"/>
  <c r="BY43" i="13"/>
  <c r="BW52" i="13"/>
  <c r="BU61" i="13"/>
  <c r="BY75" i="13"/>
  <c r="BM3" i="13"/>
  <c r="BW22" i="13"/>
  <c r="BX8" i="13"/>
  <c r="BZ21" i="13"/>
  <c r="BY14" i="13"/>
  <c r="BW39" i="13"/>
  <c r="BV12" i="13"/>
  <c r="BZ32" i="13"/>
  <c r="BY37" i="13"/>
  <c r="BY49" i="13"/>
  <c r="BU67" i="13"/>
  <c r="BW80" i="13"/>
  <c r="BP1" i="13"/>
  <c r="BX41" i="13"/>
  <c r="BZ51" i="13"/>
  <c r="BX60" i="13"/>
  <c r="BV40" i="13"/>
  <c r="BY60" i="13"/>
  <c r="BZ79" i="13"/>
  <c r="BW12" i="13"/>
  <c r="BZ1" i="13"/>
  <c r="BZ13" i="13"/>
  <c r="BK1" i="13"/>
  <c r="BY32" i="13"/>
  <c r="BV8" i="13"/>
  <c r="BZ22" i="13"/>
  <c r="BX37" i="13"/>
  <c r="BU31" i="13"/>
  <c r="BY47" i="13"/>
  <c r="BW66" i="13"/>
  <c r="BW78" i="13"/>
  <c r="BX5" i="13"/>
  <c r="BV39" i="13"/>
  <c r="BV47" i="13"/>
  <c r="BZ61" i="13"/>
  <c r="BZ38" i="13"/>
  <c r="BY64" i="13"/>
  <c r="BU76" i="13"/>
  <c r="BW14" i="13"/>
  <c r="BV17" i="13"/>
  <c r="BU20" i="13"/>
  <c r="BX11" i="13"/>
  <c r="BU6" i="13"/>
  <c r="BY71" i="13"/>
  <c r="BV49" i="13"/>
  <c r="BY8" i="13"/>
  <c r="BW75" i="13"/>
  <c r="BV91" i="13"/>
  <c r="BZ105" i="13"/>
  <c r="BZ44" i="13"/>
  <c r="BV62" i="13"/>
  <c r="BU84" i="13"/>
  <c r="BY98" i="13"/>
  <c r="BW107" i="13"/>
  <c r="BY62" i="13"/>
  <c r="BV92" i="13"/>
  <c r="BV60" i="13"/>
  <c r="BY89" i="13"/>
  <c r="BX9" i="13"/>
  <c r="BY95" i="13"/>
  <c r="BY120" i="13"/>
  <c r="BW108" i="13"/>
  <c r="BV82" i="13"/>
  <c r="BU44" i="13"/>
  <c r="BZ88" i="13"/>
  <c r="BV114" i="13"/>
  <c r="BV48" i="13"/>
  <c r="BY117" i="13"/>
  <c r="BZ115" i="13"/>
  <c r="BA3" i="13"/>
  <c r="BG1" i="13"/>
  <c r="AY3" i="13"/>
  <c r="AR1" i="13"/>
  <c r="BR1" i="13"/>
  <c r="BZ17" i="13"/>
  <c r="BW11" i="13"/>
  <c r="BZ2" i="13"/>
  <c r="BW50" i="13"/>
  <c r="BY69" i="13"/>
  <c r="BV42" i="13"/>
  <c r="BZ65" i="13"/>
  <c r="BU58" i="13"/>
  <c r="BX80" i="13"/>
  <c r="BX92" i="13"/>
  <c r="BV101" i="13"/>
  <c r="BX57" i="13"/>
  <c r="BV76" i="13"/>
  <c r="BY84" i="13"/>
  <c r="BW93" i="13"/>
  <c r="BU102" i="13"/>
  <c r="BW63" i="13"/>
  <c r="BZ94" i="13"/>
  <c r="BX43" i="13"/>
  <c r="BY7" i="13"/>
  <c r="BW16" i="13"/>
  <c r="BU25" i="13"/>
  <c r="BW2" i="13"/>
  <c r="BU11" i="13"/>
  <c r="BY25" i="13"/>
  <c r="BL2" i="13"/>
  <c r="BV5" i="13"/>
  <c r="BZ19" i="13"/>
  <c r="BX28" i="13"/>
  <c r="BU12" i="13"/>
  <c r="BW29" i="13"/>
  <c r="BU38" i="13"/>
  <c r="BV16" i="13"/>
  <c r="BV32" i="13"/>
  <c r="BW34" i="13"/>
  <c r="BW44" i="13"/>
  <c r="BU53" i="13"/>
  <c r="BY67" i="13"/>
  <c r="BW76" i="13"/>
  <c r="BW6" i="13"/>
  <c r="BV1" i="13"/>
  <c r="BZ9" i="13"/>
  <c r="BV27" i="13"/>
  <c r="BU32" i="13"/>
  <c r="BY40" i="13"/>
  <c r="BX19" i="13"/>
  <c r="BW13" i="13"/>
  <c r="BU39" i="13"/>
  <c r="BW54" i="13"/>
  <c r="BU73" i="13"/>
  <c r="BY81" i="13"/>
  <c r="BZ4" i="13"/>
  <c r="BZ43" i="13"/>
  <c r="BX52" i="13"/>
  <c r="BV61" i="13"/>
  <c r="BY44" i="13"/>
  <c r="BU62" i="13"/>
  <c r="BK2" i="13"/>
  <c r="BY19" i="13"/>
  <c r="BN3" i="13"/>
  <c r="BV19" i="13"/>
  <c r="BO3" i="13"/>
  <c r="BY38" i="13"/>
  <c r="BZ10" i="13"/>
  <c r="BX27" i="13"/>
  <c r="BW5" i="13"/>
  <c r="BY33" i="13"/>
  <c r="BY53" i="13"/>
  <c r="BU71" i="13"/>
  <c r="BY79" i="13"/>
  <c r="BZ12" i="13"/>
  <c r="BZ40" i="13"/>
  <c r="BZ53" i="13"/>
  <c r="BX62" i="13"/>
  <c r="BY48" i="13"/>
  <c r="BU66" i="13"/>
  <c r="BX77" i="13"/>
  <c r="BY21" i="13"/>
  <c r="BX24" i="13"/>
  <c r="BU36" i="13"/>
  <c r="BX29" i="13"/>
  <c r="BY45" i="13"/>
  <c r="BL3" i="13"/>
  <c r="BX56" i="13"/>
  <c r="BU54" i="13"/>
  <c r="BY82" i="13"/>
  <c r="BZ97" i="13"/>
  <c r="BX106" i="13"/>
  <c r="BV46" i="13"/>
  <c r="BV71" i="13"/>
  <c r="BY90" i="13"/>
  <c r="BW99" i="13"/>
  <c r="BU108" i="13"/>
  <c r="BW71" i="13"/>
  <c r="BX99" i="13"/>
  <c r="BX67" i="13"/>
  <c r="BU91" i="13"/>
  <c r="BV33" i="13"/>
  <c r="BY112" i="13"/>
  <c r="BW121" i="13"/>
  <c r="BY115" i="13"/>
  <c r="BX110" i="13"/>
  <c r="BW51" i="13"/>
  <c r="BV106" i="13"/>
  <c r="BZ120" i="13"/>
  <c r="BZ62" i="13"/>
  <c r="BU119" i="13"/>
  <c r="BV117" i="13"/>
  <c r="BB2" i="13"/>
  <c r="AA1" i="13"/>
  <c r="AQ1" i="13"/>
  <c r="AZ1" i="13"/>
  <c r="AW1" i="13"/>
  <c r="BM1" i="13"/>
  <c r="BV3" i="13"/>
  <c r="BX22" i="13"/>
  <c r="BU16" i="13"/>
  <c r="BZ34" i="13"/>
  <c r="BU55" i="13"/>
  <c r="BU81" i="13"/>
  <c r="BZ49" i="13"/>
  <c r="BV67" i="13"/>
  <c r="BW65" i="13"/>
  <c r="BX84" i="13"/>
  <c r="BV93" i="13"/>
  <c r="BZ35" i="13"/>
  <c r="BZ64" i="13"/>
  <c r="BZ77" i="13"/>
  <c r="BW85" i="13"/>
  <c r="BU94" i="13"/>
  <c r="BU2" i="13"/>
  <c r="BV74" i="13"/>
  <c r="BV96" i="13"/>
  <c r="BU1" i="13"/>
  <c r="BW8" i="13"/>
  <c r="BU17" i="13"/>
  <c r="BJ1" i="13"/>
  <c r="BU3" i="13"/>
  <c r="BY17" i="13"/>
  <c r="BW26" i="13"/>
  <c r="BJ3" i="13"/>
  <c r="BZ11" i="13"/>
  <c r="BX20" i="13"/>
  <c r="BI2" i="13"/>
  <c r="BW19" i="13"/>
  <c r="BU30" i="13"/>
  <c r="BR2" i="13"/>
  <c r="BX23" i="13"/>
  <c r="BO1" i="13"/>
  <c r="BV41" i="13"/>
  <c r="BU45" i="13"/>
  <c r="BY59" i="13"/>
  <c r="BW68" i="13"/>
  <c r="BU77" i="13"/>
  <c r="BY13" i="13"/>
  <c r="BX2" i="13"/>
  <c r="BX14" i="13"/>
  <c r="BY2" i="13"/>
  <c r="BW33" i="13"/>
  <c r="BL1" i="13"/>
  <c r="BV24" i="13"/>
  <c r="BW30" i="13"/>
  <c r="BU47" i="13"/>
  <c r="BY55" i="13"/>
  <c r="BW74" i="13"/>
  <c r="BW82" i="13"/>
  <c r="BV22" i="13"/>
  <c r="BX44" i="13"/>
  <c r="BV53" i="13"/>
  <c r="BZ67" i="13"/>
  <c r="BU46" i="13"/>
  <c r="BX72" i="13"/>
  <c r="BY3" i="13"/>
  <c r="BU21" i="13"/>
  <c r="BX6" i="13"/>
  <c r="BV25" i="13"/>
  <c r="BU24" i="13"/>
  <c r="BT1" i="13"/>
  <c r="BX15" i="13"/>
  <c r="BV30" i="13"/>
  <c r="BU14" i="13"/>
  <c r="BZ39" i="13"/>
  <c r="BU59" i="13"/>
  <c r="BW72" i="13"/>
  <c r="BY83" i="13"/>
  <c r="BZ29" i="13"/>
  <c r="BZ45" i="13"/>
  <c r="BX54" i="13"/>
  <c r="BV63" i="13"/>
  <c r="BU50" i="13"/>
  <c r="BV70" i="13"/>
  <c r="BW83" i="13"/>
  <c r="BR3" i="13"/>
  <c r="BS1" i="13"/>
  <c r="BJ2" i="13"/>
  <c r="BV34" i="13"/>
  <c r="BU57" i="13"/>
  <c r="BZ33" i="13"/>
  <c r="BZ63" i="13"/>
  <c r="BW61" i="13"/>
  <c r="BZ89" i="13"/>
  <c r="BX98" i="13"/>
  <c r="BV26" i="13"/>
  <c r="BX53" i="13"/>
  <c r="BY72" i="13"/>
  <c r="BW91" i="13"/>
  <c r="BU100" i="13"/>
  <c r="BU48" i="13"/>
  <c r="BY78" i="13"/>
  <c r="BV18" i="13"/>
  <c r="BV72" i="13"/>
  <c r="BW98" i="13"/>
  <c r="BV80" i="13"/>
  <c r="BW113" i="13"/>
  <c r="BU122" i="13"/>
  <c r="BU117" i="13"/>
  <c r="BZ117" i="13"/>
  <c r="BY58" i="13"/>
  <c r="BZ112" i="13"/>
  <c r="BX121" i="13"/>
  <c r="BV83" i="13"/>
  <c r="BZ83" i="13"/>
  <c r="BX124" i="13"/>
  <c r="BC1" i="13"/>
  <c r="AK3" i="13"/>
  <c r="AK2" i="13"/>
  <c r="AO3" i="13"/>
  <c r="AS3" i="13"/>
  <c r="AH2" i="13"/>
  <c r="AC1" i="13"/>
  <c r="BW4" i="13"/>
  <c r="BX10" i="13"/>
  <c r="BQ2" i="13"/>
  <c r="BU34" i="13"/>
  <c r="BX40" i="13"/>
  <c r="BY57" i="13"/>
  <c r="BX30" i="13"/>
  <c r="BV51" i="13"/>
  <c r="BU10" i="13"/>
  <c r="BZ68" i="13"/>
  <c r="BV85" i="13"/>
  <c r="BZ99" i="13"/>
  <c r="BZ48" i="13"/>
  <c r="BV66" i="13"/>
  <c r="BU82" i="13"/>
  <c r="BU86" i="13"/>
  <c r="BY100" i="13"/>
  <c r="BY16" i="13"/>
  <c r="BX81" i="13"/>
  <c r="BX103" i="13"/>
  <c r="BZ70" i="13"/>
  <c r="BY93" i="13"/>
  <c r="BZ16" i="13"/>
  <c r="BY103" i="13"/>
  <c r="BY122" i="13"/>
  <c r="BV64" i="13"/>
  <c r="BY119" i="13"/>
  <c r="BX76" i="13"/>
  <c r="BZ121" i="13"/>
  <c r="BW67" i="13"/>
  <c r="BV108" i="13"/>
  <c r="BZ122" i="13"/>
  <c r="BW92" i="13"/>
  <c r="BY121" i="13"/>
  <c r="BX85" i="13"/>
  <c r="BE1" i="13"/>
  <c r="BD1" i="13"/>
  <c r="AD2" i="13"/>
  <c r="BU9" i="13"/>
  <c r="BW18" i="13"/>
  <c r="BV21" i="13"/>
  <c r="BX7" i="13"/>
  <c r="BY51" i="13"/>
  <c r="BU15" i="13"/>
  <c r="BY34" i="13"/>
  <c r="BW48" i="13"/>
  <c r="BX34" i="13"/>
  <c r="BW53" i="13"/>
  <c r="BZ7" i="13"/>
  <c r="BV20" i="13"/>
  <c r="BU65" i="13"/>
  <c r="BX46" i="13"/>
  <c r="BZ71" i="13"/>
  <c r="BZ6" i="13"/>
  <c r="BV65" i="13"/>
  <c r="BW40" i="13"/>
  <c r="BY106" i="13"/>
  <c r="BX79" i="13"/>
  <c r="BZ46" i="13"/>
  <c r="BX113" i="13"/>
  <c r="BV15" i="13"/>
  <c r="BW62" i="13"/>
  <c r="BV73" i="13"/>
  <c r="BX70" i="13"/>
  <c r="BU56" i="13"/>
  <c r="BV75" i="13"/>
  <c r="BW102" i="13"/>
  <c r="BW96" i="13"/>
  <c r="BW123" i="13"/>
  <c r="BY91" i="13"/>
  <c r="BY66" i="13"/>
  <c r="BV123" i="13"/>
  <c r="BX89" i="13"/>
  <c r="BV116" i="13"/>
  <c r="BY99" i="13"/>
  <c r="BW32" i="13"/>
  <c r="BV121" i="13"/>
  <c r="BF2" i="13"/>
  <c r="AM3" i="13"/>
  <c r="AV3" i="13"/>
  <c r="AU1" i="13"/>
  <c r="AK1" i="13"/>
  <c r="BU8" i="13"/>
  <c r="BM2" i="13"/>
  <c r="BW70" i="13"/>
  <c r="BZ55" i="13"/>
  <c r="BZ76" i="13"/>
  <c r="BV95" i="13"/>
  <c r="BX61" i="13"/>
  <c r="BY86" i="13"/>
  <c r="BU104" i="13"/>
  <c r="BV100" i="13"/>
  <c r="BU99" i="13"/>
  <c r="BW104" i="13"/>
  <c r="BO2" i="13"/>
  <c r="BZ25" i="13"/>
  <c r="BX35" i="13"/>
  <c r="BU63" i="13"/>
  <c r="BX38" i="13"/>
  <c r="BU29" i="13"/>
  <c r="BV87" i="13"/>
  <c r="BX1" i="13"/>
  <c r="BX45" i="13"/>
  <c r="BW81" i="13"/>
  <c r="BW103" i="13"/>
  <c r="BX91" i="13"/>
  <c r="BU78" i="13"/>
  <c r="BW23" i="13"/>
  <c r="BS3" i="13"/>
  <c r="BZ103" i="13"/>
  <c r="BZ74" i="13"/>
  <c r="BW9" i="13"/>
  <c r="BZ102" i="13"/>
  <c r="BY39" i="13"/>
  <c r="BW109" i="13"/>
  <c r="BW125" i="13"/>
  <c r="BV94" i="13"/>
  <c r="BZ125" i="13"/>
  <c r="BV118" i="13"/>
  <c r="BV107" i="13"/>
  <c r="BX93" i="13"/>
  <c r="BH2" i="13"/>
  <c r="AF3" i="13"/>
  <c r="AX2" i="13"/>
  <c r="I2" i="13"/>
  <c r="BZ23" i="13"/>
  <c r="BU75" i="13"/>
  <c r="BX104" i="13"/>
  <c r="BY80" i="13"/>
  <c r="BV104" i="13"/>
  <c r="BU103" i="13"/>
  <c r="BW119" i="13"/>
  <c r="BX122" i="13"/>
  <c r="BZ118" i="13"/>
  <c r="BZ111" i="13"/>
  <c r="BH3" i="13"/>
  <c r="AX3" i="13"/>
  <c r="AJ1" i="13"/>
  <c r="AR2" i="13"/>
  <c r="O3" i="13"/>
  <c r="P1" i="13"/>
  <c r="BI1" i="13"/>
  <c r="BZ3" i="13"/>
  <c r="BY26" i="13"/>
  <c r="BY4" i="13"/>
  <c r="BU69" i="13"/>
  <c r="BZ15" i="13"/>
  <c r="BZ26" i="13"/>
  <c r="BU79" i="13"/>
  <c r="BZ59" i="13"/>
  <c r="BU5" i="13"/>
  <c r="BW31" i="13"/>
  <c r="BY28" i="13"/>
  <c r="BN2" i="13"/>
  <c r="BY35" i="13"/>
  <c r="BZ5" i="13"/>
  <c r="BW64" i="13"/>
  <c r="BX90" i="13"/>
  <c r="BX78" i="13"/>
  <c r="BZ90" i="13"/>
  <c r="BW88" i="13"/>
  <c r="BV119" i="13"/>
  <c r="BW110" i="13"/>
  <c r="BA1" i="13"/>
  <c r="AP1" i="13"/>
  <c r="BW41" i="13"/>
  <c r="BX58" i="13"/>
  <c r="BX100" i="13"/>
  <c r="BY92" i="13"/>
  <c r="BX32" i="13"/>
  <c r="BW86" i="13"/>
  <c r="BZ81" i="13"/>
  <c r="BW115" i="13"/>
  <c r="BZ31" i="13"/>
  <c r="BU121" i="13"/>
  <c r="BZ92" i="13"/>
  <c r="BU60" i="13"/>
  <c r="BZ114" i="13"/>
  <c r="BV124" i="13"/>
  <c r="BW114" i="13"/>
  <c r="BX112" i="13"/>
  <c r="BH1" i="13"/>
  <c r="AG3" i="13"/>
  <c r="BX18" i="13"/>
  <c r="BU42" i="13"/>
  <c r="BU51" i="13"/>
  <c r="BV35" i="13"/>
  <c r="BW45" i="13"/>
  <c r="BX86" i="13"/>
  <c r="BZ8" i="13"/>
  <c r="BX75" i="13"/>
  <c r="BW95" i="13"/>
  <c r="BZ72" i="13"/>
  <c r="BX51" i="13"/>
  <c r="BX47" i="13"/>
  <c r="BU110" i="13"/>
  <c r="BP2" i="13"/>
  <c r="BY30" i="13"/>
  <c r="BW38" i="13"/>
  <c r="BV6" i="13"/>
  <c r="BX64" i="13"/>
  <c r="BX69" i="13"/>
  <c r="BZ101" i="13"/>
  <c r="BX36" i="13"/>
  <c r="BZ69" i="13"/>
  <c r="BY94" i="13"/>
  <c r="BU64" i="13"/>
  <c r="BX25" i="13"/>
  <c r="BT2" i="13"/>
  <c r="BY63" i="13"/>
  <c r="BV89" i="13"/>
  <c r="BX49" i="13"/>
  <c r="BU98" i="13"/>
  <c r="BV88" i="13"/>
  <c r="BY97" i="13"/>
  <c r="BX74" i="13"/>
  <c r="BY116" i="13"/>
  <c r="BU93" i="13"/>
  <c r="BV111" i="13"/>
  <c r="BX109" i="13"/>
  <c r="BX55" i="13"/>
  <c r="BW118" i="13"/>
  <c r="BB1" i="13"/>
  <c r="AF1" i="13"/>
  <c r="V3" i="13"/>
  <c r="Z1" i="13"/>
  <c r="I3" i="13"/>
  <c r="AI2" i="13"/>
  <c r="X2" i="13"/>
  <c r="S1" i="13"/>
  <c r="R1" i="13"/>
  <c r="Q3" i="13"/>
  <c r="AL3" i="13"/>
  <c r="BK3" i="13"/>
  <c r="BW17" i="13"/>
  <c r="BV58" i="13"/>
  <c r="BU106" i="13"/>
  <c r="BZ66" i="13"/>
  <c r="BY87" i="13"/>
  <c r="BW59" i="13"/>
  <c r="BW79" i="13"/>
  <c r="BU115" i="13"/>
  <c r="BF1" i="13"/>
  <c r="AE1" i="13"/>
  <c r="L2" i="13"/>
  <c r="AI1" i="13"/>
  <c r="M1" i="13"/>
  <c r="X3" i="13"/>
  <c r="AR3" i="13"/>
  <c r="N2" i="13"/>
  <c r="BY42" i="13"/>
  <c r="BZ95" i="13"/>
  <c r="BW97" i="13"/>
  <c r="BZ86" i="13"/>
  <c r="BU113" i="13"/>
  <c r="BZ110" i="13"/>
  <c r="AH3" i="13"/>
  <c r="U2" i="13"/>
  <c r="AI3" i="13"/>
  <c r="W1" i="13"/>
  <c r="AZ3" i="13"/>
  <c r="AT2" i="13"/>
  <c r="BS2" i="13"/>
  <c r="BY9" i="13"/>
  <c r="BX12" i="13"/>
  <c r="BY36" i="13"/>
  <c r="BZ42" i="13"/>
  <c r="BQ1" i="13"/>
  <c r="BW7" i="13"/>
  <c r="BU35" i="13"/>
  <c r="BU83" i="13"/>
  <c r="BU26" i="13"/>
  <c r="BW28" i="13"/>
  <c r="BX3" i="13"/>
  <c r="BW46" i="13"/>
  <c r="BV31" i="13"/>
  <c r="BW57" i="13"/>
  <c r="BW15" i="13"/>
  <c r="BZ47" i="13"/>
  <c r="BV99" i="13"/>
  <c r="BU92" i="13"/>
  <c r="BX42" i="13"/>
  <c r="BU114" i="13"/>
  <c r="BZ80" i="13"/>
  <c r="BX108" i="13"/>
  <c r="BG3" i="13"/>
  <c r="AY1" i="13"/>
  <c r="BY11" i="13"/>
  <c r="BU43" i="13"/>
  <c r="BY24" i="13"/>
  <c r="BV50" i="13"/>
  <c r="BW101" i="13"/>
  <c r="BZ50" i="13"/>
  <c r="BU95" i="13"/>
  <c r="BU89" i="13"/>
  <c r="BU116" i="13"/>
  <c r="BW84" i="13"/>
  <c r="BY50" i="13"/>
  <c r="BX114" i="13"/>
  <c r="BU72" i="13"/>
  <c r="BX115" i="13"/>
  <c r="BU85" i="13"/>
  <c r="BU123" i="13"/>
  <c r="BZ119" i="13"/>
  <c r="BE3" i="13"/>
  <c r="AL2" i="13"/>
  <c r="AO1" i="13"/>
  <c r="BV23" i="13"/>
  <c r="BZ18" i="13"/>
  <c r="BY65" i="13"/>
  <c r="BX48" i="13"/>
  <c r="BY52" i="13"/>
  <c r="BZ93" i="13"/>
  <c r="BV54" i="13"/>
  <c r="BZ82" i="13"/>
  <c r="BY102" i="13"/>
  <c r="BV77" i="13"/>
  <c r="BZ58" i="13"/>
  <c r="BU97" i="13"/>
  <c r="BW117" i="13"/>
  <c r="BV11" i="13"/>
  <c r="BV4" i="13"/>
  <c r="BW58" i="13"/>
  <c r="BZ20" i="13"/>
  <c r="BW1" i="13"/>
  <c r="BZ85" i="13"/>
  <c r="BV103" i="13"/>
  <c r="BZ41" i="13"/>
  <c r="BU74" i="13"/>
  <c r="BU96" i="13"/>
  <c r="BV84" i="13"/>
  <c r="BZ73" i="13"/>
  <c r="BU4" i="13"/>
  <c r="BX21" i="13"/>
  <c r="BX96" i="13"/>
  <c r="BZ56" i="13"/>
  <c r="BW105" i="13"/>
  <c r="BX95" i="13"/>
  <c r="BY101" i="13"/>
  <c r="BU105" i="13"/>
  <c r="BY118" i="13"/>
  <c r="BU125" i="13"/>
  <c r="BX118" i="13"/>
  <c r="BZ116" i="13"/>
  <c r="BZ78" i="13"/>
  <c r="BY125" i="13"/>
  <c r="BC3" i="13"/>
  <c r="AP2" i="13"/>
  <c r="AJ2" i="13"/>
  <c r="H1" i="13"/>
  <c r="I1" i="13"/>
  <c r="AN2" i="13"/>
  <c r="V1" i="13"/>
  <c r="P3" i="13"/>
  <c r="N3" i="13"/>
  <c r="BW20" i="13"/>
  <c r="BW56" i="13"/>
  <c r="BV97" i="13"/>
  <c r="BX65" i="13"/>
  <c r="BW47" i="13"/>
  <c r="BY76" i="13"/>
  <c r="BU112" i="13"/>
  <c r="BV115" i="13"/>
  <c r="BX111" i="13"/>
  <c r="BW122" i="13"/>
  <c r="BG2" i="13"/>
  <c r="AM2" i="13"/>
  <c r="AL1" i="13"/>
  <c r="AZ2" i="13"/>
  <c r="T1" i="13"/>
  <c r="J1" i="13"/>
  <c r="BW3" i="13"/>
  <c r="BP3" i="13"/>
  <c r="BX26" i="13"/>
  <c r="BU7" i="13"/>
  <c r="BW55" i="13"/>
  <c r="BX83" i="13"/>
  <c r="BY114" i="13"/>
  <c r="BU18" i="13"/>
  <c r="BU52" i="13"/>
  <c r="BX13" i="13"/>
  <c r="BV68" i="13"/>
  <c r="BW106" i="13"/>
  <c r="BY29" i="13"/>
  <c r="BX94" i="13"/>
  <c r="BY31" i="13"/>
  <c r="BY56" i="13"/>
  <c r="BU87" i="13"/>
  <c r="BY107" i="13"/>
  <c r="BV125" i="13"/>
  <c r="AT1" i="13"/>
  <c r="BY88" i="13"/>
  <c r="BW42" i="13"/>
  <c r="AD3" i="13"/>
  <c r="AS2" i="13"/>
  <c r="BY18" i="13"/>
  <c r="BZ24" i="13"/>
  <c r="BX39" i="13"/>
  <c r="BU70" i="13"/>
  <c r="BX71" i="13"/>
  <c r="AE3" i="13"/>
  <c r="AY2" i="13"/>
  <c r="T3" i="13"/>
  <c r="S3" i="13"/>
  <c r="L3" i="13"/>
  <c r="W3" i="13"/>
  <c r="K1" i="13"/>
  <c r="BU49" i="13"/>
  <c r="BV37" i="13"/>
  <c r="BY68" i="13"/>
  <c r="BW116" i="13"/>
  <c r="BW25" i="13"/>
  <c r="BZ100" i="13"/>
  <c r="BD2" i="13"/>
  <c r="AQ3" i="13"/>
  <c r="P2" i="13"/>
  <c r="Y1" i="13"/>
  <c r="AB2" i="13"/>
  <c r="N1" i="13"/>
  <c r="X1" i="13"/>
  <c r="BU13" i="13"/>
  <c r="BV59" i="13"/>
  <c r="BU118" i="13"/>
  <c r="BX119" i="13"/>
  <c r="BX120" i="13"/>
  <c r="BD3" i="13"/>
  <c r="Z3" i="13"/>
  <c r="AJ3" i="13"/>
  <c r="BX50" i="13"/>
  <c r="BU41" i="13"/>
  <c r="BV110" i="13"/>
  <c r="BZ30" i="13"/>
  <c r="BY105" i="13"/>
  <c r="BX87" i="13"/>
  <c r="BY5" i="13"/>
  <c r="BY108" i="13"/>
  <c r="BV29" i="13"/>
  <c r="BU107" i="13"/>
  <c r="BV52" i="13"/>
  <c r="O1" i="13"/>
  <c r="BW73" i="13"/>
  <c r="BV43" i="13"/>
  <c r="BY123" i="13"/>
  <c r="BV9" i="13"/>
  <c r="BY70" i="13"/>
  <c r="BW69" i="13"/>
  <c r="BX117" i="13"/>
  <c r="AV1" i="13"/>
  <c r="BY23" i="13"/>
  <c r="BW60" i="13"/>
  <c r="BV45" i="13"/>
  <c r="BY73" i="13"/>
  <c r="BU68" i="13"/>
  <c r="BW124" i="13"/>
  <c r="AV2" i="13"/>
  <c r="BZ37" i="13"/>
  <c r="BX82" i="13"/>
  <c r="BW112" i="13"/>
  <c r="BX123" i="13"/>
  <c r="AA3" i="13"/>
  <c r="AW3" i="13"/>
  <c r="BW27" i="13"/>
  <c r="BV81" i="13"/>
  <c r="BY46" i="13"/>
  <c r="BU23" i="13"/>
  <c r="BV57" i="13"/>
  <c r="BZ52" i="13"/>
  <c r="BI3" i="13"/>
  <c r="BV79" i="13"/>
  <c r="BW111" i="13"/>
  <c r="BX125" i="13"/>
  <c r="AG2" i="13"/>
  <c r="M2" i="13"/>
  <c r="BZ28" i="13"/>
  <c r="BX63" i="13"/>
  <c r="AF2" i="13"/>
  <c r="T2" i="13"/>
  <c r="Q1" i="13"/>
  <c r="Y2" i="13"/>
  <c r="BX66" i="13"/>
  <c r="BU90" i="13"/>
  <c r="BZ54" i="13"/>
  <c r="BW43" i="13"/>
  <c r="AS1" i="13"/>
  <c r="U3" i="13"/>
  <c r="J2" i="13"/>
  <c r="R2" i="13"/>
  <c r="BZ57" i="13"/>
  <c r="BW90" i="13"/>
  <c r="BV38" i="13"/>
  <c r="BV69" i="13"/>
  <c r="BZ108" i="13"/>
  <c r="W2" i="13"/>
  <c r="Y3" i="13"/>
  <c r="O2" i="13"/>
  <c r="BW21" i="13"/>
  <c r="BY54" i="13"/>
  <c r="BV98" i="13"/>
  <c r="BV102" i="13"/>
  <c r="AP3" i="13"/>
  <c r="BX16" i="13"/>
  <c r="BY74" i="13"/>
  <c r="BY96" i="13"/>
  <c r="BY85" i="13"/>
  <c r="BW100" i="13"/>
  <c r="BV90" i="13"/>
  <c r="BZ124" i="13"/>
  <c r="BZ123" i="13"/>
  <c r="AE2" i="13"/>
  <c r="AQ2" i="13"/>
  <c r="U1" i="13"/>
  <c r="H2" i="13"/>
  <c r="BZ87" i="13"/>
  <c r="BW94" i="13"/>
  <c r="BV86" i="13"/>
  <c r="BU101" i="13"/>
  <c r="AG1" i="13"/>
  <c r="AU2" i="13"/>
  <c r="BX17" i="13"/>
  <c r="BZ109" i="13"/>
  <c r="BV109" i="13"/>
  <c r="AT3" i="13"/>
  <c r="Z2" i="13"/>
  <c r="BV36" i="13"/>
  <c r="BZ36" i="13"/>
  <c r="BY6" i="13"/>
  <c r="BU124" i="13"/>
  <c r="BW36" i="13"/>
  <c r="BY77" i="13"/>
  <c r="BT3" i="13"/>
  <c r="BV56" i="13"/>
  <c r="BV28" i="13"/>
  <c r="BV120" i="13"/>
  <c r="BX33" i="13"/>
  <c r="BX68" i="13"/>
  <c r="BY113" i="13"/>
  <c r="AM1" i="13"/>
  <c r="AO2" i="13"/>
  <c r="BZ107" i="13"/>
  <c r="BX97" i="13"/>
  <c r="L1" i="13"/>
  <c r="BZ113" i="13"/>
  <c r="J3" i="13"/>
  <c r="BW89" i="13"/>
  <c r="BX73" i="13"/>
  <c r="BB3" i="13"/>
  <c r="AB3" i="13"/>
  <c r="R3" i="13"/>
  <c r="BU27" i="13"/>
  <c r="BV7" i="13"/>
  <c r="BV78" i="13"/>
  <c r="BV55" i="13"/>
  <c r="BZ60" i="13"/>
  <c r="BV122" i="13"/>
  <c r="BZ91" i="13"/>
  <c r="BX107" i="13"/>
  <c r="BZ84" i="13"/>
  <c r="BZ106" i="13"/>
  <c r="BC2" i="13"/>
  <c r="AW2" i="13"/>
  <c r="BY20" i="13"/>
  <c r="BX102" i="13"/>
  <c r="BV44" i="13"/>
  <c r="BY22" i="13"/>
  <c r="BY41" i="13"/>
  <c r="BW87" i="13"/>
  <c r="BW35" i="13"/>
  <c r="BU80" i="13"/>
  <c r="BW77" i="13"/>
  <c r="BU111" i="13"/>
  <c r="BV10" i="13"/>
  <c r="BY111" i="13"/>
  <c r="AU3" i="13"/>
  <c r="AA2" i="13"/>
  <c r="V2" i="13"/>
  <c r="AN3" i="13"/>
  <c r="BY27" i="13"/>
  <c r="BX88" i="13"/>
  <c r="BY104" i="13"/>
  <c r="BU120" i="13"/>
  <c r="BX105" i="13"/>
  <c r="BF3" i="13"/>
  <c r="AD1" i="13"/>
  <c r="AB1" i="13"/>
  <c r="M3" i="13"/>
  <c r="AN1" i="13"/>
  <c r="K3" i="13"/>
  <c r="Q2" i="13"/>
  <c r="BY12" i="13"/>
  <c r="BV105" i="13"/>
  <c r="BV2" i="13"/>
  <c r="BU109" i="13"/>
  <c r="BX101" i="13"/>
  <c r="BY109" i="13"/>
  <c r="BA2" i="13"/>
  <c r="AC3" i="13"/>
  <c r="AC2" i="13"/>
  <c r="S2" i="13"/>
  <c r="K2" i="13"/>
  <c r="BV14" i="13"/>
  <c r="BX59" i="13"/>
  <c r="BV112" i="13"/>
  <c r="BV113" i="13"/>
  <c r="BE2" i="13"/>
  <c r="AH1" i="13"/>
  <c r="BU40" i="13"/>
  <c r="BU33" i="13"/>
  <c r="BZ104" i="13"/>
  <c r="AX1" i="13"/>
  <c r="BY110" i="13"/>
  <c r="BY61" i="13"/>
  <c r="BZ96" i="13"/>
  <c r="BU88" i="13"/>
  <c r="BZ98" i="13"/>
  <c r="BW120" i="13"/>
  <c r="BZ75" i="13"/>
  <c r="H3" i="13"/>
  <c r="BU37" i="13"/>
  <c r="BW49" i="13"/>
  <c r="BY124" i="13"/>
  <c r="BX116" i="13"/>
  <c r="BA127" i="13"/>
  <c r="AQ127" i="13"/>
  <c r="AO127" i="13"/>
  <c r="AE127" i="13"/>
  <c r="BV127" i="13"/>
  <c r="BU127" i="13"/>
  <c r="BZ126" i="13"/>
  <c r="BN127" i="13"/>
  <c r="BY126" i="13"/>
  <c r="BM127" i="13"/>
  <c r="BV126" i="13"/>
  <c r="BZ127" i="13"/>
  <c r="BR127" i="13"/>
  <c r="BJ127" i="13"/>
  <c r="BU126" i="13"/>
  <c r="BY127" i="13"/>
  <c r="BI127" i="13"/>
  <c r="BX126" i="13"/>
  <c r="BX127" i="13"/>
  <c r="BT127" i="13"/>
  <c r="BP127" i="13"/>
  <c r="BW126" i="13"/>
  <c r="BW127" i="13"/>
  <c r="BS127" i="13"/>
  <c r="BO127" i="13"/>
  <c r="BK127" i="13"/>
  <c r="BH127" i="13"/>
  <c r="BD127" i="13"/>
  <c r="BF127" i="13"/>
  <c r="BE127" i="13"/>
  <c r="Q127" i="13"/>
  <c r="N127" i="13"/>
  <c r="O127" i="13"/>
  <c r="K127" i="13"/>
  <c r="AS127" i="13"/>
  <c r="V127" i="13"/>
  <c r="R127" i="13"/>
  <c r="AT127" i="13"/>
  <c r="H127" i="13"/>
  <c r="W127" i="13"/>
  <c r="T127" i="13"/>
  <c r="AI127" i="13"/>
  <c r="S127" i="13"/>
  <c r="I127" i="13"/>
  <c r="AZ127" i="13"/>
  <c r="AN127" i="13"/>
  <c r="J127" i="13"/>
  <c r="U127" i="13"/>
  <c r="AR127" i="13"/>
  <c r="AG127" i="13"/>
  <c r="P127" i="13"/>
  <c r="AC127" i="13"/>
  <c r="AH127" i="13"/>
  <c r="AY127" i="13"/>
  <c r="AV127" i="13"/>
  <c r="AJ127" i="13"/>
  <c r="AF127" i="13"/>
  <c r="AK127" i="13"/>
  <c r="AL127" i="13"/>
  <c r="AD127" i="13"/>
  <c r="AM127" i="13"/>
  <c r="AP127" i="13"/>
  <c r="G127" i="13"/>
  <c r="N126" i="13"/>
  <c r="O126" i="13"/>
  <c r="U126" i="13"/>
  <c r="P126" i="13"/>
  <c r="S126" i="13"/>
  <c r="AM126" i="13"/>
  <c r="L126" i="13"/>
  <c r="I126" i="13"/>
  <c r="T126" i="13"/>
  <c r="X126" i="13"/>
  <c r="AL126" i="13"/>
  <c r="H126" i="13"/>
  <c r="AK126" i="13"/>
  <c r="R126" i="13"/>
  <c r="AJ126" i="13"/>
  <c r="AF126" i="13"/>
  <c r="K126" i="13"/>
  <c r="AQ126" i="13"/>
  <c r="AI126" i="13"/>
  <c r="AB126" i="13"/>
  <c r="AO126" i="13"/>
  <c r="AE126" i="13"/>
  <c r="AH126" i="13"/>
  <c r="AA126" i="13"/>
  <c r="AN126" i="13"/>
  <c r="AD126" i="13"/>
  <c r="AC126" i="13"/>
  <c r="AP126" i="13"/>
  <c r="V126" i="13"/>
  <c r="M126" i="13"/>
  <c r="Q126" i="13"/>
  <c r="W126" i="13"/>
  <c r="Y126" i="13"/>
  <c r="AG126" i="13"/>
  <c r="Z126" i="13"/>
  <c r="J126" i="13"/>
  <c r="BL126" i="13"/>
  <c r="BI126" i="13"/>
  <c r="BK126" i="13"/>
  <c r="BJ126" i="13"/>
  <c r="BH126" i="13"/>
  <c r="BG126" i="13"/>
  <c r="BF126" i="13"/>
  <c r="BE126" i="13"/>
  <c r="BD126" i="13"/>
  <c r="BC126" i="13"/>
  <c r="BA126" i="13"/>
  <c r="BB126" i="13"/>
  <c r="AZ126" i="13"/>
  <c r="AS126" i="13"/>
  <c r="AY126" i="13"/>
  <c r="AX126" i="13"/>
  <c r="AW126" i="13"/>
  <c r="AT126" i="13"/>
  <c r="AV126" i="13"/>
  <c r="AU126" i="13"/>
  <c r="BT126" i="13"/>
  <c r="BS126" i="13"/>
  <c r="BR126" i="13"/>
  <c r="BQ126" i="13"/>
  <c r="BP126" i="13"/>
  <c r="BN126" i="13"/>
  <c r="BO126" i="13"/>
  <c r="BM126" i="13"/>
  <c r="AR126" i="13"/>
  <c r="G126" i="13"/>
  <c r="K131" i="62"/>
  <c r="I131" i="62"/>
  <c r="K130" i="62"/>
  <c r="I130" i="62"/>
  <c r="K129" i="62"/>
  <c r="I129" i="62"/>
  <c r="K128" i="62"/>
  <c r="I128" i="62"/>
  <c r="K127" i="62"/>
  <c r="I127" i="62"/>
  <c r="K126" i="62"/>
  <c r="I126" i="62"/>
  <c r="K125" i="62"/>
  <c r="I125" i="62"/>
  <c r="K124" i="62"/>
  <c r="I124" i="62"/>
  <c r="K123" i="62"/>
  <c r="I123" i="62"/>
  <c r="K122" i="62"/>
  <c r="I122" i="62"/>
  <c r="K121" i="62"/>
  <c r="I121" i="62"/>
  <c r="K120" i="62"/>
  <c r="I120" i="62"/>
  <c r="K119" i="62"/>
  <c r="I119" i="62"/>
  <c r="K118" i="62"/>
  <c r="I118" i="62"/>
  <c r="K117" i="62"/>
  <c r="I117" i="62"/>
  <c r="K116" i="62"/>
  <c r="I116" i="62"/>
  <c r="K115" i="62"/>
  <c r="I115" i="62"/>
  <c r="K114" i="62"/>
  <c r="I114" i="62"/>
  <c r="K113" i="62"/>
  <c r="I113" i="62"/>
  <c r="K112" i="62"/>
  <c r="I112" i="62"/>
  <c r="K111" i="62"/>
  <c r="I111" i="62"/>
  <c r="K110" i="62"/>
  <c r="I110" i="62"/>
  <c r="K109" i="62"/>
  <c r="I109" i="62"/>
  <c r="J109" i="62"/>
  <c r="K108" i="62"/>
  <c r="I108" i="62"/>
  <c r="K107" i="62"/>
  <c r="I107" i="62"/>
  <c r="K106" i="62"/>
  <c r="I106" i="62"/>
  <c r="K105" i="62"/>
  <c r="I105" i="62"/>
  <c r="K104" i="62"/>
  <c r="I104" i="62"/>
  <c r="K103" i="62"/>
  <c r="I103" i="62"/>
  <c r="K102" i="62"/>
  <c r="I102" i="62"/>
  <c r="K101" i="62"/>
  <c r="I101" i="62"/>
  <c r="J101" i="62"/>
  <c r="K100" i="62"/>
  <c r="I100" i="62"/>
  <c r="K99" i="62"/>
  <c r="I99" i="62"/>
  <c r="K98" i="62"/>
  <c r="I98" i="62"/>
  <c r="K97" i="62"/>
  <c r="I97" i="62"/>
  <c r="K96" i="62"/>
  <c r="I96" i="62"/>
  <c r="K95" i="62"/>
  <c r="I95" i="62"/>
  <c r="K94" i="62"/>
  <c r="I94" i="62"/>
  <c r="K93" i="62"/>
  <c r="I93" i="62"/>
  <c r="K92" i="62"/>
  <c r="I92" i="62"/>
  <c r="K91" i="62"/>
  <c r="I91" i="62"/>
  <c r="K90" i="62"/>
  <c r="I90" i="62"/>
  <c r="K89" i="62"/>
  <c r="I89" i="62"/>
  <c r="K88" i="62"/>
  <c r="I88" i="62"/>
  <c r="K87" i="62"/>
  <c r="I87" i="62"/>
  <c r="K86" i="62"/>
  <c r="I86" i="62"/>
  <c r="K85" i="62"/>
  <c r="I85" i="62"/>
  <c r="K84" i="62"/>
  <c r="I84" i="62"/>
  <c r="K83" i="62"/>
  <c r="I83" i="62"/>
  <c r="K82" i="62"/>
  <c r="I82" i="62"/>
  <c r="K81" i="62"/>
  <c r="I81" i="62"/>
  <c r="K80" i="62"/>
  <c r="I80" i="62"/>
  <c r="K79" i="62"/>
  <c r="I79" i="62"/>
  <c r="K78" i="62"/>
  <c r="I78" i="62"/>
  <c r="K77" i="62"/>
  <c r="I77" i="62"/>
  <c r="K76" i="62"/>
  <c r="I76" i="62"/>
  <c r="K75" i="62"/>
  <c r="I75" i="62"/>
  <c r="K74" i="62"/>
  <c r="I74" i="62"/>
  <c r="K73" i="62"/>
  <c r="I73" i="62"/>
  <c r="K72" i="62"/>
  <c r="I72" i="62"/>
  <c r="K71" i="62"/>
  <c r="I71" i="62"/>
  <c r="K70" i="62"/>
  <c r="I70" i="62"/>
  <c r="K69" i="62"/>
  <c r="I69" i="62"/>
  <c r="K68" i="62"/>
  <c r="I68" i="62"/>
  <c r="K67" i="62"/>
  <c r="I67" i="62"/>
  <c r="K66" i="62"/>
  <c r="I66" i="62"/>
  <c r="K65" i="62"/>
  <c r="I65" i="62"/>
  <c r="K64" i="62"/>
  <c r="I64" i="62"/>
  <c r="K63" i="62"/>
  <c r="I63" i="62"/>
  <c r="K62" i="62"/>
  <c r="I62" i="62"/>
  <c r="K61" i="62"/>
  <c r="I61" i="62"/>
  <c r="J61" i="62"/>
  <c r="K60" i="62"/>
  <c r="I60" i="62"/>
  <c r="K59" i="62"/>
  <c r="I59" i="62"/>
  <c r="K58" i="62"/>
  <c r="I58" i="62"/>
  <c r="K57" i="62"/>
  <c r="I57" i="62"/>
  <c r="K56" i="62"/>
  <c r="I56" i="62"/>
  <c r="K55" i="62"/>
  <c r="I55" i="62"/>
  <c r="K54" i="62"/>
  <c r="I54" i="62"/>
  <c r="K53" i="62"/>
  <c r="I53" i="62"/>
  <c r="K52" i="62"/>
  <c r="I52" i="62"/>
  <c r="K51" i="62"/>
  <c r="I51" i="62"/>
  <c r="K50" i="62"/>
  <c r="I50" i="62"/>
  <c r="K49" i="62"/>
  <c r="I49" i="62"/>
  <c r="K48" i="62"/>
  <c r="I48" i="62"/>
  <c r="K47" i="62"/>
  <c r="I47" i="62"/>
  <c r="K46" i="62"/>
  <c r="I46" i="62"/>
  <c r="K45" i="62"/>
  <c r="I45" i="62"/>
  <c r="K44" i="62"/>
  <c r="I44" i="62"/>
  <c r="K43" i="62"/>
  <c r="I43" i="62"/>
  <c r="K42" i="62"/>
  <c r="I42" i="62"/>
  <c r="K41" i="62"/>
  <c r="I41" i="62"/>
  <c r="K40" i="62"/>
  <c r="I40" i="62"/>
  <c r="K39" i="62"/>
  <c r="I39" i="62"/>
  <c r="K38" i="62"/>
  <c r="I38" i="62"/>
  <c r="K37" i="62"/>
  <c r="I37" i="62"/>
  <c r="K36" i="62"/>
  <c r="I36" i="62"/>
  <c r="K35" i="62"/>
  <c r="I35" i="62"/>
  <c r="K34" i="62"/>
  <c r="I34" i="62"/>
  <c r="K33" i="62"/>
  <c r="I33" i="62"/>
  <c r="K32" i="62"/>
  <c r="I32" i="62"/>
  <c r="K31" i="62"/>
  <c r="I31" i="62"/>
  <c r="K30" i="62"/>
  <c r="I30" i="62"/>
  <c r="K29" i="62"/>
  <c r="I29" i="62"/>
  <c r="K28" i="62"/>
  <c r="I28" i="62"/>
  <c r="K27" i="62"/>
  <c r="I27" i="62"/>
  <c r="K26" i="62"/>
  <c r="I26" i="62"/>
  <c r="K25" i="62"/>
  <c r="I25" i="62"/>
  <c r="K24" i="62"/>
  <c r="I24" i="62"/>
  <c r="K23" i="62"/>
  <c r="I23" i="62"/>
  <c r="K22" i="62"/>
  <c r="I22" i="62"/>
  <c r="K21" i="62"/>
  <c r="I21" i="62"/>
  <c r="K20" i="62"/>
  <c r="I20" i="62"/>
  <c r="K19" i="62"/>
  <c r="I19" i="62"/>
  <c r="K18" i="62"/>
  <c r="I18" i="62"/>
  <c r="K17" i="62"/>
  <c r="I17" i="62"/>
  <c r="K16" i="62"/>
  <c r="I16" i="62"/>
  <c r="K15" i="62"/>
  <c r="I15" i="62"/>
  <c r="K14" i="62"/>
  <c r="I14" i="62"/>
  <c r="K13" i="62"/>
  <c r="I13" i="62"/>
  <c r="K12" i="62"/>
  <c r="I12" i="62"/>
  <c r="K11" i="62"/>
  <c r="I11" i="62"/>
  <c r="K10" i="62"/>
  <c r="I10" i="62"/>
  <c r="K9" i="62"/>
  <c r="J9" i="62"/>
  <c r="I9" i="62"/>
  <c r="J8" i="62"/>
  <c r="I8" i="62"/>
  <c r="J7" i="62"/>
  <c r="I7" i="62"/>
  <c r="J6" i="62"/>
  <c r="I6" i="62"/>
  <c r="J5" i="62"/>
  <c r="I5" i="62"/>
  <c r="J4" i="62"/>
  <c r="I4" i="62"/>
  <c r="J3" i="62"/>
  <c r="I3" i="62"/>
  <c r="J2" i="62"/>
  <c r="I2" i="62"/>
  <c r="J1" i="62"/>
  <c r="I1" i="62"/>
  <c r="J62" i="62"/>
  <c r="J69" i="62"/>
  <c r="J70" i="62"/>
  <c r="J118" i="62"/>
  <c r="J29" i="62"/>
  <c r="J77" i="62"/>
  <c r="J125" i="62"/>
  <c r="J127" i="62"/>
  <c r="J31" i="62"/>
  <c r="J13" i="62"/>
  <c r="J95" i="62"/>
  <c r="J16" i="62"/>
  <c r="J22" i="62"/>
  <c r="J12" i="62"/>
  <c r="J30" i="62"/>
  <c r="J93" i="62"/>
  <c r="J94" i="62"/>
  <c r="J86" i="62"/>
  <c r="J37" i="62"/>
  <c r="J54" i="62"/>
  <c r="J102" i="62"/>
  <c r="J126" i="62"/>
  <c r="J87" i="62"/>
  <c r="J23" i="62"/>
  <c r="J111" i="62"/>
  <c r="J119" i="62"/>
  <c r="J55" i="62"/>
  <c r="J91" i="62"/>
  <c r="J82" i="62"/>
  <c r="J50" i="62"/>
  <c r="J124" i="62"/>
  <c r="J28" i="62"/>
  <c r="J11" i="62"/>
  <c r="J96" i="62"/>
  <c r="J112" i="62"/>
  <c r="J83" i="62"/>
  <c r="J48" i="62"/>
  <c r="J38" i="62"/>
  <c r="J122" i="62"/>
  <c r="J90" i="62"/>
  <c r="J58" i="62"/>
  <c r="J26" i="62"/>
  <c r="J81" i="62"/>
  <c r="J41" i="62"/>
  <c r="J100" i="62"/>
  <c r="J68" i="62"/>
  <c r="J36" i="62"/>
  <c r="J121" i="62"/>
  <c r="J15" i="62"/>
  <c r="J10" i="62"/>
  <c r="J120" i="62"/>
  <c r="J110" i="62"/>
  <c r="J78" i="62"/>
  <c r="J46" i="62"/>
  <c r="J67" i="62"/>
  <c r="J99" i="62"/>
  <c r="J56" i="62"/>
  <c r="J114" i="62"/>
  <c r="J73" i="62"/>
  <c r="J60" i="62"/>
  <c r="J14" i="62"/>
  <c r="J27" i="62"/>
  <c r="J43" i="62"/>
  <c r="J80" i="62"/>
  <c r="J45" i="62"/>
  <c r="J106" i="62"/>
  <c r="J74" i="62"/>
  <c r="J42" i="62"/>
  <c r="J113" i="62"/>
  <c r="J57" i="62"/>
  <c r="J116" i="62"/>
  <c r="J84" i="62"/>
  <c r="J52" i="62"/>
  <c r="J20" i="62"/>
  <c r="J89" i="62"/>
  <c r="J33" i="62"/>
  <c r="J25" i="62"/>
  <c r="J123" i="62"/>
  <c r="J59" i="62"/>
  <c r="J21" i="62"/>
  <c r="J39" i="62"/>
  <c r="J75" i="62"/>
  <c r="J47" i="62"/>
  <c r="J107" i="62"/>
  <c r="J79" i="62"/>
  <c r="J63" i="62"/>
  <c r="J104" i="62"/>
  <c r="J17" i="62"/>
  <c r="J129" i="62"/>
  <c r="J92" i="62"/>
  <c r="J105" i="62"/>
  <c r="J128" i="62"/>
  <c r="J64" i="62"/>
  <c r="J51" i="62"/>
  <c r="J19" i="62"/>
  <c r="J98" i="62"/>
  <c r="J66" i="62"/>
  <c r="J34" i="62"/>
  <c r="J97" i="62"/>
  <c r="J49" i="62"/>
  <c r="J108" i="62"/>
  <c r="J76" i="62"/>
  <c r="J44" i="62"/>
  <c r="J18" i="62"/>
  <c r="J65" i="62"/>
  <c r="J32" i="62"/>
  <c r="J24" i="62"/>
  <c r="J117" i="62"/>
  <c r="J85" i="62"/>
  <c r="J53" i="62"/>
  <c r="J88" i="62"/>
  <c r="J35" i="62"/>
  <c r="J71" i="62"/>
  <c r="J40" i="62"/>
  <c r="J103" i="62"/>
  <c r="J72" i="62"/>
  <c r="J115" i="62"/>
  <c r="J130" i="62"/>
  <c r="J131" i="62"/>
  <c r="K131" i="28"/>
  <c r="I131" i="28"/>
  <c r="K130" i="28"/>
  <c r="I130" i="28"/>
  <c r="K129" i="28"/>
  <c r="I129" i="28"/>
  <c r="K128" i="28"/>
  <c r="I128" i="28"/>
  <c r="K127" i="28"/>
  <c r="I127" i="28"/>
  <c r="K126" i="28"/>
  <c r="I126" i="28"/>
  <c r="K125" i="28"/>
  <c r="I125" i="28"/>
  <c r="K124" i="28"/>
  <c r="I124" i="28"/>
  <c r="K123" i="28"/>
  <c r="I123" i="28"/>
  <c r="K122" i="28"/>
  <c r="I122" i="28"/>
  <c r="K121" i="28"/>
  <c r="I121" i="28"/>
  <c r="K120" i="28"/>
  <c r="I120" i="28"/>
  <c r="K119" i="28"/>
  <c r="I119" i="28"/>
  <c r="K118" i="28"/>
  <c r="I118" i="28"/>
  <c r="K117" i="28"/>
  <c r="I117" i="28"/>
  <c r="K116" i="28"/>
  <c r="I116" i="28"/>
  <c r="K115" i="28"/>
  <c r="I115" i="28"/>
  <c r="K114" i="28"/>
  <c r="I114" i="28"/>
  <c r="K113" i="28"/>
  <c r="I113" i="28"/>
  <c r="K112" i="28"/>
  <c r="I112" i="28"/>
  <c r="K111" i="28"/>
  <c r="I111" i="28"/>
  <c r="K110" i="28"/>
  <c r="I110" i="28"/>
  <c r="K109" i="28"/>
  <c r="I109" i="28"/>
  <c r="K108" i="28"/>
  <c r="I108" i="28"/>
  <c r="K107" i="28"/>
  <c r="I107" i="28"/>
  <c r="K106" i="28"/>
  <c r="I106" i="28"/>
  <c r="K105" i="28"/>
  <c r="I105" i="28"/>
  <c r="K104" i="28"/>
  <c r="I104" i="28"/>
  <c r="K103" i="28"/>
  <c r="I103" i="28"/>
  <c r="K102" i="28"/>
  <c r="I102" i="28"/>
  <c r="K101" i="28"/>
  <c r="I101" i="28"/>
  <c r="K100" i="28"/>
  <c r="I100" i="28"/>
  <c r="K99" i="28"/>
  <c r="I99" i="28"/>
  <c r="K98" i="28"/>
  <c r="I98" i="28"/>
  <c r="K97" i="28"/>
  <c r="I97" i="28"/>
  <c r="K96" i="28"/>
  <c r="I96" i="28"/>
  <c r="K95" i="28"/>
  <c r="I95" i="28"/>
  <c r="K94" i="28"/>
  <c r="I94" i="28"/>
  <c r="K93" i="28"/>
  <c r="I93" i="28"/>
  <c r="K92" i="28"/>
  <c r="I92" i="28"/>
  <c r="K91" i="28"/>
  <c r="I91" i="28"/>
  <c r="K90" i="28"/>
  <c r="I90" i="28"/>
  <c r="K89" i="28"/>
  <c r="I89" i="28"/>
  <c r="K88" i="28"/>
  <c r="I88" i="28"/>
  <c r="K87" i="28"/>
  <c r="I87" i="28"/>
  <c r="K86" i="28"/>
  <c r="I86" i="28"/>
  <c r="K85" i="28"/>
  <c r="I85" i="28"/>
  <c r="K84" i="28"/>
  <c r="I84" i="28"/>
  <c r="K83" i="28"/>
  <c r="I83" i="28"/>
  <c r="K82" i="28"/>
  <c r="I82" i="28"/>
  <c r="K81" i="28"/>
  <c r="I81" i="28"/>
  <c r="K80" i="28"/>
  <c r="I80" i="28"/>
  <c r="K79" i="28"/>
  <c r="I79" i="28"/>
  <c r="K78" i="28"/>
  <c r="I78" i="28"/>
  <c r="K77" i="28"/>
  <c r="I77" i="28"/>
  <c r="K76" i="28"/>
  <c r="I76" i="28"/>
  <c r="K75" i="28"/>
  <c r="I75" i="28"/>
  <c r="K74" i="28"/>
  <c r="I74" i="28"/>
  <c r="K73" i="28"/>
  <c r="I73" i="28"/>
  <c r="K72" i="28"/>
  <c r="I72" i="28"/>
  <c r="K71" i="28"/>
  <c r="I71" i="28"/>
  <c r="K70" i="28"/>
  <c r="I70" i="28"/>
  <c r="K69" i="28"/>
  <c r="I69" i="28"/>
  <c r="K68" i="28"/>
  <c r="I68" i="28"/>
  <c r="K67" i="28"/>
  <c r="I67" i="28"/>
  <c r="K66" i="28"/>
  <c r="I66" i="28"/>
  <c r="K65" i="28"/>
  <c r="I65" i="28"/>
  <c r="K64" i="28"/>
  <c r="I64" i="28"/>
  <c r="K63" i="28"/>
  <c r="I63" i="28"/>
  <c r="K62" i="28"/>
  <c r="I62" i="28"/>
  <c r="K61" i="28"/>
  <c r="I61" i="28"/>
  <c r="K60" i="28"/>
  <c r="I60" i="28"/>
  <c r="K59" i="28"/>
  <c r="I59" i="28"/>
  <c r="K58" i="28"/>
  <c r="I58" i="28"/>
  <c r="K57" i="28"/>
  <c r="I57" i="28"/>
  <c r="K56" i="28"/>
  <c r="I56" i="28"/>
  <c r="K55" i="28"/>
  <c r="I55" i="28"/>
  <c r="K54" i="28"/>
  <c r="I54" i="28"/>
  <c r="K53" i="28"/>
  <c r="I53" i="28"/>
  <c r="K52" i="28"/>
  <c r="I52" i="28"/>
  <c r="K51" i="28"/>
  <c r="I51" i="28"/>
  <c r="K50" i="28"/>
  <c r="I50" i="28"/>
  <c r="K49" i="28"/>
  <c r="I49" i="28"/>
  <c r="K48" i="28"/>
  <c r="I48" i="28"/>
  <c r="K47" i="28"/>
  <c r="I47" i="28"/>
  <c r="K46" i="28"/>
  <c r="I46" i="28"/>
  <c r="K45" i="28"/>
  <c r="I45" i="28"/>
  <c r="K44" i="28"/>
  <c r="I44" i="28"/>
  <c r="K43" i="28"/>
  <c r="I43" i="28"/>
  <c r="K42" i="28"/>
  <c r="I42" i="28"/>
  <c r="K41" i="28"/>
  <c r="I41" i="28"/>
  <c r="K40" i="28"/>
  <c r="I40" i="28"/>
  <c r="K39" i="28"/>
  <c r="I39" i="28"/>
  <c r="K38" i="28"/>
  <c r="I38" i="28"/>
  <c r="K37" i="28"/>
  <c r="I37" i="28"/>
  <c r="K36" i="28"/>
  <c r="I36" i="28"/>
  <c r="K35" i="28"/>
  <c r="I35" i="28"/>
  <c r="K34" i="28"/>
  <c r="I34" i="28"/>
  <c r="K33" i="28"/>
  <c r="I33" i="28"/>
  <c r="K32" i="28"/>
  <c r="I32" i="28"/>
  <c r="K31" i="28"/>
  <c r="I31" i="28"/>
  <c r="K30" i="28"/>
  <c r="I30" i="28"/>
  <c r="K29" i="28"/>
  <c r="I29" i="28"/>
  <c r="K28" i="28"/>
  <c r="I28" i="28"/>
  <c r="K27" i="28"/>
  <c r="I27" i="28"/>
  <c r="K26" i="28"/>
  <c r="I26" i="28"/>
  <c r="K25" i="28"/>
  <c r="I25" i="28"/>
  <c r="K24" i="28"/>
  <c r="I24" i="28"/>
  <c r="K23" i="28"/>
  <c r="I23" i="28"/>
  <c r="K22" i="28"/>
  <c r="I22" i="28"/>
  <c r="K21" i="28"/>
  <c r="I21" i="28"/>
  <c r="K20" i="28"/>
  <c r="I20" i="28"/>
  <c r="K19" i="28"/>
  <c r="I19" i="28"/>
  <c r="K18" i="28"/>
  <c r="I18" i="28"/>
  <c r="K17" i="28"/>
  <c r="I17" i="28"/>
  <c r="K16" i="28"/>
  <c r="I16" i="28"/>
  <c r="K15" i="28"/>
  <c r="I15" i="28"/>
  <c r="K14" i="28"/>
  <c r="I14" i="28"/>
  <c r="K13" i="28"/>
  <c r="I13" i="28"/>
  <c r="K12" i="28"/>
  <c r="I12" i="28"/>
  <c r="K11" i="28"/>
  <c r="I11" i="28"/>
  <c r="K10" i="28"/>
  <c r="I10" i="28"/>
  <c r="K9" i="28"/>
  <c r="J9" i="28"/>
  <c r="I9" i="28"/>
  <c r="J8" i="28"/>
  <c r="I8" i="28"/>
  <c r="J7" i="28"/>
  <c r="I7" i="28"/>
  <c r="J6" i="28"/>
  <c r="I6" i="28"/>
  <c r="J5" i="28"/>
  <c r="I5" i="28"/>
  <c r="J4" i="28"/>
  <c r="I4" i="28"/>
  <c r="J3" i="28"/>
  <c r="I3" i="28"/>
  <c r="J2" i="28"/>
  <c r="I2" i="28"/>
  <c r="J1" i="28"/>
  <c r="I1" i="28"/>
  <c r="J15" i="28"/>
  <c r="J30" i="28"/>
  <c r="J43" i="28"/>
  <c r="J47" i="28"/>
  <c r="J65" i="28"/>
  <c r="J111" i="28"/>
  <c r="J129" i="28"/>
  <c r="J59" i="28"/>
  <c r="J105" i="28"/>
  <c r="J24" i="28"/>
  <c r="J29" i="28"/>
  <c r="J31" i="28"/>
  <c r="J34" i="28"/>
  <c r="J40" i="28"/>
  <c r="J53" i="28"/>
  <c r="J64" i="28"/>
  <c r="J77" i="28"/>
  <c r="J83" i="28"/>
  <c r="J114" i="28"/>
  <c r="J37" i="28"/>
  <c r="J66" i="28"/>
  <c r="J84" i="28"/>
  <c r="J107" i="28"/>
  <c r="J118" i="28"/>
  <c r="J28" i="28"/>
  <c r="J60" i="28"/>
  <c r="J13" i="28"/>
  <c r="J36" i="28"/>
  <c r="J117" i="28"/>
  <c r="J51" i="28"/>
  <c r="J39" i="28"/>
  <c r="J100" i="28"/>
  <c r="J21" i="28"/>
  <c r="J50" i="28"/>
  <c r="J79" i="28"/>
  <c r="J33" i="28"/>
  <c r="J45" i="28"/>
  <c r="J41" i="28"/>
  <c r="J109" i="28"/>
  <c r="J46" i="28"/>
  <c r="J124" i="28"/>
  <c r="J106" i="28"/>
  <c r="J125" i="28"/>
  <c r="J86" i="28"/>
  <c r="J120" i="28"/>
  <c r="J113" i="28"/>
  <c r="J85" i="28"/>
  <c r="J70" i="28"/>
  <c r="J96" i="28"/>
  <c r="J87" i="28"/>
  <c r="J80" i="28"/>
  <c r="J56" i="28"/>
  <c r="J57" i="28"/>
  <c r="J123" i="28"/>
  <c r="J58" i="28"/>
  <c r="J73" i="28"/>
  <c r="J20" i="28"/>
  <c r="J98" i="28"/>
  <c r="J92" i="28"/>
  <c r="J44" i="28"/>
  <c r="J126" i="28"/>
  <c r="J67" i="28"/>
  <c r="J48" i="28"/>
  <c r="J72" i="28"/>
  <c r="J101" i="28"/>
  <c r="J102" i="28"/>
  <c r="J26" i="28"/>
  <c r="J19" i="28"/>
  <c r="J112" i="28"/>
  <c r="J38" i="28"/>
  <c r="J74" i="28"/>
  <c r="J27" i="28"/>
  <c r="J81" i="28"/>
  <c r="J88" i="28"/>
  <c r="J119" i="28"/>
  <c r="J93" i="28"/>
  <c r="J61" i="28"/>
  <c r="J35" i="28"/>
  <c r="J25" i="28"/>
  <c r="J95" i="28"/>
  <c r="J104" i="28"/>
  <c r="J23" i="28"/>
  <c r="J69" i="28"/>
  <c r="J78" i="28"/>
  <c r="J121" i="28"/>
  <c r="J55" i="28"/>
  <c r="J62" i="28"/>
  <c r="J89" i="28"/>
  <c r="J68" i="28"/>
  <c r="J54" i="28"/>
  <c r="J99" i="28"/>
  <c r="J130" i="28"/>
  <c r="J97" i="28"/>
  <c r="J131" i="28"/>
  <c r="J32" i="28"/>
  <c r="J122" i="28"/>
  <c r="J103" i="28"/>
  <c r="J91" i="28"/>
  <c r="J63" i="28"/>
  <c r="J42" i="28"/>
  <c r="J71" i="28"/>
  <c r="J116" i="28"/>
  <c r="J52" i="28"/>
  <c r="J82" i="28"/>
  <c r="J22" i="28"/>
  <c r="J94" i="28"/>
  <c r="J76" i="28"/>
  <c r="J108" i="28"/>
  <c r="J75" i="28"/>
  <c r="J49" i="28"/>
  <c r="J18" i="28"/>
  <c r="J127" i="28"/>
  <c r="J128" i="28"/>
  <c r="J115" i="28"/>
  <c r="J90" i="28"/>
  <c r="J110" i="28"/>
  <c r="J16" i="28"/>
  <c r="J17" i="28"/>
  <c r="J11" i="28"/>
  <c r="J12" i="28"/>
  <c r="J10" i="28"/>
  <c r="J14" i="28"/>
  <c r="K131" i="63"/>
  <c r="I131" i="63"/>
  <c r="K130" i="63"/>
  <c r="I130" i="63"/>
  <c r="K129" i="63"/>
  <c r="I129" i="63"/>
  <c r="K128" i="63"/>
  <c r="I128" i="63"/>
  <c r="K127" i="63"/>
  <c r="I127" i="63"/>
  <c r="K126" i="63"/>
  <c r="I126" i="63"/>
  <c r="K125" i="63"/>
  <c r="I125" i="63"/>
  <c r="K124" i="63"/>
  <c r="I124" i="63"/>
  <c r="K123" i="63"/>
  <c r="I123" i="63"/>
  <c r="K122" i="63"/>
  <c r="I122" i="63"/>
  <c r="K121" i="63"/>
  <c r="I121" i="63"/>
  <c r="K120" i="63"/>
  <c r="I120" i="63"/>
  <c r="K119" i="63"/>
  <c r="I119" i="63"/>
  <c r="J119" i="63"/>
  <c r="K118" i="63"/>
  <c r="I118" i="63"/>
  <c r="K117" i="63"/>
  <c r="I117" i="63"/>
  <c r="K116" i="63"/>
  <c r="I116" i="63"/>
  <c r="K115" i="63"/>
  <c r="I115" i="63"/>
  <c r="K114" i="63"/>
  <c r="I114" i="63"/>
  <c r="K113" i="63"/>
  <c r="I113" i="63"/>
  <c r="K112" i="63"/>
  <c r="I112" i="63"/>
  <c r="K111" i="63"/>
  <c r="I111" i="63"/>
  <c r="K110" i="63"/>
  <c r="I110" i="63"/>
  <c r="K109" i="63"/>
  <c r="I109" i="63"/>
  <c r="K108" i="63"/>
  <c r="I108" i="63"/>
  <c r="K107" i="63"/>
  <c r="I107" i="63"/>
  <c r="K106" i="63"/>
  <c r="I106" i="63"/>
  <c r="K105" i="63"/>
  <c r="I105" i="63"/>
  <c r="K104" i="63"/>
  <c r="I104" i="63"/>
  <c r="K103" i="63"/>
  <c r="I103" i="63"/>
  <c r="K102" i="63"/>
  <c r="I102" i="63"/>
  <c r="K101" i="63"/>
  <c r="I101" i="63"/>
  <c r="K100" i="63"/>
  <c r="I100" i="63"/>
  <c r="K99" i="63"/>
  <c r="I99" i="63"/>
  <c r="K98" i="63"/>
  <c r="I98" i="63"/>
  <c r="K97" i="63"/>
  <c r="I97" i="63"/>
  <c r="K96" i="63"/>
  <c r="I96" i="63"/>
  <c r="K95" i="63"/>
  <c r="I95" i="63"/>
  <c r="K94" i="63"/>
  <c r="I94" i="63"/>
  <c r="K93" i="63"/>
  <c r="I93" i="63"/>
  <c r="K92" i="63"/>
  <c r="I92" i="63"/>
  <c r="K91" i="63"/>
  <c r="I91" i="63"/>
  <c r="K90" i="63"/>
  <c r="I90" i="63"/>
  <c r="K89" i="63"/>
  <c r="I89" i="63"/>
  <c r="K88" i="63"/>
  <c r="I88" i="63"/>
  <c r="K87" i="63"/>
  <c r="I87" i="63"/>
  <c r="K86" i="63"/>
  <c r="I86" i="63"/>
  <c r="K85" i="63"/>
  <c r="I85" i="63"/>
  <c r="K84" i="63"/>
  <c r="I84" i="63"/>
  <c r="K83" i="63"/>
  <c r="I83" i="63"/>
  <c r="K82" i="63"/>
  <c r="I82" i="63"/>
  <c r="K81" i="63"/>
  <c r="I81" i="63"/>
  <c r="K80" i="63"/>
  <c r="I80" i="63"/>
  <c r="K79" i="63"/>
  <c r="I79" i="63"/>
  <c r="K78" i="63"/>
  <c r="I78" i="63"/>
  <c r="K77" i="63"/>
  <c r="I77" i="63"/>
  <c r="K76" i="63"/>
  <c r="I76" i="63"/>
  <c r="K75" i="63"/>
  <c r="I75" i="63"/>
  <c r="K74" i="63"/>
  <c r="I74" i="63"/>
  <c r="K73" i="63"/>
  <c r="I73" i="63"/>
  <c r="K72" i="63"/>
  <c r="I72" i="63"/>
  <c r="K71" i="63"/>
  <c r="I71" i="63"/>
  <c r="K70" i="63"/>
  <c r="I70" i="63"/>
  <c r="K69" i="63"/>
  <c r="I69" i="63"/>
  <c r="K68" i="63"/>
  <c r="I68" i="63"/>
  <c r="K67" i="63"/>
  <c r="I67" i="63"/>
  <c r="K66" i="63"/>
  <c r="I66" i="63"/>
  <c r="K65" i="63"/>
  <c r="I65" i="63"/>
  <c r="K64" i="63"/>
  <c r="I64" i="63"/>
  <c r="K63" i="63"/>
  <c r="I63" i="63"/>
  <c r="K62" i="63"/>
  <c r="I62" i="63"/>
  <c r="K61" i="63"/>
  <c r="I61" i="63"/>
  <c r="K60" i="63"/>
  <c r="I60" i="63"/>
  <c r="K59" i="63"/>
  <c r="I59" i="63"/>
  <c r="K58" i="63"/>
  <c r="I58" i="63"/>
  <c r="K57" i="63"/>
  <c r="I57" i="63"/>
  <c r="K56" i="63"/>
  <c r="I56" i="63"/>
  <c r="K55" i="63"/>
  <c r="I55" i="63"/>
  <c r="K54" i="63"/>
  <c r="I54" i="63"/>
  <c r="K53" i="63"/>
  <c r="I53" i="63"/>
  <c r="K52" i="63"/>
  <c r="I52" i="63"/>
  <c r="K51" i="63"/>
  <c r="I51" i="63"/>
  <c r="K50" i="63"/>
  <c r="I50" i="63"/>
  <c r="K49" i="63"/>
  <c r="I49" i="63"/>
  <c r="K48" i="63"/>
  <c r="I48" i="63"/>
  <c r="K47" i="63"/>
  <c r="I47" i="63"/>
  <c r="K46" i="63"/>
  <c r="I46" i="63"/>
  <c r="K45" i="63"/>
  <c r="I45" i="63"/>
  <c r="K44" i="63"/>
  <c r="I44" i="63"/>
  <c r="K43" i="63"/>
  <c r="I43" i="63"/>
  <c r="K42" i="63"/>
  <c r="I42" i="63"/>
  <c r="K41" i="63"/>
  <c r="I41" i="63"/>
  <c r="K40" i="63"/>
  <c r="I40" i="63"/>
  <c r="K39" i="63"/>
  <c r="I39" i="63"/>
  <c r="K38" i="63"/>
  <c r="I38" i="63"/>
  <c r="K37" i="63"/>
  <c r="I37" i="63"/>
  <c r="K36" i="63"/>
  <c r="I36" i="63"/>
  <c r="K35" i="63"/>
  <c r="I35" i="63"/>
  <c r="K34" i="63"/>
  <c r="I34" i="63"/>
  <c r="K33" i="63"/>
  <c r="I33" i="63"/>
  <c r="K32" i="63"/>
  <c r="I32" i="63"/>
  <c r="K31" i="63"/>
  <c r="I31" i="63"/>
  <c r="K30" i="63"/>
  <c r="I30" i="63"/>
  <c r="K29" i="63"/>
  <c r="I29" i="63"/>
  <c r="K28" i="63"/>
  <c r="I28" i="63"/>
  <c r="K27" i="63"/>
  <c r="I27" i="63"/>
  <c r="K26" i="63"/>
  <c r="I26" i="63"/>
  <c r="K25" i="63"/>
  <c r="I25" i="63"/>
  <c r="K24" i="63"/>
  <c r="I24" i="63"/>
  <c r="K23" i="63"/>
  <c r="I23" i="63"/>
  <c r="K22" i="63"/>
  <c r="I22" i="63"/>
  <c r="K21" i="63"/>
  <c r="I21" i="63"/>
  <c r="K20" i="63"/>
  <c r="I20" i="63"/>
  <c r="K19" i="63"/>
  <c r="I19" i="63"/>
  <c r="K18" i="63"/>
  <c r="I18" i="63"/>
  <c r="K17" i="63"/>
  <c r="I17" i="63"/>
  <c r="K16" i="63"/>
  <c r="I16" i="63"/>
  <c r="K15" i="63"/>
  <c r="I15" i="63"/>
  <c r="K14" i="63"/>
  <c r="I14" i="63"/>
  <c r="K13" i="63"/>
  <c r="I13" i="63"/>
  <c r="K12" i="63"/>
  <c r="I12" i="63"/>
  <c r="K11" i="63"/>
  <c r="I11" i="63"/>
  <c r="K10" i="63"/>
  <c r="I10" i="63"/>
  <c r="K9" i="63"/>
  <c r="J9" i="63"/>
  <c r="I9" i="63"/>
  <c r="J8" i="63"/>
  <c r="I8" i="63"/>
  <c r="J7" i="63"/>
  <c r="I7" i="63"/>
  <c r="J6" i="63"/>
  <c r="I6" i="63"/>
  <c r="J5" i="63"/>
  <c r="I5" i="63"/>
  <c r="J4" i="63"/>
  <c r="I4" i="63"/>
  <c r="J3" i="63"/>
  <c r="I3" i="63"/>
  <c r="J2" i="63"/>
  <c r="I2" i="63"/>
  <c r="J1" i="63"/>
  <c r="I1" i="63"/>
  <c r="J71" i="63"/>
  <c r="J21" i="63"/>
  <c r="J22" i="63"/>
  <c r="J26" i="63"/>
  <c r="J115" i="63"/>
  <c r="J38" i="63"/>
  <c r="J69" i="63"/>
  <c r="J70" i="63"/>
  <c r="J83" i="63"/>
  <c r="J101" i="63"/>
  <c r="J51" i="63"/>
  <c r="J87" i="63"/>
  <c r="J25" i="63"/>
  <c r="J117" i="63"/>
  <c r="J40" i="63"/>
  <c r="J47" i="63"/>
  <c r="J56" i="63"/>
  <c r="J63" i="63"/>
  <c r="J31" i="63"/>
  <c r="J113" i="63"/>
  <c r="J44" i="63"/>
  <c r="J29" i="63"/>
  <c r="J91" i="63"/>
  <c r="J124" i="63"/>
  <c r="J126" i="63"/>
  <c r="J62" i="63"/>
  <c r="J82" i="63"/>
  <c r="J18" i="63"/>
  <c r="J110" i="63"/>
  <c r="J89" i="63"/>
  <c r="J42" i="63"/>
  <c r="J13" i="63"/>
  <c r="J93" i="63"/>
  <c r="J52" i="63"/>
  <c r="J112" i="63"/>
  <c r="J118" i="63"/>
  <c r="J14" i="63"/>
  <c r="J81" i="63"/>
  <c r="J17" i="63"/>
  <c r="J66" i="63"/>
  <c r="J86" i="63"/>
  <c r="J85" i="63"/>
  <c r="J127" i="63"/>
  <c r="J122" i="63"/>
  <c r="J102" i="63"/>
  <c r="J95" i="63"/>
  <c r="J39" i="63"/>
  <c r="J100" i="63"/>
  <c r="J36" i="63"/>
  <c r="J96" i="63"/>
  <c r="J32" i="63"/>
  <c r="J92" i="63"/>
  <c r="J28" i="63"/>
  <c r="J121" i="63"/>
  <c r="J105" i="63"/>
  <c r="J77" i="63"/>
  <c r="J45" i="63"/>
  <c r="J12" i="63"/>
  <c r="J30" i="63"/>
  <c r="J65" i="63"/>
  <c r="J106" i="63"/>
  <c r="J72" i="63"/>
  <c r="J67" i="63"/>
  <c r="J123" i="63"/>
  <c r="J88" i="63"/>
  <c r="J27" i="63"/>
  <c r="J90" i="63"/>
  <c r="J23" i="63"/>
  <c r="J68" i="63"/>
  <c r="J114" i="63"/>
  <c r="J64" i="63"/>
  <c r="J60" i="63"/>
  <c r="J34" i="63"/>
  <c r="J50" i="63"/>
  <c r="J97" i="63"/>
  <c r="J111" i="63"/>
  <c r="J55" i="63"/>
  <c r="J103" i="63"/>
  <c r="J129" i="63"/>
  <c r="J75" i="63"/>
  <c r="J54" i="63"/>
  <c r="J19" i="63"/>
  <c r="J10" i="63"/>
  <c r="J57" i="63"/>
  <c r="J116" i="63"/>
  <c r="J108" i="63"/>
  <c r="J48" i="63"/>
  <c r="J46" i="63"/>
  <c r="J33" i="63"/>
  <c r="J49" i="63"/>
  <c r="J76" i="63"/>
  <c r="J107" i="63"/>
  <c r="J37" i="63"/>
  <c r="J74" i="63"/>
  <c r="J61" i="63"/>
  <c r="J24" i="63"/>
  <c r="J84" i="63"/>
  <c r="J20" i="63"/>
  <c r="J128" i="63"/>
  <c r="J80" i="63"/>
  <c r="J125" i="63"/>
  <c r="J78" i="63"/>
  <c r="J94" i="63"/>
  <c r="J120" i="63"/>
  <c r="J104" i="63"/>
  <c r="J73" i="63"/>
  <c r="J41" i="63"/>
  <c r="J109" i="63"/>
  <c r="J98" i="63"/>
  <c r="J99" i="63"/>
  <c r="J58" i="63"/>
  <c r="J43" i="63"/>
  <c r="J16" i="63"/>
  <c r="J79" i="63"/>
  <c r="J59" i="63"/>
  <c r="J53" i="63"/>
  <c r="J15" i="63"/>
  <c r="J35" i="63"/>
  <c r="J11" i="63"/>
  <c r="J130" i="63"/>
  <c r="J131" i="63"/>
  <c r="K121" i="29"/>
  <c r="I121" i="29"/>
  <c r="E121" i="29"/>
  <c r="K120" i="29"/>
  <c r="I120" i="29"/>
  <c r="K119" i="29"/>
  <c r="I119" i="29"/>
  <c r="K118" i="29"/>
  <c r="I118" i="29"/>
  <c r="K117" i="29"/>
  <c r="I117" i="29"/>
  <c r="K116" i="29"/>
  <c r="I116" i="29"/>
  <c r="K115" i="29"/>
  <c r="I115" i="29"/>
  <c r="K114" i="29"/>
  <c r="I114" i="29"/>
  <c r="K113" i="29"/>
  <c r="I113" i="29"/>
  <c r="K112" i="29"/>
  <c r="I112" i="29"/>
  <c r="K111" i="29"/>
  <c r="I111" i="29"/>
  <c r="K110" i="29"/>
  <c r="I110" i="29"/>
  <c r="K109" i="29"/>
  <c r="I109" i="29"/>
  <c r="K108" i="29"/>
  <c r="I108" i="29"/>
  <c r="K107" i="29"/>
  <c r="I107" i="29"/>
  <c r="K106" i="29"/>
  <c r="I106" i="29"/>
  <c r="K105" i="29"/>
  <c r="I105" i="29"/>
  <c r="K104" i="29"/>
  <c r="I104" i="29"/>
  <c r="K103" i="29"/>
  <c r="I103" i="29"/>
  <c r="K102" i="29"/>
  <c r="I102" i="29"/>
  <c r="K101" i="29"/>
  <c r="I101" i="29"/>
  <c r="K100" i="29"/>
  <c r="I100" i="29"/>
  <c r="K99" i="29"/>
  <c r="I99" i="29"/>
  <c r="K98" i="29"/>
  <c r="I98" i="29"/>
  <c r="K97" i="29"/>
  <c r="I97" i="29"/>
  <c r="K96" i="29"/>
  <c r="I96" i="29"/>
  <c r="K95" i="29"/>
  <c r="I95" i="29"/>
  <c r="K94" i="29"/>
  <c r="I94" i="29"/>
  <c r="K93" i="29"/>
  <c r="I93" i="29"/>
  <c r="K92" i="29"/>
  <c r="I92" i="29"/>
  <c r="K91" i="29"/>
  <c r="I91" i="29"/>
  <c r="K90" i="29"/>
  <c r="I90" i="29"/>
  <c r="K89" i="29"/>
  <c r="I89" i="29"/>
  <c r="K88" i="29"/>
  <c r="I88" i="29"/>
  <c r="K87" i="29"/>
  <c r="I87" i="29"/>
  <c r="K86" i="29"/>
  <c r="I86" i="29"/>
  <c r="K85" i="29"/>
  <c r="I85" i="29"/>
  <c r="K84" i="29"/>
  <c r="I84" i="29"/>
  <c r="K83" i="29"/>
  <c r="I83" i="29"/>
  <c r="K82" i="29"/>
  <c r="I82" i="29"/>
  <c r="K81" i="29"/>
  <c r="I81" i="29"/>
  <c r="K80" i="29"/>
  <c r="I80" i="29"/>
  <c r="K79" i="29"/>
  <c r="I79" i="29"/>
  <c r="K78" i="29"/>
  <c r="I78" i="29"/>
  <c r="K77" i="29"/>
  <c r="I77" i="29"/>
  <c r="K76" i="29"/>
  <c r="I76" i="29"/>
  <c r="K75" i="29"/>
  <c r="I75" i="29"/>
  <c r="K74" i="29"/>
  <c r="I74" i="29"/>
  <c r="K73" i="29"/>
  <c r="I73" i="29"/>
  <c r="K72" i="29"/>
  <c r="I72" i="29"/>
  <c r="K71" i="29"/>
  <c r="I71" i="29"/>
  <c r="K70" i="29"/>
  <c r="I70" i="29"/>
  <c r="K69" i="29"/>
  <c r="I69" i="29"/>
  <c r="K68" i="29"/>
  <c r="I68" i="29"/>
  <c r="K67" i="29"/>
  <c r="I67" i="29"/>
  <c r="K66" i="29"/>
  <c r="I66" i="29"/>
  <c r="K65" i="29"/>
  <c r="I65" i="29"/>
  <c r="K64" i="29"/>
  <c r="I64" i="29"/>
  <c r="K63" i="29"/>
  <c r="I63" i="29"/>
  <c r="K62" i="29"/>
  <c r="I62" i="29"/>
  <c r="K61" i="29"/>
  <c r="I61" i="29"/>
  <c r="K60" i="29"/>
  <c r="I60" i="29"/>
  <c r="K59" i="29"/>
  <c r="I59" i="29"/>
  <c r="K58" i="29"/>
  <c r="I58" i="29"/>
  <c r="K57" i="29"/>
  <c r="I57" i="29"/>
  <c r="K56" i="29"/>
  <c r="I56" i="29"/>
  <c r="K55" i="29"/>
  <c r="I55" i="29"/>
  <c r="K54" i="29"/>
  <c r="I54" i="29"/>
  <c r="K53" i="29"/>
  <c r="I53" i="29"/>
  <c r="K52" i="29"/>
  <c r="I52" i="29"/>
  <c r="K51" i="29"/>
  <c r="I51" i="29"/>
  <c r="K50" i="29"/>
  <c r="I50" i="29"/>
  <c r="K49" i="29"/>
  <c r="I49" i="29"/>
  <c r="K48" i="29"/>
  <c r="I48" i="29"/>
  <c r="K47" i="29"/>
  <c r="I47" i="29"/>
  <c r="K46" i="29"/>
  <c r="I46" i="29"/>
  <c r="K45" i="29"/>
  <c r="I45" i="29"/>
  <c r="K44" i="29"/>
  <c r="I44" i="29"/>
  <c r="K43" i="29"/>
  <c r="I43" i="29"/>
  <c r="K42" i="29"/>
  <c r="I42" i="29"/>
  <c r="K41" i="29"/>
  <c r="I41" i="29"/>
  <c r="K40" i="29"/>
  <c r="I40" i="29"/>
  <c r="K39" i="29"/>
  <c r="I39" i="29"/>
  <c r="K38" i="29"/>
  <c r="I38" i="29"/>
  <c r="K37" i="29"/>
  <c r="I37" i="29"/>
  <c r="K36" i="29"/>
  <c r="I36" i="29"/>
  <c r="K35" i="29"/>
  <c r="I35" i="29"/>
  <c r="K34" i="29"/>
  <c r="I34" i="29"/>
  <c r="K33" i="29"/>
  <c r="I33" i="29"/>
  <c r="K32" i="29"/>
  <c r="I32" i="29"/>
  <c r="K31" i="29"/>
  <c r="I31" i="29"/>
  <c r="K30" i="29"/>
  <c r="I30" i="29"/>
  <c r="K29" i="29"/>
  <c r="I29" i="29"/>
  <c r="K28" i="29"/>
  <c r="I28" i="29"/>
  <c r="K27" i="29"/>
  <c r="I27" i="29"/>
  <c r="K26" i="29"/>
  <c r="I26" i="29"/>
  <c r="K25" i="29"/>
  <c r="I25" i="29"/>
  <c r="K24" i="29"/>
  <c r="I24" i="29"/>
  <c r="K23" i="29"/>
  <c r="I23" i="29"/>
  <c r="K22" i="29"/>
  <c r="I22" i="29"/>
  <c r="K21" i="29"/>
  <c r="I21" i="29"/>
  <c r="K20" i="29"/>
  <c r="I20" i="29"/>
  <c r="K19" i="29"/>
  <c r="I19" i="29"/>
  <c r="K18" i="29"/>
  <c r="I18" i="29"/>
  <c r="K17" i="29"/>
  <c r="I17" i="29"/>
  <c r="K16" i="29"/>
  <c r="I16" i="29"/>
  <c r="K15" i="29"/>
  <c r="I15" i="29"/>
  <c r="K14" i="29"/>
  <c r="I14" i="29"/>
  <c r="K13" i="29"/>
  <c r="I13" i="29"/>
  <c r="K12" i="29"/>
  <c r="I12" i="29"/>
  <c r="K11" i="29"/>
  <c r="I11" i="29"/>
  <c r="K10" i="29"/>
  <c r="I10" i="29"/>
  <c r="K9" i="29"/>
  <c r="J9" i="29"/>
  <c r="I9" i="29"/>
  <c r="J8" i="29"/>
  <c r="I8" i="29"/>
  <c r="J7" i="29"/>
  <c r="I7" i="29"/>
  <c r="J6" i="29"/>
  <c r="I6" i="29"/>
  <c r="J5" i="29"/>
  <c r="I5" i="29"/>
  <c r="J4" i="29"/>
  <c r="I4" i="29"/>
  <c r="J3" i="29"/>
  <c r="I3" i="29"/>
  <c r="J2" i="29"/>
  <c r="I2" i="29"/>
  <c r="J1" i="29"/>
  <c r="I1" i="29"/>
  <c r="J50" i="29"/>
  <c r="J11" i="29"/>
  <c r="J38" i="29"/>
  <c r="J56" i="29"/>
  <c r="J62" i="29"/>
  <c r="J102" i="29"/>
  <c r="J25" i="29"/>
  <c r="J45" i="29"/>
  <c r="J16" i="29"/>
  <c r="J109" i="29"/>
  <c r="J18" i="29"/>
  <c r="J85" i="29"/>
  <c r="J34" i="29"/>
  <c r="J111" i="29"/>
  <c r="J86" i="29"/>
  <c r="J73" i="29"/>
  <c r="J61" i="29"/>
  <c r="J44" i="29"/>
  <c r="J32" i="29"/>
  <c r="J17" i="29"/>
  <c r="J57" i="29"/>
  <c r="J105" i="29"/>
  <c r="J81" i="29"/>
  <c r="J63" i="29"/>
  <c r="J51" i="29"/>
  <c r="J33" i="29"/>
  <c r="J20" i="29"/>
  <c r="J115" i="29"/>
  <c r="J35" i="29"/>
  <c r="J23" i="29"/>
  <c r="J116" i="29"/>
  <c r="J99" i="29"/>
  <c r="J91" i="29"/>
  <c r="J84" i="29"/>
  <c r="J78" i="29"/>
  <c r="J53" i="29"/>
  <c r="J117" i="29"/>
  <c r="J118" i="29"/>
  <c r="J100" i="29"/>
  <c r="J92" i="29"/>
  <c r="J87" i="29"/>
  <c r="J80" i="29"/>
  <c r="J107" i="29"/>
  <c r="J43" i="29"/>
  <c r="J47" i="29"/>
  <c r="J112" i="29"/>
  <c r="J93" i="29"/>
  <c r="J74" i="29"/>
  <c r="J64" i="29"/>
  <c r="J48" i="29"/>
  <c r="J37" i="29"/>
  <c r="J22" i="29"/>
  <c r="J106" i="29"/>
  <c r="J90" i="29"/>
  <c r="J65" i="29"/>
  <c r="J52" i="29"/>
  <c r="J39" i="29"/>
  <c r="J21" i="29"/>
  <c r="J12" i="29"/>
  <c r="J42" i="29"/>
  <c r="J98" i="29"/>
  <c r="J13" i="29"/>
  <c r="J36" i="29"/>
  <c r="J119" i="29"/>
  <c r="J69" i="29"/>
  <c r="J76" i="29"/>
  <c r="J104" i="29"/>
  <c r="J96" i="29"/>
  <c r="J89" i="29"/>
  <c r="J83" i="29"/>
  <c r="J71" i="29"/>
  <c r="J31" i="29"/>
  <c r="J110" i="29"/>
  <c r="J79" i="29"/>
  <c r="J67" i="29"/>
  <c r="J60" i="29"/>
  <c r="J41" i="29"/>
  <c r="J28" i="29"/>
  <c r="J14" i="29"/>
  <c r="J114" i="29"/>
  <c r="J101" i="29"/>
  <c r="J77" i="29"/>
  <c r="J59" i="29"/>
  <c r="J49" i="29"/>
  <c r="J30" i="29"/>
  <c r="J19" i="29"/>
  <c r="J54" i="29"/>
  <c r="J29" i="29"/>
  <c r="J103" i="29"/>
  <c r="J95" i="29"/>
  <c r="J88" i="29"/>
  <c r="J82" i="29"/>
  <c r="J108" i="29"/>
  <c r="J68" i="29"/>
  <c r="J72" i="29"/>
  <c r="J27" i="29"/>
  <c r="J94" i="29"/>
  <c r="J75" i="29"/>
  <c r="J66" i="29"/>
  <c r="J55" i="29"/>
  <c r="J40" i="29"/>
  <c r="J26" i="29"/>
  <c r="J10" i="29"/>
  <c r="J113" i="29"/>
  <c r="J97" i="29"/>
  <c r="J70" i="29"/>
  <c r="J58" i="29"/>
  <c r="J46" i="29"/>
  <c r="J24" i="29"/>
  <c r="J15" i="29"/>
  <c r="J120" i="29"/>
  <c r="J121" i="29"/>
  <c r="K131" i="64"/>
  <c r="I131" i="64"/>
  <c r="K130" i="64"/>
  <c r="I130" i="64"/>
  <c r="K129" i="64"/>
  <c r="I129" i="64"/>
  <c r="K128" i="64"/>
  <c r="I128" i="64"/>
  <c r="K127" i="64"/>
  <c r="I127" i="64"/>
  <c r="K126" i="64"/>
  <c r="I126" i="64"/>
  <c r="K125" i="64"/>
  <c r="I125" i="64"/>
  <c r="K124" i="64"/>
  <c r="I124" i="64"/>
  <c r="K123" i="64"/>
  <c r="I123" i="64"/>
  <c r="K122" i="64"/>
  <c r="I122" i="64"/>
  <c r="K121" i="64"/>
  <c r="I121" i="64"/>
  <c r="K120" i="64"/>
  <c r="I120" i="64"/>
  <c r="K119" i="64"/>
  <c r="I119" i="64"/>
  <c r="K118" i="64"/>
  <c r="I118" i="64"/>
  <c r="K117" i="64"/>
  <c r="I117" i="64"/>
  <c r="K116" i="64"/>
  <c r="I116" i="64"/>
  <c r="K115" i="64"/>
  <c r="I115" i="64"/>
  <c r="K114" i="64"/>
  <c r="I114" i="64"/>
  <c r="K113" i="64"/>
  <c r="I113" i="64"/>
  <c r="K112" i="64"/>
  <c r="I112" i="64"/>
  <c r="K111" i="64"/>
  <c r="I111" i="64"/>
  <c r="K110" i="64"/>
  <c r="I110" i="64"/>
  <c r="K109" i="64"/>
  <c r="I109" i="64"/>
  <c r="K108" i="64"/>
  <c r="I108" i="64"/>
  <c r="K107" i="64"/>
  <c r="I107" i="64"/>
  <c r="K106" i="64"/>
  <c r="I106" i="64"/>
  <c r="K105" i="64"/>
  <c r="I105" i="64"/>
  <c r="K104" i="64"/>
  <c r="I104" i="64"/>
  <c r="K103" i="64"/>
  <c r="I103" i="64"/>
  <c r="K102" i="64"/>
  <c r="I102" i="64"/>
  <c r="K101" i="64"/>
  <c r="I101" i="64"/>
  <c r="K100" i="64"/>
  <c r="I100" i="64"/>
  <c r="K99" i="64"/>
  <c r="I99" i="64"/>
  <c r="K98" i="64"/>
  <c r="I98" i="64"/>
  <c r="K97" i="64"/>
  <c r="I97" i="64"/>
  <c r="K96" i="64"/>
  <c r="I96" i="64"/>
  <c r="K95" i="64"/>
  <c r="I95" i="64"/>
  <c r="K94" i="64"/>
  <c r="I94" i="64"/>
  <c r="K93" i="64"/>
  <c r="I93" i="64"/>
  <c r="K92" i="64"/>
  <c r="I92" i="64"/>
  <c r="K91" i="64"/>
  <c r="I91" i="64"/>
  <c r="K90" i="64"/>
  <c r="I90" i="64"/>
  <c r="K89" i="64"/>
  <c r="I89" i="64"/>
  <c r="K88" i="64"/>
  <c r="I88" i="64"/>
  <c r="K87" i="64"/>
  <c r="I87" i="64"/>
  <c r="K86" i="64"/>
  <c r="I86" i="64"/>
  <c r="K85" i="64"/>
  <c r="I85" i="64"/>
  <c r="K84" i="64"/>
  <c r="I84" i="64"/>
  <c r="K83" i="64"/>
  <c r="I83" i="64"/>
  <c r="K82" i="64"/>
  <c r="I82" i="64"/>
  <c r="K81" i="64"/>
  <c r="I81" i="64"/>
  <c r="K80" i="64"/>
  <c r="I80" i="64"/>
  <c r="K79" i="64"/>
  <c r="I79" i="64"/>
  <c r="K78" i="64"/>
  <c r="I78" i="64"/>
  <c r="K77" i="64"/>
  <c r="I77" i="64"/>
  <c r="K76" i="64"/>
  <c r="I76" i="64"/>
  <c r="K75" i="64"/>
  <c r="I75" i="64"/>
  <c r="K74" i="64"/>
  <c r="I74" i="64"/>
  <c r="K73" i="64"/>
  <c r="I73" i="64"/>
  <c r="K72" i="64"/>
  <c r="I72" i="64"/>
  <c r="K71" i="64"/>
  <c r="I71" i="64"/>
  <c r="K70" i="64"/>
  <c r="I70" i="64"/>
  <c r="K69" i="64"/>
  <c r="I69" i="64"/>
  <c r="K68" i="64"/>
  <c r="I68" i="64"/>
  <c r="K67" i="64"/>
  <c r="I67" i="64"/>
  <c r="K66" i="64"/>
  <c r="I66" i="64"/>
  <c r="K65" i="64"/>
  <c r="I65" i="64"/>
  <c r="K64" i="64"/>
  <c r="I64" i="64"/>
  <c r="K63" i="64"/>
  <c r="I63" i="64"/>
  <c r="K62" i="64"/>
  <c r="I62" i="64"/>
  <c r="K61" i="64"/>
  <c r="I61" i="64"/>
  <c r="K60" i="64"/>
  <c r="I60" i="64"/>
  <c r="K59" i="64"/>
  <c r="I59" i="64"/>
  <c r="K58" i="64"/>
  <c r="I58" i="64"/>
  <c r="K57" i="64"/>
  <c r="I57" i="64"/>
  <c r="K56" i="64"/>
  <c r="I56" i="64"/>
  <c r="K55" i="64"/>
  <c r="I55" i="64"/>
  <c r="K54" i="64"/>
  <c r="I54" i="64"/>
  <c r="K53" i="64"/>
  <c r="I53" i="64"/>
  <c r="K52" i="64"/>
  <c r="I52" i="64"/>
  <c r="K51" i="64"/>
  <c r="I51" i="64"/>
  <c r="K50" i="64"/>
  <c r="I50" i="64"/>
  <c r="K49" i="64"/>
  <c r="I49" i="64"/>
  <c r="K48" i="64"/>
  <c r="I48" i="64"/>
  <c r="K47" i="64"/>
  <c r="I47" i="64"/>
  <c r="K46" i="64"/>
  <c r="I46" i="64"/>
  <c r="K45" i="64"/>
  <c r="I45" i="64"/>
  <c r="K44" i="64"/>
  <c r="I44" i="64"/>
  <c r="K43" i="64"/>
  <c r="I43" i="64"/>
  <c r="K42" i="64"/>
  <c r="I42" i="64"/>
  <c r="K41" i="64"/>
  <c r="I41" i="64"/>
  <c r="K40" i="64"/>
  <c r="I40" i="64"/>
  <c r="K39" i="64"/>
  <c r="I39" i="64"/>
  <c r="K38" i="64"/>
  <c r="I38" i="64"/>
  <c r="K37" i="64"/>
  <c r="I37" i="64"/>
  <c r="K36" i="64"/>
  <c r="I36" i="64"/>
  <c r="K35" i="64"/>
  <c r="I35" i="64"/>
  <c r="K34" i="64"/>
  <c r="I34" i="64"/>
  <c r="K33" i="64"/>
  <c r="I33" i="64"/>
  <c r="K32" i="64"/>
  <c r="I32" i="64"/>
  <c r="K31" i="64"/>
  <c r="I31" i="64"/>
  <c r="K30" i="64"/>
  <c r="I30" i="64"/>
  <c r="K29" i="64"/>
  <c r="I29" i="64"/>
  <c r="K28" i="64"/>
  <c r="I28" i="64"/>
  <c r="K27" i="64"/>
  <c r="I27" i="64"/>
  <c r="K26" i="64"/>
  <c r="I26" i="64"/>
  <c r="K25" i="64"/>
  <c r="I25" i="64"/>
  <c r="K24" i="64"/>
  <c r="I24" i="64"/>
  <c r="K23" i="64"/>
  <c r="I23" i="64"/>
  <c r="K22" i="64"/>
  <c r="I22" i="64"/>
  <c r="K21" i="64"/>
  <c r="I21" i="64"/>
  <c r="K20" i="64"/>
  <c r="I20" i="64"/>
  <c r="K19" i="64"/>
  <c r="I19" i="64"/>
  <c r="K18" i="64"/>
  <c r="I18" i="64"/>
  <c r="K17" i="64"/>
  <c r="I17" i="64"/>
  <c r="K16" i="64"/>
  <c r="I16" i="64"/>
  <c r="K15" i="64"/>
  <c r="I15" i="64"/>
  <c r="K14" i="64"/>
  <c r="I14" i="64"/>
  <c r="K13" i="64"/>
  <c r="I13" i="64"/>
  <c r="K12" i="64"/>
  <c r="I12" i="64"/>
  <c r="K11" i="64"/>
  <c r="I11" i="64"/>
  <c r="K10" i="64"/>
  <c r="I10" i="64"/>
  <c r="K9" i="64"/>
  <c r="J9" i="64"/>
  <c r="I9" i="64"/>
  <c r="J8" i="64"/>
  <c r="I8" i="64"/>
  <c r="J7" i="64"/>
  <c r="I7" i="64"/>
  <c r="J6" i="64"/>
  <c r="I6" i="64"/>
  <c r="J5" i="64"/>
  <c r="I5" i="64"/>
  <c r="J4" i="64"/>
  <c r="I4" i="64"/>
  <c r="J3" i="64"/>
  <c r="I3" i="64"/>
  <c r="J2" i="64"/>
  <c r="I2" i="64"/>
  <c r="J1" i="64"/>
  <c r="I1" i="64"/>
  <c r="J92" i="64"/>
  <c r="J60" i="64"/>
  <c r="J116" i="64"/>
  <c r="J35" i="64"/>
  <c r="J36" i="64"/>
  <c r="J108" i="64"/>
  <c r="J124" i="64"/>
  <c r="J100" i="64"/>
  <c r="J28" i="64"/>
  <c r="J84" i="64"/>
  <c r="J17" i="64"/>
  <c r="J18" i="64"/>
  <c r="J76" i="64"/>
  <c r="J68" i="64"/>
  <c r="J20" i="64"/>
  <c r="J52" i="64"/>
  <c r="J59" i="64"/>
  <c r="J67" i="64"/>
  <c r="J99" i="64"/>
  <c r="J43" i="64"/>
  <c r="J44" i="64"/>
  <c r="J75" i="64"/>
  <c r="J107" i="64"/>
  <c r="J93" i="64"/>
  <c r="J77" i="64"/>
  <c r="J125" i="64"/>
  <c r="J37" i="64"/>
  <c r="J101" i="64"/>
  <c r="J69" i="64"/>
  <c r="J98" i="64"/>
  <c r="J34" i="64"/>
  <c r="J51" i="64"/>
  <c r="J120" i="64"/>
  <c r="J127" i="64"/>
  <c r="J111" i="64"/>
  <c r="J79" i="64"/>
  <c r="J63" i="64"/>
  <c r="J47" i="64"/>
  <c r="J31" i="64"/>
  <c r="J94" i="64"/>
  <c r="J46" i="64"/>
  <c r="J121" i="64"/>
  <c r="J89" i="64"/>
  <c r="J57" i="64"/>
  <c r="J25" i="64"/>
  <c r="J102" i="64"/>
  <c r="J12" i="64"/>
  <c r="J109" i="64"/>
  <c r="J45" i="64"/>
  <c r="J16" i="64"/>
  <c r="J64" i="64"/>
  <c r="J83" i="64"/>
  <c r="J80" i="64"/>
  <c r="J122" i="64"/>
  <c r="J106" i="64"/>
  <c r="J90" i="64"/>
  <c r="J74" i="64"/>
  <c r="J58" i="64"/>
  <c r="J42" i="64"/>
  <c r="J26" i="64"/>
  <c r="J86" i="64"/>
  <c r="J38" i="64"/>
  <c r="J113" i="64"/>
  <c r="J81" i="64"/>
  <c r="J49" i="64"/>
  <c r="J15" i="64"/>
  <c r="J78" i="64"/>
  <c r="J11" i="64"/>
  <c r="J14" i="64"/>
  <c r="J115" i="64"/>
  <c r="J72" i="64"/>
  <c r="J48" i="64"/>
  <c r="J114" i="64"/>
  <c r="J82" i="64"/>
  <c r="J66" i="64"/>
  <c r="J50" i="64"/>
  <c r="J126" i="64"/>
  <c r="J62" i="64"/>
  <c r="J129" i="64"/>
  <c r="J97" i="64"/>
  <c r="J65" i="64"/>
  <c r="J33" i="64"/>
  <c r="J110" i="64"/>
  <c r="J30" i="64"/>
  <c r="J117" i="64"/>
  <c r="J85" i="64"/>
  <c r="J53" i="64"/>
  <c r="J21" i="64"/>
  <c r="J10" i="64"/>
  <c r="J91" i="64"/>
  <c r="J24" i="64"/>
  <c r="J95" i="64"/>
  <c r="J128" i="64"/>
  <c r="J40" i="64"/>
  <c r="J88" i="64"/>
  <c r="J112" i="64"/>
  <c r="J119" i="64"/>
  <c r="J103" i="64"/>
  <c r="J87" i="64"/>
  <c r="J71" i="64"/>
  <c r="J55" i="64"/>
  <c r="J39" i="64"/>
  <c r="J23" i="64"/>
  <c r="J70" i="64"/>
  <c r="J22" i="64"/>
  <c r="J105" i="64"/>
  <c r="J73" i="64"/>
  <c r="J41" i="64"/>
  <c r="J118" i="64"/>
  <c r="J54" i="64"/>
  <c r="J61" i="64"/>
  <c r="J29" i="64"/>
  <c r="J13" i="64"/>
  <c r="J96" i="64"/>
  <c r="J32" i="64"/>
  <c r="J104" i="64"/>
  <c r="J19" i="64"/>
  <c r="J123" i="64"/>
  <c r="J56" i="64"/>
  <c r="J27" i="64"/>
  <c r="J130" i="64"/>
  <c r="J131" i="64"/>
</calcChain>
</file>

<file path=xl/comments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1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2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3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4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1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3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4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5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5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6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60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61.xml><?xml version="1.0" encoding="utf-8"?>
<comments xmlns="http://schemas.openxmlformats.org/spreadsheetml/2006/main">
  <authors>
    <author>Craig</author>
  </authors>
  <commentList>
    <comment ref="G12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2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62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7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8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comments9.xml><?xml version="1.0" encoding="utf-8"?>
<comments xmlns="http://schemas.openxmlformats.org/spreadsheetml/2006/main">
  <authors>
    <author>Craig</author>
  </authors>
  <commentList>
    <comment ref="G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Craig:</t>
        </r>
        <r>
          <rPr>
            <sz val="9"/>
            <color indexed="81"/>
            <rFont val="Tahoma"/>
            <family val="2"/>
          </rPr>
          <t xml:space="preserve">
duplicate last tempo
</t>
        </r>
      </text>
    </comment>
  </commentList>
</comments>
</file>

<file path=xl/sharedStrings.xml><?xml version="1.0" encoding="utf-8"?>
<sst xmlns="http://schemas.openxmlformats.org/spreadsheetml/2006/main" count="5419" uniqueCount="189">
  <si>
    <t>RCA Red Seal ARL1-4730</t>
  </si>
  <si>
    <t>Jean Louis Steuerman</t>
  </si>
  <si>
    <t>Actes Sud ASM 03 (2010)</t>
  </si>
  <si>
    <t>Aki Takahashi</t>
  </si>
  <si>
    <t>CP^2 Recordings CP2 3-5 (1976)</t>
  </si>
  <si>
    <t>Mitsuko Uchida</t>
  </si>
  <si>
    <t>Philips 468 033-2PH (2001)</t>
  </si>
  <si>
    <t>Marcel Worms</t>
  </si>
  <si>
    <t>Emergo Classics EC 3935-2 (1998)</t>
  </si>
  <si>
    <t>Krystian Zimerman</t>
  </si>
  <si>
    <t>DGG 457 637 (2000)</t>
  </si>
  <si>
    <t>2013/06/08/</t>
  </si>
  <si>
    <t>Isabela Guaita</t>
  </si>
  <si>
    <t>LAWO Classics LWC1024</t>
  </si>
  <si>
    <t>Alexei Lubimov</t>
  </si>
  <si>
    <t>Melodiya S10 06869/70</t>
  </si>
  <si>
    <t>John McCabe</t>
  </si>
  <si>
    <t>Pye GSGC 14116</t>
  </si>
  <si>
    <t>Carlo Pestalozza</t>
  </si>
  <si>
    <t>HMV (Italy)/La Voix del Padrone QCLP 12020</t>
  </si>
  <si>
    <t>1967?</t>
  </si>
  <si>
    <t>Dover HCR-ST-7285 [Parnassus says 97285, JW says 5285/7285]</t>
  </si>
  <si>
    <t>Christian Zacharias</t>
  </si>
  <si>
    <t>VAI Audio CD 1175</t>
  </si>
  <si>
    <t>Performance ends at event 112</t>
  </si>
  <si>
    <t>AVG:</t>
  </si>
  <si>
    <t>YEAR:</t>
  </si>
  <si>
    <t>Barry Douglas</t>
  </si>
  <si>
    <t>RCA RedSeal/BMG 9026 (BMG) (1992)</t>
  </si>
  <si>
    <t>Georgia Volioti</t>
  </si>
  <si>
    <t>Jean-Jacques Dunki</t>
  </si>
  <si>
    <t>Jecklin Edition JD 719-2 (1998)</t>
  </si>
  <si>
    <t>Andrzej Dutkiewicz</t>
  </si>
  <si>
    <t>Muza SXL 0827 (1975)</t>
  </si>
  <si>
    <t>Christoph Eschenbach</t>
  </si>
  <si>
    <t>Koch 7337 (2000)</t>
  </si>
  <si>
    <t>Performer</t>
  </si>
  <si>
    <t>Peter Hill</t>
  </si>
  <si>
    <t>Naxos 8.553870 (1999)</t>
  </si>
  <si>
    <t>Markus Hinterhauser</t>
  </si>
  <si>
    <t>London Hall/Impetus docu 5 (1992)</t>
  </si>
  <si>
    <t>Benjamin Hochman</t>
  </si>
  <si>
    <t>Artek AR-0050-2 (2009)</t>
  </si>
  <si>
    <t>Stephen Hough</t>
  </si>
  <si>
    <t>Hyperion CDA67564 (2007)</t>
  </si>
  <si>
    <t xml:space="preserve">Composer: </t>
  </si>
  <si>
    <t xml:space="preserve">Work:     </t>
  </si>
  <si>
    <t xml:space="preserve">Movement: </t>
  </si>
  <si>
    <t>Ingrid Karlen</t>
  </si>
  <si>
    <t xml:space="preserve">Year:     </t>
  </si>
  <si>
    <t xml:space="preserve">Label:    </t>
  </si>
  <si>
    <t>ECM/ECM New Series</t>
  </si>
  <si>
    <t xml:space="preserve">Encoder:  </t>
  </si>
  <si>
    <t>Miriam Quick</t>
  </si>
  <si>
    <t xml:space="preserve">Date:     </t>
  </si>
  <si>
    <t>Evgeny Koroliov</t>
  </si>
  <si>
    <t>Hr Musik</t>
  </si>
  <si>
    <t>Konstantin Lifschitz</t>
  </si>
  <si>
    <t>Denon COCO 70870 (1999)</t>
  </si>
  <si>
    <t>Gregorio Nardi</t>
  </si>
  <si>
    <t>Phoenix Classics 240 0079-5 (1999)</t>
  </si>
  <si>
    <t>Alain Neveux</t>
  </si>
  <si>
    <t>Accord 200852 (1991)</t>
  </si>
  <si>
    <t>Garrick Ohlsson</t>
  </si>
  <si>
    <t>Arabesque Z6724 (1999)</t>
  </si>
  <si>
    <t>Philips 6500 077 (1971)</t>
  </si>
  <si>
    <r>
      <t>Marie-Fran</t>
    </r>
    <r>
      <rPr>
        <sz val="11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oise Bucquet</t>
    </r>
  </si>
  <si>
    <t>Glenn Gould</t>
  </si>
  <si>
    <t>VHS "The Alchemist" EMI Classics DBV 4901279 (1974)</t>
  </si>
  <si>
    <t>Sony Music Entertainment DVD (Interweaving Voices)</t>
  </si>
  <si>
    <t>Sony Classical (Glenn Gould Edition) SMK 52661</t>
  </si>
  <si>
    <t>Chant du Monde/Harmonia Mundi LDX (2?)78799 (1983) [Moscow]</t>
  </si>
  <si>
    <t>1954?</t>
  </si>
  <si>
    <t>CBS Records PSCD 20306 (1995) 'The Young Maverik'</t>
  </si>
  <si>
    <t>Yvonne Loriod</t>
  </si>
  <si>
    <r>
      <t>V</t>
    </r>
    <r>
      <rPr>
        <sz val="11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ga C30 A309/C 30 ST 20009</t>
    </r>
  </si>
  <si>
    <t>Bruno Mezzena</t>
  </si>
  <si>
    <t>EMI Electrola C -65-95 058</t>
  </si>
  <si>
    <t>DGG 2530 803 (1978)</t>
  </si>
  <si>
    <t>1990b</t>
  </si>
  <si>
    <r>
      <t>Fachmann f</t>
    </r>
    <r>
      <rPr>
        <sz val="11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r Klassicher Musik Society FKM-1027 (2000)</t>
    </r>
  </si>
  <si>
    <t>Bis CD-1467 (2005)</t>
  </si>
  <si>
    <r>
      <t>Roland P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ntinen</t>
    </r>
  </si>
  <si>
    <t>Charles Rosen</t>
  </si>
  <si>
    <t>CBS Masterworks 79204 (1978)</t>
  </si>
  <si>
    <t>Steffen Schleiermacher</t>
  </si>
  <si>
    <t>MDG 613 282-2 (2005)</t>
  </si>
  <si>
    <t>Peter Serkin</t>
  </si>
  <si>
    <t>Koch 3-7450-2 H1 (2000)</t>
  </si>
  <si>
    <t>Composer:</t>
  </si>
  <si>
    <t>Anton Webern</t>
  </si>
  <si>
    <t>Work:</t>
  </si>
  <si>
    <t>Piano Variations, Op. 27</t>
  </si>
  <si>
    <t>Movement:</t>
  </si>
  <si>
    <t>Performer:</t>
  </si>
  <si>
    <t>Marcelo Bratke</t>
  </si>
  <si>
    <t>Year:</t>
  </si>
  <si>
    <t>Label:</t>
  </si>
  <si>
    <t>Olympia OCD 431</t>
  </si>
  <si>
    <t>Encoder:</t>
  </si>
  <si>
    <t>Craig Stuart Sapp</t>
  </si>
  <si>
    <t>Date:</t>
  </si>
  <si>
    <t>event</t>
  </si>
  <si>
    <t>abspos</t>
  </si>
  <si>
    <t>bar</t>
  </si>
  <si>
    <t>beat</t>
  </si>
  <si>
    <t>notes</t>
  </si>
  <si>
    <t>bb</t>
  </si>
  <si>
    <t>BB</t>
  </si>
  <si>
    <t>G#</t>
  </si>
  <si>
    <t>d</t>
  </si>
  <si>
    <t>g</t>
  </si>
  <si>
    <t>cc</t>
  </si>
  <si>
    <t>ff</t>
  </si>
  <si>
    <t>f#</t>
  </si>
  <si>
    <t>tempo</t>
  </si>
  <si>
    <t>Webern Piano Variations, Op. 27</t>
  </si>
  <si>
    <t>dyn</t>
  </si>
  <si>
    <t>p</t>
  </si>
  <si>
    <t>f</t>
  </si>
  <si>
    <t>time</t>
  </si>
  <si>
    <t>scordur</t>
  </si>
  <si>
    <t>perfdur</t>
  </si>
  <si>
    <t>bb-</t>
  </si>
  <si>
    <t>a</t>
  </si>
  <si>
    <t>c#</t>
  </si>
  <si>
    <t>D</t>
  </si>
  <si>
    <t>eee</t>
  </si>
  <si>
    <t>f# cc ff</t>
  </si>
  <si>
    <t>c# f# cc</t>
  </si>
  <si>
    <t>ggg</t>
  </si>
  <si>
    <t>G</t>
  </si>
  <si>
    <t>b ff bb-</t>
  </si>
  <si>
    <t>G# c# g</t>
  </si>
  <si>
    <t>E- A- d</t>
  </si>
  <si>
    <t>ee bb- eee-</t>
  </si>
  <si>
    <t>ee</t>
  </si>
  <si>
    <t>d-</t>
  </si>
  <si>
    <t>f# b ff</t>
  </si>
  <si>
    <t>c# g cc</t>
  </si>
  <si>
    <t>b</t>
  </si>
  <si>
    <t>Movement 2</t>
  </si>
  <si>
    <t>Clemens Berg</t>
  </si>
  <si>
    <t>Oehms Classics (Debut) OC 721 (2008)</t>
  </si>
  <si>
    <t>Webster Aitken</t>
  </si>
  <si>
    <t>Delos DEL 25407 (1978)</t>
  </si>
  <si>
    <t>Piotr Anderszewski</t>
  </si>
  <si>
    <t>Virgin Classics 54563.22 (2004)</t>
  </si>
  <si>
    <t>Emanuele Arciuli</t>
  </si>
  <si>
    <t>Stradivarius STR 33429</t>
  </si>
  <si>
    <t>Idil Biret</t>
  </si>
  <si>
    <t>1973?</t>
  </si>
  <si>
    <t>Finnadar SR 9004</t>
  </si>
  <si>
    <t>Ars Musici (Freiburger Musikforum) 1118-2 (1995)</t>
  </si>
  <si>
    <r>
      <t>Patricia von Blumr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der</t>
    </r>
  </si>
  <si>
    <t>Ernst Breidenbach</t>
  </si>
  <si>
    <t>Signum SIG X99-00 (1999)</t>
  </si>
  <si>
    <t>Christodoulos Georgiades</t>
  </si>
  <si>
    <t>Meridian E77108</t>
  </si>
  <si>
    <t>Average</t>
  </si>
  <si>
    <r>
      <t>Franzpeter G</t>
    </r>
    <r>
      <rPr>
        <sz val="11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bels</t>
    </r>
  </si>
  <si>
    <r>
      <t>B</t>
    </r>
    <r>
      <rPr>
        <sz val="11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renreiter BM 30 L/SL 1525</t>
    </r>
  </si>
  <si>
    <t>Claude Helffer</t>
  </si>
  <si>
    <t>Guide Internationale du Disque SMS 2590</t>
  </si>
  <si>
    <t>Paul Jacobs</t>
  </si>
  <si>
    <t>Barclay/Artistique 89 005</t>
  </si>
  <si>
    <t>Iramac 6703</t>
  </si>
  <si>
    <t>Jean-Rodolphe Kars</t>
  </si>
  <si>
    <t>Jeanne Manchon-Theis</t>
  </si>
  <si>
    <t>Ducretet Thompson LAB 1059</t>
  </si>
  <si>
    <t>Jan Michiels</t>
  </si>
  <si>
    <t>Eufoda 1362</t>
  </si>
  <si>
    <t>Jacques Monod</t>
  </si>
  <si>
    <t>Dial 17</t>
  </si>
  <si>
    <t>Maurizio Pollini</t>
  </si>
  <si>
    <t>1990a</t>
  </si>
  <si>
    <t>Fachmann f&amp;uuml;r Klassischer Musik FKM-1013</t>
  </si>
  <si>
    <t>Sviatoslav Richter</t>
  </si>
  <si>
    <t>Decca 436 451-2</t>
  </si>
  <si>
    <t>Carles Santos</t>
  </si>
  <si>
    <t>1977?</t>
  </si>
  <si>
    <t>Picap (2008) / Edigsa (1997)</t>
  </si>
  <si>
    <t>Peter Stadlen</t>
  </si>
  <si>
    <t>Col Legno WWE 31893 (2006)</t>
  </si>
  <si>
    <t>Leonard Stein</t>
  </si>
  <si>
    <t>Columbia KL4-232 / Philips L 09414-7</t>
  </si>
  <si>
    <t>Yuji Takahashi</t>
  </si>
  <si>
    <t>Denon COCO 1060 61 (1977)</t>
  </si>
  <si>
    <t>Beveridge Webster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</si>
</sst>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yy;@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Verdana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" applyNumberFormat="0" applyAlignment="0" applyProtection="0"/>
    <xf numFmtId="0" fontId="8" fillId="28" borderId="4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3" applyNumberFormat="0" applyAlignment="0" applyProtection="0"/>
    <xf numFmtId="0" fontId="15" fillId="0" borderId="8" applyNumberFormat="0" applyFill="0" applyAlignment="0" applyProtection="0"/>
    <xf numFmtId="0" fontId="16" fillId="31" borderId="0" applyNumberFormat="0" applyBorder="0" applyAlignment="0" applyProtection="0"/>
    <xf numFmtId="0" fontId="4" fillId="32" borderId="9" applyNumberFormat="0" applyFont="0" applyAlignment="0" applyProtection="0"/>
    <xf numFmtId="0" fontId="17" fillId="27" borderId="10" applyNumberForma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35">
    <xf numFmtId="0" fontId="0" fillId="0" borderId="0" xfId="0"/>
    <xf numFmtId="0" fontId="0" fillId="33" borderId="0" xfId="0" applyFill="1"/>
    <xf numFmtId="2" fontId="0" fillId="0" borderId="0" xfId="0" applyNumberFormat="1"/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0" fontId="0" fillId="33" borderId="2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/>
    </xf>
    <xf numFmtId="0" fontId="0" fillId="33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0" fontId="0" fillId="34" borderId="0" xfId="0" applyFill="1"/>
    <xf numFmtId="0" fontId="0" fillId="33" borderId="0" xfId="0" applyFill="1" applyAlignment="1">
      <alignment horizontal="left"/>
    </xf>
    <xf numFmtId="2" fontId="0" fillId="34" borderId="0" xfId="0" applyNumberFormat="1" applyFill="1"/>
    <xf numFmtId="2" fontId="0" fillId="0" borderId="0" xfId="0" applyNumberFormat="1" applyFill="1"/>
    <xf numFmtId="164" fontId="0" fillId="33" borderId="0" xfId="0" applyNumberFormat="1" applyFill="1" applyAlignment="1">
      <alignment horizontal="left"/>
    </xf>
    <xf numFmtId="165" fontId="0" fillId="0" borderId="0" xfId="0" applyNumberFormat="1"/>
    <xf numFmtId="165" fontId="0" fillId="0" borderId="1" xfId="0" applyNumberFormat="1" applyBorder="1"/>
    <xf numFmtId="0" fontId="0" fillId="34" borderId="0" xfId="0" applyFill="1" applyAlignment="1">
      <alignment horizontal="center"/>
    </xf>
    <xf numFmtId="0" fontId="0" fillId="34" borderId="0" xfId="0" applyFill="1" applyAlignment="1">
      <alignment horizontal="center"/>
    </xf>
    <xf numFmtId="2" fontId="0" fillId="33" borderId="0" xfId="0" applyNumberFormat="1" applyFill="1"/>
    <xf numFmtId="2" fontId="0" fillId="35" borderId="0" xfId="0" applyNumberFormat="1" applyFill="1"/>
    <xf numFmtId="0" fontId="0" fillId="35" borderId="0" xfId="0" applyFill="1"/>
    <xf numFmtId="0" fontId="0" fillId="0" borderId="0" xfId="0"/>
    <xf numFmtId="0" fontId="0" fillId="0" borderId="0" xfId="0"/>
    <xf numFmtId="0" fontId="0" fillId="34" borderId="0" xfId="0" applyFill="1" applyAlignment="1">
      <alignment horizontal="center"/>
    </xf>
    <xf numFmtId="14" fontId="0" fillId="33" borderId="0" xfId="0" applyNumberFormat="1" applyFill="1"/>
    <xf numFmtId="0" fontId="0" fillId="34" borderId="0" xfId="0" applyFill="1" applyAlignment="1">
      <alignment horizontal="center"/>
    </xf>
    <xf numFmtId="0" fontId="0" fillId="0" borderId="0" xfId="0" applyBorder="1"/>
    <xf numFmtId="2" fontId="0" fillId="34" borderId="2" xfId="0" applyNumberFormat="1" applyFill="1" applyBorder="1" applyAlignment="1">
      <alignment horizontal="center"/>
    </xf>
    <xf numFmtId="2" fontId="0" fillId="34" borderId="1" xfId="0" applyNumberFormat="1" applyFill="1" applyBorder="1" applyAlignment="1">
      <alignment horizontal="center"/>
    </xf>
    <xf numFmtId="0" fontId="0" fillId="34" borderId="2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0" fillId="34" borderId="0" xfId="0" applyFill="1" applyAlignment="1">
      <alignment horizontal="center" vertical="center"/>
    </xf>
    <xf numFmtId="0" fontId="0" fillId="34" borderId="0" xfId="0" applyFill="1" applyAlignment="1">
      <alignment horizontal="center"/>
    </xf>
    <xf numFmtId="2" fontId="0" fillId="36" borderId="0" xfId="0" applyNumberFormat="1" applyFill="1" applyAlignment="1">
      <alignment horizontal="center" vertical="top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theme" Target="theme/theme1.xml"/><Relationship Id="rId68" Type="http://schemas.openxmlformats.org/officeDocument/2006/relationships/styles" Target="styles.xml"/><Relationship Id="rId69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70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layout>
        <c:manualLayout>
          <c:xMode val="edge"/>
          <c:yMode val="edge"/>
          <c:x val="0.35180316818335"/>
          <c:y val="0.069444444444444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868891135827435"/>
          <c:y val="0.0559146252551764"/>
          <c:w val="0.885742219532973"/>
          <c:h val="0.799378463108778"/>
        </c:manualLayout>
      </c:layout>
      <c:scatterChart>
        <c:scatterStyle val="lineMarker"/>
        <c:varyColors val="0"/>
        <c:ser>
          <c:idx val="0"/>
          <c:order val="0"/>
          <c:tx>
            <c:v>Average Event Tempo v Time</c:v>
          </c:tx>
          <c:spPr>
            <a:ln w="28575">
              <a:noFill/>
            </a:ln>
          </c:spPr>
          <c:trendline>
            <c:spPr>
              <a:ln w="22225">
                <a:solidFill>
                  <a:srgbClr val="FF0000"/>
                </a:solidFill>
              </a:ln>
              <a:effectLst>
                <a:glow rad="177800">
                  <a:schemeClr val="accent1">
                    <a:alpha val="16000"/>
                  </a:schemeClr>
                </a:glow>
                <a:outerShdw sx="1000" sy="1000" algn="ctr" rotWithShape="0">
                  <a:srgbClr val="000000"/>
                </a:outerShdw>
              </a:effectLst>
            </c:spPr>
            <c:trendlineType val="poly"/>
            <c:order val="2"/>
            <c:dispRSqr val="0"/>
            <c:dispEq val="0"/>
          </c:trendline>
          <c:xVal>
            <c:numRef>
              <c:f>Tempo!$G$127:$BO$127</c:f>
              <c:numCache>
                <c:formatCode>General</c:formatCode>
                <c:ptCount val="61"/>
                <c:pt idx="0" formatCode="0.00">
                  <c:v>0.0</c:v>
                </c:pt>
                <c:pt idx="1">
                  <c:v>1961.0</c:v>
                </c:pt>
                <c:pt idx="2">
                  <c:v>1996.0</c:v>
                </c:pt>
                <c:pt idx="3">
                  <c:v>1996.0</c:v>
                </c:pt>
                <c:pt idx="4">
                  <c:v>2007.0</c:v>
                </c:pt>
                <c:pt idx="5">
                  <c:v>2000.0</c:v>
                </c:pt>
                <c:pt idx="6">
                  <c:v>1973.0</c:v>
                </c:pt>
                <c:pt idx="7">
                  <c:v>1993.0</c:v>
                </c:pt>
                <c:pt idx="8">
                  <c:v>1994.0</c:v>
                </c:pt>
                <c:pt idx="9">
                  <c:v>1969.0</c:v>
                </c:pt>
                <c:pt idx="10">
                  <c:v>1991.0</c:v>
                </c:pt>
                <c:pt idx="11">
                  <c:v>1998.0</c:v>
                </c:pt>
                <c:pt idx="12">
                  <c:v>1975.0</c:v>
                </c:pt>
                <c:pt idx="13">
                  <c:v>1996.0</c:v>
                </c:pt>
                <c:pt idx="14">
                  <c:v>1985.0</c:v>
                </c:pt>
                <c:pt idx="15">
                  <c:v>1964.0</c:v>
                </c:pt>
                <c:pt idx="16">
                  <c:v>0.0</c:v>
                </c:pt>
                <c:pt idx="17">
                  <c:v>1964.0</c:v>
                </c:pt>
                <c:pt idx="18">
                  <c:v>1954.0</c:v>
                </c:pt>
                <c:pt idx="19">
                  <c:v>1957.0</c:v>
                </c:pt>
                <c:pt idx="20">
                  <c:v>1964.0</c:v>
                </c:pt>
                <c:pt idx="21">
                  <c:v>1964.0</c:v>
                </c:pt>
                <c:pt idx="22">
                  <c:v>1968.0</c:v>
                </c:pt>
                <c:pt idx="23">
                  <c:v>1996.0</c:v>
                </c:pt>
                <c:pt idx="24">
                  <c:v>1991.0</c:v>
                </c:pt>
                <c:pt idx="25">
                  <c:v>2007.0</c:v>
                </c:pt>
                <c:pt idx="26">
                  <c:v>2006.0</c:v>
                </c:pt>
                <c:pt idx="27">
                  <c:v>1956.0</c:v>
                </c:pt>
                <c:pt idx="28">
                  <c:v>1996.0</c:v>
                </c:pt>
                <c:pt idx="29">
                  <c:v>1969.0</c:v>
                </c:pt>
                <c:pt idx="30">
                  <c:v>2000.0</c:v>
                </c:pt>
                <c:pt idx="31">
                  <c:v>1999.0</c:v>
                </c:pt>
                <c:pt idx="32">
                  <c:v>1961.0</c:v>
                </c:pt>
                <c:pt idx="33">
                  <c:v>1971.0</c:v>
                </c:pt>
                <c:pt idx="34">
                  <c:v>1954.0</c:v>
                </c:pt>
                <c:pt idx="35">
                  <c:v>1969.0</c:v>
                </c:pt>
                <c:pt idx="36">
                  <c:v>1973.0</c:v>
                </c:pt>
                <c:pt idx="37">
                  <c:v>2005.0</c:v>
                </c:pt>
                <c:pt idx="38">
                  <c:v>1951.0</c:v>
                </c:pt>
                <c:pt idx="39">
                  <c:v>1998.0</c:v>
                </c:pt>
                <c:pt idx="40">
                  <c:v>2005.0</c:v>
                </c:pt>
                <c:pt idx="41">
                  <c:v>1996.0</c:v>
                </c:pt>
                <c:pt idx="42">
                  <c:v>1998.0</c:v>
                </c:pt>
                <c:pt idx="43">
                  <c:v>1990.0</c:v>
                </c:pt>
                <c:pt idx="44">
                  <c:v>0.0</c:v>
                </c:pt>
                <c:pt idx="45">
                  <c:v>0.0</c:v>
                </c:pt>
                <c:pt idx="46">
                  <c:v>2001.0</c:v>
                </c:pt>
                <c:pt idx="47">
                  <c:v>1990.0</c:v>
                </c:pt>
                <c:pt idx="48">
                  <c:v>1990.0</c:v>
                </c:pt>
                <c:pt idx="49">
                  <c:v>0.0</c:v>
                </c:pt>
                <c:pt idx="50">
                  <c:v>2002.0</c:v>
                </c:pt>
                <c:pt idx="51">
                  <c:v>1983.0</c:v>
                </c:pt>
                <c:pt idx="52">
                  <c:v>1977.0</c:v>
                </c:pt>
                <c:pt idx="53">
                  <c:v>1948.0</c:v>
                </c:pt>
                <c:pt idx="54">
                  <c:v>1954.0</c:v>
                </c:pt>
                <c:pt idx="55">
                  <c:v>2004.0</c:v>
                </c:pt>
                <c:pt idx="56">
                  <c:v>1973.0</c:v>
                </c:pt>
                <c:pt idx="57">
                  <c:v>1954.0</c:v>
                </c:pt>
                <c:pt idx="58">
                  <c:v>2000.0</c:v>
                </c:pt>
                <c:pt idx="59">
                  <c:v>0.0</c:v>
                </c:pt>
                <c:pt idx="60">
                  <c:v>1997.0</c:v>
                </c:pt>
              </c:numCache>
            </c:numRef>
          </c:xVal>
          <c:yVal>
            <c:numRef>
              <c:f>Tempo!$G$126:$BO$126</c:f>
              <c:numCache>
                <c:formatCode>0.00</c:formatCode>
                <c:ptCount val="61"/>
                <c:pt idx="0">
                  <c:v>149.744756608557</c:v>
                </c:pt>
                <c:pt idx="1">
                  <c:v>140.6710432018511</c:v>
                </c:pt>
                <c:pt idx="2">
                  <c:v>144.1823433605946</c:v>
                </c:pt>
                <c:pt idx="3">
                  <c:v>147.638518741897</c:v>
                </c:pt>
                <c:pt idx="4">
                  <c:v>187.9365725396663</c:v>
                </c:pt>
                <c:pt idx="5">
                  <c:v>158.5730054265511</c:v>
                </c:pt>
                <c:pt idx="6">
                  <c:v>135.2789201715023</c:v>
                </c:pt>
                <c:pt idx="7">
                  <c:v>163.1014281922554</c:v>
                </c:pt>
                <c:pt idx="8">
                  <c:v>154.4777291400663</c:v>
                </c:pt>
                <c:pt idx="9">
                  <c:v>166.9309816212264</c:v>
                </c:pt>
                <c:pt idx="10">
                  <c:v>163.6369970003777</c:v>
                </c:pt>
                <c:pt idx="11">
                  <c:v>145.3290686586383</c:v>
                </c:pt>
                <c:pt idx="12">
                  <c:v>144.5346902705665</c:v>
                </c:pt>
                <c:pt idx="13">
                  <c:v>160.4990311191863</c:v>
                </c:pt>
                <c:pt idx="14">
                  <c:v>152.8235710682047</c:v>
                </c:pt>
                <c:pt idx="15">
                  <c:v>121.7443533044354</c:v>
                </c:pt>
                <c:pt idx="16">
                  <c:v>180.6980285057307</c:v>
                </c:pt>
                <c:pt idx="17">
                  <c:v>169.9713871036825</c:v>
                </c:pt>
                <c:pt idx="18">
                  <c:v>157.3222343301586</c:v>
                </c:pt>
                <c:pt idx="19">
                  <c:v>179.9040619171483</c:v>
                </c:pt>
                <c:pt idx="20">
                  <c:v>162.5320356745104</c:v>
                </c:pt>
                <c:pt idx="21">
                  <c:v>141.4450023208727</c:v>
                </c:pt>
                <c:pt idx="22">
                  <c:v>155.1597537881471</c:v>
                </c:pt>
                <c:pt idx="23">
                  <c:v>144.647846916817</c:v>
                </c:pt>
                <c:pt idx="24">
                  <c:v>206.5397543831727</c:v>
                </c:pt>
                <c:pt idx="25">
                  <c:v>163.1308551928459</c:v>
                </c:pt>
                <c:pt idx="26">
                  <c:v>138.0640010206837</c:v>
                </c:pt>
                <c:pt idx="27">
                  <c:v>178.7951410381002</c:v>
                </c:pt>
                <c:pt idx="28">
                  <c:v>151.8101754731892</c:v>
                </c:pt>
                <c:pt idx="29">
                  <c:v>162.147996161627</c:v>
                </c:pt>
                <c:pt idx="30">
                  <c:v>167.4622167624608</c:v>
                </c:pt>
                <c:pt idx="31">
                  <c:v>141.4906177190215</c:v>
                </c:pt>
                <c:pt idx="32">
                  <c:v>154.1997245711049</c:v>
                </c:pt>
                <c:pt idx="33">
                  <c:v>179.0007658209993</c:v>
                </c:pt>
                <c:pt idx="34">
                  <c:v>160.9406755538856</c:v>
                </c:pt>
                <c:pt idx="35">
                  <c:v>143.430865269931</c:v>
                </c:pt>
                <c:pt idx="36">
                  <c:v>137.063982641848</c:v>
                </c:pt>
                <c:pt idx="37">
                  <c:v>131.5723221559041</c:v>
                </c:pt>
                <c:pt idx="38">
                  <c:v>169.870628186682</c:v>
                </c:pt>
                <c:pt idx="39">
                  <c:v>156.0473061496292</c:v>
                </c:pt>
                <c:pt idx="40">
                  <c:v>175.0836095019851</c:v>
                </c:pt>
                <c:pt idx="41">
                  <c:v>160.2686935516944</c:v>
                </c:pt>
                <c:pt idx="42">
                  <c:v>157.8134481542735</c:v>
                </c:pt>
                <c:pt idx="43">
                  <c:v>163.1891590430108</c:v>
                </c:pt>
                <c:pt idx="44">
                  <c:v>169.863780466288</c:v>
                </c:pt>
                <c:pt idx="45">
                  <c:v>170.4508316399737</c:v>
                </c:pt>
                <c:pt idx="46">
                  <c:v>142.5510758725501</c:v>
                </c:pt>
                <c:pt idx="47">
                  <c:v>122.5550252947112</c:v>
                </c:pt>
                <c:pt idx="48">
                  <c:v>179.2472051368918</c:v>
                </c:pt>
                <c:pt idx="49">
                  <c:v>153.7716138708921</c:v>
                </c:pt>
                <c:pt idx="50">
                  <c:v>153.6273172438176</c:v>
                </c:pt>
                <c:pt idx="51">
                  <c:v>164.2133886707659</c:v>
                </c:pt>
                <c:pt idx="52">
                  <c:v>171.884053477382</c:v>
                </c:pt>
                <c:pt idx="53">
                  <c:v>200.4676113052881</c:v>
                </c:pt>
                <c:pt idx="54">
                  <c:v>176.8389007207782</c:v>
                </c:pt>
                <c:pt idx="55">
                  <c:v>159.3281459946306</c:v>
                </c:pt>
                <c:pt idx="56">
                  <c:v>143.9039573908576</c:v>
                </c:pt>
                <c:pt idx="57">
                  <c:v>122.8866956009703</c:v>
                </c:pt>
                <c:pt idx="58">
                  <c:v>138.600743003314</c:v>
                </c:pt>
                <c:pt idx="59">
                  <c:v>120.2231531239237</c:v>
                </c:pt>
                <c:pt idx="60">
                  <c:v>144.0795446745373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5355880"/>
        <c:axId val="2051624728"/>
      </c:scatterChart>
      <c:valAx>
        <c:axId val="-2125355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Performance</a:t>
                </a:r>
                <a:r>
                  <a:rPr lang="en-US" baseline="0"/>
                  <a:t> Year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51624728"/>
        <c:crosses val="autoZero"/>
        <c:crossBetween val="midCat"/>
      </c:valAx>
      <c:valAx>
        <c:axId val="205162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Tempo (BPM)</a:t>
                </a:r>
              </a:p>
            </c:rich>
          </c:tx>
          <c:layout>
            <c:manualLayout>
              <c:xMode val="edge"/>
              <c:yMode val="edge"/>
              <c:x val="0.015630730688492"/>
              <c:y val="0.33751348789734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-2125355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03423914910938"/>
          <c:y val="0.031683174903599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0586114348999427"/>
          <c:y val="0.100739606712841"/>
          <c:w val="0.923854170796626"/>
          <c:h val="0.766974406480997"/>
        </c:manualLayout>
      </c:layout>
      <c:lineChart>
        <c:grouping val="standard"/>
        <c:varyColors val="0"/>
        <c:ser>
          <c:idx val="0"/>
          <c:order val="0"/>
          <c:tx>
            <c:v>Average Event Tempo of All Performers</c:v>
          </c:tx>
          <c:trendline>
            <c:spPr>
              <a:ln w="22225">
                <a:solidFill>
                  <a:srgbClr val="FF0000">
                    <a:alpha val="54000"/>
                  </a:srgbClr>
                </a:solidFill>
              </a:ln>
            </c:spPr>
            <c:trendlineType val="linear"/>
            <c:dispRSqr val="0"/>
            <c:dispEq val="0"/>
          </c:trendline>
          <c:cat>
            <c:numRef>
              <c:f>Tempo!$C$4:$C$125</c:f>
              <c:numCache>
                <c:formatCode>General</c:formatCode>
                <c:ptCount val="122"/>
                <c:pt idx="0">
                  <c:v>0.0</c:v>
                </c:pt>
                <c:pt idx="1">
                  <c:v>0.0</c:v>
                </c:pt>
                <c:pt idx="2">
                  <c:v>1.0</c:v>
                </c:pt>
                <c:pt idx="3">
                  <c:v>1.0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3.0</c:v>
                </c:pt>
                <c:pt idx="8">
                  <c:v>3.0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6.0</c:v>
                </c:pt>
                <c:pt idx="16">
                  <c:v>6.0</c:v>
                </c:pt>
                <c:pt idx="17">
                  <c:v>6.0</c:v>
                </c:pt>
                <c:pt idx="18">
                  <c:v>7.0</c:v>
                </c:pt>
                <c:pt idx="19">
                  <c:v>7.0</c:v>
                </c:pt>
                <c:pt idx="20">
                  <c:v>8.0</c:v>
                </c:pt>
                <c:pt idx="21">
                  <c:v>8.0</c:v>
                </c:pt>
                <c:pt idx="22">
                  <c:v>8.0</c:v>
                </c:pt>
                <c:pt idx="23">
                  <c:v>9.0</c:v>
                </c:pt>
                <c:pt idx="24">
                  <c:v>9.0</c:v>
                </c:pt>
                <c:pt idx="25">
                  <c:v>9.0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11.0</c:v>
                </c:pt>
                <c:pt idx="30">
                  <c:v>11.0</c:v>
                </c:pt>
                <c:pt idx="31">
                  <c:v>11.0</c:v>
                </c:pt>
                <c:pt idx="32">
                  <c:v>12.0</c:v>
                </c:pt>
                <c:pt idx="33">
                  <c:v>12.0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3.0</c:v>
                </c:pt>
                <c:pt idx="38">
                  <c:v>3.0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5.0</c:v>
                </c:pt>
                <c:pt idx="43">
                  <c:v>5.0</c:v>
                </c:pt>
                <c:pt idx="44">
                  <c:v>5.0</c:v>
                </c:pt>
                <c:pt idx="45">
                  <c:v>6.0</c:v>
                </c:pt>
                <c:pt idx="46">
                  <c:v>6.0</c:v>
                </c:pt>
                <c:pt idx="47">
                  <c:v>6.0</c:v>
                </c:pt>
                <c:pt idx="48">
                  <c:v>7.0</c:v>
                </c:pt>
                <c:pt idx="49">
                  <c:v>7.0</c:v>
                </c:pt>
                <c:pt idx="50">
                  <c:v>8.0</c:v>
                </c:pt>
                <c:pt idx="51">
                  <c:v>8.0</c:v>
                </c:pt>
                <c:pt idx="52">
                  <c:v>8.0</c:v>
                </c:pt>
                <c:pt idx="53">
                  <c:v>9.0</c:v>
                </c:pt>
                <c:pt idx="54">
                  <c:v>9.0</c:v>
                </c:pt>
                <c:pt idx="55">
                  <c:v>9.0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11.0</c:v>
                </c:pt>
                <c:pt idx="60">
                  <c:v>11.0</c:v>
                </c:pt>
                <c:pt idx="61">
                  <c:v>11.0</c:v>
                </c:pt>
                <c:pt idx="62">
                  <c:v>12.0</c:v>
                </c:pt>
                <c:pt idx="63">
                  <c:v>12.0</c:v>
                </c:pt>
                <c:pt idx="64">
                  <c:v>12.0</c:v>
                </c:pt>
                <c:pt idx="65">
                  <c:v>13.0</c:v>
                </c:pt>
                <c:pt idx="66">
                  <c:v>13.0</c:v>
                </c:pt>
                <c:pt idx="67">
                  <c:v>13.0</c:v>
                </c:pt>
                <c:pt idx="68">
                  <c:v>14.0</c:v>
                </c:pt>
                <c:pt idx="69">
                  <c:v>14.0</c:v>
                </c:pt>
                <c:pt idx="70">
                  <c:v>15.0</c:v>
                </c:pt>
                <c:pt idx="71">
                  <c:v>15.0</c:v>
                </c:pt>
                <c:pt idx="72">
                  <c:v>15.0</c:v>
                </c:pt>
                <c:pt idx="73">
                  <c:v>15.0</c:v>
                </c:pt>
                <c:pt idx="74">
                  <c:v>16.0</c:v>
                </c:pt>
                <c:pt idx="75">
                  <c:v>16.0</c:v>
                </c:pt>
                <c:pt idx="76">
                  <c:v>16.0</c:v>
                </c:pt>
                <c:pt idx="77">
                  <c:v>17.0</c:v>
                </c:pt>
                <c:pt idx="78">
                  <c:v>17.0</c:v>
                </c:pt>
                <c:pt idx="79">
                  <c:v>17.0</c:v>
                </c:pt>
                <c:pt idx="80">
                  <c:v>18.0</c:v>
                </c:pt>
                <c:pt idx="81">
                  <c:v>18.0</c:v>
                </c:pt>
                <c:pt idx="82">
                  <c:v>19.0</c:v>
                </c:pt>
                <c:pt idx="83">
                  <c:v>19.0</c:v>
                </c:pt>
                <c:pt idx="84">
                  <c:v>19.0</c:v>
                </c:pt>
                <c:pt idx="85">
                  <c:v>20.0</c:v>
                </c:pt>
                <c:pt idx="86">
                  <c:v>20.0</c:v>
                </c:pt>
                <c:pt idx="87">
                  <c:v>20.0</c:v>
                </c:pt>
                <c:pt idx="88">
                  <c:v>21.0</c:v>
                </c:pt>
                <c:pt idx="89">
                  <c:v>21.0</c:v>
                </c:pt>
                <c:pt idx="90">
                  <c:v>22.0</c:v>
                </c:pt>
                <c:pt idx="91">
                  <c:v>22.0</c:v>
                </c:pt>
                <c:pt idx="92">
                  <c:v>22.0</c:v>
                </c:pt>
                <c:pt idx="93">
                  <c:v>22.0</c:v>
                </c:pt>
                <c:pt idx="94">
                  <c:v>22.0</c:v>
                </c:pt>
                <c:pt idx="95">
                  <c:v>13.0</c:v>
                </c:pt>
                <c:pt idx="96">
                  <c:v>13.0</c:v>
                </c:pt>
                <c:pt idx="97">
                  <c:v>13.0</c:v>
                </c:pt>
                <c:pt idx="98">
                  <c:v>14.0</c:v>
                </c:pt>
                <c:pt idx="99">
                  <c:v>14.0</c:v>
                </c:pt>
                <c:pt idx="100">
                  <c:v>15.0</c:v>
                </c:pt>
                <c:pt idx="101">
                  <c:v>15.0</c:v>
                </c:pt>
                <c:pt idx="102">
                  <c:v>15.0</c:v>
                </c:pt>
                <c:pt idx="103">
                  <c:v>15.0</c:v>
                </c:pt>
                <c:pt idx="104">
                  <c:v>16.0</c:v>
                </c:pt>
                <c:pt idx="105">
                  <c:v>16.0</c:v>
                </c:pt>
                <c:pt idx="106">
                  <c:v>16.0</c:v>
                </c:pt>
                <c:pt idx="107">
                  <c:v>17.0</c:v>
                </c:pt>
                <c:pt idx="108">
                  <c:v>17.0</c:v>
                </c:pt>
                <c:pt idx="109">
                  <c:v>17.0</c:v>
                </c:pt>
                <c:pt idx="110">
                  <c:v>18.0</c:v>
                </c:pt>
                <c:pt idx="111">
                  <c:v>18.0</c:v>
                </c:pt>
                <c:pt idx="112">
                  <c:v>19.0</c:v>
                </c:pt>
                <c:pt idx="113">
                  <c:v>19.0</c:v>
                </c:pt>
                <c:pt idx="114">
                  <c:v>19.0</c:v>
                </c:pt>
                <c:pt idx="115">
                  <c:v>20.0</c:v>
                </c:pt>
                <c:pt idx="116">
                  <c:v>20.0</c:v>
                </c:pt>
                <c:pt idx="117">
                  <c:v>20.0</c:v>
                </c:pt>
                <c:pt idx="118">
                  <c:v>21.0</c:v>
                </c:pt>
                <c:pt idx="119">
                  <c:v>21.0</c:v>
                </c:pt>
                <c:pt idx="120">
                  <c:v>22.0</c:v>
                </c:pt>
                <c:pt idx="121">
                  <c:v>22.0</c:v>
                </c:pt>
              </c:numCache>
            </c:numRef>
          </c:cat>
          <c:val>
            <c:numRef>
              <c:f>Tempo!$G$4:$G$125</c:f>
              <c:numCache>
                <c:formatCode>0.00</c:formatCode>
                <c:ptCount val="122"/>
                <c:pt idx="0">
                  <c:v>141.7382742510216</c:v>
                </c:pt>
                <c:pt idx="1">
                  <c:v>141.6256373592629</c:v>
                </c:pt>
                <c:pt idx="2">
                  <c:v>145.681784380671</c:v>
                </c:pt>
                <c:pt idx="3">
                  <c:v>160.0953479967092</c:v>
                </c:pt>
                <c:pt idx="4">
                  <c:v>143.8541961823612</c:v>
                </c:pt>
                <c:pt idx="5">
                  <c:v>143.324953747255</c:v>
                </c:pt>
                <c:pt idx="6">
                  <c:v>155.1262175409647</c:v>
                </c:pt>
                <c:pt idx="7">
                  <c:v>166.1962555926419</c:v>
                </c:pt>
                <c:pt idx="8">
                  <c:v>139.4544879305607</c:v>
                </c:pt>
                <c:pt idx="9">
                  <c:v>146.5480813192471</c:v>
                </c:pt>
                <c:pt idx="10">
                  <c:v>143.6554927471897</c:v>
                </c:pt>
                <c:pt idx="11">
                  <c:v>162.5942364825785</c:v>
                </c:pt>
                <c:pt idx="12">
                  <c:v>153.6168583329564</c:v>
                </c:pt>
                <c:pt idx="13">
                  <c:v>147.5974547390454</c:v>
                </c:pt>
                <c:pt idx="14">
                  <c:v>147.024915732204</c:v>
                </c:pt>
                <c:pt idx="15">
                  <c:v>164.2836097718364</c:v>
                </c:pt>
                <c:pt idx="16">
                  <c:v>154.9991471552549</c:v>
                </c:pt>
                <c:pt idx="17">
                  <c:v>154.2713445065922</c:v>
                </c:pt>
                <c:pt idx="18">
                  <c:v>141.1350036298736</c:v>
                </c:pt>
                <c:pt idx="19">
                  <c:v>150.7347885695463</c:v>
                </c:pt>
                <c:pt idx="20">
                  <c:v>154.2952479249468</c:v>
                </c:pt>
                <c:pt idx="21">
                  <c:v>157.5352420030411</c:v>
                </c:pt>
                <c:pt idx="22">
                  <c:v>140.5039535964974</c:v>
                </c:pt>
                <c:pt idx="23">
                  <c:v>143.5453019437979</c:v>
                </c:pt>
                <c:pt idx="24">
                  <c:v>141.3924009703176</c:v>
                </c:pt>
                <c:pt idx="25">
                  <c:v>167.3909157207204</c:v>
                </c:pt>
                <c:pt idx="26">
                  <c:v>150.8442521856252</c:v>
                </c:pt>
                <c:pt idx="27">
                  <c:v>149.9138466021618</c:v>
                </c:pt>
                <c:pt idx="28">
                  <c:v>149.7183084064245</c:v>
                </c:pt>
                <c:pt idx="29">
                  <c:v>157.0062997826114</c:v>
                </c:pt>
                <c:pt idx="30">
                  <c:v>136.3041386767704</c:v>
                </c:pt>
                <c:pt idx="31">
                  <c:v>147.099176862292</c:v>
                </c:pt>
                <c:pt idx="32">
                  <c:v>141.9275701859122</c:v>
                </c:pt>
                <c:pt idx="33">
                  <c:v>165.1137764147832</c:v>
                </c:pt>
                <c:pt idx="34">
                  <c:v>140.3357388318286</c:v>
                </c:pt>
                <c:pt idx="35">
                  <c:v>148.5346038002824</c:v>
                </c:pt>
                <c:pt idx="36">
                  <c:v>148.1412225266364</c:v>
                </c:pt>
                <c:pt idx="37">
                  <c:v>170.2325624334587</c:v>
                </c:pt>
                <c:pt idx="38">
                  <c:v>139.7583731100007</c:v>
                </c:pt>
                <c:pt idx="39">
                  <c:v>148.5408501765731</c:v>
                </c:pt>
                <c:pt idx="40">
                  <c:v>142.9522867401246</c:v>
                </c:pt>
                <c:pt idx="41">
                  <c:v>164.9095531510278</c:v>
                </c:pt>
                <c:pt idx="42">
                  <c:v>155.3727299720494</c:v>
                </c:pt>
                <c:pt idx="43">
                  <c:v>144.9021865609369</c:v>
                </c:pt>
                <c:pt idx="44">
                  <c:v>147.3198701701685</c:v>
                </c:pt>
                <c:pt idx="45">
                  <c:v>163.4180276322508</c:v>
                </c:pt>
                <c:pt idx="46">
                  <c:v>158.6732611683799</c:v>
                </c:pt>
                <c:pt idx="47">
                  <c:v>154.3106996191984</c:v>
                </c:pt>
                <c:pt idx="48">
                  <c:v>139.5508815856767</c:v>
                </c:pt>
                <c:pt idx="49">
                  <c:v>153.062371260029</c:v>
                </c:pt>
                <c:pt idx="50">
                  <c:v>156.0216380397949</c:v>
                </c:pt>
                <c:pt idx="51">
                  <c:v>160.0142582702932</c:v>
                </c:pt>
                <c:pt idx="52">
                  <c:v>137.6522217117538</c:v>
                </c:pt>
                <c:pt idx="53">
                  <c:v>145.6943893795608</c:v>
                </c:pt>
                <c:pt idx="54">
                  <c:v>141.8049929855482</c:v>
                </c:pt>
                <c:pt idx="55">
                  <c:v>169.7536564662152</c:v>
                </c:pt>
                <c:pt idx="56">
                  <c:v>149.6084027558904</c:v>
                </c:pt>
                <c:pt idx="57">
                  <c:v>152.306108564684</c:v>
                </c:pt>
                <c:pt idx="58">
                  <c:v>150.684984457644</c:v>
                </c:pt>
                <c:pt idx="59">
                  <c:v>157.3447188013889</c:v>
                </c:pt>
                <c:pt idx="60">
                  <c:v>139.8168236945993</c:v>
                </c:pt>
                <c:pt idx="61">
                  <c:v>149.866707857731</c:v>
                </c:pt>
                <c:pt idx="62">
                  <c:v>150.6401948708713</c:v>
                </c:pt>
                <c:pt idx="63">
                  <c:v>138.9473624327083</c:v>
                </c:pt>
                <c:pt idx="64">
                  <c:v>133.346435431156</c:v>
                </c:pt>
                <c:pt idx="65">
                  <c:v>149.6902206910478</c:v>
                </c:pt>
                <c:pt idx="66">
                  <c:v>139.1660483052445</c:v>
                </c:pt>
                <c:pt idx="67">
                  <c:v>167.2740584708662</c:v>
                </c:pt>
                <c:pt idx="68">
                  <c:v>137.9102009585951</c:v>
                </c:pt>
                <c:pt idx="69">
                  <c:v>162.870478018011</c:v>
                </c:pt>
                <c:pt idx="70">
                  <c:v>156.995884587967</c:v>
                </c:pt>
                <c:pt idx="71">
                  <c:v>132.5260332278283</c:v>
                </c:pt>
                <c:pt idx="72">
                  <c:v>139.9996393470746</c:v>
                </c:pt>
                <c:pt idx="73">
                  <c:v>166.6262118158361</c:v>
                </c:pt>
                <c:pt idx="74">
                  <c:v>146.5972930892755</c:v>
                </c:pt>
                <c:pt idx="75">
                  <c:v>153.0102980101488</c:v>
                </c:pt>
                <c:pt idx="76">
                  <c:v>150.8443052915746</c:v>
                </c:pt>
                <c:pt idx="77">
                  <c:v>176.9874439021969</c:v>
                </c:pt>
                <c:pt idx="78">
                  <c:v>156.5203131412403</c:v>
                </c:pt>
                <c:pt idx="79">
                  <c:v>148.0204756732755</c:v>
                </c:pt>
                <c:pt idx="80">
                  <c:v>142.9850622823777</c:v>
                </c:pt>
                <c:pt idx="81">
                  <c:v>148.4053115759368</c:v>
                </c:pt>
                <c:pt idx="82">
                  <c:v>141.5884839821956</c:v>
                </c:pt>
                <c:pt idx="83">
                  <c:v>181.646164289635</c:v>
                </c:pt>
                <c:pt idx="84">
                  <c:v>144.00880060075</c:v>
                </c:pt>
                <c:pt idx="85">
                  <c:v>140.1658895705313</c:v>
                </c:pt>
                <c:pt idx="86">
                  <c:v>152.3659253634371</c:v>
                </c:pt>
                <c:pt idx="87">
                  <c:v>163.3847012316955</c:v>
                </c:pt>
                <c:pt idx="88">
                  <c:v>161.6264015583178</c:v>
                </c:pt>
                <c:pt idx="89">
                  <c:v>157.8506629201206</c:v>
                </c:pt>
                <c:pt idx="90">
                  <c:v>137.1625381313088</c:v>
                </c:pt>
                <c:pt idx="91">
                  <c:v>144.015136950849</c:v>
                </c:pt>
                <c:pt idx="92">
                  <c:v>150.6899099640702</c:v>
                </c:pt>
                <c:pt idx="93">
                  <c:v>139.6454830706875</c:v>
                </c:pt>
                <c:pt idx="94">
                  <c:v>131.8581084627076</c:v>
                </c:pt>
                <c:pt idx="95">
                  <c:v>148.8679772507108</c:v>
                </c:pt>
                <c:pt idx="96">
                  <c:v>137.9025852882191</c:v>
                </c:pt>
                <c:pt idx="97">
                  <c:v>162.0705095772771</c:v>
                </c:pt>
                <c:pt idx="98">
                  <c:v>136.3817955440553</c:v>
                </c:pt>
                <c:pt idx="99">
                  <c:v>166.0060678482452</c:v>
                </c:pt>
                <c:pt idx="100">
                  <c:v>155.3584502389199</c:v>
                </c:pt>
                <c:pt idx="101">
                  <c:v>132.5893944286951</c:v>
                </c:pt>
                <c:pt idx="102">
                  <c:v>139.4275126050098</c:v>
                </c:pt>
                <c:pt idx="103">
                  <c:v>163.2604477075784</c:v>
                </c:pt>
                <c:pt idx="104">
                  <c:v>144.8447294753135</c:v>
                </c:pt>
                <c:pt idx="105">
                  <c:v>156.065593105196</c:v>
                </c:pt>
                <c:pt idx="106">
                  <c:v>148.7125513564242</c:v>
                </c:pt>
                <c:pt idx="107">
                  <c:v>171.7042616275723</c:v>
                </c:pt>
                <c:pt idx="108">
                  <c:v>157.8758413761308</c:v>
                </c:pt>
                <c:pt idx="109">
                  <c:v>142.9302291428559</c:v>
                </c:pt>
                <c:pt idx="110">
                  <c:v>145.1081647725502</c:v>
                </c:pt>
                <c:pt idx="111">
                  <c:v>146.5737040780298</c:v>
                </c:pt>
                <c:pt idx="112">
                  <c:v>138.5580837430396</c:v>
                </c:pt>
                <c:pt idx="113">
                  <c:v>174.9304222060418</c:v>
                </c:pt>
                <c:pt idx="114">
                  <c:v>138.8369901402083</c:v>
                </c:pt>
                <c:pt idx="115">
                  <c:v>135.9001868159701</c:v>
                </c:pt>
                <c:pt idx="116">
                  <c:v>144.5826214685861</c:v>
                </c:pt>
                <c:pt idx="117">
                  <c:v>156.1309714403234</c:v>
                </c:pt>
                <c:pt idx="118">
                  <c:v>148.4077572387159</c:v>
                </c:pt>
                <c:pt idx="119">
                  <c:v>134.6753220052497</c:v>
                </c:pt>
                <c:pt idx="120">
                  <c:v>129.5270087880494</c:v>
                </c:pt>
                <c:pt idx="121">
                  <c:v>129.5270087880494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5346680"/>
        <c:axId val="-2124522344"/>
      </c:lineChart>
      <c:catAx>
        <c:axId val="-212534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crossAx val="-2124522344"/>
        <c:crosses val="autoZero"/>
        <c:auto val="1"/>
        <c:lblAlgn val="ctr"/>
        <c:lblOffset val="100"/>
        <c:tickLblSkip val="1"/>
        <c:noMultiLvlLbl val="0"/>
      </c:catAx>
      <c:valAx>
        <c:axId val="-2124522344"/>
        <c:scaling>
          <c:orientation val="minMax"/>
          <c:max val="195.0"/>
          <c:min val="130.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2125346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Tempo</a:t>
            </a:r>
            <a:r>
              <a:rPr lang="en-US" baseline="0"/>
              <a:t> curve for first half of mvmt. 2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845063367079115"/>
          <c:y val="0.0606598133566637"/>
          <c:w val="0.782008548931383"/>
          <c:h val="0.814101049868766"/>
        </c:manualLayout>
      </c:layout>
      <c:lineChart>
        <c:grouping val="standard"/>
        <c:varyColors val="0"/>
        <c:ser>
          <c:idx val="0"/>
          <c:order val="0"/>
          <c:tx>
            <c:v>1st repeat</c:v>
          </c:tx>
          <c:trendline>
            <c:spPr>
              <a:ln w="28575">
                <a:solidFill>
                  <a:schemeClr val="accent1">
                    <a:lumMod val="60000"/>
                    <a:lumOff val="40000"/>
                    <a:alpha val="42000"/>
                  </a:schemeClr>
                </a:solidFill>
              </a:ln>
            </c:spPr>
            <c:trendlineType val="linear"/>
            <c:dispRSqr val="0"/>
            <c:dispEq val="0"/>
          </c:trendline>
          <c:val>
            <c:numRef>
              <c:f>Tempo!$G$4:$G$35</c:f>
              <c:numCache>
                <c:formatCode>0.00</c:formatCode>
                <c:ptCount val="32"/>
                <c:pt idx="0">
                  <c:v>141.7382742510216</c:v>
                </c:pt>
                <c:pt idx="1">
                  <c:v>141.6256373592629</c:v>
                </c:pt>
                <c:pt idx="2">
                  <c:v>145.681784380671</c:v>
                </c:pt>
                <c:pt idx="3">
                  <c:v>160.0953479967092</c:v>
                </c:pt>
                <c:pt idx="4">
                  <c:v>143.8541961823612</c:v>
                </c:pt>
                <c:pt idx="5">
                  <c:v>143.324953747255</c:v>
                </c:pt>
                <c:pt idx="6">
                  <c:v>155.1262175409647</c:v>
                </c:pt>
                <c:pt idx="7">
                  <c:v>166.1962555926419</c:v>
                </c:pt>
                <c:pt idx="8">
                  <c:v>139.4544879305607</c:v>
                </c:pt>
                <c:pt idx="9">
                  <c:v>146.5480813192471</c:v>
                </c:pt>
                <c:pt idx="10">
                  <c:v>143.6554927471897</c:v>
                </c:pt>
                <c:pt idx="11">
                  <c:v>162.5942364825785</c:v>
                </c:pt>
                <c:pt idx="12">
                  <c:v>153.6168583329564</c:v>
                </c:pt>
                <c:pt idx="13">
                  <c:v>147.5974547390454</c:v>
                </c:pt>
                <c:pt idx="14">
                  <c:v>147.024915732204</c:v>
                </c:pt>
                <c:pt idx="15">
                  <c:v>164.2836097718364</c:v>
                </c:pt>
                <c:pt idx="16">
                  <c:v>154.9991471552549</c:v>
                </c:pt>
                <c:pt idx="17">
                  <c:v>154.2713445065922</c:v>
                </c:pt>
                <c:pt idx="18">
                  <c:v>141.1350036298736</c:v>
                </c:pt>
                <c:pt idx="19">
                  <c:v>150.7347885695463</c:v>
                </c:pt>
                <c:pt idx="20">
                  <c:v>154.2952479249468</c:v>
                </c:pt>
                <c:pt idx="21">
                  <c:v>157.5352420030411</c:v>
                </c:pt>
                <c:pt idx="22">
                  <c:v>140.5039535964974</c:v>
                </c:pt>
                <c:pt idx="23">
                  <c:v>143.5453019437979</c:v>
                </c:pt>
                <c:pt idx="24">
                  <c:v>141.3924009703176</c:v>
                </c:pt>
                <c:pt idx="25">
                  <c:v>167.3909157207204</c:v>
                </c:pt>
                <c:pt idx="26">
                  <c:v>150.8442521856252</c:v>
                </c:pt>
                <c:pt idx="27">
                  <c:v>149.9138466021618</c:v>
                </c:pt>
                <c:pt idx="28">
                  <c:v>149.7183084064245</c:v>
                </c:pt>
                <c:pt idx="29">
                  <c:v>157.0062997826114</c:v>
                </c:pt>
                <c:pt idx="30">
                  <c:v>136.3041386767704</c:v>
                </c:pt>
                <c:pt idx="31">
                  <c:v>147.099176862292</c:v>
                </c:pt>
              </c:numCache>
            </c:numRef>
          </c:val>
          <c:smooth val="0"/>
        </c:ser>
        <c:ser>
          <c:idx val="1"/>
          <c:order val="1"/>
          <c:tx>
            <c:v>2nd repeat</c:v>
          </c:tx>
          <c:trendline>
            <c:spPr>
              <a:ln w="28575">
                <a:solidFill>
                  <a:srgbClr val="FF0000">
                    <a:alpha val="33000"/>
                  </a:srgbClr>
                </a:solidFill>
              </a:ln>
            </c:spPr>
            <c:trendlineType val="linear"/>
            <c:dispRSqr val="0"/>
            <c:dispEq val="0"/>
          </c:trendline>
          <c:val>
            <c:numRef>
              <c:f>Tempo!$G$34:$G$65</c:f>
              <c:numCache>
                <c:formatCode>0.00</c:formatCode>
                <c:ptCount val="32"/>
                <c:pt idx="0">
                  <c:v>136.3041386767704</c:v>
                </c:pt>
                <c:pt idx="1">
                  <c:v>147.099176862292</c:v>
                </c:pt>
                <c:pt idx="2">
                  <c:v>141.9275701859122</c:v>
                </c:pt>
                <c:pt idx="3">
                  <c:v>165.1137764147832</c:v>
                </c:pt>
                <c:pt idx="4">
                  <c:v>140.3357388318286</c:v>
                </c:pt>
                <c:pt idx="5">
                  <c:v>148.5346038002824</c:v>
                </c:pt>
                <c:pt idx="6">
                  <c:v>148.1412225266364</c:v>
                </c:pt>
                <c:pt idx="7">
                  <c:v>170.2325624334587</c:v>
                </c:pt>
                <c:pt idx="8">
                  <c:v>139.7583731100007</c:v>
                </c:pt>
                <c:pt idx="9">
                  <c:v>148.5408501765731</c:v>
                </c:pt>
                <c:pt idx="10">
                  <c:v>142.9522867401246</c:v>
                </c:pt>
                <c:pt idx="11">
                  <c:v>164.9095531510278</c:v>
                </c:pt>
                <c:pt idx="12">
                  <c:v>155.3727299720494</c:v>
                </c:pt>
                <c:pt idx="13">
                  <c:v>144.9021865609369</c:v>
                </c:pt>
                <c:pt idx="14">
                  <c:v>147.3198701701685</c:v>
                </c:pt>
                <c:pt idx="15">
                  <c:v>163.4180276322508</c:v>
                </c:pt>
                <c:pt idx="16">
                  <c:v>158.6732611683799</c:v>
                </c:pt>
                <c:pt idx="17">
                  <c:v>154.3106996191984</c:v>
                </c:pt>
                <c:pt idx="18">
                  <c:v>139.5508815856767</c:v>
                </c:pt>
                <c:pt idx="19">
                  <c:v>153.062371260029</c:v>
                </c:pt>
                <c:pt idx="20">
                  <c:v>156.0216380397949</c:v>
                </c:pt>
                <c:pt idx="21">
                  <c:v>160.0142582702932</c:v>
                </c:pt>
                <c:pt idx="22">
                  <c:v>137.6522217117538</c:v>
                </c:pt>
                <c:pt idx="23">
                  <c:v>145.6943893795608</c:v>
                </c:pt>
                <c:pt idx="24">
                  <c:v>141.8049929855482</c:v>
                </c:pt>
                <c:pt idx="25">
                  <c:v>169.7536564662152</c:v>
                </c:pt>
                <c:pt idx="26">
                  <c:v>149.6084027558904</c:v>
                </c:pt>
                <c:pt idx="27">
                  <c:v>152.306108564684</c:v>
                </c:pt>
                <c:pt idx="28">
                  <c:v>150.684984457644</c:v>
                </c:pt>
                <c:pt idx="29">
                  <c:v>157.3447188013889</c:v>
                </c:pt>
                <c:pt idx="30">
                  <c:v>139.8168236945993</c:v>
                </c:pt>
                <c:pt idx="31">
                  <c:v>149.866707857731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4641112"/>
        <c:axId val="-2125135384"/>
      </c:lineChart>
      <c:catAx>
        <c:axId val="-212464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Event Number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25135384"/>
        <c:crosses val="autoZero"/>
        <c:auto val="1"/>
        <c:lblAlgn val="ctr"/>
        <c:lblOffset val="100"/>
        <c:noMultiLvlLbl val="0"/>
      </c:catAx>
      <c:valAx>
        <c:axId val="-2125135384"/>
        <c:scaling>
          <c:orientation val="minMax"/>
          <c:min val="13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Tempo (BPM)</a:t>
                </a:r>
              </a:p>
            </c:rich>
          </c:tx>
          <c:layout>
            <c:manualLayout>
              <c:xMode val="edge"/>
              <c:yMode val="edge"/>
              <c:x val="0.0148118485189351"/>
              <c:y val="0.33341608340624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2124641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9491513560805"/>
          <c:y val="0.379053659959172"/>
          <c:w val="0.130508486439195"/>
          <c:h val="0.2511515748031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Dynamics</a:t>
            </a:r>
            <a:r>
              <a:rPr lang="en-US" baseline="0"/>
              <a:t> v Tempo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Main!$H$3</c:f>
              <c:strCache>
                <c:ptCount val="1"/>
                <c:pt idx="0">
                  <c:v>dyn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Main!$G$4:$G$125</c:f>
              <c:numCache>
                <c:formatCode>0.00</c:formatCode>
                <c:ptCount val="122"/>
                <c:pt idx="0">
                  <c:v>141.7382742510216</c:v>
                </c:pt>
                <c:pt idx="1">
                  <c:v>141.6256373592629</c:v>
                </c:pt>
                <c:pt idx="2">
                  <c:v>145.681784380671</c:v>
                </c:pt>
                <c:pt idx="3">
                  <c:v>160.0953479967092</c:v>
                </c:pt>
                <c:pt idx="4">
                  <c:v>143.8541961823612</c:v>
                </c:pt>
                <c:pt idx="5">
                  <c:v>143.324953747255</c:v>
                </c:pt>
                <c:pt idx="6">
                  <c:v>155.1262175409647</c:v>
                </c:pt>
                <c:pt idx="7">
                  <c:v>166.1962555926419</c:v>
                </c:pt>
                <c:pt idx="8">
                  <c:v>139.4544879305607</c:v>
                </c:pt>
                <c:pt idx="9">
                  <c:v>146.5480813192471</c:v>
                </c:pt>
                <c:pt idx="10">
                  <c:v>143.6554927471897</c:v>
                </c:pt>
                <c:pt idx="11">
                  <c:v>162.5942364825785</c:v>
                </c:pt>
                <c:pt idx="12">
                  <c:v>153.6168583329564</c:v>
                </c:pt>
                <c:pt idx="13">
                  <c:v>147.5974547390454</c:v>
                </c:pt>
                <c:pt idx="14">
                  <c:v>147.024915732204</c:v>
                </c:pt>
                <c:pt idx="15">
                  <c:v>164.2836097718364</c:v>
                </c:pt>
                <c:pt idx="16">
                  <c:v>154.9991471552549</c:v>
                </c:pt>
                <c:pt idx="17">
                  <c:v>154.2713445065922</c:v>
                </c:pt>
                <c:pt idx="18">
                  <c:v>141.1350036298736</c:v>
                </c:pt>
                <c:pt idx="19">
                  <c:v>150.7347885695463</c:v>
                </c:pt>
                <c:pt idx="20">
                  <c:v>154.2952479249468</c:v>
                </c:pt>
                <c:pt idx="21">
                  <c:v>157.5352420030411</c:v>
                </c:pt>
                <c:pt idx="22">
                  <c:v>140.5039535964974</c:v>
                </c:pt>
                <c:pt idx="23">
                  <c:v>143.5453019437979</c:v>
                </c:pt>
                <c:pt idx="24">
                  <c:v>141.3924009703176</c:v>
                </c:pt>
                <c:pt idx="25">
                  <c:v>167.3909157207204</c:v>
                </c:pt>
                <c:pt idx="26">
                  <c:v>150.8442521856252</c:v>
                </c:pt>
                <c:pt idx="27">
                  <c:v>149.9138466021618</c:v>
                </c:pt>
                <c:pt idx="28">
                  <c:v>149.7183084064245</c:v>
                </c:pt>
                <c:pt idx="29">
                  <c:v>157.0062997826114</c:v>
                </c:pt>
                <c:pt idx="30">
                  <c:v>136.3041386767704</c:v>
                </c:pt>
                <c:pt idx="31">
                  <c:v>147.099176862292</c:v>
                </c:pt>
                <c:pt idx="32">
                  <c:v>141.9275701859122</c:v>
                </c:pt>
                <c:pt idx="33">
                  <c:v>165.1137764147832</c:v>
                </c:pt>
                <c:pt idx="34">
                  <c:v>140.3357388318286</c:v>
                </c:pt>
                <c:pt idx="35">
                  <c:v>148.5346038002824</c:v>
                </c:pt>
                <c:pt idx="36">
                  <c:v>148.1412225266364</c:v>
                </c:pt>
                <c:pt idx="37">
                  <c:v>170.2325624334587</c:v>
                </c:pt>
                <c:pt idx="38">
                  <c:v>139.7583731100007</c:v>
                </c:pt>
                <c:pt idx="39">
                  <c:v>148.5408501765731</c:v>
                </c:pt>
                <c:pt idx="40">
                  <c:v>142.9522867401246</c:v>
                </c:pt>
                <c:pt idx="41">
                  <c:v>164.9095531510278</c:v>
                </c:pt>
                <c:pt idx="42">
                  <c:v>155.3727299720494</c:v>
                </c:pt>
                <c:pt idx="43">
                  <c:v>144.9021865609369</c:v>
                </c:pt>
                <c:pt idx="44">
                  <c:v>147.3198701701685</c:v>
                </c:pt>
                <c:pt idx="45">
                  <c:v>163.4180276322508</c:v>
                </c:pt>
                <c:pt idx="46">
                  <c:v>158.6732611683799</c:v>
                </c:pt>
                <c:pt idx="47">
                  <c:v>154.3106996191984</c:v>
                </c:pt>
                <c:pt idx="48">
                  <c:v>139.5508815856767</c:v>
                </c:pt>
                <c:pt idx="49">
                  <c:v>153.062371260029</c:v>
                </c:pt>
                <c:pt idx="50">
                  <c:v>156.0216380397949</c:v>
                </c:pt>
                <c:pt idx="51">
                  <c:v>160.0142582702932</c:v>
                </c:pt>
                <c:pt idx="52">
                  <c:v>137.6522217117538</c:v>
                </c:pt>
                <c:pt idx="53">
                  <c:v>145.6943893795608</c:v>
                </c:pt>
                <c:pt idx="54">
                  <c:v>141.8049929855482</c:v>
                </c:pt>
                <c:pt idx="55">
                  <c:v>169.7536564662152</c:v>
                </c:pt>
                <c:pt idx="56">
                  <c:v>149.6084027558904</c:v>
                </c:pt>
                <c:pt idx="57">
                  <c:v>152.306108564684</c:v>
                </c:pt>
                <c:pt idx="58">
                  <c:v>150.684984457644</c:v>
                </c:pt>
                <c:pt idx="59">
                  <c:v>157.3447188013889</c:v>
                </c:pt>
                <c:pt idx="60">
                  <c:v>139.8168236945993</c:v>
                </c:pt>
                <c:pt idx="61">
                  <c:v>149.866707857731</c:v>
                </c:pt>
                <c:pt idx="62">
                  <c:v>150.6401948708713</c:v>
                </c:pt>
                <c:pt idx="63">
                  <c:v>138.9473624327083</c:v>
                </c:pt>
                <c:pt idx="64">
                  <c:v>133.346435431156</c:v>
                </c:pt>
                <c:pt idx="65">
                  <c:v>149.6902206910478</c:v>
                </c:pt>
                <c:pt idx="66">
                  <c:v>139.1660483052445</c:v>
                </c:pt>
                <c:pt idx="67">
                  <c:v>167.2740584708662</c:v>
                </c:pt>
                <c:pt idx="68">
                  <c:v>137.9102009585951</c:v>
                </c:pt>
                <c:pt idx="69">
                  <c:v>162.870478018011</c:v>
                </c:pt>
                <c:pt idx="70">
                  <c:v>156.995884587967</c:v>
                </c:pt>
                <c:pt idx="71">
                  <c:v>132.5260332278283</c:v>
                </c:pt>
                <c:pt idx="72">
                  <c:v>139.9996393470746</c:v>
                </c:pt>
                <c:pt idx="73">
                  <c:v>166.6262118158361</c:v>
                </c:pt>
                <c:pt idx="74">
                  <c:v>146.5972930892755</c:v>
                </c:pt>
                <c:pt idx="75">
                  <c:v>153.0102980101488</c:v>
                </c:pt>
                <c:pt idx="76">
                  <c:v>150.8443052915746</c:v>
                </c:pt>
                <c:pt idx="77">
                  <c:v>176.9874439021969</c:v>
                </c:pt>
                <c:pt idx="78">
                  <c:v>156.5203131412403</c:v>
                </c:pt>
                <c:pt idx="79">
                  <c:v>148.0204756732755</c:v>
                </c:pt>
                <c:pt idx="80">
                  <c:v>142.9850622823777</c:v>
                </c:pt>
                <c:pt idx="81">
                  <c:v>148.4053115759368</c:v>
                </c:pt>
                <c:pt idx="82">
                  <c:v>141.5884839821956</c:v>
                </c:pt>
                <c:pt idx="83">
                  <c:v>181.646164289635</c:v>
                </c:pt>
                <c:pt idx="84">
                  <c:v>144.00880060075</c:v>
                </c:pt>
                <c:pt idx="85">
                  <c:v>140.1658895705313</c:v>
                </c:pt>
                <c:pt idx="86">
                  <c:v>152.3659253634371</c:v>
                </c:pt>
                <c:pt idx="87">
                  <c:v>163.3847012316955</c:v>
                </c:pt>
                <c:pt idx="88">
                  <c:v>161.6264015583178</c:v>
                </c:pt>
                <c:pt idx="89">
                  <c:v>157.8506629201206</c:v>
                </c:pt>
                <c:pt idx="90">
                  <c:v>137.1625381313088</c:v>
                </c:pt>
                <c:pt idx="91">
                  <c:v>144.015136950849</c:v>
                </c:pt>
                <c:pt idx="92">
                  <c:v>150.6899099640702</c:v>
                </c:pt>
                <c:pt idx="93">
                  <c:v>139.6454830706875</c:v>
                </c:pt>
                <c:pt idx="94">
                  <c:v>131.8581084627076</c:v>
                </c:pt>
                <c:pt idx="95">
                  <c:v>148.8679772507108</c:v>
                </c:pt>
                <c:pt idx="96">
                  <c:v>137.9025852882191</c:v>
                </c:pt>
                <c:pt idx="97">
                  <c:v>162.0705095772771</c:v>
                </c:pt>
                <c:pt idx="98">
                  <c:v>136.3817955440553</c:v>
                </c:pt>
                <c:pt idx="99">
                  <c:v>166.0060678482452</c:v>
                </c:pt>
                <c:pt idx="100">
                  <c:v>155.3584502389199</c:v>
                </c:pt>
                <c:pt idx="101">
                  <c:v>132.5893944286951</c:v>
                </c:pt>
                <c:pt idx="102">
                  <c:v>139.4275126050098</c:v>
                </c:pt>
                <c:pt idx="103">
                  <c:v>163.2604477075784</c:v>
                </c:pt>
                <c:pt idx="104">
                  <c:v>144.8447294753135</c:v>
                </c:pt>
                <c:pt idx="105">
                  <c:v>156.065593105196</c:v>
                </c:pt>
                <c:pt idx="106">
                  <c:v>148.7125513564242</c:v>
                </c:pt>
                <c:pt idx="107">
                  <c:v>171.7042616275723</c:v>
                </c:pt>
                <c:pt idx="108">
                  <c:v>157.8758413761308</c:v>
                </c:pt>
                <c:pt idx="109">
                  <c:v>142.9302291428559</c:v>
                </c:pt>
                <c:pt idx="110">
                  <c:v>145.1081647725502</c:v>
                </c:pt>
                <c:pt idx="111">
                  <c:v>146.5737040780298</c:v>
                </c:pt>
                <c:pt idx="112">
                  <c:v>138.5580837430396</c:v>
                </c:pt>
                <c:pt idx="113">
                  <c:v>174.9304222060418</c:v>
                </c:pt>
                <c:pt idx="114">
                  <c:v>138.8369901402083</c:v>
                </c:pt>
                <c:pt idx="115">
                  <c:v>135.9001868159701</c:v>
                </c:pt>
                <c:pt idx="116">
                  <c:v>144.5826214685861</c:v>
                </c:pt>
                <c:pt idx="117">
                  <c:v>156.1309714403234</c:v>
                </c:pt>
                <c:pt idx="118">
                  <c:v>148.4077572387159</c:v>
                </c:pt>
                <c:pt idx="119">
                  <c:v>134.6753220052497</c:v>
                </c:pt>
                <c:pt idx="120">
                  <c:v>129.5270087880494</c:v>
                </c:pt>
                <c:pt idx="121">
                  <c:v>129.5270087880494</c:v>
                </c:pt>
              </c:numCache>
            </c:numRef>
          </c:xVal>
          <c:yVal>
            <c:numRef>
              <c:f>Main!$H$4:$H$125</c:f>
              <c:numCache>
                <c:formatCode>0.0</c:formatCode>
                <c:ptCount val="122"/>
                <c:pt idx="0">
                  <c:v>68.75166307692306</c:v>
                </c:pt>
                <c:pt idx="1">
                  <c:v>69.01544615384616</c:v>
                </c:pt>
                <c:pt idx="2">
                  <c:v>60.24471230769232</c:v>
                </c:pt>
                <c:pt idx="3">
                  <c:v>60.05106923076923</c:v>
                </c:pt>
                <c:pt idx="4">
                  <c:v>70.88357384615384</c:v>
                </c:pt>
                <c:pt idx="5">
                  <c:v>72.25134769230771</c:v>
                </c:pt>
                <c:pt idx="6">
                  <c:v>64.375</c:v>
                </c:pt>
                <c:pt idx="7">
                  <c:v>61.90052923076922</c:v>
                </c:pt>
                <c:pt idx="8">
                  <c:v>72.17848923076923</c:v>
                </c:pt>
                <c:pt idx="9">
                  <c:v>73.57570307692306</c:v>
                </c:pt>
                <c:pt idx="10">
                  <c:v>62.83348769230768</c:v>
                </c:pt>
                <c:pt idx="11">
                  <c:v>61.63324923076923</c:v>
                </c:pt>
                <c:pt idx="12">
                  <c:v>71.57722</c:v>
                </c:pt>
                <c:pt idx="13">
                  <c:v>71.00836461538461</c:v>
                </c:pt>
                <c:pt idx="14">
                  <c:v>64.21461384615385</c:v>
                </c:pt>
                <c:pt idx="15">
                  <c:v>62.97174461538459</c:v>
                </c:pt>
                <c:pt idx="16">
                  <c:v>73.11639230769231</c:v>
                </c:pt>
                <c:pt idx="17">
                  <c:v>73.63591076923077</c:v>
                </c:pt>
                <c:pt idx="18">
                  <c:v>70.67858615384613</c:v>
                </c:pt>
                <c:pt idx="19">
                  <c:v>71.55134307692308</c:v>
                </c:pt>
                <c:pt idx="20">
                  <c:v>64.73513846153847</c:v>
                </c:pt>
                <c:pt idx="21">
                  <c:v>62.30173846153846</c:v>
                </c:pt>
                <c:pt idx="22">
                  <c:v>74.38614153846153</c:v>
                </c:pt>
                <c:pt idx="23">
                  <c:v>75.66254769230773</c:v>
                </c:pt>
                <c:pt idx="24">
                  <c:v>62.82862923076926</c:v>
                </c:pt>
                <c:pt idx="25">
                  <c:v>60.72099230769228</c:v>
                </c:pt>
                <c:pt idx="26">
                  <c:v>70.46281076923078</c:v>
                </c:pt>
                <c:pt idx="27">
                  <c:v>69.74859692307693</c:v>
                </c:pt>
                <c:pt idx="28">
                  <c:v>63.56533538461538</c:v>
                </c:pt>
                <c:pt idx="29">
                  <c:v>61.77135538461537</c:v>
                </c:pt>
                <c:pt idx="30">
                  <c:v>69.75291230769231</c:v>
                </c:pt>
                <c:pt idx="31">
                  <c:v>68.33469846153845</c:v>
                </c:pt>
                <c:pt idx="32">
                  <c:v>60.2017323076923</c:v>
                </c:pt>
                <c:pt idx="33">
                  <c:v>59.82649538461538</c:v>
                </c:pt>
                <c:pt idx="34">
                  <c:v>70.70734307692305</c:v>
                </c:pt>
                <c:pt idx="35">
                  <c:v>72.23363230769235</c:v>
                </c:pt>
                <c:pt idx="36">
                  <c:v>64.21365846153847</c:v>
                </c:pt>
                <c:pt idx="37">
                  <c:v>61.72168923076922</c:v>
                </c:pt>
                <c:pt idx="38">
                  <c:v>72.1886153846154</c:v>
                </c:pt>
                <c:pt idx="39">
                  <c:v>73.38111538461537</c:v>
                </c:pt>
                <c:pt idx="40">
                  <c:v>63.27767076923077</c:v>
                </c:pt>
                <c:pt idx="41">
                  <c:v>61.75728153846155</c:v>
                </c:pt>
                <c:pt idx="42">
                  <c:v>71.62070461538461</c:v>
                </c:pt>
                <c:pt idx="43">
                  <c:v>71.01754461538463</c:v>
                </c:pt>
                <c:pt idx="44">
                  <c:v>63.88539846153845</c:v>
                </c:pt>
                <c:pt idx="45">
                  <c:v>62.42420923076921</c:v>
                </c:pt>
                <c:pt idx="46">
                  <c:v>72.85496153846154</c:v>
                </c:pt>
                <c:pt idx="47">
                  <c:v>73.51004615384616</c:v>
                </c:pt>
                <c:pt idx="48">
                  <c:v>70.71482923076924</c:v>
                </c:pt>
                <c:pt idx="49">
                  <c:v>71.42315076923075</c:v>
                </c:pt>
                <c:pt idx="50">
                  <c:v>64.94826</c:v>
                </c:pt>
                <c:pt idx="51">
                  <c:v>62.5169753846154</c:v>
                </c:pt>
                <c:pt idx="52">
                  <c:v>74.36345076923078</c:v>
                </c:pt>
                <c:pt idx="53">
                  <c:v>75.41546615384617</c:v>
                </c:pt>
                <c:pt idx="54">
                  <c:v>63.42830153846154</c:v>
                </c:pt>
                <c:pt idx="55">
                  <c:v>61.07143538461537</c:v>
                </c:pt>
                <c:pt idx="56">
                  <c:v>70.92077999999997</c:v>
                </c:pt>
                <c:pt idx="57">
                  <c:v>69.8971753846154</c:v>
                </c:pt>
                <c:pt idx="58">
                  <c:v>64.05047384615384</c:v>
                </c:pt>
                <c:pt idx="59">
                  <c:v>61.6248769230769</c:v>
                </c:pt>
                <c:pt idx="60">
                  <c:v>69.80097538461538</c:v>
                </c:pt>
                <c:pt idx="61">
                  <c:v>68.92303384615387</c:v>
                </c:pt>
                <c:pt idx="62">
                  <c:v>69.83174769230768</c:v>
                </c:pt>
                <c:pt idx="63">
                  <c:v>68.68495846153844</c:v>
                </c:pt>
                <c:pt idx="64">
                  <c:v>62.33604307692308</c:v>
                </c:pt>
                <c:pt idx="65">
                  <c:v>61.48793076923075</c:v>
                </c:pt>
                <c:pt idx="66">
                  <c:v>59.25936307692307</c:v>
                </c:pt>
                <c:pt idx="67">
                  <c:v>59.14466000000002</c:v>
                </c:pt>
                <c:pt idx="68">
                  <c:v>71.51364923076924</c:v>
                </c:pt>
                <c:pt idx="69">
                  <c:v>73.39278784615387</c:v>
                </c:pt>
                <c:pt idx="70">
                  <c:v>75.52541384615382</c:v>
                </c:pt>
                <c:pt idx="71">
                  <c:v>74.38639999999998</c:v>
                </c:pt>
                <c:pt idx="72">
                  <c:v>67.81481846153845</c:v>
                </c:pt>
                <c:pt idx="73">
                  <c:v>64.0711153846154</c:v>
                </c:pt>
                <c:pt idx="74">
                  <c:v>69.77466615384617</c:v>
                </c:pt>
                <c:pt idx="75">
                  <c:v>68.42974153846156</c:v>
                </c:pt>
                <c:pt idx="76">
                  <c:v>64.30843692307691</c:v>
                </c:pt>
                <c:pt idx="77">
                  <c:v>61.69335384615386</c:v>
                </c:pt>
                <c:pt idx="78">
                  <c:v>72.77116000000002</c:v>
                </c:pt>
                <c:pt idx="79">
                  <c:v>72.44675230769228</c:v>
                </c:pt>
                <c:pt idx="80">
                  <c:v>68.87100461538462</c:v>
                </c:pt>
                <c:pt idx="81">
                  <c:v>68.42514153846155</c:v>
                </c:pt>
                <c:pt idx="82">
                  <c:v>59.90063230769231</c:v>
                </c:pt>
                <c:pt idx="83">
                  <c:v>59.31724615384616</c:v>
                </c:pt>
                <c:pt idx="84">
                  <c:v>74.10689384615385</c:v>
                </c:pt>
                <c:pt idx="85">
                  <c:v>73.29569846153847</c:v>
                </c:pt>
                <c:pt idx="86">
                  <c:v>66.94414</c:v>
                </c:pt>
                <c:pt idx="87">
                  <c:v>64.65406000000001</c:v>
                </c:pt>
                <c:pt idx="88">
                  <c:v>73.0520446153846</c:v>
                </c:pt>
                <c:pt idx="89">
                  <c:v>73.56571692307691</c:v>
                </c:pt>
                <c:pt idx="90">
                  <c:v>69.43351538461537</c:v>
                </c:pt>
                <c:pt idx="91">
                  <c:v>68.69033538461538</c:v>
                </c:pt>
                <c:pt idx="92">
                  <c:v>69.73158000000002</c:v>
                </c:pt>
                <c:pt idx="93">
                  <c:v>68.33587538461541</c:v>
                </c:pt>
                <c:pt idx="94">
                  <c:v>62.03940153846154</c:v>
                </c:pt>
                <c:pt idx="95">
                  <c:v>61.23763076923078</c:v>
                </c:pt>
                <c:pt idx="96">
                  <c:v>59.03075846153846</c:v>
                </c:pt>
                <c:pt idx="97">
                  <c:v>59.03356307692307</c:v>
                </c:pt>
                <c:pt idx="98">
                  <c:v>71.18346307692309</c:v>
                </c:pt>
                <c:pt idx="99">
                  <c:v>72.96688923076925</c:v>
                </c:pt>
                <c:pt idx="100">
                  <c:v>75.23161230769228</c:v>
                </c:pt>
                <c:pt idx="101">
                  <c:v>74.22449538461538</c:v>
                </c:pt>
                <c:pt idx="102">
                  <c:v>67.28887999999998</c:v>
                </c:pt>
                <c:pt idx="103">
                  <c:v>63.82692615384616</c:v>
                </c:pt>
                <c:pt idx="104">
                  <c:v>69.63486153846154</c:v>
                </c:pt>
                <c:pt idx="105">
                  <c:v>68.43954923076923</c:v>
                </c:pt>
                <c:pt idx="106">
                  <c:v>64.93596153846151</c:v>
                </c:pt>
                <c:pt idx="107">
                  <c:v>61.76753846153846</c:v>
                </c:pt>
                <c:pt idx="108">
                  <c:v>72.7397230769231</c:v>
                </c:pt>
                <c:pt idx="109">
                  <c:v>72.42356615384617</c:v>
                </c:pt>
                <c:pt idx="110">
                  <c:v>68.32615846153848</c:v>
                </c:pt>
                <c:pt idx="111">
                  <c:v>68.13067538461538</c:v>
                </c:pt>
                <c:pt idx="112">
                  <c:v>58.43469230769228</c:v>
                </c:pt>
                <c:pt idx="113">
                  <c:v>57.65046923076926</c:v>
                </c:pt>
                <c:pt idx="114">
                  <c:v>72.90671846153846</c:v>
                </c:pt>
                <c:pt idx="115">
                  <c:v>72.11509384615387</c:v>
                </c:pt>
                <c:pt idx="116">
                  <c:v>65.71418923076923</c:v>
                </c:pt>
                <c:pt idx="117">
                  <c:v>62.55719846153845</c:v>
                </c:pt>
                <c:pt idx="118">
                  <c:v>72.05245076923077</c:v>
                </c:pt>
                <c:pt idx="119">
                  <c:v>72.5141553846154</c:v>
                </c:pt>
                <c:pt idx="120">
                  <c:v>67.95154923076923</c:v>
                </c:pt>
                <c:pt idx="121">
                  <c:v>68.0976476923077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4635960"/>
        <c:axId val="-2124638008"/>
      </c:scatterChart>
      <c:valAx>
        <c:axId val="-2124635960"/>
        <c:scaling>
          <c:orientation val="minMax"/>
          <c:min val="120.0"/>
        </c:scaling>
        <c:delete val="0"/>
        <c:axPos val="b"/>
        <c:numFmt formatCode="0.00" sourceLinked="1"/>
        <c:majorTickMark val="out"/>
        <c:minorTickMark val="none"/>
        <c:tickLblPos val="nextTo"/>
        <c:crossAx val="-2124638008"/>
        <c:crosses val="autoZero"/>
        <c:crossBetween val="midCat"/>
      </c:valAx>
      <c:valAx>
        <c:axId val="-2124638008"/>
        <c:scaling>
          <c:orientation val="minMax"/>
          <c:max val="85.0"/>
          <c:min val="55.0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-2124635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Tempo</a:t>
            </a:r>
            <a:r>
              <a:rPr lang="en-US" baseline="0"/>
              <a:t> curve for second half of mvmt. 2</a:t>
            </a:r>
            <a:endParaRPr lang="en-US"/>
          </a:p>
        </c:rich>
      </c:tx>
      <c:layout>
        <c:manualLayout>
          <c:xMode val="edge"/>
          <c:yMode val="edge"/>
          <c:x val="0.308556929908024"/>
          <c:y val="0.041666666666666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845063367079115"/>
          <c:y val="0.0606598133566637"/>
          <c:w val="0.782008548931383"/>
          <c:h val="0.814101049868766"/>
        </c:manualLayout>
      </c:layout>
      <c:lineChart>
        <c:grouping val="standard"/>
        <c:varyColors val="0"/>
        <c:ser>
          <c:idx val="0"/>
          <c:order val="0"/>
          <c:tx>
            <c:v>1st repeat</c:v>
          </c:tx>
          <c:trendline>
            <c:spPr>
              <a:ln w="28575">
                <a:solidFill>
                  <a:schemeClr val="accent1">
                    <a:lumMod val="60000"/>
                    <a:lumOff val="40000"/>
                    <a:alpha val="42000"/>
                  </a:schemeClr>
                </a:solidFill>
              </a:ln>
            </c:spPr>
            <c:trendlineType val="linear"/>
            <c:dispRSqr val="0"/>
            <c:dispEq val="0"/>
          </c:trendline>
          <c:val>
            <c:numRef>
              <c:f>Tempo!$G$64:$G$95</c:f>
              <c:numCache>
                <c:formatCode>0.00</c:formatCode>
                <c:ptCount val="32"/>
                <c:pt idx="0">
                  <c:v>139.8168236945993</c:v>
                </c:pt>
                <c:pt idx="1">
                  <c:v>149.866707857731</c:v>
                </c:pt>
                <c:pt idx="2">
                  <c:v>150.6401948708713</c:v>
                </c:pt>
                <c:pt idx="3">
                  <c:v>138.9473624327083</c:v>
                </c:pt>
                <c:pt idx="4">
                  <c:v>133.346435431156</c:v>
                </c:pt>
                <c:pt idx="5">
                  <c:v>149.6902206910478</c:v>
                </c:pt>
                <c:pt idx="6">
                  <c:v>139.1660483052445</c:v>
                </c:pt>
                <c:pt idx="7">
                  <c:v>167.2740584708662</c:v>
                </c:pt>
                <c:pt idx="8">
                  <c:v>137.9102009585951</c:v>
                </c:pt>
                <c:pt idx="9">
                  <c:v>162.870478018011</c:v>
                </c:pt>
                <c:pt idx="10">
                  <c:v>156.995884587967</c:v>
                </c:pt>
                <c:pt idx="11">
                  <c:v>132.5260332278283</c:v>
                </c:pt>
                <c:pt idx="12">
                  <c:v>139.9996393470746</c:v>
                </c:pt>
                <c:pt idx="13">
                  <c:v>166.6262118158361</c:v>
                </c:pt>
                <c:pt idx="14">
                  <c:v>146.5972930892755</c:v>
                </c:pt>
                <c:pt idx="15">
                  <c:v>153.0102980101488</c:v>
                </c:pt>
                <c:pt idx="16">
                  <c:v>150.8443052915746</c:v>
                </c:pt>
                <c:pt idx="17">
                  <c:v>176.9874439021969</c:v>
                </c:pt>
                <c:pt idx="18">
                  <c:v>156.5203131412403</c:v>
                </c:pt>
                <c:pt idx="19">
                  <c:v>148.0204756732755</c:v>
                </c:pt>
                <c:pt idx="20">
                  <c:v>142.9850622823777</c:v>
                </c:pt>
                <c:pt idx="21">
                  <c:v>148.4053115759368</c:v>
                </c:pt>
                <c:pt idx="22">
                  <c:v>141.5884839821956</c:v>
                </c:pt>
                <c:pt idx="23">
                  <c:v>181.646164289635</c:v>
                </c:pt>
                <c:pt idx="24">
                  <c:v>144.00880060075</c:v>
                </c:pt>
                <c:pt idx="25">
                  <c:v>140.1658895705313</c:v>
                </c:pt>
                <c:pt idx="26">
                  <c:v>152.3659253634371</c:v>
                </c:pt>
                <c:pt idx="27">
                  <c:v>163.3847012316955</c:v>
                </c:pt>
                <c:pt idx="28">
                  <c:v>161.6264015583178</c:v>
                </c:pt>
                <c:pt idx="29">
                  <c:v>157.8506629201206</c:v>
                </c:pt>
                <c:pt idx="30">
                  <c:v>137.1625381313088</c:v>
                </c:pt>
                <c:pt idx="31">
                  <c:v>144.015136950849</c:v>
                </c:pt>
              </c:numCache>
            </c:numRef>
          </c:val>
          <c:smooth val="0"/>
        </c:ser>
        <c:ser>
          <c:idx val="1"/>
          <c:order val="1"/>
          <c:tx>
            <c:v>2nd repeat</c:v>
          </c:tx>
          <c:trendline>
            <c:spPr>
              <a:ln w="28575">
                <a:solidFill>
                  <a:srgbClr val="FF0000">
                    <a:alpha val="33000"/>
                  </a:srgbClr>
                </a:solidFill>
              </a:ln>
            </c:spPr>
            <c:trendlineType val="linear"/>
            <c:dispRSqr val="0"/>
            <c:dispEq val="0"/>
          </c:trendline>
          <c:val>
            <c:numRef>
              <c:f>Tempo!$G$94:$G$125</c:f>
              <c:numCache>
                <c:formatCode>0.00</c:formatCode>
                <c:ptCount val="32"/>
                <c:pt idx="0">
                  <c:v>137.1625381313088</c:v>
                </c:pt>
                <c:pt idx="1">
                  <c:v>144.015136950849</c:v>
                </c:pt>
                <c:pt idx="2">
                  <c:v>150.6899099640702</c:v>
                </c:pt>
                <c:pt idx="3">
                  <c:v>139.6454830706875</c:v>
                </c:pt>
                <c:pt idx="4">
                  <c:v>131.8581084627076</c:v>
                </c:pt>
                <c:pt idx="5">
                  <c:v>148.8679772507108</c:v>
                </c:pt>
                <c:pt idx="6">
                  <c:v>137.9025852882191</c:v>
                </c:pt>
                <c:pt idx="7">
                  <c:v>162.0705095772771</c:v>
                </c:pt>
                <c:pt idx="8">
                  <c:v>136.3817955440553</c:v>
                </c:pt>
                <c:pt idx="9">
                  <c:v>166.0060678482452</c:v>
                </c:pt>
                <c:pt idx="10">
                  <c:v>155.3584502389199</c:v>
                </c:pt>
                <c:pt idx="11">
                  <c:v>132.5893944286951</c:v>
                </c:pt>
                <c:pt idx="12">
                  <c:v>139.4275126050098</c:v>
                </c:pt>
                <c:pt idx="13">
                  <c:v>163.2604477075784</c:v>
                </c:pt>
                <c:pt idx="14">
                  <c:v>144.8447294753135</c:v>
                </c:pt>
                <c:pt idx="15">
                  <c:v>156.065593105196</c:v>
                </c:pt>
                <c:pt idx="16">
                  <c:v>148.7125513564242</c:v>
                </c:pt>
                <c:pt idx="17">
                  <c:v>171.7042616275723</c:v>
                </c:pt>
                <c:pt idx="18">
                  <c:v>157.8758413761308</c:v>
                </c:pt>
                <c:pt idx="19">
                  <c:v>142.9302291428559</c:v>
                </c:pt>
                <c:pt idx="20">
                  <c:v>145.1081647725502</c:v>
                </c:pt>
                <c:pt idx="21">
                  <c:v>146.5737040780298</c:v>
                </c:pt>
                <c:pt idx="22">
                  <c:v>138.5580837430396</c:v>
                </c:pt>
                <c:pt idx="23">
                  <c:v>174.9304222060418</c:v>
                </c:pt>
                <c:pt idx="24">
                  <c:v>138.8369901402083</c:v>
                </c:pt>
                <c:pt idx="25">
                  <c:v>135.9001868159701</c:v>
                </c:pt>
                <c:pt idx="26">
                  <c:v>144.5826214685861</c:v>
                </c:pt>
                <c:pt idx="27">
                  <c:v>156.1309714403234</c:v>
                </c:pt>
                <c:pt idx="28">
                  <c:v>148.4077572387159</c:v>
                </c:pt>
                <c:pt idx="29">
                  <c:v>134.6753220052497</c:v>
                </c:pt>
                <c:pt idx="30">
                  <c:v>129.5270087880494</c:v>
                </c:pt>
                <c:pt idx="31">
                  <c:v>129.5270087880494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4548536"/>
        <c:axId val="-2124835848"/>
      </c:lineChart>
      <c:catAx>
        <c:axId val="-212454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Event Number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24835848"/>
        <c:crosses val="autoZero"/>
        <c:auto val="1"/>
        <c:lblAlgn val="ctr"/>
        <c:lblOffset val="100"/>
        <c:noMultiLvlLbl val="0"/>
      </c:catAx>
      <c:valAx>
        <c:axId val="-2124835848"/>
        <c:scaling>
          <c:orientation val="minMax"/>
          <c:min val="13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Tempo (BPM)</a:t>
                </a:r>
              </a:p>
            </c:rich>
          </c:tx>
          <c:layout>
            <c:manualLayout>
              <c:xMode val="edge"/>
              <c:yMode val="edge"/>
              <c:x val="0.0148118485189351"/>
              <c:y val="0.33341608340624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2124548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9491513560805"/>
          <c:y val="0.379053659959172"/>
          <c:w val="0.130508477115908"/>
          <c:h val="0.33486876640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Dynamics curve for first half of mvmt. 2</a:t>
            </a:r>
            <a:endParaRPr lang="en-US"/>
          </a:p>
        </c:rich>
      </c:tx>
      <c:layout>
        <c:manualLayout>
          <c:xMode val="edge"/>
          <c:yMode val="edge"/>
          <c:x val="0.254871475984627"/>
          <c:y val="0.03703703703703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845063367079115"/>
          <c:y val="0.0606598133566637"/>
          <c:w val="0.782008548931383"/>
          <c:h val="0.814101049868766"/>
        </c:manualLayout>
      </c:layout>
      <c:lineChart>
        <c:grouping val="standard"/>
        <c:varyColors val="0"/>
        <c:ser>
          <c:idx val="0"/>
          <c:order val="0"/>
          <c:tx>
            <c:v>1st repeat</c:v>
          </c:tx>
          <c:trendline>
            <c:spPr>
              <a:ln w="28575">
                <a:solidFill>
                  <a:schemeClr val="accent1">
                    <a:lumMod val="60000"/>
                    <a:lumOff val="40000"/>
                    <a:alpha val="42000"/>
                  </a:schemeClr>
                </a:solidFill>
              </a:ln>
            </c:spPr>
            <c:trendlineType val="linear"/>
            <c:dispRSqr val="0"/>
            <c:dispEq val="0"/>
          </c:trendline>
          <c:val>
            <c:numRef>
              <c:f>Dynamics!$G$4:$G$35</c:f>
              <c:numCache>
                <c:formatCode>0.00</c:formatCode>
                <c:ptCount val="32"/>
                <c:pt idx="0">
                  <c:v>68.75166307692306</c:v>
                </c:pt>
                <c:pt idx="1">
                  <c:v>69.01544615384616</c:v>
                </c:pt>
                <c:pt idx="2">
                  <c:v>60.24471230769232</c:v>
                </c:pt>
                <c:pt idx="3">
                  <c:v>60.05106923076923</c:v>
                </c:pt>
                <c:pt idx="4">
                  <c:v>70.88357384615384</c:v>
                </c:pt>
                <c:pt idx="5">
                  <c:v>72.25134769230771</c:v>
                </c:pt>
                <c:pt idx="6">
                  <c:v>64.375</c:v>
                </c:pt>
                <c:pt idx="7">
                  <c:v>61.90052923076922</c:v>
                </c:pt>
                <c:pt idx="8">
                  <c:v>72.17848923076923</c:v>
                </c:pt>
                <c:pt idx="9">
                  <c:v>73.57570307692306</c:v>
                </c:pt>
                <c:pt idx="10">
                  <c:v>62.83348769230768</c:v>
                </c:pt>
                <c:pt idx="11">
                  <c:v>61.63324923076923</c:v>
                </c:pt>
                <c:pt idx="12">
                  <c:v>71.57722</c:v>
                </c:pt>
                <c:pt idx="13">
                  <c:v>71.00836461538461</c:v>
                </c:pt>
                <c:pt idx="14">
                  <c:v>64.21461384615385</c:v>
                </c:pt>
                <c:pt idx="15">
                  <c:v>62.97174461538459</c:v>
                </c:pt>
                <c:pt idx="16">
                  <c:v>73.11639230769231</c:v>
                </c:pt>
                <c:pt idx="17">
                  <c:v>73.63591076923077</c:v>
                </c:pt>
                <c:pt idx="18">
                  <c:v>70.67858615384613</c:v>
                </c:pt>
                <c:pt idx="19">
                  <c:v>71.55134307692308</c:v>
                </c:pt>
                <c:pt idx="20">
                  <c:v>64.73513846153847</c:v>
                </c:pt>
                <c:pt idx="21">
                  <c:v>62.30173846153846</c:v>
                </c:pt>
                <c:pt idx="22">
                  <c:v>74.38614153846153</c:v>
                </c:pt>
                <c:pt idx="23">
                  <c:v>75.66254769230773</c:v>
                </c:pt>
                <c:pt idx="24">
                  <c:v>62.82862923076926</c:v>
                </c:pt>
                <c:pt idx="25">
                  <c:v>60.72099230769228</c:v>
                </c:pt>
                <c:pt idx="26">
                  <c:v>70.46281076923078</c:v>
                </c:pt>
                <c:pt idx="27">
                  <c:v>69.74859692307693</c:v>
                </c:pt>
                <c:pt idx="28">
                  <c:v>63.56533538461538</c:v>
                </c:pt>
                <c:pt idx="29">
                  <c:v>61.77135538461537</c:v>
                </c:pt>
                <c:pt idx="30">
                  <c:v>69.75291230769231</c:v>
                </c:pt>
                <c:pt idx="31">
                  <c:v>68.33469846153845</c:v>
                </c:pt>
              </c:numCache>
            </c:numRef>
          </c:val>
          <c:smooth val="0"/>
        </c:ser>
        <c:ser>
          <c:idx val="1"/>
          <c:order val="1"/>
          <c:tx>
            <c:v>2nd repeat</c:v>
          </c:tx>
          <c:trendline>
            <c:spPr>
              <a:ln w="28575">
                <a:solidFill>
                  <a:srgbClr val="FF0000">
                    <a:alpha val="33000"/>
                  </a:srgbClr>
                </a:solidFill>
              </a:ln>
            </c:spPr>
            <c:trendlineType val="linear"/>
            <c:dispRSqr val="0"/>
            <c:dispEq val="0"/>
          </c:trendline>
          <c:val>
            <c:numRef>
              <c:f>Dynamics!$G$34:$G$65</c:f>
              <c:numCache>
                <c:formatCode>0.00</c:formatCode>
                <c:ptCount val="32"/>
                <c:pt idx="0">
                  <c:v>69.75291230769231</c:v>
                </c:pt>
                <c:pt idx="1">
                  <c:v>68.33469846153845</c:v>
                </c:pt>
                <c:pt idx="2">
                  <c:v>60.2017323076923</c:v>
                </c:pt>
                <c:pt idx="3">
                  <c:v>59.82649538461538</c:v>
                </c:pt>
                <c:pt idx="4">
                  <c:v>70.70734307692305</c:v>
                </c:pt>
                <c:pt idx="5">
                  <c:v>72.23363230769235</c:v>
                </c:pt>
                <c:pt idx="6">
                  <c:v>64.21365846153847</c:v>
                </c:pt>
                <c:pt idx="7">
                  <c:v>61.72168923076922</c:v>
                </c:pt>
                <c:pt idx="8">
                  <c:v>72.1886153846154</c:v>
                </c:pt>
                <c:pt idx="9">
                  <c:v>73.38111538461537</c:v>
                </c:pt>
                <c:pt idx="10">
                  <c:v>63.27767076923077</c:v>
                </c:pt>
                <c:pt idx="11">
                  <c:v>61.75728153846155</c:v>
                </c:pt>
                <c:pt idx="12">
                  <c:v>71.62070461538461</c:v>
                </c:pt>
                <c:pt idx="13">
                  <c:v>71.01754461538463</c:v>
                </c:pt>
                <c:pt idx="14">
                  <c:v>63.88539846153845</c:v>
                </c:pt>
                <c:pt idx="15">
                  <c:v>62.42420923076921</c:v>
                </c:pt>
                <c:pt idx="16">
                  <c:v>72.85496153846154</c:v>
                </c:pt>
                <c:pt idx="17">
                  <c:v>73.51004615384616</c:v>
                </c:pt>
                <c:pt idx="18">
                  <c:v>70.71482923076924</c:v>
                </c:pt>
                <c:pt idx="19">
                  <c:v>71.42315076923075</c:v>
                </c:pt>
                <c:pt idx="20">
                  <c:v>64.94826</c:v>
                </c:pt>
                <c:pt idx="21">
                  <c:v>62.5169753846154</c:v>
                </c:pt>
                <c:pt idx="22">
                  <c:v>74.36345076923078</c:v>
                </c:pt>
                <c:pt idx="23">
                  <c:v>75.41546615384617</c:v>
                </c:pt>
                <c:pt idx="24">
                  <c:v>63.42830153846154</c:v>
                </c:pt>
                <c:pt idx="25">
                  <c:v>61.07143538461537</c:v>
                </c:pt>
                <c:pt idx="26">
                  <c:v>70.92077999999997</c:v>
                </c:pt>
                <c:pt idx="27">
                  <c:v>69.8971753846154</c:v>
                </c:pt>
                <c:pt idx="28">
                  <c:v>64.05047384615384</c:v>
                </c:pt>
                <c:pt idx="29">
                  <c:v>61.6248769230769</c:v>
                </c:pt>
                <c:pt idx="30">
                  <c:v>69.80097538461538</c:v>
                </c:pt>
                <c:pt idx="31">
                  <c:v>68.92303384615387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4812904"/>
        <c:axId val="-2124586792"/>
      </c:lineChart>
      <c:catAx>
        <c:axId val="-2124812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Event Number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24586792"/>
        <c:crosses val="autoZero"/>
        <c:auto val="1"/>
        <c:lblAlgn val="ctr"/>
        <c:lblOffset val="100"/>
        <c:noMultiLvlLbl val="0"/>
      </c:catAx>
      <c:valAx>
        <c:axId val="-2124586792"/>
        <c:scaling>
          <c:orientation val="minMax"/>
          <c:min val="63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Event</a:t>
                </a:r>
                <a:r>
                  <a:rPr lang="en-US" baseline="0"/>
                  <a:t> Attack loudness (dB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0135432071942482"/>
              <c:y val="0.2223049722951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2124812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9491522884093"/>
          <c:y val="0.203127734033246"/>
          <c:w val="0.130508486439195"/>
          <c:h val="0.52429972295129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Tempo</a:t>
            </a:r>
            <a:r>
              <a:rPr lang="en-US" baseline="0"/>
              <a:t> curve for second half of mvmt. 2</a:t>
            </a:r>
            <a:endParaRPr lang="en-US"/>
          </a:p>
        </c:rich>
      </c:tx>
      <c:layout>
        <c:manualLayout>
          <c:xMode val="edge"/>
          <c:yMode val="edge"/>
          <c:x val="0.375922676014402"/>
          <c:y val="0.0416666666666667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845063367079115"/>
          <c:y val="0.0606598133566637"/>
          <c:w val="0.782008548931383"/>
          <c:h val="0.814101049868766"/>
        </c:manualLayout>
      </c:layout>
      <c:lineChart>
        <c:grouping val="standard"/>
        <c:varyColors val="0"/>
        <c:ser>
          <c:idx val="0"/>
          <c:order val="0"/>
          <c:tx>
            <c:v>1st repeat</c:v>
          </c:tx>
          <c:trendline>
            <c:spPr>
              <a:ln w="28575">
                <a:solidFill>
                  <a:schemeClr val="accent1">
                    <a:lumMod val="60000"/>
                    <a:lumOff val="40000"/>
                    <a:alpha val="42000"/>
                  </a:schemeClr>
                </a:solidFill>
              </a:ln>
            </c:spPr>
            <c:trendlineType val="linear"/>
            <c:dispRSqr val="0"/>
            <c:dispEq val="0"/>
          </c:trendline>
          <c:val>
            <c:numRef>
              <c:f>Dynamics!$G$64:$G$95</c:f>
              <c:numCache>
                <c:formatCode>0.00</c:formatCode>
                <c:ptCount val="32"/>
                <c:pt idx="0">
                  <c:v>69.80097538461538</c:v>
                </c:pt>
                <c:pt idx="1">
                  <c:v>68.92303384615387</c:v>
                </c:pt>
                <c:pt idx="2">
                  <c:v>69.83174769230768</c:v>
                </c:pt>
                <c:pt idx="3">
                  <c:v>68.68495846153844</c:v>
                </c:pt>
                <c:pt idx="4">
                  <c:v>62.33604307692308</c:v>
                </c:pt>
                <c:pt idx="5">
                  <c:v>61.48793076923075</c:v>
                </c:pt>
                <c:pt idx="6">
                  <c:v>59.25936307692307</c:v>
                </c:pt>
                <c:pt idx="7">
                  <c:v>59.14466000000002</c:v>
                </c:pt>
                <c:pt idx="8">
                  <c:v>71.51364923076924</c:v>
                </c:pt>
                <c:pt idx="9">
                  <c:v>73.39278784615387</c:v>
                </c:pt>
                <c:pt idx="10">
                  <c:v>75.52541384615382</c:v>
                </c:pt>
                <c:pt idx="11">
                  <c:v>74.38639999999998</c:v>
                </c:pt>
                <c:pt idx="12">
                  <c:v>67.81481846153845</c:v>
                </c:pt>
                <c:pt idx="13">
                  <c:v>64.0711153846154</c:v>
                </c:pt>
                <c:pt idx="14">
                  <c:v>69.77466615384617</c:v>
                </c:pt>
                <c:pt idx="15">
                  <c:v>68.42974153846156</c:v>
                </c:pt>
                <c:pt idx="16">
                  <c:v>64.30843692307691</c:v>
                </c:pt>
                <c:pt idx="17">
                  <c:v>61.69335384615386</c:v>
                </c:pt>
                <c:pt idx="18">
                  <c:v>72.77116000000002</c:v>
                </c:pt>
                <c:pt idx="19">
                  <c:v>72.44675230769228</c:v>
                </c:pt>
                <c:pt idx="20">
                  <c:v>68.87100461538462</c:v>
                </c:pt>
                <c:pt idx="21">
                  <c:v>68.42514153846155</c:v>
                </c:pt>
                <c:pt idx="22">
                  <c:v>59.90063230769231</c:v>
                </c:pt>
                <c:pt idx="23">
                  <c:v>59.31724615384616</c:v>
                </c:pt>
                <c:pt idx="24">
                  <c:v>74.10689384615385</c:v>
                </c:pt>
                <c:pt idx="25">
                  <c:v>73.29569846153847</c:v>
                </c:pt>
                <c:pt idx="26">
                  <c:v>66.94414</c:v>
                </c:pt>
                <c:pt idx="27">
                  <c:v>64.65406000000001</c:v>
                </c:pt>
                <c:pt idx="28">
                  <c:v>73.0520446153846</c:v>
                </c:pt>
                <c:pt idx="29">
                  <c:v>73.56571692307691</c:v>
                </c:pt>
                <c:pt idx="30">
                  <c:v>69.43351538461537</c:v>
                </c:pt>
                <c:pt idx="31">
                  <c:v>68.69033538461538</c:v>
                </c:pt>
              </c:numCache>
            </c:numRef>
          </c:val>
          <c:smooth val="0"/>
        </c:ser>
        <c:ser>
          <c:idx val="1"/>
          <c:order val="1"/>
          <c:tx>
            <c:v>2nd repeat</c:v>
          </c:tx>
          <c:trendline>
            <c:spPr>
              <a:ln w="28575">
                <a:solidFill>
                  <a:srgbClr val="FF0000">
                    <a:alpha val="33000"/>
                  </a:srgbClr>
                </a:solidFill>
              </a:ln>
            </c:spPr>
            <c:trendlineType val="linear"/>
            <c:dispRSqr val="0"/>
            <c:dispEq val="0"/>
          </c:trendline>
          <c:val>
            <c:numRef>
              <c:f>Dynamics!$G$94:$G$125</c:f>
              <c:numCache>
                <c:formatCode>0.00</c:formatCode>
                <c:ptCount val="32"/>
                <c:pt idx="0">
                  <c:v>69.43351538461537</c:v>
                </c:pt>
                <c:pt idx="1">
                  <c:v>68.69033538461538</c:v>
                </c:pt>
                <c:pt idx="2">
                  <c:v>69.73158000000002</c:v>
                </c:pt>
                <c:pt idx="3">
                  <c:v>68.33587538461541</c:v>
                </c:pt>
                <c:pt idx="4">
                  <c:v>62.03940153846154</c:v>
                </c:pt>
                <c:pt idx="5">
                  <c:v>61.23763076923078</c:v>
                </c:pt>
                <c:pt idx="6">
                  <c:v>59.03075846153846</c:v>
                </c:pt>
                <c:pt idx="7">
                  <c:v>59.03356307692307</c:v>
                </c:pt>
                <c:pt idx="8">
                  <c:v>71.18346307692309</c:v>
                </c:pt>
                <c:pt idx="9">
                  <c:v>72.96688923076925</c:v>
                </c:pt>
                <c:pt idx="10">
                  <c:v>75.23161230769228</c:v>
                </c:pt>
                <c:pt idx="11">
                  <c:v>74.22449538461538</c:v>
                </c:pt>
                <c:pt idx="12">
                  <c:v>67.28887999999998</c:v>
                </c:pt>
                <c:pt idx="13">
                  <c:v>63.82692615384616</c:v>
                </c:pt>
                <c:pt idx="14">
                  <c:v>69.63486153846154</c:v>
                </c:pt>
                <c:pt idx="15">
                  <c:v>68.43954923076923</c:v>
                </c:pt>
                <c:pt idx="16">
                  <c:v>64.93596153846151</c:v>
                </c:pt>
                <c:pt idx="17">
                  <c:v>61.76753846153846</c:v>
                </c:pt>
                <c:pt idx="18">
                  <c:v>72.7397230769231</c:v>
                </c:pt>
                <c:pt idx="19">
                  <c:v>72.42356615384617</c:v>
                </c:pt>
                <c:pt idx="20">
                  <c:v>68.32615846153848</c:v>
                </c:pt>
                <c:pt idx="21">
                  <c:v>68.13067538461538</c:v>
                </c:pt>
                <c:pt idx="22">
                  <c:v>58.43469230769228</c:v>
                </c:pt>
                <c:pt idx="23">
                  <c:v>57.65046923076926</c:v>
                </c:pt>
                <c:pt idx="24">
                  <c:v>72.90671846153846</c:v>
                </c:pt>
                <c:pt idx="25">
                  <c:v>72.11509384615387</c:v>
                </c:pt>
                <c:pt idx="26">
                  <c:v>65.71418923076923</c:v>
                </c:pt>
                <c:pt idx="27">
                  <c:v>62.55719846153845</c:v>
                </c:pt>
                <c:pt idx="28">
                  <c:v>72.05245076923077</c:v>
                </c:pt>
                <c:pt idx="29">
                  <c:v>72.5141553846154</c:v>
                </c:pt>
                <c:pt idx="30">
                  <c:v>67.95154923076923</c:v>
                </c:pt>
                <c:pt idx="31">
                  <c:v>68.0976476923077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25460424"/>
        <c:axId val="-2125454968"/>
      </c:lineChart>
      <c:catAx>
        <c:axId val="-212546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Event Number</a:t>
                </a:r>
              </a:p>
            </c:rich>
          </c:tx>
          <c:overlay val="0"/>
        </c:title>
        <c:majorTickMark val="out"/>
        <c:minorTickMark val="none"/>
        <c:tickLblPos val="nextTo"/>
        <c:crossAx val="-2125454968"/>
        <c:crosses val="autoZero"/>
        <c:auto val="1"/>
        <c:lblAlgn val="ctr"/>
        <c:lblOffset val="100"/>
        <c:noMultiLvlLbl val="0"/>
      </c:catAx>
      <c:valAx>
        <c:axId val="-2125454968"/>
        <c:scaling>
          <c:orientation val="minMax"/>
          <c:min val="61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Event Attack</a:t>
                </a:r>
                <a:r>
                  <a:rPr lang="en-US" baseline="0"/>
                  <a:t> Loudness </a:t>
                </a:r>
                <a:r>
                  <a:rPr lang="en-US"/>
                  <a:t>(dB)</a:t>
                </a:r>
              </a:p>
            </c:rich>
          </c:tx>
          <c:layout>
            <c:manualLayout>
              <c:xMode val="edge"/>
              <c:yMode val="edge"/>
              <c:x val="0.0148118568115115"/>
              <c:y val="0.18526793525809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2125460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9491504219742"/>
          <c:y val="0.212386993292505"/>
          <c:w val="0.130508477115908"/>
          <c:h val="0.5246835812190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228599</xdr:colOff>
      <xdr:row>0</xdr:row>
      <xdr:rowOff>104775</xdr:rowOff>
    </xdr:from>
    <xdr:to>
      <xdr:col>15</xdr:col>
      <xdr:colOff>504824</xdr:colOff>
      <xdr:row>14</xdr:row>
      <xdr:rowOff>180975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15</xdr:row>
      <xdr:rowOff>76200</xdr:rowOff>
    </xdr:from>
    <xdr:to>
      <xdr:col>15</xdr:col>
      <xdr:colOff>523875</xdr:colOff>
      <xdr:row>28</xdr:row>
      <xdr:rowOff>4762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28</xdr:row>
      <xdr:rowOff>114300</xdr:rowOff>
    </xdr:from>
    <xdr:to>
      <xdr:col>16</xdr:col>
      <xdr:colOff>381000</xdr:colOff>
      <xdr:row>43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209550</xdr:colOff>
      <xdr:row>88</xdr:row>
      <xdr:rowOff>152400</xdr:rowOff>
    </xdr:from>
    <xdr:to>
      <xdr:col>9</xdr:col>
      <xdr:colOff>361950</xdr:colOff>
      <xdr:row>103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180974</xdr:colOff>
      <xdr:row>43</xdr:row>
      <xdr:rowOff>80962</xdr:rowOff>
    </xdr:from>
    <xdr:to>
      <xdr:col>16</xdr:col>
      <xdr:colOff>438149</xdr:colOff>
      <xdr:row>57</xdr:row>
      <xdr:rowOff>157162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180974</xdr:colOff>
      <xdr:row>58</xdr:row>
      <xdr:rowOff>61912</xdr:rowOff>
    </xdr:from>
    <xdr:to>
      <xdr:col>16</xdr:col>
      <xdr:colOff>438149</xdr:colOff>
      <xdr:row>72</xdr:row>
      <xdr:rowOff>138112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180974</xdr:colOff>
      <xdr:row>73</xdr:row>
      <xdr:rowOff>33337</xdr:rowOff>
    </xdr:from>
    <xdr:to>
      <xdr:col>16</xdr:col>
      <xdr:colOff>419099</xdr:colOff>
      <xdr:row>87</xdr:row>
      <xdr:rowOff>109537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Relationship Id="rId2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Relationship Id="rId2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Relationship Id="rId2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Relationship Id="rId2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Relationship Id="rId2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Relationship Id="rId2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Relationship Id="rId2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Relationship Id="rId2" Type="http://schemas.openxmlformats.org/officeDocument/2006/relationships/comments" Target="../comments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Relationship Id="rId2" Type="http://schemas.openxmlformats.org/officeDocument/2006/relationships/comments" Target="../comments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Relationship Id="rId2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Relationship Id="rId2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Relationship Id="rId2" Type="http://schemas.openxmlformats.org/officeDocument/2006/relationships/comments" Target="../comments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Relationship Id="rId2" Type="http://schemas.openxmlformats.org/officeDocument/2006/relationships/comments" Target="../comments2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Relationship Id="rId2" Type="http://schemas.openxmlformats.org/officeDocument/2006/relationships/comments" Target="../comments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Relationship Id="rId2" Type="http://schemas.openxmlformats.org/officeDocument/2006/relationships/comments" Target="../comments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Relationship Id="rId2" Type="http://schemas.openxmlformats.org/officeDocument/2006/relationships/comments" Target="../comments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Relationship Id="rId2" Type="http://schemas.openxmlformats.org/officeDocument/2006/relationships/comments" Target="../comments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Relationship Id="rId2" Type="http://schemas.openxmlformats.org/officeDocument/2006/relationships/comments" Target="../comments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Relationship Id="rId2" Type="http://schemas.openxmlformats.org/officeDocument/2006/relationships/comments" Target="../comments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Relationship Id="rId2" Type="http://schemas.openxmlformats.org/officeDocument/2006/relationships/comments" Target="../comments3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Relationship Id="rId2" Type="http://schemas.openxmlformats.org/officeDocument/2006/relationships/comments" Target="../comments3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Relationship Id="rId2" Type="http://schemas.openxmlformats.org/officeDocument/2006/relationships/comments" Target="../comments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Relationship Id="rId2" Type="http://schemas.openxmlformats.org/officeDocument/2006/relationships/comments" Target="../comments3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Relationship Id="rId2" Type="http://schemas.openxmlformats.org/officeDocument/2006/relationships/comments" Target="../comments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Relationship Id="rId2" Type="http://schemas.openxmlformats.org/officeDocument/2006/relationships/comments" Target="../comments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Relationship Id="rId2" Type="http://schemas.openxmlformats.org/officeDocument/2006/relationships/comments" Target="../comments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Relationship Id="rId2" Type="http://schemas.openxmlformats.org/officeDocument/2006/relationships/comments" Target="../comments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Relationship Id="rId2" Type="http://schemas.openxmlformats.org/officeDocument/2006/relationships/comments" Target="../comments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Relationship Id="rId2" Type="http://schemas.openxmlformats.org/officeDocument/2006/relationships/comments" Target="../comments4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Relationship Id="rId2" Type="http://schemas.openxmlformats.org/officeDocument/2006/relationships/comments" Target="../comments4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Relationship Id="rId2" Type="http://schemas.openxmlformats.org/officeDocument/2006/relationships/comments" Target="../comments4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Relationship Id="rId2" Type="http://schemas.openxmlformats.org/officeDocument/2006/relationships/comments" Target="../comments4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Relationship Id="rId2" Type="http://schemas.openxmlformats.org/officeDocument/2006/relationships/comments" Target="../comments4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Relationship Id="rId2" Type="http://schemas.openxmlformats.org/officeDocument/2006/relationships/comments" Target="../comments4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Relationship Id="rId2" Type="http://schemas.openxmlformats.org/officeDocument/2006/relationships/comments" Target="../comments4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Relationship Id="rId2" Type="http://schemas.openxmlformats.org/officeDocument/2006/relationships/comments" Target="../comments4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Relationship Id="rId2" Type="http://schemas.openxmlformats.org/officeDocument/2006/relationships/comments" Target="../comments49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Relationship Id="rId2" Type="http://schemas.openxmlformats.org/officeDocument/2006/relationships/comments" Target="../comments5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Relationship Id="rId2" Type="http://schemas.openxmlformats.org/officeDocument/2006/relationships/comments" Target="../comments5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Relationship Id="rId2" Type="http://schemas.openxmlformats.org/officeDocument/2006/relationships/comments" Target="../comments52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Relationship Id="rId2" Type="http://schemas.openxmlformats.org/officeDocument/2006/relationships/comments" Target="../comments5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Relationship Id="rId2" Type="http://schemas.openxmlformats.org/officeDocument/2006/relationships/comments" Target="../comments5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Relationship Id="rId2" Type="http://schemas.openxmlformats.org/officeDocument/2006/relationships/comments" Target="../comments5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Relationship Id="rId2" Type="http://schemas.openxmlformats.org/officeDocument/2006/relationships/comments" Target="../comments5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Relationship Id="rId2" Type="http://schemas.openxmlformats.org/officeDocument/2006/relationships/comments" Target="../comments5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Relationship Id="rId2" Type="http://schemas.openxmlformats.org/officeDocument/2006/relationships/comments" Target="../comments58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Relationship Id="rId2" Type="http://schemas.openxmlformats.org/officeDocument/2006/relationships/comments" Target="../comments5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Relationship Id="rId2" Type="http://schemas.openxmlformats.org/officeDocument/2006/relationships/comments" Target="../comments60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Relationship Id="rId2" Type="http://schemas.openxmlformats.org/officeDocument/2006/relationships/comments" Target="../comments6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Relationship Id="rId2" Type="http://schemas.openxmlformats.org/officeDocument/2006/relationships/comments" Target="../comments6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180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5.33203125" customWidth="1"/>
    <col min="2" max="2" width="5.83203125" customWidth="1"/>
    <col min="3" max="3" width="4.6640625" customWidth="1"/>
    <col min="4" max="4" width="5.5" customWidth="1"/>
    <col min="5" max="5" width="11.83203125" customWidth="1"/>
    <col min="6" max="6" width="6.6640625" style="10" customWidth="1"/>
    <col min="7" max="7" width="10.1640625" style="4" customWidth="1"/>
    <col min="8" max="8" width="8.83203125" style="3"/>
    <col min="9" max="9" width="14.5" style="4" customWidth="1"/>
    <col min="10" max="10" width="8.83203125" style="3"/>
    <col min="11" max="11" width="14.5" style="4" customWidth="1"/>
    <col min="12" max="12" width="8.83203125" style="3"/>
    <col min="13" max="13" width="14.5" style="4" customWidth="1"/>
    <col min="14" max="14" width="8.83203125" style="3"/>
    <col min="15" max="15" width="14.5" style="4" customWidth="1"/>
    <col min="16" max="16" width="8.83203125" style="3"/>
    <col min="17" max="17" width="14.5" style="4" customWidth="1"/>
    <col min="18" max="18" width="8.83203125" style="3"/>
    <col min="19" max="19" width="14.5" style="4" customWidth="1"/>
    <col min="20" max="20" width="8.83203125" style="3"/>
    <col min="21" max="21" width="14.5" style="4" customWidth="1"/>
    <col min="22" max="22" width="8.83203125" style="3"/>
    <col min="23" max="23" width="14.5" style="4" customWidth="1"/>
    <col min="24" max="24" width="8.83203125" style="3"/>
    <col min="25" max="25" width="14.5" style="4" customWidth="1"/>
    <col min="26" max="26" width="15.5" style="3" customWidth="1"/>
    <col min="27" max="27" width="14.5" style="4" customWidth="1"/>
    <col min="28" max="28" width="8.83203125" style="3"/>
    <col min="29" max="29" width="14.5" style="4" customWidth="1"/>
    <col min="30" max="30" width="8.83203125" style="3"/>
    <col min="31" max="31" width="14.5" style="4" customWidth="1"/>
    <col min="32" max="32" width="8.83203125" style="3"/>
    <col min="33" max="33" width="14.5" style="4" customWidth="1"/>
    <col min="34" max="34" width="8.83203125" style="3"/>
    <col min="35" max="35" width="14.5" style="4" customWidth="1"/>
    <col min="36" max="36" width="8.83203125" style="3"/>
    <col min="37" max="37" width="14.5" style="4" customWidth="1"/>
    <col min="38" max="38" width="8.83203125" style="3"/>
    <col min="39" max="39" width="14.5" style="4" customWidth="1"/>
    <col min="40" max="40" width="8.83203125" style="3"/>
    <col min="41" max="41" width="14.5" style="4" customWidth="1"/>
    <col min="42" max="42" width="8.83203125" style="3"/>
    <col min="43" max="43" width="14.5" style="4" customWidth="1"/>
    <col min="44" max="44" width="8.83203125" style="3"/>
    <col min="45" max="45" width="14.5" style="4" customWidth="1"/>
    <col min="46" max="46" width="8.83203125" style="3"/>
    <col min="47" max="47" width="14.5" style="4" customWidth="1"/>
    <col min="48" max="48" width="8.83203125" style="3"/>
    <col min="49" max="50" width="8.83203125" style="27"/>
    <col min="51" max="51" width="14.5" style="4" customWidth="1"/>
    <col min="52" max="52" width="8.83203125" style="3"/>
    <col min="53" max="53" width="14.5" style="4" customWidth="1"/>
    <col min="54" max="54" width="8.83203125" style="3"/>
    <col min="55" max="55" width="14.5" style="4" customWidth="1"/>
    <col min="56" max="56" width="8.83203125" style="3"/>
    <col min="57" max="57" width="14.5" style="4" customWidth="1"/>
    <col min="58" max="58" width="8.83203125" style="3"/>
    <col min="59" max="59" width="14.5" style="4" customWidth="1"/>
    <col min="60" max="60" width="8.83203125" style="3"/>
    <col min="61" max="61" width="14.5" style="4" customWidth="1"/>
    <col min="62" max="62" width="8.83203125" style="3"/>
    <col min="63" max="63" width="14.5" style="4" customWidth="1"/>
    <col min="64" max="64" width="8.83203125" style="3"/>
    <col min="65" max="65" width="14.5" style="4" customWidth="1"/>
    <col min="66" max="66" width="8.83203125" style="3"/>
    <col min="67" max="67" width="14.5" style="4" customWidth="1"/>
    <col min="68" max="68" width="8.83203125" style="3"/>
    <col min="69" max="69" width="14.5" style="4" customWidth="1"/>
    <col min="70" max="70" width="8.83203125" style="3"/>
    <col min="71" max="71" width="14.5" style="4" customWidth="1"/>
    <col min="72" max="72" width="8.83203125" style="3"/>
    <col min="73" max="74" width="8.83203125" style="27"/>
    <col min="75" max="75" width="14.5" style="4" customWidth="1"/>
    <col min="76" max="76" width="8.83203125" style="3"/>
    <col min="77" max="78" width="8.83203125" style="27"/>
    <col min="79" max="79" width="14.5" style="4" customWidth="1"/>
    <col min="80" max="80" width="8.83203125" style="3"/>
    <col min="81" max="81" width="14.5" style="4" customWidth="1"/>
    <col min="82" max="82" width="8.83203125" style="3"/>
    <col min="83" max="83" width="14.5" style="4" customWidth="1"/>
    <col min="84" max="84" width="8.83203125" style="3"/>
    <col min="85" max="85" width="14.5" style="4" customWidth="1"/>
    <col min="86" max="86" width="8.83203125" style="3"/>
    <col min="87" max="87" width="14.5" style="4" customWidth="1"/>
    <col min="88" max="88" width="8.83203125" style="3"/>
    <col min="89" max="89" width="14.5" style="4" customWidth="1"/>
    <col min="90" max="90" width="8.83203125" style="3"/>
    <col min="91" max="92" width="8.83203125" style="27"/>
    <col min="93" max="93" width="14.5" style="4" customWidth="1"/>
    <col min="94" max="94" width="8.83203125" style="3"/>
    <col min="95" max="95" width="14.5" style="4" customWidth="1"/>
    <col min="96" max="96" width="8.83203125" style="3"/>
    <col min="97" max="97" width="14.5" style="4" customWidth="1"/>
    <col min="98" max="98" width="8.83203125" style="3"/>
    <col min="99" max="99" width="14.5" style="4" customWidth="1"/>
    <col min="100" max="100" width="8.83203125" style="3"/>
    <col min="101" max="101" width="14.5" style="4" customWidth="1"/>
    <col min="102" max="102" width="8.83203125" style="3"/>
    <col min="103" max="103" width="14.5" style="4" customWidth="1"/>
    <col min="104" max="104" width="8.83203125" style="3"/>
    <col min="105" max="105" width="14.5" style="4" customWidth="1"/>
    <col min="106" max="106" width="8.83203125" style="3"/>
    <col min="107" max="107" width="14.5" style="4" customWidth="1"/>
    <col min="108" max="108" width="8.83203125" style="3"/>
    <col min="109" max="109" width="14.5" style="4" customWidth="1"/>
    <col min="110" max="110" width="8.83203125" style="3"/>
    <col min="111" max="111" width="14.5" style="4" customWidth="1"/>
    <col min="112" max="112" width="8.83203125" style="3"/>
    <col min="113" max="113" width="14.5" style="4" customWidth="1"/>
    <col min="114" max="114" width="8.83203125" style="3"/>
    <col min="115" max="115" width="14.5" style="4" customWidth="1"/>
    <col min="116" max="116" width="8.83203125" style="3"/>
    <col min="117" max="117" width="14.5" style="4" customWidth="1"/>
    <col min="118" max="118" width="8.83203125" style="3"/>
    <col min="119" max="119" width="14.5" style="4" customWidth="1"/>
    <col min="120" max="120" width="8.83203125" style="3"/>
    <col min="121" max="121" width="14.5" style="4" customWidth="1"/>
    <col min="122" max="122" width="8.83203125" style="3"/>
    <col min="123" max="123" width="14.5" style="4" customWidth="1"/>
    <col min="124" max="124" width="8.83203125" style="3"/>
    <col min="125" max="125" width="14.5" style="4" customWidth="1"/>
    <col min="126" max="126" width="8.83203125" style="3"/>
    <col min="127" max="127" width="14.5" style="4" customWidth="1"/>
    <col min="128" max="128" width="8.83203125" style="3"/>
    <col min="129" max="129" width="14.5" style="4" customWidth="1"/>
    <col min="130" max="130" width="8.83203125" style="3"/>
    <col min="131" max="131" width="14.5" style="4" customWidth="1"/>
    <col min="132" max="132" width="8.83203125" style="3"/>
    <col min="133" max="133" width="14.5" style="4" customWidth="1"/>
    <col min="134" max="134" width="8.83203125" style="3"/>
    <col min="135" max="135" width="14.5" style="4" customWidth="1"/>
    <col min="136" max="136" width="8.83203125" style="3"/>
    <col min="137" max="137" width="14.5" style="4" customWidth="1"/>
    <col min="138" max="138" width="8.83203125" style="3"/>
    <col min="139" max="139" width="14.5" style="4" customWidth="1"/>
    <col min="140" max="140" width="8.83203125" style="3"/>
    <col min="141" max="141" width="14.5" style="4" customWidth="1"/>
    <col min="142" max="142" width="8.83203125" style="3"/>
    <col min="143" max="143" width="14.5" style="4" customWidth="1"/>
    <col min="144" max="144" width="8.83203125" style="3"/>
    <col min="145" max="145" width="14.5" style="4" customWidth="1"/>
    <col min="146" max="146" width="8.83203125" style="3"/>
    <col min="147" max="147" width="14.5" style="4" customWidth="1"/>
    <col min="148" max="148" width="8.83203125" style="3"/>
    <col min="149" max="149" width="14.5" style="4" customWidth="1"/>
    <col min="150" max="150" width="8.83203125" style="3"/>
    <col min="151" max="151" width="14.5" style="4" customWidth="1"/>
    <col min="152" max="152" width="8.83203125" style="3"/>
    <col min="153" max="153" width="14.5" style="4" customWidth="1"/>
    <col min="154" max="154" width="8.83203125" style="3"/>
    <col min="155" max="155" width="14.5" style="4" customWidth="1"/>
    <col min="156" max="156" width="8.83203125" style="3"/>
    <col min="157" max="157" width="14.5" style="4" customWidth="1"/>
    <col min="158" max="158" width="8.83203125" style="3"/>
    <col min="159" max="159" width="14.5" style="4" customWidth="1"/>
    <col min="160" max="160" width="8.83203125" style="3"/>
    <col min="161" max="161" width="14.5" style="4" customWidth="1"/>
    <col min="162" max="162" width="8.83203125" style="3"/>
    <col min="163" max="163" width="14.5" style="4" customWidth="1"/>
    <col min="164" max="164" width="8.83203125" style="3"/>
    <col min="165" max="165" width="14.5" style="4" customWidth="1"/>
    <col min="166" max="166" width="8.83203125" style="3"/>
    <col min="167" max="167" width="14.5" style="4" customWidth="1"/>
    <col min="168" max="168" width="8.83203125" style="3"/>
    <col min="169" max="169" width="14.5" style="4" customWidth="1"/>
    <col min="170" max="170" width="8.83203125" style="3"/>
    <col min="171" max="171" width="14.5" style="4" customWidth="1"/>
    <col min="172" max="172" width="8.83203125" style="3"/>
    <col min="173" max="173" width="14.5" style="4" customWidth="1"/>
    <col min="174" max="174" width="8.83203125" style="3"/>
    <col min="175" max="175" width="14.5" style="4" customWidth="1"/>
    <col min="176" max="176" width="8.83203125" style="3"/>
  </cols>
  <sheetData>
    <row r="1" spans="1:176">
      <c r="A1" s="32" t="s">
        <v>116</v>
      </c>
      <c r="B1" s="32"/>
      <c r="C1" s="32"/>
      <c r="D1" s="32"/>
      <c r="E1" s="32"/>
      <c r="G1" s="28" t="s">
        <v>159</v>
      </c>
      <c r="H1" s="29"/>
      <c r="I1" s="28" t="str">
        <f>Aitken1961!$B4</f>
        <v>Webster Aitken</v>
      </c>
      <c r="J1" s="29"/>
      <c r="K1" s="28" t="str">
        <f>Anderszewski1996!$B4</f>
        <v>Piotr Anderszewski</v>
      </c>
      <c r="L1" s="29"/>
      <c r="M1" s="28" t="str">
        <f>Arciuli1996!$B4</f>
        <v>Emanuele Arciuli</v>
      </c>
      <c r="N1" s="29"/>
      <c r="O1" s="28" t="str">
        <f>Berg2007!$B4</f>
        <v>Clemens Berg</v>
      </c>
      <c r="P1" s="29"/>
      <c r="Q1" s="28" t="str">
        <f>Biret1973!$B4</f>
        <v>Idil Biret</v>
      </c>
      <c r="R1" s="29"/>
      <c r="S1" s="28" t="str">
        <f>Blumroder1994!$B4</f>
        <v>Patricia von Blumröder</v>
      </c>
      <c r="T1" s="29"/>
      <c r="U1" s="28" t="str">
        <f>Bratke1993!$B4</f>
        <v>Marcelo Bratke</v>
      </c>
      <c r="V1" s="29"/>
      <c r="W1" s="28" t="str">
        <f>Breidenbach1994!$B4</f>
        <v>Ernst Breidenbach</v>
      </c>
      <c r="X1" s="29"/>
      <c r="Y1" s="28" t="str">
        <f>Bucquet1969!$B4</f>
        <v>Marie-Françoise Bucquet</v>
      </c>
      <c r="Z1" s="29"/>
      <c r="AA1" s="28" t="str">
        <f>Douglas1991!$B4</f>
        <v>Barry Douglas</v>
      </c>
      <c r="AB1" s="29"/>
      <c r="AC1" s="28" t="str">
        <f>Dunki1998!$B4</f>
        <v>Jean-Jacques Dunki</v>
      </c>
      <c r="AD1" s="29"/>
      <c r="AE1" s="28" t="str">
        <f>Dutkiewicz1975!$B4</f>
        <v>Andrzej Dutkiewicz</v>
      </c>
      <c r="AF1" s="29"/>
      <c r="AG1" s="28" t="str">
        <f>Eschenbach1996!$B4</f>
        <v>Christoph Eschenbach</v>
      </c>
      <c r="AH1" s="29"/>
      <c r="AI1" s="28" t="str">
        <f>Georgiades1985!$B4</f>
        <v>Christodoulos Georgiades</v>
      </c>
      <c r="AJ1" s="29"/>
      <c r="AK1" s="28" t="str">
        <f>Goebels1964!$B4</f>
        <v>Franzpeter Göbels</v>
      </c>
      <c r="AL1" s="29"/>
      <c r="AM1" s="28" t="str">
        <f>Gould1954!$B4</f>
        <v>Glenn Gould</v>
      </c>
      <c r="AN1" s="29"/>
      <c r="AO1" s="28" t="str">
        <f>Gould1957!$B4</f>
        <v>Glenn Gould</v>
      </c>
      <c r="AP1" s="29"/>
      <c r="AQ1" s="28" t="str">
        <f>Gould1964!$B4</f>
        <v>Glenn Gould</v>
      </c>
      <c r="AR1" s="29"/>
      <c r="AS1" s="28" t="str">
        <f>Gould1970!$B4</f>
        <v>Glenn Gould</v>
      </c>
      <c r="AT1" s="29"/>
      <c r="AU1" s="28" t="str">
        <f>Gould1974!$B4</f>
        <v>Glenn Gould</v>
      </c>
      <c r="AV1" s="29"/>
      <c r="AW1" s="28" t="str">
        <f>Guaita2011!$B4</f>
        <v>Isabela Guaita</v>
      </c>
      <c r="AX1" s="29"/>
      <c r="AY1" s="28" t="str">
        <f>Helffer1968!$B4</f>
        <v>Claude Helffer</v>
      </c>
      <c r="AZ1" s="29"/>
      <c r="BA1" s="28" t="str">
        <f>Hill1996!$B4</f>
        <v>Peter Hill</v>
      </c>
      <c r="BB1" s="29"/>
      <c r="BC1" s="28" t="str">
        <f>Hinterhauser1991!$B4</f>
        <v>Markus Hinterhauser</v>
      </c>
      <c r="BD1" s="29"/>
      <c r="BE1" s="28" t="str">
        <f>Hochman2007!$B4</f>
        <v>Benjamin Hochman</v>
      </c>
      <c r="BF1" s="29"/>
      <c r="BG1" s="28" t="str">
        <f>Hough2006!$B4</f>
        <v>Stephen Hough</v>
      </c>
      <c r="BH1" s="29"/>
      <c r="BI1" s="28" t="str">
        <f>Jacobs1956!$B4</f>
        <v>Paul Jacobs</v>
      </c>
      <c r="BJ1" s="29"/>
      <c r="BK1" s="28" t="str">
        <f>Karlen1996!$B4</f>
        <v>Ingrid Karlen</v>
      </c>
      <c r="BL1" s="29"/>
      <c r="BM1" s="28" t="str">
        <f>Kars1969!$B4</f>
        <v>Jean-Rodolphe Kars</v>
      </c>
      <c r="BN1" s="29"/>
      <c r="BO1" s="28" t="str">
        <f>Koroliov2000!$B4</f>
        <v>Evgeny Koroliov</v>
      </c>
      <c r="BP1" s="29"/>
      <c r="BQ1" s="28" t="str">
        <f>Lifschitz1999!$B4</f>
        <v>Konstantin Lifschitz</v>
      </c>
      <c r="BR1" s="29"/>
      <c r="BS1" s="28" t="str">
        <f>Loriod1961!$B4</f>
        <v>Yvonne Loriod</v>
      </c>
      <c r="BT1" s="29"/>
      <c r="BU1" s="28" t="str">
        <f>Lubimov1971!$B4</f>
        <v>Alexei Lubimov</v>
      </c>
      <c r="BV1" s="29"/>
      <c r="BW1" s="28" t="str">
        <f>ManchonTheis1954!$B4</f>
        <v>Jeanne Manchon-Theis</v>
      </c>
      <c r="BX1" s="29"/>
      <c r="BY1" s="28" t="str">
        <f>McCabe1969!$B4</f>
        <v>John McCabe</v>
      </c>
      <c r="BZ1" s="29"/>
      <c r="CA1" s="28" t="str">
        <f>Mezzana1973!$B4</f>
        <v>Bruno Mezzena</v>
      </c>
      <c r="CB1" s="29"/>
      <c r="CC1" s="28" t="str">
        <f>Michiels2005!$B4</f>
        <v>Jan Michiels</v>
      </c>
      <c r="CD1" s="29"/>
      <c r="CE1" s="28" t="str">
        <f>Monod1951!$B4</f>
        <v>Jacques Monod</v>
      </c>
      <c r="CF1" s="29"/>
      <c r="CG1" s="28" t="str">
        <f>Nardi1998!$B4</f>
        <v>Gregorio Nardi</v>
      </c>
      <c r="CH1" s="29"/>
      <c r="CI1" s="28" t="str">
        <f>Neveux1990!$B4</f>
        <v>Alain Neveux</v>
      </c>
      <c r="CJ1" s="29"/>
      <c r="CK1" s="28" t="str">
        <f>Ohlsson1996!$B4</f>
        <v>Garrick Ohlsson</v>
      </c>
      <c r="CL1" s="29"/>
      <c r="CM1" s="28" t="str">
        <f>Pestalozza1961!$B4</f>
        <v>Carlo Pestalozza</v>
      </c>
      <c r="CN1" s="29"/>
      <c r="CO1" s="28" t="str">
        <f>Pollini1976!$B4</f>
        <v>Maurizio Pollini</v>
      </c>
      <c r="CP1" s="29"/>
      <c r="CQ1" s="28" t="str">
        <f>Pollini1990a!$B4</f>
        <v>Maurizio Pollini</v>
      </c>
      <c r="CR1" s="29"/>
      <c r="CS1" s="28" t="str">
        <f>Pollini1990b!$B4</f>
        <v>Maurizio Pollini</v>
      </c>
      <c r="CT1" s="29"/>
      <c r="CU1" s="28" t="str">
        <f>Pontinen2001!$B4</f>
        <v>Roland Pöntinen</v>
      </c>
      <c r="CV1" s="29"/>
      <c r="CW1" s="28" t="str">
        <f>Richter1989!$B4</f>
        <v>Sviatoslav Richter</v>
      </c>
      <c r="CX1" s="29"/>
      <c r="CY1" s="28" t="str">
        <f>Rosen1969!$B4</f>
        <v>Charles Rosen</v>
      </c>
      <c r="CZ1" s="29"/>
      <c r="DA1" s="28" t="str">
        <f>Santos1977!$B4</f>
        <v>Carles Santos</v>
      </c>
      <c r="DB1" s="29"/>
      <c r="DC1" s="28" t="str">
        <f>Schleiermacher2002!$B4</f>
        <v>Steffen Schleiermacher</v>
      </c>
      <c r="DD1" s="29"/>
      <c r="DE1" s="28" t="str">
        <f>Serkin1983!$B4</f>
        <v>Peter Serkin</v>
      </c>
      <c r="DF1" s="29"/>
      <c r="DG1" s="28" t="str">
        <f>Serkin1994!$B4</f>
        <v>Peter Serkin</v>
      </c>
      <c r="DH1" s="29"/>
      <c r="DI1" s="28" t="str">
        <f>Stadlen1948!$B4</f>
        <v>Peter Stadlen</v>
      </c>
      <c r="DJ1" s="29"/>
      <c r="DK1" s="28" t="str">
        <f>Stein1954!$B4</f>
        <v>Leonard Stein</v>
      </c>
      <c r="DL1" s="29"/>
      <c r="DM1" s="28" t="str">
        <f>Steuerman2004!$B4</f>
        <v>Jean Louis Steuerman</v>
      </c>
      <c r="DN1" s="29"/>
      <c r="DO1" s="28" t="str">
        <f>TakahashiA1973!$B4</f>
        <v>Aki Takahashi</v>
      </c>
      <c r="DP1" s="29"/>
      <c r="DQ1" s="28" t="str">
        <f>TakahashiY1977!$B4</f>
        <v>Yuji Takahashi</v>
      </c>
      <c r="DR1" s="29"/>
      <c r="DS1" s="28" t="str">
        <f>Uchida2000!$B4</f>
        <v>Mitsuko Uchida</v>
      </c>
      <c r="DT1" s="29"/>
      <c r="DU1" s="28" t="str">
        <f>Webster1967!$B4</f>
        <v>Beveridge Webster</v>
      </c>
      <c r="DV1" s="29"/>
      <c r="DW1" s="28" t="str">
        <f>Worms1997!$B4</f>
        <v>Marcel Worms</v>
      </c>
      <c r="DX1" s="29"/>
      <c r="DY1" s="28" t="str">
        <f>Zacharias1973!$B4</f>
        <v>Christian Zacharias</v>
      </c>
      <c r="DZ1" s="29"/>
      <c r="EA1" s="28" t="str">
        <f>Zimerman1995!$B4</f>
        <v>Krystian Zimerman</v>
      </c>
      <c r="EB1" s="29"/>
      <c r="EC1" s="28"/>
      <c r="ED1" s="29"/>
      <c r="EE1" s="28"/>
      <c r="EF1" s="29"/>
      <c r="EG1" s="28"/>
      <c r="EH1" s="29"/>
      <c r="EI1" s="28"/>
      <c r="EJ1" s="29"/>
      <c r="EK1" s="28"/>
      <c r="EL1" s="29"/>
      <c r="EM1" s="28"/>
      <c r="EN1" s="29"/>
      <c r="EO1" s="28"/>
      <c r="EP1" s="29"/>
      <c r="EQ1" s="28"/>
      <c r="ER1" s="29"/>
      <c r="ES1" s="28"/>
      <c r="ET1" s="29"/>
      <c r="EU1" s="28"/>
      <c r="EV1" s="29"/>
      <c r="EW1" s="28"/>
      <c r="EX1" s="29"/>
      <c r="EY1" s="28"/>
      <c r="EZ1" s="29"/>
      <c r="FA1" s="28"/>
      <c r="FB1" s="29"/>
      <c r="FC1" s="28"/>
      <c r="FD1" s="29"/>
      <c r="FE1" s="28"/>
      <c r="FF1" s="29"/>
      <c r="FG1" s="28"/>
      <c r="FH1" s="29"/>
      <c r="FI1" s="28"/>
      <c r="FJ1" s="29"/>
      <c r="FK1" s="28"/>
      <c r="FL1" s="29"/>
      <c r="FM1" s="28"/>
      <c r="FN1" s="29"/>
      <c r="FO1" s="28"/>
      <c r="FP1" s="29"/>
      <c r="FQ1" s="28"/>
      <c r="FR1" s="29"/>
      <c r="FS1" s="28"/>
      <c r="FT1" s="29"/>
    </row>
    <row r="2" spans="1:176">
      <c r="A2" s="33" t="s">
        <v>141</v>
      </c>
      <c r="B2" s="33"/>
      <c r="C2" s="33"/>
      <c r="D2" s="33"/>
      <c r="E2" s="33"/>
      <c r="G2" s="30"/>
      <c r="H2" s="31"/>
      <c r="I2" s="30">
        <f>Aitken1961!$B5</f>
        <v>1961</v>
      </c>
      <c r="J2" s="31"/>
      <c r="K2" s="30">
        <f>Anderszewski1996!$B5</f>
        <v>1996</v>
      </c>
      <c r="L2" s="31"/>
      <c r="M2" s="30">
        <f>Arciuli1996!$B5</f>
        <v>1996</v>
      </c>
      <c r="N2" s="31"/>
      <c r="O2" s="30">
        <f>Berg2007!$B5</f>
        <v>2007</v>
      </c>
      <c r="P2" s="31"/>
      <c r="Q2" s="30" t="str">
        <f>Biret1973!$B5</f>
        <v>1973?</v>
      </c>
      <c r="R2" s="31"/>
      <c r="S2" s="30">
        <f>Blumroder1994!$B5</f>
        <v>1994</v>
      </c>
      <c r="T2" s="31"/>
      <c r="U2" s="30">
        <f>Bratke1993!$B5</f>
        <v>1993</v>
      </c>
      <c r="V2" s="31"/>
      <c r="W2" s="30">
        <f>Breidenbach1994!$B5</f>
        <v>1994</v>
      </c>
      <c r="X2" s="31"/>
      <c r="Y2" s="30">
        <f>Bucquet1969!$B5</f>
        <v>1969</v>
      </c>
      <c r="Z2" s="31"/>
      <c r="AA2" s="30">
        <f>Douglas1991!$B5</f>
        <v>1991</v>
      </c>
      <c r="AB2" s="31"/>
      <c r="AC2" s="30">
        <f>Dunki1998!$B5</f>
        <v>1998</v>
      </c>
      <c r="AD2" s="31"/>
      <c r="AE2" s="30">
        <f>Dutkiewicz1975!$B5</f>
        <v>1975</v>
      </c>
      <c r="AF2" s="31"/>
      <c r="AG2" s="30">
        <f>Eschenbach1996!$B5</f>
        <v>1996</v>
      </c>
      <c r="AH2" s="31"/>
      <c r="AI2" s="30">
        <f>Georgiades1985!$B5</f>
        <v>1985</v>
      </c>
      <c r="AJ2" s="31"/>
      <c r="AK2" s="30">
        <f>Goebels1964!$B5</f>
        <v>1964</v>
      </c>
      <c r="AL2" s="31"/>
      <c r="AM2" s="30" t="str">
        <f>Gould1954!$B5</f>
        <v>1954?</v>
      </c>
      <c r="AN2" s="31"/>
      <c r="AO2" s="30">
        <f>Gould1957!$B5</f>
        <v>1957</v>
      </c>
      <c r="AP2" s="31"/>
      <c r="AQ2" s="30">
        <f>Gould1964!$B5</f>
        <v>1964</v>
      </c>
      <c r="AR2" s="31"/>
      <c r="AS2" s="30">
        <f>Gould1970!$B5</f>
        <v>1970</v>
      </c>
      <c r="AT2" s="31"/>
      <c r="AU2" s="30">
        <f>Gould1974!$B5</f>
        <v>1974</v>
      </c>
      <c r="AV2" s="31"/>
      <c r="AW2" s="30">
        <f>Guaita2011!$B5</f>
        <v>2011</v>
      </c>
      <c r="AX2" s="31"/>
      <c r="AY2" s="30">
        <f>Helffer1968!$B5</f>
        <v>1968</v>
      </c>
      <c r="AZ2" s="31"/>
      <c r="BA2" s="30">
        <f>Hill1996!$B5</f>
        <v>1996</v>
      </c>
      <c r="BB2" s="31"/>
      <c r="BC2" s="30">
        <f>Hinterhauser1991!$B5</f>
        <v>1991</v>
      </c>
      <c r="BD2" s="31"/>
      <c r="BE2" s="30">
        <f>Hochman2007!$B5</f>
        <v>2007</v>
      </c>
      <c r="BF2" s="31"/>
      <c r="BG2" s="30">
        <f>Hough2006!$B5</f>
        <v>2006</v>
      </c>
      <c r="BH2" s="31"/>
      <c r="BI2" s="30">
        <f>Jacobs1956!$B5</f>
        <v>1956</v>
      </c>
      <c r="BJ2" s="31"/>
      <c r="BK2" s="30">
        <f>Karlen1996!$B5</f>
        <v>1996</v>
      </c>
      <c r="BL2" s="31"/>
      <c r="BM2" s="30">
        <f>Kars1969!$B5</f>
        <v>1969</v>
      </c>
      <c r="BN2" s="31"/>
      <c r="BO2" s="30">
        <f>Koroliov2000!$B5</f>
        <v>2000</v>
      </c>
      <c r="BP2" s="31"/>
      <c r="BQ2" s="30">
        <f>Lifschitz1999!$B5</f>
        <v>1999</v>
      </c>
      <c r="BR2" s="31"/>
      <c r="BS2" s="30">
        <f>Loriod1961!$B5</f>
        <v>1961</v>
      </c>
      <c r="BT2" s="31"/>
      <c r="BU2" s="30">
        <f>Lubimov1971!$B5</f>
        <v>1971</v>
      </c>
      <c r="BV2" s="31"/>
      <c r="BW2" s="30">
        <f>ManchonTheis1954!$B5</f>
        <v>1954</v>
      </c>
      <c r="BX2" s="31"/>
      <c r="BY2" s="30">
        <f>McCabe1969!$B5</f>
        <v>1969</v>
      </c>
      <c r="BZ2" s="31"/>
      <c r="CA2" s="30">
        <f>Mezzana1973!$B5</f>
        <v>1973</v>
      </c>
      <c r="CB2" s="31"/>
      <c r="CC2" s="30">
        <f>Michiels2005!$B5</f>
        <v>2005</v>
      </c>
      <c r="CD2" s="31"/>
      <c r="CE2" s="30">
        <f>Monod1951!$B5</f>
        <v>1951</v>
      </c>
      <c r="CF2" s="31"/>
      <c r="CG2" s="30">
        <f>Nardi1998!$B5</f>
        <v>1998</v>
      </c>
      <c r="CH2" s="31"/>
      <c r="CI2" s="30">
        <f>Neveux1990!$B5</f>
        <v>1990</v>
      </c>
      <c r="CJ2" s="31"/>
      <c r="CK2" s="30">
        <f>Ohlsson1996!$B5</f>
        <v>1996</v>
      </c>
      <c r="CL2" s="31"/>
      <c r="CM2" s="30">
        <f>Pestalozza1961!$B5</f>
        <v>1961</v>
      </c>
      <c r="CN2" s="31"/>
      <c r="CO2" s="30">
        <f>Pollini1976!$B5</f>
        <v>1976</v>
      </c>
      <c r="CP2" s="31"/>
      <c r="CQ2" s="30" t="str">
        <f>Pollini1990a!$B5</f>
        <v>1990a</v>
      </c>
      <c r="CR2" s="31"/>
      <c r="CS2" s="30" t="str">
        <f>Pollini1990b!$B5</f>
        <v>1990b</v>
      </c>
      <c r="CT2" s="31"/>
      <c r="CU2" s="30">
        <f>Pontinen2001!$B5</f>
        <v>2001</v>
      </c>
      <c r="CV2" s="31"/>
      <c r="CW2" s="30">
        <f>Richter1989!$B5</f>
        <v>1989</v>
      </c>
      <c r="CX2" s="31"/>
      <c r="CY2" s="30">
        <f>Rosen1969!$B5</f>
        <v>1969</v>
      </c>
      <c r="CZ2" s="31"/>
      <c r="DA2" s="30" t="str">
        <f>Santos1977!$B5</f>
        <v>1977?</v>
      </c>
      <c r="DB2" s="31"/>
      <c r="DC2" s="30">
        <f>Schleiermacher2002!$B5</f>
        <v>2002</v>
      </c>
      <c r="DD2" s="31"/>
      <c r="DE2" s="30">
        <f>Serkin1983!$B5</f>
        <v>1983</v>
      </c>
      <c r="DF2" s="31"/>
      <c r="DG2" s="30">
        <f>Serkin1994!$B5</f>
        <v>1994</v>
      </c>
      <c r="DH2" s="31"/>
      <c r="DI2" s="30">
        <f>Stadlen1948!$B5</f>
        <v>1948</v>
      </c>
      <c r="DJ2" s="31"/>
      <c r="DK2" s="30">
        <f>Stein1954!$B5</f>
        <v>1954</v>
      </c>
      <c r="DL2" s="31"/>
      <c r="DM2" s="30">
        <f>Steuerman2004!$B5</f>
        <v>2004</v>
      </c>
      <c r="DN2" s="31"/>
      <c r="DO2" s="30">
        <f>TakahashiA1973!$B5</f>
        <v>1973</v>
      </c>
      <c r="DP2" s="31"/>
      <c r="DQ2" s="30">
        <f>TakahashiY1977!$B5</f>
        <v>1976</v>
      </c>
      <c r="DR2" s="31"/>
      <c r="DS2" s="30">
        <f>Uchida2000!$B5</f>
        <v>2000</v>
      </c>
      <c r="DT2" s="31"/>
      <c r="DU2" s="30" t="str">
        <f>Webster1967!$B5</f>
        <v>1967?</v>
      </c>
      <c r="DV2" s="31"/>
      <c r="DW2" s="30">
        <f>Worms1997!$B5</f>
        <v>1997</v>
      </c>
      <c r="DX2" s="31"/>
      <c r="DY2" s="30">
        <f>Zacharias1973!$B5</f>
        <v>1973</v>
      </c>
      <c r="DZ2" s="31"/>
      <c r="EA2" s="30">
        <f>Zimerman1995!$B5</f>
        <v>1995</v>
      </c>
      <c r="EB2" s="31"/>
      <c r="EC2" s="30"/>
      <c r="ED2" s="31"/>
      <c r="EE2" s="30"/>
      <c r="EF2" s="31"/>
      <c r="EG2" s="30"/>
      <c r="EH2" s="31"/>
      <c r="EI2" s="30"/>
      <c r="EJ2" s="31"/>
      <c r="EK2" s="30"/>
      <c r="EL2" s="31"/>
      <c r="EM2" s="30"/>
      <c r="EN2" s="31"/>
      <c r="EO2" s="30"/>
      <c r="EP2" s="31"/>
      <c r="EQ2" s="30"/>
      <c r="ER2" s="31"/>
      <c r="ES2" s="30"/>
      <c r="ET2" s="31"/>
      <c r="EU2" s="30"/>
      <c r="EV2" s="31"/>
      <c r="EW2" s="30"/>
      <c r="EX2" s="31"/>
      <c r="EY2" s="30"/>
      <c r="EZ2" s="31"/>
      <c r="FA2" s="30"/>
      <c r="FB2" s="31"/>
      <c r="FC2" s="30"/>
      <c r="FD2" s="31"/>
      <c r="FE2" s="30"/>
      <c r="FF2" s="31"/>
      <c r="FG2" s="30"/>
      <c r="FH2" s="31"/>
      <c r="FI2" s="30"/>
      <c r="FJ2" s="31"/>
      <c r="FK2" s="30"/>
      <c r="FL2" s="31"/>
      <c r="FM2" s="30"/>
      <c r="FN2" s="31"/>
      <c r="FO2" s="30"/>
      <c r="FP2" s="31"/>
      <c r="FQ2" s="30"/>
      <c r="FR2" s="31"/>
      <c r="FS2" s="30"/>
      <c r="FT2" s="31"/>
    </row>
    <row r="3" spans="1:176">
      <c r="A3" s="8" t="s">
        <v>102</v>
      </c>
      <c r="B3" s="9" t="s">
        <v>103</v>
      </c>
      <c r="C3" s="8" t="s">
        <v>104</v>
      </c>
      <c r="D3" s="8" t="s">
        <v>105</v>
      </c>
      <c r="E3" s="8" t="s">
        <v>106</v>
      </c>
      <c r="F3" s="1" t="s">
        <v>117</v>
      </c>
      <c r="G3" s="6" t="s">
        <v>115</v>
      </c>
      <c r="H3" s="7" t="s">
        <v>117</v>
      </c>
      <c r="I3" s="6" t="str">
        <f>Aitken1961!$G9</f>
        <v>tempo</v>
      </c>
      <c r="J3" s="7" t="str">
        <f>Aitken1961!$B9</f>
        <v>dyn</v>
      </c>
      <c r="K3" s="6" t="str">
        <f>Anderszewski1996!$G9</f>
        <v>tempo</v>
      </c>
      <c r="L3" s="7" t="str">
        <f>Anderszewski1996!$B9</f>
        <v>dyn</v>
      </c>
      <c r="M3" s="6" t="str">
        <f>Arciuli1996!$G9</f>
        <v>tempo</v>
      </c>
      <c r="N3" s="7" t="str">
        <f>Arciuli1996!$B9</f>
        <v>dyn</v>
      </c>
      <c r="O3" s="6" t="str">
        <f>Berg2007!$G9</f>
        <v>tempo</v>
      </c>
      <c r="P3" s="7" t="str">
        <f>Berg2007!$B9</f>
        <v>dyn</v>
      </c>
      <c r="Q3" s="6" t="str">
        <f>Biret1973!$G9</f>
        <v>tempo</v>
      </c>
      <c r="R3" s="7" t="str">
        <f>Biret1973!$B9</f>
        <v>dyn</v>
      </c>
      <c r="S3" s="6" t="str">
        <f>Blumroder1994!$G9</f>
        <v>tempo</v>
      </c>
      <c r="T3" s="7" t="str">
        <f>Blumroder1994!$B9</f>
        <v>dyn</v>
      </c>
      <c r="U3" s="6" t="str">
        <f>Bratke1993!$G9</f>
        <v>tempo</v>
      </c>
      <c r="V3" s="7" t="str">
        <f>Bratke1993!$B9</f>
        <v>dyn</v>
      </c>
      <c r="W3" s="6" t="str">
        <f>Breidenbach1994!$G9</f>
        <v>tempo</v>
      </c>
      <c r="X3" s="7" t="str">
        <f>Breidenbach1994!$B9</f>
        <v>dyn</v>
      </c>
      <c r="Y3" s="6" t="str">
        <f>Bucquet1969!$G9</f>
        <v>tempo</v>
      </c>
      <c r="Z3" s="7" t="str">
        <f>Bucquet1969!$B9</f>
        <v>dyn</v>
      </c>
      <c r="AA3" s="6" t="str">
        <f>Douglas1991!$G9</f>
        <v>tempo</v>
      </c>
      <c r="AB3" s="7" t="str">
        <f>Douglas1991!$B9</f>
        <v>dyn</v>
      </c>
      <c r="AC3" s="6" t="str">
        <f>Dunki1998!$G9</f>
        <v>tempo</v>
      </c>
      <c r="AD3" s="7" t="str">
        <f>Dunki1998!$B9</f>
        <v>dyn</v>
      </c>
      <c r="AE3" s="6" t="str">
        <f>Dutkiewicz1975!$G9</f>
        <v>tempo</v>
      </c>
      <c r="AF3" s="7" t="str">
        <f>Dutkiewicz1975!$B9</f>
        <v>dyn</v>
      </c>
      <c r="AG3" s="6" t="str">
        <f>Eschenbach1996!$G9</f>
        <v>tempo</v>
      </c>
      <c r="AH3" s="7" t="str">
        <f>Eschenbach1996!$B9</f>
        <v>dyn</v>
      </c>
      <c r="AI3" s="6" t="str">
        <f>Georgiades1985!$G9</f>
        <v>tempo</v>
      </c>
      <c r="AJ3" s="7" t="str">
        <f>Georgiades1985!$B9</f>
        <v>dyn</v>
      </c>
      <c r="AK3" s="6" t="str">
        <f>Goebels1964!$G9</f>
        <v>tempo</v>
      </c>
      <c r="AL3" s="7" t="str">
        <f>Goebels1964!$B9</f>
        <v>dyn</v>
      </c>
      <c r="AM3" s="6" t="str">
        <f>Gould1954!$G9</f>
        <v>tempo</v>
      </c>
      <c r="AN3" s="7" t="str">
        <f>Gould1954!$B9</f>
        <v>dyn</v>
      </c>
      <c r="AO3" s="6" t="str">
        <f>Gould1957!$G9</f>
        <v>tempo</v>
      </c>
      <c r="AP3" s="7" t="str">
        <f>Gould1957!$B9</f>
        <v>dyn</v>
      </c>
      <c r="AQ3" s="6" t="str">
        <f>Gould1964!$G9</f>
        <v>tempo</v>
      </c>
      <c r="AR3" s="7" t="str">
        <f>Gould1964!$B9</f>
        <v>dyn</v>
      </c>
      <c r="AS3" s="6" t="str">
        <f>Gould1970!$G9</f>
        <v>tempo</v>
      </c>
      <c r="AT3" s="7" t="str">
        <f>Gould1970!$B9</f>
        <v>dyn</v>
      </c>
      <c r="AU3" s="6" t="str">
        <f>Gould1974!$G9</f>
        <v>tempo</v>
      </c>
      <c r="AV3" s="7" t="str">
        <f>Gould1974!$B9</f>
        <v>dyn</v>
      </c>
      <c r="AW3" s="6" t="str">
        <f>Guaita2011!$G9</f>
        <v>tempo</v>
      </c>
      <c r="AX3" s="7" t="str">
        <f>Guaita2011!$B9</f>
        <v>dyn</v>
      </c>
      <c r="AY3" s="6" t="str">
        <f>Helffer1968!$G9</f>
        <v>tempo</v>
      </c>
      <c r="AZ3" s="7" t="str">
        <f>Helffer1968!$B9</f>
        <v>dyn</v>
      </c>
      <c r="BA3" s="6" t="str">
        <f>Hill1996!$G9</f>
        <v>tempo</v>
      </c>
      <c r="BB3" s="7" t="str">
        <f>Hill1996!$B9</f>
        <v>dyn</v>
      </c>
      <c r="BC3" s="6" t="str">
        <f>Hinterhauser1991!$G9</f>
        <v>tempo</v>
      </c>
      <c r="BD3" s="7" t="str">
        <f>Hinterhauser1991!$B9</f>
        <v>dyn</v>
      </c>
      <c r="BE3" s="6" t="str">
        <f>Hochman2007!$G9</f>
        <v>tempo</v>
      </c>
      <c r="BF3" s="7" t="str">
        <f>Hochman2007!$B9</f>
        <v>dyn</v>
      </c>
      <c r="BG3" s="6" t="str">
        <f>Hough2006!$G9</f>
        <v>tempo</v>
      </c>
      <c r="BH3" s="7" t="str">
        <f>Hough2006!$B9</f>
        <v>dyn</v>
      </c>
      <c r="BI3" s="6" t="str">
        <f>Jacobs1956!$G9</f>
        <v>tempo</v>
      </c>
      <c r="BJ3" s="7" t="str">
        <f>Jacobs1956!$B9</f>
        <v>dyn</v>
      </c>
      <c r="BK3" s="6" t="str">
        <f>Karlen1996!$G9</f>
        <v>tempo</v>
      </c>
      <c r="BL3" s="7" t="str">
        <f>Karlen1996!$B9</f>
        <v>dyn</v>
      </c>
      <c r="BM3" s="6" t="str">
        <f>Kars1969!$G9</f>
        <v>tempo</v>
      </c>
      <c r="BN3" s="7" t="str">
        <f>Kars1969!$B9</f>
        <v>dyn</v>
      </c>
      <c r="BO3" s="6" t="str">
        <f>Koroliov2000!$G9</f>
        <v>tempo</v>
      </c>
      <c r="BP3" s="7" t="str">
        <f>Koroliov2000!$B9</f>
        <v>dyn</v>
      </c>
      <c r="BQ3" s="6" t="str">
        <f>Lifschitz1999!$G9</f>
        <v>tempo</v>
      </c>
      <c r="BR3" s="7" t="str">
        <f>Lifschitz1999!$B9</f>
        <v>dyn</v>
      </c>
      <c r="BS3" s="6" t="str">
        <f>Loriod1961!$G9</f>
        <v>tempo</v>
      </c>
      <c r="BT3" s="7" t="str">
        <f>Loriod1961!$B9</f>
        <v>dyn</v>
      </c>
      <c r="BU3" s="6" t="str">
        <f>Lubimov1971!$G9</f>
        <v>tempo</v>
      </c>
      <c r="BV3" s="7" t="str">
        <f>Lubimov1971!$B9</f>
        <v>dyn</v>
      </c>
      <c r="BW3" s="6" t="str">
        <f>ManchonTheis1954!$G9</f>
        <v>tempo</v>
      </c>
      <c r="BX3" s="7" t="str">
        <f>ManchonTheis1954!$B9</f>
        <v>dyn</v>
      </c>
      <c r="BY3" s="6" t="str">
        <f>McCabe1969!$G9</f>
        <v>tempo</v>
      </c>
      <c r="BZ3" s="7" t="str">
        <f>McCabe1969!$B9</f>
        <v>dyn</v>
      </c>
      <c r="CA3" s="6" t="str">
        <f>Mezzana1973!$G9</f>
        <v>tempo</v>
      </c>
      <c r="CB3" s="7" t="str">
        <f>Mezzana1973!$B9</f>
        <v>dyn</v>
      </c>
      <c r="CC3" s="6" t="str">
        <f>Michiels2005!$G9</f>
        <v>tempo</v>
      </c>
      <c r="CD3" s="7" t="str">
        <f>Michiels2005!$B9</f>
        <v>dyn</v>
      </c>
      <c r="CE3" s="6" t="str">
        <f>Monod1951!$G9</f>
        <v>tempo</v>
      </c>
      <c r="CF3" s="7" t="str">
        <f>Monod1951!$B9</f>
        <v>dyn</v>
      </c>
      <c r="CG3" s="6" t="str">
        <f>Nardi1998!$G9</f>
        <v>tempo</v>
      </c>
      <c r="CH3" s="7" t="str">
        <f>Nardi1998!$B9</f>
        <v>dyn</v>
      </c>
      <c r="CI3" s="6" t="str">
        <f>Neveux1990!$G9</f>
        <v>tempo</v>
      </c>
      <c r="CJ3" s="7" t="str">
        <f>Neveux1990!$B9</f>
        <v>dyn</v>
      </c>
      <c r="CK3" s="6" t="str">
        <f>Ohlsson1996!$G9</f>
        <v>tempo</v>
      </c>
      <c r="CL3" s="7" t="str">
        <f>Ohlsson1996!$B9</f>
        <v>dyn</v>
      </c>
      <c r="CM3" s="6" t="str">
        <f>Pestalozza1961!$G9</f>
        <v>tempo</v>
      </c>
      <c r="CN3" s="7" t="str">
        <f>Pestalozza1961!$B9</f>
        <v>dyn</v>
      </c>
      <c r="CO3" s="6" t="str">
        <f>Pollini1976!$G9</f>
        <v>tempo</v>
      </c>
      <c r="CP3" s="7" t="str">
        <f>Pollini1976!$B9</f>
        <v>dyn</v>
      </c>
      <c r="CQ3" s="6" t="str">
        <f>Pollini1990a!$G9</f>
        <v>tempo</v>
      </c>
      <c r="CR3" s="7" t="str">
        <f>Pollini1990a!$B9</f>
        <v>dyn</v>
      </c>
      <c r="CS3" s="6" t="str">
        <f>Pollini1990b!$G9</f>
        <v>tempo</v>
      </c>
      <c r="CT3" s="7" t="str">
        <f>Pollini1990b!$B9</f>
        <v>dyn</v>
      </c>
      <c r="CU3" s="6" t="str">
        <f>Pontinen2001!$G9</f>
        <v>tempo</v>
      </c>
      <c r="CV3" s="7" t="str">
        <f>Pontinen2001!$B9</f>
        <v>dyn</v>
      </c>
      <c r="CW3" s="6" t="str">
        <f>Richter1989!$G9</f>
        <v>tempo</v>
      </c>
      <c r="CX3" s="7" t="str">
        <f>Richter1989!$B9</f>
        <v>dyn</v>
      </c>
      <c r="CY3" s="6" t="str">
        <f>Rosen1969!$G9</f>
        <v>tempo</v>
      </c>
      <c r="CZ3" s="7" t="str">
        <f>Rosen1969!$B9</f>
        <v>dyn</v>
      </c>
      <c r="DA3" s="6" t="str">
        <f>Santos1977!$G9</f>
        <v>tempo</v>
      </c>
      <c r="DB3" s="7" t="str">
        <f>Santos1977!$B9</f>
        <v>dyn</v>
      </c>
      <c r="DC3" s="6" t="str">
        <f>Schleiermacher2002!$G9</f>
        <v>tempo</v>
      </c>
      <c r="DD3" s="7" t="str">
        <f>Schleiermacher2002!$B9</f>
        <v>dyn</v>
      </c>
      <c r="DE3" s="6" t="str">
        <f>Serkin1983!$G9</f>
        <v>tempo</v>
      </c>
      <c r="DF3" s="7" t="str">
        <f>Serkin1983!$B9</f>
        <v>dyn</v>
      </c>
      <c r="DG3" s="6" t="str">
        <f>Serkin1994!$G9</f>
        <v>tempo</v>
      </c>
      <c r="DH3" s="7" t="str">
        <f>Serkin1994!$B9</f>
        <v>dyn</v>
      </c>
      <c r="DI3" s="6" t="str">
        <f>Stadlen1948!$G9</f>
        <v>tempo</v>
      </c>
      <c r="DJ3" s="7" t="str">
        <f>Stadlen1948!$B9</f>
        <v>dyn</v>
      </c>
      <c r="DK3" s="6" t="str">
        <f>Stein1954!$G9</f>
        <v>tempo</v>
      </c>
      <c r="DL3" s="7" t="str">
        <f>Stein1954!$B9</f>
        <v>dyn</v>
      </c>
      <c r="DM3" s="6" t="str">
        <f>Steuerman2004!$G9</f>
        <v>tempo</v>
      </c>
      <c r="DN3" s="7" t="str">
        <f>Steuerman2004!$B9</f>
        <v>dyn</v>
      </c>
      <c r="DO3" s="6" t="str">
        <f>TakahashiA1973!$G9</f>
        <v>tempo</v>
      </c>
      <c r="DP3" s="7" t="str">
        <f>TakahashiA1973!$B9</f>
        <v>dyn</v>
      </c>
      <c r="DQ3" s="6" t="str">
        <f>TakahashiY1977!$G9</f>
        <v>tempo</v>
      </c>
      <c r="DR3" s="7" t="str">
        <f>TakahashiY1977!$B9</f>
        <v>dyn</v>
      </c>
      <c r="DS3" s="6" t="str">
        <f>Uchida2000!$G9</f>
        <v>tempo</v>
      </c>
      <c r="DT3" s="7" t="str">
        <f>Uchida2000!$B9</f>
        <v>dyn</v>
      </c>
      <c r="DU3" s="6" t="str">
        <f>Webster1967!$G9</f>
        <v>tempo</v>
      </c>
      <c r="DV3" s="7" t="str">
        <f>Webster1967!$B9</f>
        <v>dyn</v>
      </c>
      <c r="DW3" s="6" t="str">
        <f>Worms1997!$G9</f>
        <v>tempo</v>
      </c>
      <c r="DX3" s="7" t="str">
        <f>Worms1997!$B9</f>
        <v>dyn</v>
      </c>
      <c r="DY3" s="6" t="str">
        <f>Zacharias1973!$G9</f>
        <v>tempo</v>
      </c>
      <c r="DZ3" s="7" t="str">
        <f>Zacharias1973!$B9</f>
        <v>dyn</v>
      </c>
      <c r="EA3" s="6" t="str">
        <f>Zimerman1995!$G9</f>
        <v>tempo</v>
      </c>
      <c r="EB3" s="7" t="str">
        <f>Zimerman1995!$B9</f>
        <v>dyn</v>
      </c>
      <c r="EC3" s="6"/>
      <c r="ED3" s="7"/>
      <c r="EE3" s="6"/>
      <c r="EF3" s="7"/>
      <c r="EG3" s="6"/>
      <c r="EH3" s="7"/>
      <c r="EI3" s="6"/>
      <c r="EJ3" s="7"/>
      <c r="EK3" s="6"/>
      <c r="EL3" s="7"/>
      <c r="EM3" s="6"/>
      <c r="EN3" s="7"/>
      <c r="EO3" s="6"/>
      <c r="EP3" s="7"/>
      <c r="EQ3" s="6"/>
      <c r="ER3" s="7"/>
      <c r="ES3" s="6"/>
      <c r="ET3" s="7"/>
      <c r="EU3" s="6"/>
      <c r="EV3" s="7"/>
      <c r="EW3" s="6"/>
      <c r="EX3" s="7"/>
      <c r="EY3" s="6"/>
      <c r="EZ3" s="7"/>
      <c r="FA3" s="6"/>
      <c r="FB3" s="7"/>
      <c r="FC3" s="6"/>
      <c r="FD3" s="7"/>
      <c r="FE3" s="6"/>
      <c r="FF3" s="7"/>
      <c r="FG3" s="6"/>
      <c r="FH3" s="7"/>
      <c r="FI3" s="6"/>
      <c r="FJ3" s="7"/>
      <c r="FK3" s="6"/>
      <c r="FL3" s="7"/>
      <c r="FM3" s="6"/>
      <c r="FN3" s="7"/>
      <c r="FO3" s="6"/>
      <c r="FP3" s="7"/>
      <c r="FQ3" s="6"/>
      <c r="FR3" s="7"/>
      <c r="FS3" s="6"/>
      <c r="FT3" s="7"/>
    </row>
    <row r="4" spans="1:176">
      <c r="A4">
        <v>1</v>
      </c>
      <c r="B4">
        <v>0</v>
      </c>
      <c r="C4">
        <v>0</v>
      </c>
      <c r="D4">
        <v>2</v>
      </c>
      <c r="E4" t="s">
        <v>123</v>
      </c>
      <c r="F4" s="10" t="s">
        <v>119</v>
      </c>
      <c r="G4" s="5">
        <f ca="1">Tempo!G4</f>
        <v>141.73827425102164</v>
      </c>
      <c r="H4" s="16">
        <f ca="1">Dynamics!G4</f>
        <v>68.751663076923066</v>
      </c>
      <c r="I4" s="5">
        <f>Aitken1961!$G10</f>
        <v>142.85714285714289</v>
      </c>
      <c r="J4" s="16">
        <f>Aitken1961!$B10</f>
        <v>69.053200000000004</v>
      </c>
      <c r="K4" s="5">
        <f>Anderszewski1996!$G10</f>
        <v>130.43478260869568</v>
      </c>
      <c r="L4" s="16">
        <f>Anderszewski1996!$B10</f>
        <v>77.728300000000004</v>
      </c>
      <c r="M4" s="5">
        <f>Arciuli1996!$G10</f>
        <v>130.43478260869568</v>
      </c>
      <c r="N4" s="16">
        <f>Arciuli1996!$B10</f>
        <v>73.3386</v>
      </c>
      <c r="O4" s="5">
        <f>Berg2007!$G10</f>
        <v>214.28571428571436</v>
      </c>
      <c r="P4" s="16">
        <f>Berg2007!$B10</f>
        <v>65.913799999999995</v>
      </c>
      <c r="Q4" s="5">
        <f>Biret1973!$G10</f>
        <v>166.66666666666671</v>
      </c>
      <c r="R4" s="16">
        <f>Biret1973!$B10</f>
        <v>67.819000000000003</v>
      </c>
      <c r="S4" s="5">
        <f>Blumroder1994!$G10</f>
        <v>120</v>
      </c>
      <c r="T4" s="16">
        <f>Blumroder1994!$B10</f>
        <v>75.834699999999998</v>
      </c>
      <c r="U4" s="5">
        <f>Bratke1993!$G10</f>
        <v>149.99999999999986</v>
      </c>
      <c r="V4" s="16">
        <f>Bratke1993!$B10</f>
        <v>75.305899999999994</v>
      </c>
      <c r="W4" s="5">
        <f>Breidenbach1994!$G10</f>
        <v>130.43478260869568</v>
      </c>
      <c r="X4" s="16">
        <f>Breidenbach1994!$B10</f>
        <v>67.206400000000002</v>
      </c>
      <c r="Y4" s="5">
        <f>Bucquet1969!$G10</f>
        <v>150.00000000000054</v>
      </c>
      <c r="Z4" s="16">
        <f>Bucquet1969!$B10</f>
        <v>75.228099999999998</v>
      </c>
      <c r="AA4" s="5">
        <f>Douglas1991!$G10</f>
        <v>157.89473684210526</v>
      </c>
      <c r="AB4" s="16">
        <f>Douglas1991!$B10</f>
        <v>72.302700000000002</v>
      </c>
      <c r="AC4" s="5">
        <f>Dunki1998!$G10</f>
        <v>157.89473684210512</v>
      </c>
      <c r="AD4" s="16">
        <f>Dunki1998!$B10</f>
        <v>65.284700000000001</v>
      </c>
      <c r="AE4" s="5">
        <f>Dutkiewicz1975!$G10</f>
        <v>150.00000000000003</v>
      </c>
      <c r="AF4" s="16">
        <f>Dutkiewicz1975!$B10</f>
        <v>82.1691</v>
      </c>
      <c r="AG4" s="5">
        <f>Eschenbach1996!$G10</f>
        <v>150.00000000000003</v>
      </c>
      <c r="AH4" s="16">
        <f>Eschenbach1996!$B10</f>
        <v>58.92</v>
      </c>
      <c r="AI4" s="5">
        <f>Georgiades1985!$G10</f>
        <v>124.99999999999996</v>
      </c>
      <c r="AJ4" s="16">
        <f>Georgiades1985!$B10</f>
        <v>77.629900000000006</v>
      </c>
      <c r="AK4" s="5">
        <f>Goebels1964!$G10</f>
        <v>107.14285714285718</v>
      </c>
      <c r="AL4" s="16">
        <f>Goebels1964!$B10</f>
        <v>73.725200000000001</v>
      </c>
      <c r="AM4" s="5">
        <f>Gould1954!$G10</f>
        <v>187.50000000000003</v>
      </c>
      <c r="AN4" s="16">
        <f>Gould1954!$B10</f>
        <v>79.517300000000006</v>
      </c>
      <c r="AO4" s="5">
        <f>Gould1957!$G10</f>
        <v>176.47058823529417</v>
      </c>
      <c r="AP4" s="16">
        <f>Gould1957!$B10</f>
        <v>80.179100000000005</v>
      </c>
      <c r="AQ4" s="5">
        <f>Gould1964!$G10</f>
        <v>157.89473684210529</v>
      </c>
      <c r="AR4" s="16">
        <f>Gould1964!$B10</f>
        <v>83.358900000000006</v>
      </c>
      <c r="AS4" s="5">
        <f>Gould1970!$G10</f>
        <v>166.66666666666663</v>
      </c>
      <c r="AT4" s="16">
        <f>Gould1970!$B10</f>
        <v>75.258799999999994</v>
      </c>
      <c r="AU4" s="5">
        <f>Gould1974!$G10</f>
        <v>166.66666666666663</v>
      </c>
      <c r="AV4" s="16">
        <f>Gould1974!$B10</f>
        <v>78.681100000000001</v>
      </c>
      <c r="AW4" s="5">
        <f>Guaita2011!$G10</f>
        <v>130.43478260869568</v>
      </c>
      <c r="AX4" s="16">
        <f>Guaita2011!$B10</f>
        <v>62.164700000000003</v>
      </c>
      <c r="AY4" s="5">
        <f>Helffer1968!$G10</f>
        <v>115.38461538461549</v>
      </c>
      <c r="AZ4" s="16">
        <f>Helffer1968!$B10</f>
        <v>66.749200000000002</v>
      </c>
      <c r="BA4" s="5">
        <f>Hill1996!$G10</f>
        <v>130.4347826086956</v>
      </c>
      <c r="BB4" s="16">
        <f>Hill1996!$B10</f>
        <v>66.427700000000002</v>
      </c>
      <c r="BC4" s="5">
        <f>Hinterhauser1991!$G10</f>
        <v>214.28571428571428</v>
      </c>
      <c r="BD4" s="16">
        <f>Hinterhauser1991!$B10</f>
        <v>69.843900000000005</v>
      </c>
      <c r="BE4" s="5">
        <f>Hochman2007!$G10</f>
        <v>136.36363636363637</v>
      </c>
      <c r="BF4" s="16">
        <f>Hochman2007!$B10</f>
        <v>74.932500000000005</v>
      </c>
      <c r="BG4" s="5">
        <f>Hough2006!$G10</f>
        <v>103.448275862069</v>
      </c>
      <c r="BH4" s="16">
        <f>Hough2006!$B10</f>
        <v>67.739900000000006</v>
      </c>
      <c r="BI4" s="5">
        <f>Jacobs1956!$G10</f>
        <v>172.41379310344834</v>
      </c>
      <c r="BJ4" s="16">
        <f>Jacobs1956!$B10</f>
        <v>76.544300000000007</v>
      </c>
      <c r="BK4" s="5">
        <f>Karlen1996!$G10</f>
        <v>150.00000000000003</v>
      </c>
      <c r="BL4" s="16">
        <f>Karlen1996!$B10</f>
        <v>73.074600000000004</v>
      </c>
      <c r="BM4" s="5">
        <f>Kars1969!$G10</f>
        <v>149.99999999999986</v>
      </c>
      <c r="BN4" s="16">
        <f>Kars1969!$B10</f>
        <v>77.546499999999995</v>
      </c>
      <c r="BO4" s="5">
        <f>Koroliov2000!$G10</f>
        <v>150</v>
      </c>
      <c r="BP4" s="16">
        <f>Koroliov2000!$B10</f>
        <v>68.592600000000004</v>
      </c>
      <c r="BQ4" s="5">
        <f>Lifschitz1999!$G10</f>
        <v>136.36363636363637</v>
      </c>
      <c r="BR4" s="16">
        <f>Lifschitz1999!$B10</f>
        <v>72.241900000000001</v>
      </c>
      <c r="BS4" s="5">
        <f>Loriod1961!$G10</f>
        <v>157.89473684210529</v>
      </c>
      <c r="BT4" s="16">
        <f>Loriod1961!$B10</f>
        <v>70.021900000000002</v>
      </c>
      <c r="BU4" s="5">
        <f>Lubimov1971!$G10</f>
        <v>142.85714285714303</v>
      </c>
      <c r="BV4" s="16">
        <f>Lubimov1971!$B10</f>
        <v>67.8523</v>
      </c>
      <c r="BW4" s="5">
        <f>ManchonTheis1954!$G10</f>
        <v>176.47058823529417</v>
      </c>
      <c r="BX4" s="16">
        <f>ManchonTheis1954!$B10</f>
        <v>78.388300000000001</v>
      </c>
      <c r="BY4" s="5">
        <f>McCabe1969!$G10</f>
        <v>115.38461538461549</v>
      </c>
      <c r="BZ4" s="16">
        <f>McCabe1969!$B10</f>
        <v>75.351100000000002</v>
      </c>
      <c r="CA4" s="5">
        <f>Mezzana1973!$G10</f>
        <v>136.36363636363623</v>
      </c>
      <c r="CB4" s="16">
        <f>Mezzana1973!$B10</f>
        <v>73.626099999999994</v>
      </c>
      <c r="CC4" s="5">
        <f>Michiels2005!$G10</f>
        <v>130.43478260869568</v>
      </c>
      <c r="CD4" s="16">
        <f>Michiels2005!$B10</f>
        <v>62.338999999999999</v>
      </c>
      <c r="CE4" s="5">
        <f>Monod1951!$G10</f>
        <v>158.73015873015879</v>
      </c>
      <c r="CF4" s="16">
        <f>Monod1951!$B10</f>
        <v>77.437399999999997</v>
      </c>
      <c r="CG4" s="5">
        <f>Nardi1998!$G10</f>
        <v>130.43478260869568</v>
      </c>
      <c r="CH4" s="16">
        <f>Nardi1998!$B10</f>
        <v>68.081500000000005</v>
      </c>
      <c r="CI4" s="5">
        <f>Neveux1990!$G10</f>
        <v>176.47058823529409</v>
      </c>
      <c r="CJ4" s="16">
        <f>Neveux1990!$B10</f>
        <v>73.0505</v>
      </c>
      <c r="CK4" s="5">
        <f>Ohlsson1996!$G10</f>
        <v>150.00000000000003</v>
      </c>
      <c r="CL4" s="16">
        <f>Ohlsson1996!$B10</f>
        <v>67.095600000000005</v>
      </c>
      <c r="CM4" s="5">
        <f>Pestalozza1961!$G10</f>
        <v>166.66666666666691</v>
      </c>
      <c r="CN4" s="16">
        <f>Pestalozza1961!$B10</f>
        <v>67.116500000000002</v>
      </c>
      <c r="CO4" s="5">
        <f>Pollini1976!$G10</f>
        <v>176.47058823529397</v>
      </c>
      <c r="CP4" s="16">
        <f>Pollini1976!$B10</f>
        <v>74.004499999999993</v>
      </c>
      <c r="CQ4" s="5">
        <f>Pollini1990a!$G10</f>
        <v>157.89473684210523</v>
      </c>
      <c r="CR4" s="16">
        <f>Pollini1990a!$B10</f>
        <v>75.106099999999998</v>
      </c>
      <c r="CS4" s="5">
        <f>Pollini1990b!$G10</f>
        <v>166.66666666666666</v>
      </c>
      <c r="CT4" s="16">
        <f>Pollini1990b!$B10</f>
        <v>74.299300000000002</v>
      </c>
      <c r="CU4" s="5">
        <f>Pontinen2001!$G10</f>
        <v>142.85714285714289</v>
      </c>
      <c r="CV4" s="16">
        <f>Pontinen2001!$B10</f>
        <v>68.455699999999993</v>
      </c>
      <c r="CW4" s="5">
        <f>Richter1989!$G10</f>
        <v>111.1111111111111</v>
      </c>
      <c r="CX4" s="16">
        <f>Richter1989!$B10</f>
        <v>77.890199999999993</v>
      </c>
      <c r="CY4" s="5">
        <f>Rosen1969!$G10</f>
        <v>214.28571428571419</v>
      </c>
      <c r="CZ4" s="16">
        <f>Rosen1969!$B10</f>
        <v>70.300299999999993</v>
      </c>
      <c r="DA4" s="5">
        <f>Santos1977!$G10</f>
        <v>136.36363636363652</v>
      </c>
      <c r="DB4" s="16">
        <f>Santos1977!$B10</f>
        <v>79.823899999999995</v>
      </c>
      <c r="DC4" s="5">
        <f>Schleiermacher2002!$G10</f>
        <v>136.36363636363635</v>
      </c>
      <c r="DD4" s="16">
        <f>Schleiermacher2002!$B10</f>
        <v>71.283600000000007</v>
      </c>
      <c r="DE4" s="5">
        <f>Serkin1983!$G10</f>
        <v>142.85714285714286</v>
      </c>
      <c r="DF4" s="16">
        <f>Serkin1983!$B10</f>
        <v>72.400000000000006</v>
      </c>
      <c r="DG4" s="5">
        <f>Serkin1994!$G10</f>
        <v>157.89473684210569</v>
      </c>
      <c r="DH4" s="16">
        <f>Serkin1994!$B10</f>
        <v>68.235900000000001</v>
      </c>
      <c r="DI4" s="5">
        <f>Stadlen1948!$G10</f>
        <v>166.66666666666652</v>
      </c>
      <c r="DJ4" s="16">
        <f>Stadlen1948!$B10</f>
        <v>69.5351</v>
      </c>
      <c r="DK4" s="5">
        <f>Stein1954!$G10</f>
        <v>166.66666666666671</v>
      </c>
      <c r="DL4" s="16">
        <f>Stein1954!$B10</f>
        <v>67.614400000000003</v>
      </c>
      <c r="DM4" s="5">
        <f>Steuerman2004!$G10</f>
        <v>176.47058823529409</v>
      </c>
      <c r="DN4" s="16">
        <f>Steuerman2004!$B10</f>
        <v>67.925600000000003</v>
      </c>
      <c r="DO4" s="5">
        <f>TakahashiA1973!$G10</f>
        <v>149.99999999999986</v>
      </c>
      <c r="DP4" s="16">
        <f>TakahashiA1973!$B10</f>
        <v>71.186999999999998</v>
      </c>
      <c r="DQ4" s="5">
        <f>TakahashiY1977!$G10</f>
        <v>107.14285714285714</v>
      </c>
      <c r="DR4" s="16">
        <f>TakahashiY1977!$B10</f>
        <v>69.167699999999996</v>
      </c>
      <c r="DS4" s="5">
        <f>Uchida2000!$G10</f>
        <v>125.00000000000001</v>
      </c>
      <c r="DT4" s="16">
        <f>Uchida2000!$B10</f>
        <v>63.444800000000001</v>
      </c>
      <c r="DU4" s="5">
        <f>Webster1967!$G10</f>
        <v>115.38461538461537</v>
      </c>
      <c r="DV4" s="16">
        <f>Webster1967!$B10</f>
        <v>76.341200000000001</v>
      </c>
      <c r="DW4" s="5">
        <f>Worms1997!$G10</f>
        <v>107.14285714285718</v>
      </c>
      <c r="DX4" s="16">
        <f>Worms1997!$B10</f>
        <v>68.701800000000006</v>
      </c>
      <c r="DY4" s="5">
        <f>Zacharias1973!$G10</f>
        <v>166.66666666666666</v>
      </c>
      <c r="DZ4" s="16">
        <f>Zacharias1973!$B10</f>
        <v>79.359899999999996</v>
      </c>
      <c r="EA4" s="5">
        <f>Zimerman1995!$G10</f>
        <v>120</v>
      </c>
      <c r="EB4" s="16">
        <f>Zimerman1995!$B10</f>
        <v>73.1083</v>
      </c>
      <c r="EC4" s="5"/>
      <c r="EE4" s="5"/>
      <c r="EG4" s="5"/>
      <c r="EI4" s="5"/>
      <c r="EK4" s="5"/>
      <c r="EM4" s="5"/>
      <c r="EO4" s="5"/>
      <c r="EQ4" s="5"/>
      <c r="ES4" s="5"/>
      <c r="EU4" s="5"/>
      <c r="EW4" s="5"/>
      <c r="EY4" s="5"/>
      <c r="FA4" s="5"/>
      <c r="FC4" s="5"/>
      <c r="FE4" s="5"/>
      <c r="FG4" s="5"/>
      <c r="FI4" s="5"/>
      <c r="FK4" s="5"/>
      <c r="FM4" s="5"/>
      <c r="FO4" s="5"/>
      <c r="FQ4" s="5"/>
      <c r="FS4" s="5"/>
    </row>
    <row r="5" spans="1:176">
      <c r="A5">
        <v>2</v>
      </c>
      <c r="B5">
        <v>0.5</v>
      </c>
      <c r="C5">
        <v>0</v>
      </c>
      <c r="D5">
        <v>2.5</v>
      </c>
      <c r="E5" t="s">
        <v>109</v>
      </c>
      <c r="G5" s="5">
        <f ca="1">Tempo!G5</f>
        <v>141.62563735926287</v>
      </c>
      <c r="H5" s="16">
        <f ca="1">Dynamics!G5</f>
        <v>69.015446153846156</v>
      </c>
      <c r="I5" s="5">
        <f>Aitken1961!$G11</f>
        <v>75.949367088607588</v>
      </c>
      <c r="J5" s="16">
        <f>Aitken1961!$B11</f>
        <v>75.586799999999997</v>
      </c>
      <c r="K5" s="5">
        <f>Anderszewski1996!$G11</f>
        <v>150</v>
      </c>
      <c r="L5" s="16">
        <f>Anderszewski1996!$B11</f>
        <v>74.349100000000007</v>
      </c>
      <c r="M5" s="5">
        <f>Arciuli1996!$G11</f>
        <v>150</v>
      </c>
      <c r="N5" s="16">
        <f>Arciuli1996!$B11</f>
        <v>71.466700000000003</v>
      </c>
      <c r="O5" s="5">
        <f>Berg2007!$G11</f>
        <v>176.47058823529409</v>
      </c>
      <c r="P5" s="16">
        <f>Berg2007!$B11</f>
        <v>63.05</v>
      </c>
      <c r="Q5" s="5">
        <f>Biret1973!$G11</f>
        <v>146.34146341463409</v>
      </c>
      <c r="R5" s="16">
        <f>Biret1973!$B11</f>
        <v>71.305199999999999</v>
      </c>
      <c r="S5" s="5">
        <f>Blumroder1994!$G11</f>
        <v>127.65957446808511</v>
      </c>
      <c r="T5" s="16">
        <f>Blumroder1994!$B11</f>
        <v>69.253699999999995</v>
      </c>
      <c r="U5" s="5">
        <f>Bratke1993!$G11</f>
        <v>176.47058823529417</v>
      </c>
      <c r="V5" s="16">
        <f>Bratke1993!$B11</f>
        <v>75.771299999999997</v>
      </c>
      <c r="W5" s="5">
        <f>Breidenbach1994!$G11</f>
        <v>153.84615384615381</v>
      </c>
      <c r="X5" s="16">
        <f>Breidenbach1994!$B11</f>
        <v>69.551199999999994</v>
      </c>
      <c r="Y5" s="5">
        <f>Bucquet1969!$G11</f>
        <v>166.66666666666652</v>
      </c>
      <c r="Z5" s="16">
        <f>Bucquet1969!$B11</f>
        <v>73.281800000000004</v>
      </c>
      <c r="AA5" s="5">
        <f>Douglas1991!$G11</f>
        <v>153.84615384615384</v>
      </c>
      <c r="AB5" s="16">
        <f>Douglas1991!$B11</f>
        <v>70.883899999999997</v>
      </c>
      <c r="AC5" s="5">
        <f>Dunki1998!$G11</f>
        <v>166.66666666666671</v>
      </c>
      <c r="AD5" s="16">
        <f>Dunki1998!$B11</f>
        <v>69.812799999999996</v>
      </c>
      <c r="AE5" s="5">
        <f>Dutkiewicz1975!$G11</f>
        <v>139.5348837209302</v>
      </c>
      <c r="AF5" s="16">
        <f>Dutkiewicz1975!$B11</f>
        <v>81.541600000000003</v>
      </c>
      <c r="AG5" s="5">
        <f>Eschenbach1996!$G11</f>
        <v>157.89473684210523</v>
      </c>
      <c r="AH5" s="16">
        <f>Eschenbach1996!$B11</f>
        <v>68.571899999999999</v>
      </c>
      <c r="AI5" s="5">
        <f>Georgiades1985!$G11</f>
        <v>162.16216216216222</v>
      </c>
      <c r="AJ5" s="16">
        <f>Georgiades1985!$B11</f>
        <v>74.412999999999997</v>
      </c>
      <c r="AK5" s="5">
        <f>Goebels1964!$G11</f>
        <v>127.65957446808511</v>
      </c>
      <c r="AL5" s="16">
        <f>Goebels1964!$B11</f>
        <v>78.845699999999994</v>
      </c>
      <c r="AM5" s="5">
        <f>Gould1954!$G11</f>
        <v>166.66666666666666</v>
      </c>
      <c r="AN5" s="16">
        <f>Gould1954!$B11</f>
        <v>75.700599999999994</v>
      </c>
      <c r="AO5" s="5">
        <f>Gould1957!$G11</f>
        <v>166.66666666666663</v>
      </c>
      <c r="AP5" s="16">
        <f>Gould1957!$B11</f>
        <v>80.009600000000006</v>
      </c>
      <c r="AQ5" s="5">
        <f>Gould1964!$G11</f>
        <v>171.42857142857139</v>
      </c>
      <c r="AR5" s="16">
        <f>Gould1964!$B11</f>
        <v>80.593800000000002</v>
      </c>
      <c r="AS5" s="5">
        <f>Gould1970!$G11</f>
        <v>162.16216216216216</v>
      </c>
      <c r="AT5" s="16">
        <f>Gould1970!$B11</f>
        <v>78.948499999999996</v>
      </c>
      <c r="AU5" s="5">
        <f>Gould1974!$G11</f>
        <v>162.16216216216216</v>
      </c>
      <c r="AV5" s="16">
        <f>Gould1974!$B11</f>
        <v>87.070300000000003</v>
      </c>
      <c r="AW5" s="5">
        <f>Guaita2011!$G11</f>
        <v>149.99999999999994</v>
      </c>
      <c r="AX5" s="16">
        <f>Guaita2011!$B11</f>
        <v>75.371799999999993</v>
      </c>
      <c r="AY5" s="5">
        <f>Helffer1968!$G11</f>
        <v>166.66666666666671</v>
      </c>
      <c r="AZ5" s="16">
        <f>Helffer1968!$B11</f>
        <v>59.292000000000002</v>
      </c>
      <c r="BA5" s="5">
        <f>Hill1996!$G11</f>
        <v>133.33333333333334</v>
      </c>
      <c r="BB5" s="16">
        <f>Hill1996!$B11</f>
        <v>65.018100000000004</v>
      </c>
      <c r="BC5" s="5">
        <f>Hinterhauser1991!$G11</f>
        <v>153.84615384615384</v>
      </c>
      <c r="BD5" s="16">
        <f>Hinterhauser1991!$B11</f>
        <v>68.932699999999997</v>
      </c>
      <c r="BE5" s="5">
        <f>Hochman2007!$G11</f>
        <v>162.16216216216213</v>
      </c>
      <c r="BF5" s="16">
        <f>Hochman2007!$B11</f>
        <v>74.222700000000003</v>
      </c>
      <c r="BG5" s="5">
        <f>Hough2006!$G11</f>
        <v>131.86813186813185</v>
      </c>
      <c r="BH5" s="16">
        <f>Hough2006!$B11</f>
        <v>73.008300000000006</v>
      </c>
      <c r="BI5" s="5">
        <f>Jacobs1956!$G11</f>
        <v>171.42857142857139</v>
      </c>
      <c r="BJ5" s="16">
        <f>Jacobs1956!$B11</f>
        <v>73.561199999999999</v>
      </c>
      <c r="BK5" s="5">
        <f>Karlen1996!$G11</f>
        <v>133.33333333333334</v>
      </c>
      <c r="BL5" s="16">
        <f>Karlen1996!$B11</f>
        <v>73.974400000000003</v>
      </c>
      <c r="BM5" s="5">
        <f>Kars1969!$G11</f>
        <v>162.1621621621623</v>
      </c>
      <c r="BN5" s="16">
        <f>Kars1969!$B11</f>
        <v>76.275800000000004</v>
      </c>
      <c r="BO5" s="5">
        <f>Koroliov2000!$G11</f>
        <v>153.84615384615381</v>
      </c>
      <c r="BP5" s="16">
        <f>Koroliov2000!$B11</f>
        <v>67.804000000000002</v>
      </c>
      <c r="BQ5" s="5">
        <f>Lifschitz1999!$G11</f>
        <v>142.85714285714286</v>
      </c>
      <c r="BR5" s="16">
        <f>Lifschitz1999!$B11</f>
        <v>70.582700000000003</v>
      </c>
      <c r="BS5" s="5">
        <f>Loriod1961!$G11</f>
        <v>125.00000000000001</v>
      </c>
      <c r="BT5" s="16">
        <f>Loriod1961!$B11</f>
        <v>72.161199999999994</v>
      </c>
      <c r="BU5" s="5">
        <f>Lubimov1971!$G11</f>
        <v>199.99999999999983</v>
      </c>
      <c r="BV5" s="16">
        <f>Lubimov1971!$B11</f>
        <v>68.852400000000003</v>
      </c>
      <c r="BW5" s="5">
        <f>ManchonTheis1954!$G11</f>
        <v>142.8571428571428</v>
      </c>
      <c r="BX5" s="16">
        <f>ManchonTheis1954!$B11</f>
        <v>73.835400000000007</v>
      </c>
      <c r="BY5" s="5">
        <f>McCabe1969!$G11</f>
        <v>142.85714285714289</v>
      </c>
      <c r="BZ5" s="16">
        <f>McCabe1969!$B11</f>
        <v>67.998599999999996</v>
      </c>
      <c r="CA5" s="5">
        <f>Mezzana1973!$G11</f>
        <v>120</v>
      </c>
      <c r="CB5" s="16">
        <f>Mezzana1973!$B11</f>
        <v>72.014700000000005</v>
      </c>
      <c r="CC5" s="5">
        <f>Michiels2005!$G11</f>
        <v>120</v>
      </c>
      <c r="CD5" s="16">
        <f>Michiels2005!$B11</f>
        <v>69.269199999999998</v>
      </c>
      <c r="CE5" s="5">
        <f>Monod1951!$G11</f>
        <v>149.62593516209475</v>
      </c>
      <c r="CF5" s="16">
        <f>Monod1951!$B11</f>
        <v>69.713300000000004</v>
      </c>
      <c r="CG5" s="5">
        <f>Nardi1998!$G11</f>
        <v>139.53488372093031</v>
      </c>
      <c r="CH5" s="16">
        <f>Nardi1998!$B11</f>
        <v>68.3339</v>
      </c>
      <c r="CI5" s="5">
        <f>Neveux1990!$G11</f>
        <v>162.16216216216219</v>
      </c>
      <c r="CJ5" s="16">
        <f>Neveux1990!$B11</f>
        <v>75.132099999999994</v>
      </c>
      <c r="CK5" s="5">
        <f>Ohlsson1996!$G11</f>
        <v>166.66666666666663</v>
      </c>
      <c r="CL5" s="16">
        <f>Ohlsson1996!$B11</f>
        <v>70.261700000000005</v>
      </c>
      <c r="CM5" s="5">
        <f>Pestalozza1961!$G11</f>
        <v>149.99999999999986</v>
      </c>
      <c r="CN5" s="16">
        <f>Pestalozza1961!$B11</f>
        <v>69.431100000000001</v>
      </c>
      <c r="CO5" s="5">
        <f>Pollini1976!$G11</f>
        <v>150.00000000000003</v>
      </c>
      <c r="CP5" s="16">
        <f>Pollini1976!$B11</f>
        <v>69.138000000000005</v>
      </c>
      <c r="CQ5" s="5">
        <f>Monod1951!$G11</f>
        <v>149.62593516209475</v>
      </c>
      <c r="CR5" s="16">
        <f>Monod1951!$B11</f>
        <v>69.713300000000004</v>
      </c>
      <c r="CS5" s="5">
        <f>Pollini1990b!$G11</f>
        <v>150</v>
      </c>
      <c r="CT5" s="16">
        <f>Pollini1990b!$B11</f>
        <v>80.494</v>
      </c>
      <c r="CU5" s="5">
        <f>Pontinen2001!$G11</f>
        <v>162.1621621621621</v>
      </c>
      <c r="CV5" s="16">
        <f>Pontinen2001!$B11</f>
        <v>71.394499999999994</v>
      </c>
      <c r="CW5" s="5">
        <f>Richter1989!$G11</f>
        <v>117.41682974559683</v>
      </c>
      <c r="CX5" s="16">
        <f>Richter1989!$B11</f>
        <v>77.618799999999993</v>
      </c>
      <c r="CY5" s="5">
        <f>Rosen1969!$G11</f>
        <v>162.16216216216216</v>
      </c>
      <c r="CZ5" s="16">
        <f>Rosen1969!$B11</f>
        <v>68.284099999999995</v>
      </c>
      <c r="DA5" s="5">
        <f>Santos1977!$G11</f>
        <v>117.64705882352935</v>
      </c>
      <c r="DB5" s="16">
        <f>Santos1977!$B11</f>
        <v>78.021699999999996</v>
      </c>
      <c r="DC5" s="5">
        <f>Schleiermacher2002!$G11</f>
        <v>136.36363636363637</v>
      </c>
      <c r="DD5" s="16">
        <f>Schleiermacher2002!$B11</f>
        <v>79.168899999999994</v>
      </c>
      <c r="DE5" s="5">
        <f>Serkin1983!$G11</f>
        <v>150</v>
      </c>
      <c r="DF5" s="16">
        <f>Serkin1983!$B11</f>
        <v>74.855199999999996</v>
      </c>
      <c r="DG5" s="5">
        <f>Serkin1994!$G11</f>
        <v>171.42857142857116</v>
      </c>
      <c r="DH5" s="16">
        <f>Serkin1994!$B11</f>
        <v>68.268799999999999</v>
      </c>
      <c r="DI5" s="5">
        <f>Stadlen1948!$G11</f>
        <v>125.00000000000001</v>
      </c>
      <c r="DJ5" s="16">
        <f>Stadlen1948!$B11</f>
        <v>67.698700000000002</v>
      </c>
      <c r="DK5" s="5">
        <f>Stein1954!$G11</f>
        <v>153.84615384615381</v>
      </c>
      <c r="DL5" s="16">
        <f>Stein1954!$B11</f>
        <v>66.832800000000006</v>
      </c>
      <c r="DM5" s="5">
        <f>Steuerman2004!$G11</f>
        <v>157.89473684210526</v>
      </c>
      <c r="DN5" s="16">
        <f>Steuerman2004!$B11</f>
        <v>71.523399999999995</v>
      </c>
      <c r="DO5" s="5">
        <f>TakahashiA1973!$G11</f>
        <v>142.85714285714289</v>
      </c>
      <c r="DP5" s="16">
        <f>TakahashiA1973!$B11</f>
        <v>69.493899999999996</v>
      </c>
      <c r="DQ5" s="5">
        <f>TakahashiY1977!$G11</f>
        <v>120</v>
      </c>
      <c r="DR5" s="16">
        <f>TakahashiY1977!$B11</f>
        <v>65.950699999999998</v>
      </c>
      <c r="DS5" s="5">
        <f>Uchida2000!$G11</f>
        <v>130.43478260869563</v>
      </c>
      <c r="DT5" s="16">
        <f>Uchida2000!$B11</f>
        <v>67.804599999999994</v>
      </c>
      <c r="DU5" s="5">
        <f>Webster1967!$G11</f>
        <v>125.00000000000001</v>
      </c>
      <c r="DV5" s="16">
        <f>Webster1967!$B11</f>
        <v>77.708200000000005</v>
      </c>
      <c r="DW5" s="5">
        <f>Worms1997!$G11</f>
        <v>127.65957446808511</v>
      </c>
      <c r="DX5" s="16">
        <f>Worms1997!$B11</f>
        <v>63.069499999999998</v>
      </c>
      <c r="DY5" s="5">
        <f>Zacharias1973!$G11</f>
        <v>187.5</v>
      </c>
      <c r="DZ5" s="16">
        <f>Zacharias1973!$B11</f>
        <v>80.344700000000003</v>
      </c>
      <c r="EA5" s="5">
        <f>Zimerman1995!$G11</f>
        <v>128.20512820512826</v>
      </c>
      <c r="EB5" s="16">
        <f>Zimerman1995!$B11</f>
        <v>73.565399999999997</v>
      </c>
      <c r="EC5" s="5"/>
      <c r="EE5" s="5"/>
      <c r="EG5" s="5"/>
      <c r="EI5" s="5"/>
      <c r="EK5" s="5"/>
      <c r="EM5" s="5"/>
      <c r="EO5" s="5"/>
      <c r="EQ5" s="5"/>
      <c r="ES5" s="5"/>
      <c r="EU5" s="5"/>
      <c r="EW5" s="5"/>
      <c r="EY5" s="5"/>
      <c r="FA5" s="5"/>
      <c r="FC5" s="5"/>
      <c r="FE5" s="5"/>
      <c r="FG5" s="5"/>
      <c r="FI5" s="5"/>
      <c r="FK5" s="5"/>
      <c r="FM5" s="5"/>
      <c r="FO5" s="5"/>
      <c r="FQ5" s="5"/>
      <c r="FS5" s="5"/>
    </row>
    <row r="6" spans="1:176">
      <c r="A6">
        <v>3</v>
      </c>
      <c r="B6">
        <v>1.5</v>
      </c>
      <c r="C6">
        <v>1</v>
      </c>
      <c r="D6">
        <v>1.5</v>
      </c>
      <c r="E6" t="s">
        <v>124</v>
      </c>
      <c r="F6" s="10" t="s">
        <v>118</v>
      </c>
      <c r="G6" s="5">
        <f ca="1">Tempo!G6</f>
        <v>145.68178438067093</v>
      </c>
      <c r="H6" s="16">
        <f ca="1">Dynamics!G6</f>
        <v>60.244712307692318</v>
      </c>
      <c r="I6" s="5">
        <f>Aitken1961!$G12</f>
        <v>176.47058823529417</v>
      </c>
      <c r="J6" s="16">
        <f>Aitken1961!$B12</f>
        <v>65.857200000000006</v>
      </c>
      <c r="K6" s="5">
        <f>Anderszewski1996!$G12</f>
        <v>157.89473684210529</v>
      </c>
      <c r="L6" s="16">
        <f>Anderszewski1996!$B12</f>
        <v>63.215699999999998</v>
      </c>
      <c r="M6" s="5">
        <f>Arciuli1996!$G12</f>
        <v>125.00000000000001</v>
      </c>
      <c r="N6" s="16">
        <f>Arciuli1996!$B12</f>
        <v>61.980600000000003</v>
      </c>
      <c r="O6" s="5">
        <f>Berg2007!$G12</f>
        <v>230.76923076923075</v>
      </c>
      <c r="P6" s="16">
        <f>Berg2007!$B12</f>
        <v>60.946399999999997</v>
      </c>
      <c r="Q6" s="5">
        <f>Biret1973!$G12</f>
        <v>166.66666666666671</v>
      </c>
      <c r="R6" s="16">
        <f>Biret1973!$B12</f>
        <v>62.089700000000001</v>
      </c>
      <c r="S6" s="5">
        <f>Blumroder1994!$G12</f>
        <v>150.00000000000003</v>
      </c>
      <c r="T6" s="16">
        <f>Blumroder1994!$B12</f>
        <v>57.8964</v>
      </c>
      <c r="U6" s="5">
        <f>Bratke1993!$G12</f>
        <v>150.00000000000003</v>
      </c>
      <c r="V6" s="16">
        <f>Bratke1993!$B12</f>
        <v>60.360300000000002</v>
      </c>
      <c r="W6" s="5">
        <f>Breidenbach1994!$G12</f>
        <v>157.89473684210529</v>
      </c>
      <c r="X6" s="16">
        <f>Breidenbach1994!$B12</f>
        <v>62.951500000000003</v>
      </c>
      <c r="Y6" s="5">
        <f>Bucquet1969!$G12</f>
        <v>166.66666666666691</v>
      </c>
      <c r="Z6" s="16">
        <f>Bucquet1969!$B12</f>
        <v>66.943799999999996</v>
      </c>
      <c r="AA6" s="5">
        <f>Douglas1991!$G12</f>
        <v>157.89473684210529</v>
      </c>
      <c r="AB6" s="16">
        <f>Douglas1991!$B12</f>
        <v>63.472799999999999</v>
      </c>
      <c r="AC6" s="5">
        <f>Dunki1998!$G12</f>
        <v>157.89473684210529</v>
      </c>
      <c r="AD6" s="16">
        <f>Dunki1998!$B12</f>
        <v>62.130400000000002</v>
      </c>
      <c r="AE6" s="5">
        <f>Dutkiewicz1975!$G12</f>
        <v>166.66666666666691</v>
      </c>
      <c r="AF6" s="16">
        <f>Dutkiewicz1975!$B12</f>
        <v>69.171999999999997</v>
      </c>
      <c r="AG6" s="5">
        <f>Eschenbach1996!$G12</f>
        <v>150.00000000000003</v>
      </c>
      <c r="AH6" s="16">
        <f>Eschenbach1996!$B12</f>
        <v>58.547899999999998</v>
      </c>
      <c r="AI6" s="5">
        <f>Georgiades1985!$G12</f>
        <v>142.85714285714289</v>
      </c>
      <c r="AJ6" s="16">
        <f>Georgiades1985!$B12</f>
        <v>66.1113</v>
      </c>
      <c r="AK6" s="5">
        <f>Goebels1964!$G12</f>
        <v>107.14285714285714</v>
      </c>
      <c r="AL6" s="16">
        <f>Goebels1964!$B12</f>
        <v>74.872200000000007</v>
      </c>
      <c r="AM6" s="5">
        <f>Gould1954!$G12</f>
        <v>176.47058823529397</v>
      </c>
      <c r="AN6" s="16">
        <f>Gould1954!$B12</f>
        <v>62.847099999999998</v>
      </c>
      <c r="AO6" s="5">
        <f>Gould1957!$G12</f>
        <v>157.89473684210529</v>
      </c>
      <c r="AP6" s="16">
        <f>Gould1957!$B12</f>
        <v>73.117099999999994</v>
      </c>
      <c r="AQ6" s="5">
        <f>Gould1964!$G12</f>
        <v>136.36363636363652</v>
      </c>
      <c r="AR6" s="16">
        <f>Gould1964!$B12</f>
        <v>75.260199999999998</v>
      </c>
      <c r="AS6" s="5">
        <f>Gould1970!$G12</f>
        <v>157.89473684210523</v>
      </c>
      <c r="AT6" s="16">
        <f>Gould1970!$B12</f>
        <v>65.818399999999997</v>
      </c>
      <c r="AU6" s="5">
        <f>Gould1974!$G12</f>
        <v>157.89473684210529</v>
      </c>
      <c r="AV6" s="16">
        <f>Gould1974!$B12</f>
        <v>77.704300000000003</v>
      </c>
      <c r="AW6" s="5">
        <f>Guaita2011!$G12</f>
        <v>136.36363636363652</v>
      </c>
      <c r="AX6" s="16">
        <f>Guaita2011!$B12</f>
        <v>64.631799999999998</v>
      </c>
      <c r="AY6" s="5">
        <f>Helffer1968!$G12</f>
        <v>157.89473684210492</v>
      </c>
      <c r="AZ6" s="16">
        <f>Helffer1968!$B12</f>
        <v>53.008099999999999</v>
      </c>
      <c r="BA6" s="5">
        <f>Hill1996!$G12</f>
        <v>142.85714285714289</v>
      </c>
      <c r="BB6" s="16">
        <f>Hill1996!$B12</f>
        <v>59.789400000000001</v>
      </c>
      <c r="BC6" s="5">
        <f>Hinterhauser1991!$G12</f>
        <v>199.99999999999997</v>
      </c>
      <c r="BD6" s="16">
        <f>Hinterhauser1991!$B12</f>
        <v>60.303899999999999</v>
      </c>
      <c r="BE6" s="5">
        <f>Hochman2007!$G12</f>
        <v>150.00000000000003</v>
      </c>
      <c r="BF6" s="16">
        <f>Hochman2007!$B12</f>
        <v>64.198499999999996</v>
      </c>
      <c r="BG6" s="5">
        <f>Hough2006!$G12</f>
        <v>125.00000000000001</v>
      </c>
      <c r="BH6" s="16">
        <f>Hough2006!$B12</f>
        <v>61.889200000000002</v>
      </c>
      <c r="BI6" s="5">
        <f>Jacobs1956!$G12</f>
        <v>172.41379310344834</v>
      </c>
      <c r="BJ6" s="16">
        <f>Jacobs1956!$B12</f>
        <v>66.845699999999994</v>
      </c>
      <c r="BK6" s="5">
        <f>Karlen1996!$G12</f>
        <v>150.00000000000003</v>
      </c>
      <c r="BL6" s="16">
        <f>Karlen1996!$B12</f>
        <v>61.215499999999999</v>
      </c>
      <c r="BM6" s="5">
        <f>Kars1969!$G12</f>
        <v>149.99999999999986</v>
      </c>
      <c r="BN6" s="16">
        <f>Kars1969!$B12</f>
        <v>70.826800000000006</v>
      </c>
      <c r="BO6" s="5">
        <f>Koroliov2000!$G12</f>
        <v>176.47058823529417</v>
      </c>
      <c r="BP6" s="16">
        <f>Koroliov2000!$B12</f>
        <v>61.323</v>
      </c>
      <c r="BQ6" s="5">
        <f>Lifschitz1999!$G12</f>
        <v>136.36363636363637</v>
      </c>
      <c r="BR6" s="16">
        <f>Lifschitz1999!$B12</f>
        <v>61.252699999999997</v>
      </c>
      <c r="BS6" s="5">
        <f>Loriod1961!$G12</f>
        <v>157.89473684210492</v>
      </c>
      <c r="BT6" s="16">
        <f>Loriod1961!$B12</f>
        <v>53.669600000000003</v>
      </c>
      <c r="BU6" s="5">
        <f>Lubimov1971!$G12</f>
        <v>176.47058823529417</v>
      </c>
      <c r="BV6" s="16">
        <f>Lubimov1971!$B12</f>
        <v>64.206199999999995</v>
      </c>
      <c r="BW6" s="5">
        <f>ManchonTheis1954!$G12</f>
        <v>166.66666666666671</v>
      </c>
      <c r="BX6" s="16">
        <f>ManchonTheis1954!$B12</f>
        <v>65.8035</v>
      </c>
      <c r="BY6" s="5">
        <f>McCabe1969!$G12</f>
        <v>142.85714285714289</v>
      </c>
      <c r="BZ6" s="16">
        <f>McCabe1969!$B12</f>
        <v>63.542700000000004</v>
      </c>
      <c r="CA6" s="5">
        <f>Mezzana1973!$G12</f>
        <v>136.36363636363652</v>
      </c>
      <c r="CB6" s="16">
        <f>Mezzana1973!$B12</f>
        <v>54.982399999999998</v>
      </c>
      <c r="CC6" s="5">
        <f>Michiels2005!$G12</f>
        <v>130.43478260869568</v>
      </c>
      <c r="CD6" s="16">
        <f>Michiels2005!$B12</f>
        <v>62.277700000000003</v>
      </c>
      <c r="CE6" s="5">
        <f>Monod1951!$G12</f>
        <v>157.89473684210529</v>
      </c>
      <c r="CF6" s="16">
        <f>Monod1951!$B12</f>
        <v>59.823</v>
      </c>
      <c r="CG6" s="5">
        <f>Nardi1998!$G12</f>
        <v>149.99999999999986</v>
      </c>
      <c r="CH6" s="16">
        <f>Nardi1998!$B12</f>
        <v>54.202800000000003</v>
      </c>
      <c r="CI6" s="5">
        <f>Neveux1990!$G12</f>
        <v>166.66666666666663</v>
      </c>
      <c r="CJ6" s="16">
        <f>Neveux1990!$B12</f>
        <v>67.481800000000007</v>
      </c>
      <c r="CK6" s="5">
        <f>Ohlsson1996!$G12</f>
        <v>136.36363636363637</v>
      </c>
      <c r="CL6" s="16">
        <f>Ohlsson1996!$B12</f>
        <v>69.966899999999995</v>
      </c>
      <c r="CM6" s="5">
        <f>Pestalozza1961!$G12</f>
        <v>142.85714285714289</v>
      </c>
      <c r="CN6" s="16">
        <f>Pestalozza1961!$B12</f>
        <v>53.322400000000002</v>
      </c>
      <c r="CO6" s="5">
        <f>Pollini1976!$G12</f>
        <v>166.66666666666671</v>
      </c>
      <c r="CP6" s="16">
        <f>Pollini1976!$B12</f>
        <v>54.053600000000003</v>
      </c>
      <c r="CQ6" s="5">
        <f>Monod1951!$G12</f>
        <v>157.89473684210529</v>
      </c>
      <c r="CR6" s="16">
        <f>Monod1951!$B12</f>
        <v>59.823</v>
      </c>
      <c r="CS6" s="5">
        <f>Pollini1990b!$G12</f>
        <v>150.00000000000003</v>
      </c>
      <c r="CT6" s="16">
        <f>Pollini1990b!$B12</f>
        <v>67.756600000000006</v>
      </c>
      <c r="CU6" s="5">
        <f>Pontinen2001!$G12</f>
        <v>130.43478260869568</v>
      </c>
      <c r="CV6" s="16">
        <f>Pontinen2001!$B12</f>
        <v>65.561300000000003</v>
      </c>
      <c r="CW6" s="5">
        <f>Richter1989!$G12</f>
        <v>125.52301255230132</v>
      </c>
      <c r="CX6" s="16">
        <f>Richter1989!$B12</f>
        <v>62.966200000000001</v>
      </c>
      <c r="CY6" s="5">
        <f>Rosen1969!$G12</f>
        <v>199.99999999999997</v>
      </c>
      <c r="CZ6" s="16">
        <f>Rosen1969!$B12</f>
        <v>65.488600000000005</v>
      </c>
      <c r="DA6" s="5">
        <f>Santos1977!$G12</f>
        <v>142.85714285714289</v>
      </c>
      <c r="DB6" s="16">
        <f>Santos1977!$B12</f>
        <v>55.767600000000002</v>
      </c>
      <c r="DC6" s="5">
        <f>Schleiermacher2002!$G12</f>
        <v>150.00000000000003</v>
      </c>
      <c r="DD6" s="16">
        <f>Schleiermacher2002!$B12</f>
        <v>64.892399999999995</v>
      </c>
      <c r="DE6" s="5">
        <f>Serkin1983!$G12</f>
        <v>142.85714285714289</v>
      </c>
      <c r="DF6" s="16">
        <f>Serkin1983!$B12</f>
        <v>62.513599999999997</v>
      </c>
      <c r="DG6" s="5">
        <f>Serkin1994!$G12</f>
        <v>157.89473684210569</v>
      </c>
      <c r="DH6" s="16">
        <f>Serkin1994!$B12</f>
        <v>69.236199999999997</v>
      </c>
      <c r="DI6" s="5">
        <f>Stadlen1948!$G12</f>
        <v>157.89473684210529</v>
      </c>
      <c r="DJ6" s="16">
        <f>Stadlen1948!$B12</f>
        <v>68.559399999999997</v>
      </c>
      <c r="DK6" s="5">
        <f>Stein1954!$G12</f>
        <v>163.93442622950835</v>
      </c>
      <c r="DL6" s="16">
        <f>Stein1954!$B12</f>
        <v>51.916899999999998</v>
      </c>
      <c r="DM6" s="5">
        <f>Steuerman2004!$G12</f>
        <v>142.85714285714289</v>
      </c>
      <c r="DN6" s="16">
        <f>Steuerman2004!$B12</f>
        <v>68.518699999999995</v>
      </c>
      <c r="DO6" s="5">
        <f>TakahashiA1973!$G12</f>
        <v>149.99999999999986</v>
      </c>
      <c r="DP6" s="16">
        <f>TakahashiA1973!$B12</f>
        <v>55.743099999999998</v>
      </c>
      <c r="DQ6" s="5">
        <f>TakahashiY1977!$G12</f>
        <v>111.1111111111111</v>
      </c>
      <c r="DR6" s="16">
        <f>TakahashiY1977!$B12</f>
        <v>55.882300000000001</v>
      </c>
      <c r="DS6" s="5">
        <f>Uchida2000!$G12</f>
        <v>130.43478260869568</v>
      </c>
      <c r="DT6" s="16">
        <f>Uchida2000!$B12</f>
        <v>61.050800000000002</v>
      </c>
      <c r="DU6" s="5">
        <f>Webster1967!$G12</f>
        <v>111.1111111111111</v>
      </c>
      <c r="DV6" s="16">
        <f>Webster1967!$B12</f>
        <v>70.629900000000006</v>
      </c>
      <c r="DW6" s="5">
        <f>Worms1997!$G12</f>
        <v>136.36363636363623</v>
      </c>
      <c r="DX6" s="16">
        <f>Worms1997!$B12</f>
        <v>62.8386</v>
      </c>
      <c r="DY6" s="5">
        <f>Zacharias1973!$G12</f>
        <v>199.99999999999997</v>
      </c>
      <c r="DZ6" s="16">
        <f>Zacharias1973!$B12</f>
        <v>64.305499999999995</v>
      </c>
      <c r="EA6" s="5">
        <f>Zimerman1995!$G12</f>
        <v>129.31034482758622</v>
      </c>
      <c r="EB6" s="16">
        <f>Zimerman1995!$B12</f>
        <v>62.543100000000003</v>
      </c>
      <c r="EC6" s="5"/>
      <c r="EE6" s="5"/>
      <c r="EG6" s="5"/>
      <c r="EI6" s="5"/>
      <c r="EK6" s="5"/>
      <c r="EM6" s="5"/>
      <c r="EO6" s="5"/>
      <c r="EQ6" s="5"/>
      <c r="ES6" s="5"/>
      <c r="EU6" s="5"/>
      <c r="EW6" s="5"/>
      <c r="EY6" s="5"/>
      <c r="FA6" s="5"/>
      <c r="FC6" s="5"/>
      <c r="FE6" s="5"/>
      <c r="FG6" s="5"/>
      <c r="FI6" s="5"/>
      <c r="FK6" s="5"/>
      <c r="FM6" s="5"/>
      <c r="FO6" s="5"/>
      <c r="FQ6" s="5"/>
      <c r="FS6" s="5"/>
    </row>
    <row r="7" spans="1:176">
      <c r="A7">
        <v>4</v>
      </c>
      <c r="B7">
        <v>2</v>
      </c>
      <c r="C7">
        <v>1</v>
      </c>
      <c r="D7">
        <v>2</v>
      </c>
      <c r="E7" t="s">
        <v>124</v>
      </c>
      <c r="G7" s="5">
        <f ca="1">Tempo!G7</f>
        <v>160.09534799670917</v>
      </c>
      <c r="H7" s="16">
        <f ca="1">Dynamics!G7</f>
        <v>60.05106923076923</v>
      </c>
      <c r="I7" s="5">
        <f>Aitken1961!$G13</f>
        <v>214.28571428571408</v>
      </c>
      <c r="J7" s="16">
        <f>Aitken1961!$B13</f>
        <v>67.485799999999998</v>
      </c>
      <c r="K7" s="5">
        <f>Anderszewski1996!$G13</f>
        <v>171.42857142857139</v>
      </c>
      <c r="L7" s="16">
        <f>Anderszewski1996!$B13</f>
        <v>62.969200000000001</v>
      </c>
      <c r="M7" s="5">
        <f>Arciuli1996!$G13</f>
        <v>153.8461538461539</v>
      </c>
      <c r="N7" s="16">
        <f>Arciuli1996!$B13</f>
        <v>59.994500000000002</v>
      </c>
      <c r="O7" s="5">
        <f>Berg2007!$G13</f>
        <v>193.54838709677415</v>
      </c>
      <c r="P7" s="16">
        <f>Berg2007!$B13</f>
        <v>62.628700000000002</v>
      </c>
      <c r="Q7" s="5">
        <f>Biret1973!$G13</f>
        <v>157.89473684210529</v>
      </c>
      <c r="R7" s="16">
        <f>Biret1973!$B13</f>
        <v>61.062100000000001</v>
      </c>
      <c r="S7" s="5">
        <f>Blumroder1994!$G13</f>
        <v>149.99999999999994</v>
      </c>
      <c r="T7" s="16">
        <f>Blumroder1994!$B13</f>
        <v>62.088900000000002</v>
      </c>
      <c r="U7" s="5">
        <f>Bratke1993!$G13</f>
        <v>166.66666666666663</v>
      </c>
      <c r="V7" s="16">
        <f>Bratke1993!$B13</f>
        <v>60.888500000000001</v>
      </c>
      <c r="W7" s="5">
        <f>Breidenbach1994!$G13</f>
        <v>193.54838709677429</v>
      </c>
      <c r="X7" s="16">
        <f>Breidenbach1994!$B13</f>
        <v>62.145000000000003</v>
      </c>
      <c r="Y7" s="5">
        <f>Bucquet1969!$G13</f>
        <v>162.1621621621621</v>
      </c>
      <c r="Z7" s="16">
        <f>Bucquet1969!$B13</f>
        <v>68.808499999999995</v>
      </c>
      <c r="AA7" s="5">
        <f>Douglas1991!$G13</f>
        <v>166.66666666666663</v>
      </c>
      <c r="AB7" s="16">
        <f>Douglas1991!$B13</f>
        <v>59.468699999999998</v>
      </c>
      <c r="AC7" s="5">
        <f>Dunki1998!$G13</f>
        <v>142.8571428571428</v>
      </c>
      <c r="AD7" s="16">
        <f>Dunki1998!$B13</f>
        <v>64.143000000000001</v>
      </c>
      <c r="AE7" s="5">
        <f>Dutkiewicz1975!$G13</f>
        <v>157.89473684210512</v>
      </c>
      <c r="AF7" s="16">
        <f>Dutkiewicz1975!$B13</f>
        <v>69.314400000000006</v>
      </c>
      <c r="AG7" s="5">
        <f>Eschenbach1996!$G13</f>
        <v>171.42857142857147</v>
      </c>
      <c r="AH7" s="16">
        <f>Eschenbach1996!$B13</f>
        <v>60.363599999999998</v>
      </c>
      <c r="AI7" s="5">
        <f>Georgiades1985!$G13</f>
        <v>162.16216216216222</v>
      </c>
      <c r="AJ7" s="16">
        <f>Georgiades1985!$B13</f>
        <v>64.140799999999999</v>
      </c>
      <c r="AK7" s="5">
        <f>Goebels1964!$G13</f>
        <v>142.85714285714289</v>
      </c>
      <c r="AL7" s="16">
        <f>Goebels1964!$B13</f>
        <v>73.924499999999995</v>
      </c>
      <c r="AM7" s="5">
        <f>Gould1954!$G13</f>
        <v>193.54838709677429</v>
      </c>
      <c r="AN7" s="16">
        <f>Gould1954!$B13</f>
        <v>64.6541</v>
      </c>
      <c r="AO7" s="5">
        <f>Gould1957!$G13</f>
        <v>181.81818181818178</v>
      </c>
      <c r="AP7" s="16">
        <f>Gould1957!$B13</f>
        <v>73.344200000000001</v>
      </c>
      <c r="AQ7" s="5">
        <f>Gould1964!$G13</f>
        <v>171.42857142857139</v>
      </c>
      <c r="AR7" s="16">
        <f>Gould1964!$B13</f>
        <v>73.349000000000004</v>
      </c>
      <c r="AS7" s="5">
        <f>Gould1970!$G13</f>
        <v>193.54838709677429</v>
      </c>
      <c r="AT7" s="16">
        <f>Gould1970!$B13</f>
        <v>61.728499999999997</v>
      </c>
      <c r="AU7" s="5">
        <f>Gould1974!$G13</f>
        <v>199.99999999999997</v>
      </c>
      <c r="AV7" s="16">
        <f>Gould1974!$B13</f>
        <v>73.001400000000004</v>
      </c>
      <c r="AW7" s="5">
        <f>Guaita2011!$G13</f>
        <v>162.1621621621621</v>
      </c>
      <c r="AX7" s="16">
        <f>Guaita2011!$B13</f>
        <v>62.354199999999999</v>
      </c>
      <c r="AY7" s="5">
        <f>Helffer1968!$G13</f>
        <v>162.1621621621621</v>
      </c>
      <c r="AZ7" s="16">
        <f>Helffer1968!$B13</f>
        <v>57.521599999999999</v>
      </c>
      <c r="BA7" s="5">
        <f>Hill1996!$G13</f>
        <v>153.8461538461539</v>
      </c>
      <c r="BB7" s="16">
        <f>Hill1996!$B13</f>
        <v>57.361899999999999</v>
      </c>
      <c r="BC7" s="5">
        <f>Hinterhauser1991!$G13</f>
        <v>200.00000000000011</v>
      </c>
      <c r="BD7" s="16">
        <f>Hinterhauser1991!$B13</f>
        <v>64.737399999999994</v>
      </c>
      <c r="BE7" s="5">
        <f>Hochman2007!$G13</f>
        <v>157.89473684210529</v>
      </c>
      <c r="BF7" s="16">
        <f>Hochman2007!$B13</f>
        <v>64.565100000000001</v>
      </c>
      <c r="BG7" s="5">
        <f>Hough2006!$G13</f>
        <v>150.00000000000003</v>
      </c>
      <c r="BH7" s="16">
        <f>Hough2006!$B13</f>
        <v>61.718499999999999</v>
      </c>
      <c r="BI7" s="5">
        <f>Jacobs1956!$G13</f>
        <v>198.01980198019808</v>
      </c>
      <c r="BJ7" s="16">
        <f>Jacobs1956!$B13</f>
        <v>66.856499999999997</v>
      </c>
      <c r="BK7" s="5">
        <f>Karlen1996!$G13</f>
        <v>157.89473684210523</v>
      </c>
      <c r="BL7" s="16">
        <f>Karlen1996!$B13</f>
        <v>57.642099999999999</v>
      </c>
      <c r="BM7" s="5">
        <f>Kars1969!$G13</f>
        <v>176.47058823529417</v>
      </c>
      <c r="BN7" s="16">
        <f>Kars1969!$B13</f>
        <v>65.819199999999995</v>
      </c>
      <c r="BO7" s="5">
        <f>Koroliov2000!$G13</f>
        <v>166.66666666666663</v>
      </c>
      <c r="BP7" s="16">
        <f>Koroliov2000!$B13</f>
        <v>67.135300000000001</v>
      </c>
      <c r="BQ7" s="5">
        <f>Lifschitz1999!$G13</f>
        <v>157.89473684210529</v>
      </c>
      <c r="BR7" s="16">
        <f>Lifschitz1999!$B13</f>
        <v>61.209400000000002</v>
      </c>
      <c r="BS7" s="5">
        <f>Loriod1961!$G13</f>
        <v>166.66666666666671</v>
      </c>
      <c r="BT7" s="16">
        <f>Loriod1961!$B13</f>
        <v>54.729700000000001</v>
      </c>
      <c r="BU7" s="5">
        <f>Lubimov1971!$G13</f>
        <v>187.50000000000011</v>
      </c>
      <c r="BV7" s="16">
        <f>Lubimov1971!$B13</f>
        <v>63.335299999999997</v>
      </c>
      <c r="BW7" s="5">
        <f>ManchonTheis1954!$G13</f>
        <v>171.42857142857147</v>
      </c>
      <c r="BX7" s="16">
        <f>ManchonTheis1954!$B13</f>
        <v>64.190799999999996</v>
      </c>
      <c r="BY7" s="5">
        <f>McCabe1969!$G13</f>
        <v>153.84615384615381</v>
      </c>
      <c r="BZ7" s="16">
        <f>McCabe1969!$B13</f>
        <v>63.141199999999998</v>
      </c>
      <c r="CA7" s="5">
        <f>Mezzana1973!$G13</f>
        <v>142.85714285714289</v>
      </c>
      <c r="CB7" s="16">
        <f>Mezzana1973!$B13</f>
        <v>60.391399999999997</v>
      </c>
      <c r="CC7" s="5">
        <f>Michiels2005!$G13</f>
        <v>111.11111111111106</v>
      </c>
      <c r="CD7" s="16">
        <f>Michiels2005!$B13</f>
        <v>59.099200000000003</v>
      </c>
      <c r="CE7" s="5">
        <f>Monod1951!$G13</f>
        <v>176.47058823529409</v>
      </c>
      <c r="CF7" s="16">
        <f>Monod1951!$B13</f>
        <v>63.236800000000002</v>
      </c>
      <c r="CG7" s="5">
        <f>Nardi1998!$G13</f>
        <v>181.81818181818178</v>
      </c>
      <c r="CH7" s="16">
        <f>Nardi1998!$B13</f>
        <v>51.328000000000003</v>
      </c>
      <c r="CI7" s="5">
        <f>Neveux1990!$G13</f>
        <v>193.54838709677415</v>
      </c>
      <c r="CJ7" s="16">
        <f>Neveux1990!$B13</f>
        <v>67.823300000000003</v>
      </c>
      <c r="CK7" s="5">
        <f>Ohlsson1996!$G13</f>
        <v>181.8181818181819</v>
      </c>
      <c r="CL7" s="16">
        <f>Ohlsson1996!$B13</f>
        <v>68.268699999999995</v>
      </c>
      <c r="CM7" s="5">
        <f>Pestalozza1961!$G13</f>
        <v>171.42857142857159</v>
      </c>
      <c r="CN7" s="16">
        <f>Pestalozza1961!$B13</f>
        <v>52.334000000000003</v>
      </c>
      <c r="CO7" s="5">
        <f>Pollini1976!$G13</f>
        <v>181.81818181818178</v>
      </c>
      <c r="CP7" s="16">
        <f>Pollini1976!$B13</f>
        <v>55.653500000000001</v>
      </c>
      <c r="CQ7" s="5">
        <f>Monod1951!$G13</f>
        <v>176.47058823529409</v>
      </c>
      <c r="CR7" s="16">
        <f>Monod1951!$B13</f>
        <v>63.236800000000002</v>
      </c>
      <c r="CS7" s="5">
        <f>Pollini1990b!$G13</f>
        <v>176.47058823529409</v>
      </c>
      <c r="CT7" s="16">
        <f>Pollini1990b!$B13</f>
        <v>63.501300000000001</v>
      </c>
      <c r="CU7" s="5">
        <f>Pontinen2001!$G13</f>
        <v>176.47058823529417</v>
      </c>
      <c r="CV7" s="16">
        <f>Pontinen2001!$B13</f>
        <v>60.995699999999999</v>
      </c>
      <c r="CW7" s="5">
        <f>Richter1989!$G13</f>
        <v>157.89473684210529</v>
      </c>
      <c r="CX7" s="16">
        <f>Richter1989!$B13</f>
        <v>59.926499999999997</v>
      </c>
      <c r="CY7" s="5">
        <f>Rosen1969!$G13</f>
        <v>181.8181818181819</v>
      </c>
      <c r="CZ7" s="16">
        <f>Rosen1969!$B13</f>
        <v>66.859700000000004</v>
      </c>
      <c r="DA7" s="5">
        <f>Santos1977!$G13</f>
        <v>166.66666666666671</v>
      </c>
      <c r="DB7" s="16">
        <f>Santos1977!$B13</f>
        <v>59.522300000000001</v>
      </c>
      <c r="DC7" s="5">
        <f>Schleiermacher2002!$G13</f>
        <v>162.1621621621621</v>
      </c>
      <c r="DD7" s="16">
        <f>Schleiermacher2002!$B13</f>
        <v>66.848699999999994</v>
      </c>
      <c r="DE7" s="5">
        <f>Serkin1983!$G13</f>
        <v>176.47058823529409</v>
      </c>
      <c r="DF7" s="16">
        <f>Serkin1983!$B13</f>
        <v>64.745099999999994</v>
      </c>
      <c r="DG7" s="5">
        <f>Serkin1994!$G13</f>
        <v>171.42857142857116</v>
      </c>
      <c r="DH7" s="16">
        <f>Serkin1994!$B13</f>
        <v>69.875600000000006</v>
      </c>
      <c r="DI7" s="5">
        <f>Stadlen1948!$G13</f>
        <v>153.84615384615381</v>
      </c>
      <c r="DJ7" s="16">
        <f>Stadlen1948!$B13</f>
        <v>73.037400000000005</v>
      </c>
      <c r="DK7" s="5">
        <f>Stein1954!$G13</f>
        <v>189.27444794952669</v>
      </c>
      <c r="DL7" s="16">
        <f>Stein1954!$B13</f>
        <v>49.826700000000002</v>
      </c>
      <c r="DM7" s="5">
        <f>Steuerman2004!$G13</f>
        <v>187.49999999999997</v>
      </c>
      <c r="DN7" s="16">
        <f>Steuerman2004!$B13</f>
        <v>66.114999999999995</v>
      </c>
      <c r="DO7" s="5">
        <f>TakahashiA1973!$G13</f>
        <v>150.00000000000023</v>
      </c>
      <c r="DP7" s="16">
        <f>TakahashiA1973!$B13</f>
        <v>54.142099999999999</v>
      </c>
      <c r="DQ7" s="5">
        <f>TakahashiY1977!$G13</f>
        <v>133.33333333333343</v>
      </c>
      <c r="DR7" s="16">
        <f>TakahashiY1977!$B13</f>
        <v>58.6556</v>
      </c>
      <c r="DS7" s="5">
        <f>Uchida2000!$G13</f>
        <v>142.85714285714297</v>
      </c>
      <c r="DT7" s="16">
        <f>Uchida2000!$B13</f>
        <v>62.146099999999997</v>
      </c>
      <c r="DU7" s="5">
        <f>Webster1967!$G13</f>
        <v>130.43478260869568</v>
      </c>
      <c r="DV7" s="16">
        <f>Webster1967!$B13</f>
        <v>68.359700000000004</v>
      </c>
      <c r="DW7" s="5">
        <f>Worms1997!$G13</f>
        <v>142.85714285714297</v>
      </c>
      <c r="DX7" s="16">
        <f>Worms1997!$B13</f>
        <v>61.764699999999998</v>
      </c>
      <c r="DY7" s="5">
        <f>Zacharias1973!$G13</f>
        <v>176.47058823529414</v>
      </c>
      <c r="DZ7" s="16">
        <f>Zacharias1973!$B13</f>
        <v>60.406399999999998</v>
      </c>
      <c r="EA7" s="5">
        <f>Zimerman1995!$G13</f>
        <v>142.8571428571428</v>
      </c>
      <c r="EB7" s="16">
        <f>Zimerman1995!$B13</f>
        <v>57.397599999999997</v>
      </c>
      <c r="EC7" s="5"/>
      <c r="EE7" s="5"/>
      <c r="EG7" s="5"/>
      <c r="EI7" s="5"/>
      <c r="EK7" s="5"/>
      <c r="EM7" s="5"/>
      <c r="EO7" s="5"/>
      <c r="EQ7" s="5"/>
      <c r="ES7" s="5"/>
      <c r="EU7" s="5"/>
      <c r="EW7" s="5"/>
      <c r="EY7" s="5"/>
      <c r="FA7" s="5"/>
      <c r="FC7" s="5"/>
      <c r="FE7" s="5"/>
      <c r="FG7" s="5"/>
      <c r="FI7" s="5"/>
      <c r="FK7" s="5"/>
      <c r="FM7" s="5"/>
      <c r="FO7" s="5"/>
      <c r="FQ7" s="5"/>
      <c r="FS7" s="5"/>
    </row>
    <row r="8" spans="1:176">
      <c r="A8">
        <v>5</v>
      </c>
      <c r="B8">
        <v>3</v>
      </c>
      <c r="C8">
        <v>2</v>
      </c>
      <c r="D8">
        <v>1</v>
      </c>
      <c r="E8" t="s">
        <v>125</v>
      </c>
      <c r="F8" s="10" t="s">
        <v>119</v>
      </c>
      <c r="G8" s="5">
        <f ca="1">Tempo!G8</f>
        <v>143.85419618236116</v>
      </c>
      <c r="H8" s="16">
        <f ca="1">Dynamics!G8</f>
        <v>70.883573846153837</v>
      </c>
      <c r="I8" s="5">
        <f>Aitken1961!$G14</f>
        <v>176.47058823529417</v>
      </c>
      <c r="J8" s="16">
        <f>Aitken1961!$B14</f>
        <v>82.865799999999993</v>
      </c>
      <c r="K8" s="5">
        <f>Anderszewski1996!$G14</f>
        <v>142.85714285714289</v>
      </c>
      <c r="L8" s="16">
        <f>Anderszewski1996!$B14</f>
        <v>76.267200000000003</v>
      </c>
      <c r="M8" s="5">
        <f>Arciuli1996!$G14</f>
        <v>115.38461538461537</v>
      </c>
      <c r="N8" s="16">
        <f>Arciuli1996!$B14</f>
        <v>78.294899999999998</v>
      </c>
      <c r="O8" s="5">
        <f>Berg2007!$G14</f>
        <v>230.76923076923097</v>
      </c>
      <c r="P8" s="16">
        <f>Berg2007!$B14</f>
        <v>72.505799999999994</v>
      </c>
      <c r="Q8" s="5">
        <f>Biret1973!$G14</f>
        <v>157.89473684210512</v>
      </c>
      <c r="R8" s="16">
        <f>Biret1973!$B14</f>
        <v>78.029499999999999</v>
      </c>
      <c r="S8" s="5">
        <f>Blumroder1994!$G14</f>
        <v>150.00000000000023</v>
      </c>
      <c r="T8" s="16">
        <f>Blumroder1994!$B14</f>
        <v>67.575400000000002</v>
      </c>
      <c r="U8" s="5">
        <f>Bratke1993!$G14</f>
        <v>157.89473684210529</v>
      </c>
      <c r="V8" s="16">
        <f>Bratke1993!$B14</f>
        <v>71.731499999999997</v>
      </c>
      <c r="W8" s="5">
        <f>Breidenbach1994!$G14</f>
        <v>115.38461538461529</v>
      </c>
      <c r="X8" s="16">
        <f>Breidenbach1994!$B14</f>
        <v>75.0809</v>
      </c>
      <c r="Y8" s="5">
        <f>Bucquet1969!$G14</f>
        <v>149.99999999999986</v>
      </c>
      <c r="Z8" s="16">
        <f>Bucquet1969!$B14</f>
        <v>75.762100000000004</v>
      </c>
      <c r="AA8" s="5">
        <f>Douglas1991!$G14</f>
        <v>157.89473684210529</v>
      </c>
      <c r="AB8" s="16">
        <f>Douglas1991!$B14</f>
        <v>69.801000000000002</v>
      </c>
      <c r="AC8" s="5">
        <f>Dunki1998!$G14</f>
        <v>136.36363636363652</v>
      </c>
      <c r="AD8" s="16">
        <f>Dunki1998!$B14</f>
        <v>63.676000000000002</v>
      </c>
      <c r="AE8" s="5">
        <f>Dutkiewicz1975!$G14</f>
        <v>142.85714285714289</v>
      </c>
      <c r="AF8" s="16">
        <f>Dutkiewicz1975!$B14</f>
        <v>86.357299999999995</v>
      </c>
      <c r="AG8" s="5">
        <f>Eschenbach1996!$G14</f>
        <v>157.89473684210512</v>
      </c>
      <c r="AH8" s="16">
        <f>Eschenbach1996!$B14</f>
        <v>66.900000000000006</v>
      </c>
      <c r="AI8" s="5">
        <f>Georgiades1985!$G14</f>
        <v>130.43478260869568</v>
      </c>
      <c r="AJ8" s="16">
        <f>Georgiades1985!$B14</f>
        <v>77.060400000000001</v>
      </c>
      <c r="AK8" s="5">
        <f>Goebels1964!$G14</f>
        <v>96.774193548387075</v>
      </c>
      <c r="AL8" s="16">
        <f>Goebels1964!$B14</f>
        <v>81.6571</v>
      </c>
      <c r="AM8" s="5">
        <f>Gould1954!$G14</f>
        <v>149.99999999999986</v>
      </c>
      <c r="AN8" s="16">
        <f>Gould1954!$B14</f>
        <v>75.124300000000005</v>
      </c>
      <c r="AO8" s="5">
        <f>Gould1957!$G14</f>
        <v>157.89473684210529</v>
      </c>
      <c r="AP8" s="16">
        <f>Gould1957!$B14</f>
        <v>82.778199999999998</v>
      </c>
      <c r="AQ8" s="5">
        <f>Gould1964!$G14</f>
        <v>136.36363636363623</v>
      </c>
      <c r="AR8" s="16">
        <f>Gould1964!$B14</f>
        <v>81.909700000000001</v>
      </c>
      <c r="AS8" s="5">
        <f>Gould1970!$G14</f>
        <v>166.66666666666652</v>
      </c>
      <c r="AT8" s="16">
        <f>Gould1970!$B14</f>
        <v>73.224599999999995</v>
      </c>
      <c r="AU8" s="5">
        <f>Gould1974!$G14</f>
        <v>157.89473684210529</v>
      </c>
      <c r="AV8" s="16">
        <f>Gould1974!$B14</f>
        <v>87.782700000000006</v>
      </c>
      <c r="AW8" s="5">
        <f>Guaita2011!$G14</f>
        <v>130.43478260869568</v>
      </c>
      <c r="AX8" s="16">
        <f>Guaita2011!$B14</f>
        <v>72.000399999999999</v>
      </c>
      <c r="AY8" s="5">
        <f>Helffer1968!$G14</f>
        <v>136.36363636363652</v>
      </c>
      <c r="AZ8" s="16">
        <f>Helffer1968!$B14</f>
        <v>64.561700000000002</v>
      </c>
      <c r="BA8" s="5">
        <f>Hill1996!$G14</f>
        <v>130.43478260869568</v>
      </c>
      <c r="BB8" s="16">
        <f>Hill1996!$B14</f>
        <v>65.045900000000003</v>
      </c>
      <c r="BC8" s="5">
        <f>Hinterhauser1991!$G14</f>
        <v>199.99999999999983</v>
      </c>
      <c r="BD8" s="16">
        <f>Hinterhauser1991!$B14</f>
        <v>67.670199999999994</v>
      </c>
      <c r="BE8" s="5">
        <f>Hochman2007!$G14</f>
        <v>149.99999999999986</v>
      </c>
      <c r="BF8" s="16">
        <f>Hochman2007!$B14</f>
        <v>81.293700000000001</v>
      </c>
      <c r="BG8" s="5">
        <f>Hough2006!$G14</f>
        <v>115.38461538461537</v>
      </c>
      <c r="BH8" s="16">
        <f>Hough2006!$B14</f>
        <v>72.712400000000002</v>
      </c>
      <c r="BI8" s="5">
        <f>Jacobs1956!$G14</f>
        <v>171.42857142857159</v>
      </c>
      <c r="BJ8" s="16">
        <f>Jacobs1956!$B14</f>
        <v>79.015699999999995</v>
      </c>
      <c r="BK8" s="5">
        <f>Karlen1996!$G14</f>
        <v>157.89473684210529</v>
      </c>
      <c r="BL8" s="16">
        <f>Karlen1996!$B14</f>
        <v>73.148200000000003</v>
      </c>
      <c r="BM8" s="5">
        <f>Kars1969!$G14</f>
        <v>149.99999999999986</v>
      </c>
      <c r="BN8" s="16">
        <f>Kars1969!$B14</f>
        <v>81.595799999999997</v>
      </c>
      <c r="BO8" s="5">
        <f>Koroliov2000!$G14</f>
        <v>166.66666666666671</v>
      </c>
      <c r="BP8" s="16">
        <f>Koroliov2000!$B14</f>
        <v>67.423699999999997</v>
      </c>
      <c r="BQ8" s="5">
        <f>Lifschitz1999!$G14</f>
        <v>136.36363636363623</v>
      </c>
      <c r="BR8" s="16">
        <f>Lifschitz1999!$B14</f>
        <v>75.888300000000001</v>
      </c>
      <c r="BS8" s="5">
        <f>Loriod1961!$G14</f>
        <v>150.00000000000023</v>
      </c>
      <c r="BT8" s="16">
        <f>Loriod1961!$B14</f>
        <v>73.957999999999998</v>
      </c>
      <c r="BU8" s="5">
        <f>Lubimov1971!$G14</f>
        <v>166.66666666666652</v>
      </c>
      <c r="BV8" s="16">
        <f>Lubimov1971!$B14</f>
        <v>64.058300000000003</v>
      </c>
      <c r="BW8" s="5">
        <f>ManchonTheis1954!$G14</f>
        <v>176.47058823529417</v>
      </c>
      <c r="BX8" s="16">
        <f>ManchonTheis1954!$B14</f>
        <v>78.781000000000006</v>
      </c>
      <c r="BY8" s="5">
        <f>McCabe1969!$G14</f>
        <v>142.85714285714258</v>
      </c>
      <c r="BZ8" s="16">
        <f>McCabe1969!$B14</f>
        <v>71.079599999999999</v>
      </c>
      <c r="CA8" s="5">
        <f>Mezzana1973!$G14</f>
        <v>142.85714285714289</v>
      </c>
      <c r="CB8" s="16">
        <f>Mezzana1973!$B14</f>
        <v>73.9495</v>
      </c>
      <c r="CC8" s="5">
        <f>Michiels2005!$G14</f>
        <v>96.774193548387217</v>
      </c>
      <c r="CD8" s="16">
        <f>Michiels2005!$B14</f>
        <v>69.340400000000002</v>
      </c>
      <c r="CE8" s="5">
        <f>Monod1951!$G14</f>
        <v>157.89473684210529</v>
      </c>
      <c r="CF8" s="16">
        <f>Monod1951!$B14</f>
        <v>79.668499999999995</v>
      </c>
      <c r="CG8" s="5">
        <f>Nardi1998!$G14</f>
        <v>142.85714285714289</v>
      </c>
      <c r="CH8" s="16">
        <f>Nardi1998!$B14</f>
        <v>68.433300000000003</v>
      </c>
      <c r="CI8" s="5">
        <f>Neveux1990!$G14</f>
        <v>157.89473684210529</v>
      </c>
      <c r="CJ8" s="16">
        <f>Neveux1990!$B14</f>
        <v>78.697199999999995</v>
      </c>
      <c r="CK8" s="5">
        <f>Ohlsson1996!$G14</f>
        <v>149.99999999999986</v>
      </c>
      <c r="CL8" s="16">
        <f>Ohlsson1996!$B14</f>
        <v>72.253799999999998</v>
      </c>
      <c r="CM8" s="5">
        <f>Pestalozza1961!$G14</f>
        <v>157.89473684210492</v>
      </c>
      <c r="CN8" s="16">
        <f>Pestalozza1961!$B14</f>
        <v>76.446899999999999</v>
      </c>
      <c r="CO8" s="5">
        <f>Pollini1976!$G14</f>
        <v>176.47058823529417</v>
      </c>
      <c r="CP8" s="16">
        <f>Pollini1976!$B14</f>
        <v>76.489099999999993</v>
      </c>
      <c r="CQ8" s="5">
        <f>Monod1951!$G14</f>
        <v>157.89473684210529</v>
      </c>
      <c r="CR8" s="16">
        <f>Monod1951!$B14</f>
        <v>79.668499999999995</v>
      </c>
      <c r="CS8" s="5">
        <f>Pollini1990b!$G14</f>
        <v>150.00000000000003</v>
      </c>
      <c r="CT8" s="16">
        <f>Pollini1990b!$B14</f>
        <v>79.746399999999994</v>
      </c>
      <c r="CU8" s="5">
        <f>Pontinen2001!$G14</f>
        <v>157.89473684210529</v>
      </c>
      <c r="CV8" s="16">
        <f>Pontinen2001!$B14</f>
        <v>72.430099999999996</v>
      </c>
      <c r="CW8" s="5">
        <f>Richter1989!$G14</f>
        <v>124.9999999999999</v>
      </c>
      <c r="CX8" s="16">
        <f>Richter1989!$B14</f>
        <v>71.607699999999994</v>
      </c>
      <c r="CY8" s="5">
        <f>Rosen1969!$G14</f>
        <v>214.28571428571408</v>
      </c>
      <c r="CZ8" s="16">
        <f>Rosen1969!$B14</f>
        <v>74.92</v>
      </c>
      <c r="DA8" s="5">
        <f>Santos1977!$G14</f>
        <v>142.85714285714289</v>
      </c>
      <c r="DB8" s="16">
        <f>Santos1977!$B14</f>
        <v>76.837100000000007</v>
      </c>
      <c r="DC8" s="5">
        <f>Schleiermacher2002!$G14</f>
        <v>136.36363636363637</v>
      </c>
      <c r="DD8" s="16">
        <f>Schleiermacher2002!$B14</f>
        <v>75.554199999999994</v>
      </c>
      <c r="DE8" s="5">
        <f>Serkin1983!$G14</f>
        <v>157.89473684210529</v>
      </c>
      <c r="DF8" s="16">
        <f>Serkin1983!$B14</f>
        <v>74.717299999999994</v>
      </c>
      <c r="DG8" s="5">
        <f>Serkin1994!$G14</f>
        <v>176.47058823529417</v>
      </c>
      <c r="DH8" s="16">
        <f>Serkin1994!$B14</f>
        <v>76.656800000000004</v>
      </c>
      <c r="DI8" s="5">
        <f>Stadlen1948!$G14</f>
        <v>200.00000000000071</v>
      </c>
      <c r="DJ8" s="16">
        <f>Stadlen1948!$B14</f>
        <v>66.303200000000004</v>
      </c>
      <c r="DK8" s="5">
        <f>Stein1954!$G14</f>
        <v>166.66666666666671</v>
      </c>
      <c r="DL8" s="16">
        <f>Stein1954!$B14</f>
        <v>67.300200000000004</v>
      </c>
      <c r="DM8" s="5">
        <f>Steuerman2004!$G14</f>
        <v>157.89473684210549</v>
      </c>
      <c r="DN8" s="16">
        <f>Steuerman2004!$B14</f>
        <v>72.398300000000006</v>
      </c>
      <c r="DO8" s="5">
        <f>TakahashiA1973!$G14</f>
        <v>130.4347826086954</v>
      </c>
      <c r="DP8" s="16">
        <f>TakahashiA1973!$B14</f>
        <v>69.090299999999999</v>
      </c>
      <c r="DQ8" s="5">
        <f>TakahashiY1977!$G14</f>
        <v>136.36363636363623</v>
      </c>
      <c r="DR8" s="16">
        <f>TakahashiY1977!$B14</f>
        <v>71.010300000000001</v>
      </c>
      <c r="DS8" s="5">
        <f>Uchida2000!$G14</f>
        <v>120</v>
      </c>
      <c r="DT8" s="16">
        <f>Uchida2000!$B14</f>
        <v>72.152799999999999</v>
      </c>
      <c r="DU8" s="5">
        <f>Webster1967!$G14</f>
        <v>120</v>
      </c>
      <c r="DV8" s="16">
        <f>Webster1967!$B14</f>
        <v>77.208100000000002</v>
      </c>
      <c r="DW8" s="5">
        <f>Worms1997!$G14</f>
        <v>136.36363636363623</v>
      </c>
      <c r="DX8" s="16">
        <f>Worms1997!$B14</f>
        <v>75.295699999999997</v>
      </c>
      <c r="DY8" s="5">
        <f>Zacharias1973!$G14</f>
        <v>176.47058823529417</v>
      </c>
      <c r="DZ8" s="16">
        <f>Zacharias1973!$B14</f>
        <v>70.261799999999994</v>
      </c>
      <c r="EA8" s="5">
        <f>Zimerman1995!$G14</f>
        <v>136.36363636363652</v>
      </c>
      <c r="EB8" s="16">
        <f>Zimerman1995!$B14</f>
        <v>76.377499999999998</v>
      </c>
      <c r="EC8" s="5"/>
      <c r="EE8" s="5"/>
      <c r="EG8" s="5"/>
      <c r="EI8" s="5"/>
      <c r="EK8" s="5"/>
      <c r="EM8" s="5"/>
      <c r="EO8" s="5"/>
      <c r="EQ8" s="5"/>
      <c r="ES8" s="5"/>
      <c r="EU8" s="5"/>
      <c r="EW8" s="5"/>
      <c r="EY8" s="5"/>
      <c r="FA8" s="5"/>
      <c r="FC8" s="5"/>
      <c r="FE8" s="5"/>
      <c r="FG8" s="5"/>
      <c r="FI8" s="5"/>
      <c r="FK8" s="5"/>
      <c r="FM8" s="5"/>
      <c r="FO8" s="5"/>
      <c r="FQ8" s="5"/>
      <c r="FS8" s="5"/>
    </row>
    <row r="9" spans="1:176">
      <c r="A9">
        <v>6</v>
      </c>
      <c r="B9">
        <v>3.5</v>
      </c>
      <c r="C9">
        <v>2</v>
      </c>
      <c r="D9">
        <v>1.5</v>
      </c>
      <c r="E9" t="s">
        <v>113</v>
      </c>
      <c r="G9" s="5">
        <f ca="1">Tempo!G9</f>
        <v>143.32495374725491</v>
      </c>
      <c r="H9" s="16">
        <f ca="1">Dynamics!G9</f>
        <v>72.251347692307718</v>
      </c>
      <c r="I9" s="5">
        <f>Aitken1961!$G15</f>
        <v>80</v>
      </c>
      <c r="J9" s="16">
        <f>Aitken1961!$B15</f>
        <v>83.816000000000003</v>
      </c>
      <c r="K9" s="5">
        <f>Anderszewski1996!$G15</f>
        <v>150.00000000000003</v>
      </c>
      <c r="L9" s="16">
        <f>Anderszewski1996!$B15</f>
        <v>76.880700000000004</v>
      </c>
      <c r="M9" s="5">
        <f>Arciuli1996!$G15</f>
        <v>149.25373134328362</v>
      </c>
      <c r="N9" s="16">
        <f>Arciuli1996!$B15</f>
        <v>78.255300000000005</v>
      </c>
      <c r="O9" s="5">
        <f>Berg2007!$G15</f>
        <v>143.54066985645937</v>
      </c>
      <c r="P9" s="16">
        <f>Berg2007!$B15</f>
        <v>73.554000000000002</v>
      </c>
      <c r="Q9" s="5">
        <f>Biret1973!$G15</f>
        <v>157.89473684210523</v>
      </c>
      <c r="R9" s="16">
        <f>Biret1973!$B15</f>
        <v>84.153300000000002</v>
      </c>
      <c r="S9" s="5">
        <f>Blumroder1994!$G15</f>
        <v>127.65957446808505</v>
      </c>
      <c r="T9" s="16">
        <f>Blumroder1994!$B15</f>
        <v>69.815600000000003</v>
      </c>
      <c r="U9" s="5">
        <f>Bratke1993!$G15</f>
        <v>171.42857142857139</v>
      </c>
      <c r="V9" s="16">
        <f>Bratke1993!$B15</f>
        <v>76.880399999999995</v>
      </c>
      <c r="W9" s="5">
        <f>Breidenbach1994!$G15</f>
        <v>176.47058823529417</v>
      </c>
      <c r="X9" s="16">
        <f>Breidenbach1994!$B15</f>
        <v>67.178799999999995</v>
      </c>
      <c r="Y9" s="5">
        <f>Bucquet1969!$G15</f>
        <v>140.84507042253517</v>
      </c>
      <c r="Z9" s="16">
        <f>Bucquet1969!$B15</f>
        <v>77.428700000000006</v>
      </c>
      <c r="AA9" s="5">
        <f>Douglas1991!$G15</f>
        <v>153.8461538461539</v>
      </c>
      <c r="AB9" s="16">
        <f>Douglas1991!$B15</f>
        <v>68.198999999999998</v>
      </c>
      <c r="AC9" s="5">
        <f>Dunki1998!$G15</f>
        <v>133.33333333333329</v>
      </c>
      <c r="AD9" s="16">
        <f>Dunki1998!$B15</f>
        <v>73.229100000000003</v>
      </c>
      <c r="AE9" s="5">
        <f>Dutkiewicz1975!$G15</f>
        <v>162.1621621621623</v>
      </c>
      <c r="AF9" s="16">
        <f>Dutkiewicz1975!$B15</f>
        <v>85.226100000000002</v>
      </c>
      <c r="AG9" s="5">
        <f>Eschenbach1996!$G15</f>
        <v>166.66666666666671</v>
      </c>
      <c r="AH9" s="16">
        <f>Eschenbach1996!$B15</f>
        <v>66.865499999999997</v>
      </c>
      <c r="AI9" s="5">
        <f>Georgiades1985!$G15</f>
        <v>142.85714285714272</v>
      </c>
      <c r="AJ9" s="16">
        <f>Georgiades1985!$B15</f>
        <v>78.936300000000003</v>
      </c>
      <c r="AK9" s="5">
        <f>Goebels1964!$G15</f>
        <v>146.34146341463409</v>
      </c>
      <c r="AL9" s="16">
        <f>Goebels1964!$B15</f>
        <v>83.766599999999997</v>
      </c>
      <c r="AM9" s="5">
        <f>Gould1954!$G15</f>
        <v>176.47058823529417</v>
      </c>
      <c r="AN9" s="16">
        <f>Gould1954!$B15</f>
        <v>79.087400000000002</v>
      </c>
      <c r="AO9" s="5">
        <f>Gould1957!$G15</f>
        <v>162.1621621621621</v>
      </c>
      <c r="AP9" s="16">
        <f>Gould1957!$B15</f>
        <v>84.727800000000002</v>
      </c>
      <c r="AQ9" s="5">
        <f>Gould1964!$G15</f>
        <v>157.89473684210529</v>
      </c>
      <c r="AR9" s="16">
        <f>Gould1964!$B15</f>
        <v>85.815700000000007</v>
      </c>
      <c r="AS9" s="5">
        <f>Gould1970!$G15</f>
        <v>176.9911504424779</v>
      </c>
      <c r="AT9" s="16">
        <f>Gould1970!$B15</f>
        <v>74.362399999999994</v>
      </c>
      <c r="AU9" s="5">
        <f>Gould1974!$G15</f>
        <v>176.9911504424779</v>
      </c>
      <c r="AV9" s="16">
        <f>Gould1974!$B15</f>
        <v>88.135199999999998</v>
      </c>
      <c r="AW9" s="5">
        <f>Guaita2011!$G15</f>
        <v>137.93103448275861</v>
      </c>
      <c r="AX9" s="16">
        <f>Guaita2011!$B15</f>
        <v>75.026700000000005</v>
      </c>
      <c r="AY9" s="5">
        <f>Helffer1968!$G15</f>
        <v>120</v>
      </c>
      <c r="AZ9" s="16">
        <f>Helffer1968!$B15</f>
        <v>66.004300000000001</v>
      </c>
      <c r="BA9" s="5">
        <f>Hill1996!$G15</f>
        <v>166.66666666666652</v>
      </c>
      <c r="BB9" s="16">
        <f>Hill1996!$B15</f>
        <v>71.887699999999995</v>
      </c>
      <c r="BC9" s="5">
        <f>Hinterhauser1991!$G15</f>
        <v>193.54838709677415</v>
      </c>
      <c r="BD9" s="16">
        <f>Hinterhauser1991!$B15</f>
        <v>64.960700000000003</v>
      </c>
      <c r="BE9" s="5">
        <f>Hochman2007!$G15</f>
        <v>162.16216216216222</v>
      </c>
      <c r="BF9" s="16">
        <f>Hochman2007!$B15</f>
        <v>83.684399999999997</v>
      </c>
      <c r="BG9" s="5">
        <f>Hough2006!$G15</f>
        <v>146.34146341463418</v>
      </c>
      <c r="BH9" s="16">
        <f>Hough2006!$B15</f>
        <v>76.072000000000003</v>
      </c>
      <c r="BI9" s="5">
        <f>Jacobs1956!$G15</f>
        <v>174.92711370262367</v>
      </c>
      <c r="BJ9" s="16">
        <f>Jacobs1956!$B15</f>
        <v>78.459000000000003</v>
      </c>
      <c r="BK9" s="5">
        <f>Karlen1996!$G15</f>
        <v>127.65957446808505</v>
      </c>
      <c r="BL9" s="16">
        <f>Karlen1996!$B15</f>
        <v>73.2303</v>
      </c>
      <c r="BM9" s="5">
        <f>Kars1969!$G15</f>
        <v>149.99999999999986</v>
      </c>
      <c r="BN9" s="16">
        <f>Kars1969!$B15</f>
        <v>82.471400000000003</v>
      </c>
      <c r="BO9" s="5">
        <f>Koroliov2000!$G15</f>
        <v>187.49999999999997</v>
      </c>
      <c r="BP9" s="16">
        <f>Koroliov2000!$B15</f>
        <v>68.486800000000002</v>
      </c>
      <c r="BQ9" s="5">
        <f>Lifschitz1999!$G15</f>
        <v>149.99999999999994</v>
      </c>
      <c r="BR9" s="16">
        <f>Lifschitz1999!$B15</f>
        <v>74.843199999999996</v>
      </c>
      <c r="BS9" s="5">
        <f>Loriod1961!$G15</f>
        <v>136.36363636363623</v>
      </c>
      <c r="BT9" s="16">
        <f>Loriod1961!$B15</f>
        <v>75.876000000000005</v>
      </c>
      <c r="BU9" s="5">
        <f>Lubimov1971!$G15</f>
        <v>171.42857142857139</v>
      </c>
      <c r="BV9" s="16">
        <f>Lubimov1971!$B15</f>
        <v>70.573999999999998</v>
      </c>
      <c r="BW9" s="5">
        <f>ManchonTheis1954!$G15</f>
        <v>146.34146341463409</v>
      </c>
      <c r="BX9" s="16">
        <f>ManchonTheis1954!$B15</f>
        <v>78.412899999999993</v>
      </c>
      <c r="BY9" s="5">
        <f>McCabe1969!$G15</f>
        <v>145.27845036319633</v>
      </c>
      <c r="BZ9" s="16">
        <f>McCabe1969!$B15</f>
        <v>71.515500000000003</v>
      </c>
      <c r="CA9" s="5">
        <f>Mezzana1973!$G15</f>
        <v>117.64705882352946</v>
      </c>
      <c r="CB9" s="16">
        <f>Mezzana1973!$B15</f>
        <v>74.293099999999995</v>
      </c>
      <c r="CC9" s="5">
        <f>Michiels2005!$G15</f>
        <v>142.85714285714272</v>
      </c>
      <c r="CD9" s="16">
        <f>Michiels2005!$B15</f>
        <v>71.006799999999998</v>
      </c>
      <c r="CE9" s="5">
        <f>Monod1951!$G15</f>
        <v>157.89473684210529</v>
      </c>
      <c r="CF9" s="16">
        <f>Monod1951!$B15</f>
        <v>77.284800000000004</v>
      </c>
      <c r="CG9" s="5">
        <f>Nardi1998!$G15</f>
        <v>157.89473684210512</v>
      </c>
      <c r="CH9" s="16">
        <f>Nardi1998!$B15</f>
        <v>68.644000000000005</v>
      </c>
      <c r="CI9" s="5">
        <f>Neveux1990!$G15</f>
        <v>176.47058823529409</v>
      </c>
      <c r="CJ9" s="16">
        <f>Neveux1990!$B15</f>
        <v>75.702200000000005</v>
      </c>
      <c r="CK9" s="5">
        <f>Ohlsson1996!$G15</f>
        <v>150.00000000000003</v>
      </c>
      <c r="CL9" s="16">
        <f>Ohlsson1996!$B15</f>
        <v>74.442700000000002</v>
      </c>
      <c r="CM9" s="5">
        <f>Pestalozza1961!$G15</f>
        <v>139.53488372093031</v>
      </c>
      <c r="CN9" s="16">
        <f>Pestalozza1961!$B15</f>
        <v>72.506100000000004</v>
      </c>
      <c r="CO9" s="5">
        <f>Pollini1976!$G15</f>
        <v>136.67425968109336</v>
      </c>
      <c r="CP9" s="16">
        <f>Pollini1976!$B15</f>
        <v>75.350099999999998</v>
      </c>
      <c r="CQ9" s="5">
        <f>Monod1951!$G15</f>
        <v>157.89473684210529</v>
      </c>
      <c r="CR9" s="16">
        <f>Monod1951!$B15</f>
        <v>77.284800000000004</v>
      </c>
      <c r="CS9" s="5">
        <f>Pollini1990b!$G15</f>
        <v>181.8181818181819</v>
      </c>
      <c r="CT9" s="16">
        <f>Pollini1990b!$B15</f>
        <v>79.658799999999999</v>
      </c>
      <c r="CU9" s="5">
        <f>Pontinen2001!$G15</f>
        <v>139.5348837209302</v>
      </c>
      <c r="CV9" s="16">
        <f>Pontinen2001!$B15</f>
        <v>73.538300000000007</v>
      </c>
      <c r="CW9" s="5">
        <f>Richter1989!$G15</f>
        <v>133.33333333333343</v>
      </c>
      <c r="CX9" s="16">
        <f>Richter1989!$B15</f>
        <v>73.297799999999995</v>
      </c>
      <c r="CY9" s="5">
        <f>Rosen1969!$G15</f>
        <v>148.8833746898263</v>
      </c>
      <c r="CZ9" s="16">
        <f>Rosen1969!$B15</f>
        <v>75.521199999999993</v>
      </c>
      <c r="DA9" s="5">
        <f>Santos1977!$G15</f>
        <v>130.43478260869554</v>
      </c>
      <c r="DB9" s="16">
        <f>Santos1977!$B15</f>
        <v>76.696600000000004</v>
      </c>
      <c r="DC9" s="5">
        <f>Schleiermacher2002!$G15</f>
        <v>122.44897959183669</v>
      </c>
      <c r="DD9" s="16">
        <f>Schleiermacher2002!$B15</f>
        <v>78.282899999999998</v>
      </c>
      <c r="DE9" s="5">
        <f>Serkin1983!$G15</f>
        <v>160.42780748663108</v>
      </c>
      <c r="DF9" s="16">
        <f>Serkin1983!$B15</f>
        <v>76.808899999999994</v>
      </c>
      <c r="DG9" s="5">
        <f>Serkin1994!$G15</f>
        <v>133.03769401330388</v>
      </c>
      <c r="DH9" s="16">
        <f>Serkin1994!$B15</f>
        <v>77.263300000000001</v>
      </c>
      <c r="DI9" s="5">
        <f>Stadlen1948!$G15</f>
        <v>142.85714285714258</v>
      </c>
      <c r="DJ9" s="16">
        <f>Stadlen1948!$B15</f>
        <v>74.325500000000005</v>
      </c>
      <c r="DK9" s="5">
        <f>Stein1954!$G15</f>
        <v>171.42857142857147</v>
      </c>
      <c r="DL9" s="16">
        <f>Stein1954!$B15</f>
        <v>67.459999999999994</v>
      </c>
      <c r="DM9" s="5">
        <f>Steuerman2004!$G15</f>
        <v>162.1621621621621</v>
      </c>
      <c r="DN9" s="16">
        <f>Steuerman2004!$B15</f>
        <v>76.934100000000001</v>
      </c>
      <c r="DO9" s="5">
        <f>TakahashiA1973!$G15</f>
        <v>146.34146341463409</v>
      </c>
      <c r="DP9" s="16">
        <f>TakahashiA1973!$B15</f>
        <v>79.567599999999999</v>
      </c>
      <c r="DQ9" s="5">
        <f>TakahashiY1977!$G15</f>
        <v>114.28571428571431</v>
      </c>
      <c r="DR9" s="16">
        <f>TakahashiY1977!$B15</f>
        <v>78.046999999999997</v>
      </c>
      <c r="DS9" s="5">
        <f>Uchida2000!$G15</f>
        <v>115.83011583011577</v>
      </c>
      <c r="DT9" s="16">
        <f>Uchida2000!$B15</f>
        <v>72.457499999999996</v>
      </c>
      <c r="DU9" s="5">
        <f>Webster1967!$G15</f>
        <v>125.78616352201261</v>
      </c>
      <c r="DV9" s="16">
        <f>Webster1967!$B15</f>
        <v>79.609399999999994</v>
      </c>
      <c r="DW9" s="5">
        <f>Worms1997!$G15</f>
        <v>135.74660633484157</v>
      </c>
      <c r="DX9" s="16">
        <f>Worms1997!$B15</f>
        <v>72.101399999999998</v>
      </c>
      <c r="DY9" s="5">
        <f>Zacharias1973!$G15</f>
        <v>194.80519480519479</v>
      </c>
      <c r="DZ9" s="16">
        <f>Zacharias1973!$B15</f>
        <v>72.802599999999998</v>
      </c>
      <c r="EA9" s="5">
        <f>Zimerman1995!$G15</f>
        <v>151.13350125944575</v>
      </c>
      <c r="EB9" s="16">
        <f>Zimerman1995!$B15</f>
        <v>77.631299999999996</v>
      </c>
      <c r="EC9" s="5"/>
      <c r="EE9" s="5"/>
      <c r="EG9" s="5"/>
      <c r="EI9" s="5"/>
      <c r="EK9" s="5"/>
      <c r="EM9" s="5"/>
      <c r="EO9" s="5"/>
      <c r="EQ9" s="5"/>
      <c r="ES9" s="5"/>
      <c r="EU9" s="5"/>
      <c r="EW9" s="5"/>
      <c r="EY9" s="5"/>
      <c r="FA9" s="5"/>
      <c r="FC9" s="5"/>
      <c r="FE9" s="5"/>
      <c r="FG9" s="5"/>
      <c r="FI9" s="5"/>
      <c r="FK9" s="5"/>
      <c r="FM9" s="5"/>
      <c r="FO9" s="5"/>
      <c r="FQ9" s="5"/>
      <c r="FS9" s="5"/>
    </row>
    <row r="10" spans="1:176">
      <c r="A10">
        <v>7</v>
      </c>
      <c r="B10">
        <v>4.5</v>
      </c>
      <c r="C10">
        <v>2</v>
      </c>
      <c r="D10">
        <v>2.5</v>
      </c>
      <c r="E10" t="s">
        <v>126</v>
      </c>
      <c r="F10" s="10" t="s">
        <v>118</v>
      </c>
      <c r="G10" s="5">
        <f ca="1">Tempo!G10</f>
        <v>155.12621754096469</v>
      </c>
      <c r="H10" s="16">
        <f ca="1">Dynamics!G10</f>
        <v>64.375</v>
      </c>
      <c r="I10" s="5">
        <f>Aitken1961!$G16</f>
        <v>125.00000000000036</v>
      </c>
      <c r="J10" s="16">
        <f>Aitken1961!$B16</f>
        <v>74.673400000000001</v>
      </c>
      <c r="K10" s="5">
        <f>Anderszewski1996!$G16</f>
        <v>133.9285714285713</v>
      </c>
      <c r="L10" s="16">
        <f>Anderszewski1996!$B16</f>
        <v>66.719800000000006</v>
      </c>
      <c r="M10" s="5">
        <f>Arciuli1996!$G16</f>
        <v>116.27906976744185</v>
      </c>
      <c r="N10" s="16">
        <f>Arciuli1996!$B16</f>
        <v>65.462699999999998</v>
      </c>
      <c r="O10" s="5">
        <f>Berg2007!$G16</f>
        <v>215.82733812949604</v>
      </c>
      <c r="P10" s="16">
        <f>Berg2007!$B16</f>
        <v>65.420599999999993</v>
      </c>
      <c r="Q10" s="5">
        <f>Biret1973!$G16</f>
        <v>157.89473684210529</v>
      </c>
      <c r="R10" s="16">
        <f>Biret1973!$B16</f>
        <v>65.167599999999993</v>
      </c>
      <c r="S10" s="5">
        <f>Blumroder1994!$G16</f>
        <v>127.65957446808518</v>
      </c>
      <c r="T10" s="16">
        <f>Blumroder1994!$B16</f>
        <v>63.324800000000003</v>
      </c>
      <c r="U10" s="5">
        <f>Bratke1993!$G16</f>
        <v>157.89473684210529</v>
      </c>
      <c r="V10" s="16">
        <f>Bratke1993!$B16</f>
        <v>66.311000000000007</v>
      </c>
      <c r="W10" s="5">
        <f>Breidenbach1994!$G16</f>
        <v>142.85714285714289</v>
      </c>
      <c r="X10" s="16">
        <f>Breidenbach1994!$B16</f>
        <v>69.123500000000007</v>
      </c>
      <c r="Y10" s="5">
        <f>Bucquet1969!$G16</f>
        <v>152.28426395939081</v>
      </c>
      <c r="Z10" s="16">
        <f>Bucquet1969!$B16</f>
        <v>68.956100000000006</v>
      </c>
      <c r="AA10" s="5">
        <f>Douglas1991!$G16</f>
        <v>166.66666666666671</v>
      </c>
      <c r="AB10" s="16">
        <f>Douglas1991!$B16</f>
        <v>63.529800000000002</v>
      </c>
      <c r="AC10" s="5">
        <f>Dunki1998!$G16</f>
        <v>166.66666666666652</v>
      </c>
      <c r="AD10" s="16">
        <f>Dunki1998!$B16</f>
        <v>65.575699999999998</v>
      </c>
      <c r="AE10" s="5">
        <f>Dutkiewicz1975!$G16</f>
        <v>130.43478260869568</v>
      </c>
      <c r="AF10" s="16">
        <f>Dutkiewicz1975!$B16</f>
        <v>79.673900000000003</v>
      </c>
      <c r="AG10" s="5">
        <f>Eschenbach1996!$G16</f>
        <v>176.47058823529417</v>
      </c>
      <c r="AH10" s="16">
        <f>Eschenbach1996!$B16</f>
        <v>62.125399999999999</v>
      </c>
      <c r="AI10" s="5">
        <f>Georgiades1985!$G16</f>
        <v>138.88888888888906</v>
      </c>
      <c r="AJ10" s="16">
        <f>Georgiades1985!$B16</f>
        <v>66.424400000000006</v>
      </c>
      <c r="AK10" s="5">
        <f>Goebels1964!$G16</f>
        <v>125.00000000000011</v>
      </c>
      <c r="AL10" s="16">
        <f>Goebels1964!$B16</f>
        <v>75.348299999999995</v>
      </c>
      <c r="AM10" s="5">
        <f>Gould1954!$G16</f>
        <v>214.28571428571442</v>
      </c>
      <c r="AN10" s="16">
        <f>Gould1954!$B16</f>
        <v>71.321799999999996</v>
      </c>
      <c r="AO10" s="5">
        <f>Gould1957!$G16</f>
        <v>173.41040462427742</v>
      </c>
      <c r="AP10" s="16">
        <f>Gould1957!$B16</f>
        <v>75.078599999999994</v>
      </c>
      <c r="AQ10" s="5">
        <f>Gould1964!$G16</f>
        <v>142.85714285714289</v>
      </c>
      <c r="AR10" s="16">
        <f>Gould1964!$B16</f>
        <v>81.616799999999998</v>
      </c>
      <c r="AS10" s="5">
        <f>Gould1970!$G16</f>
        <v>202.70270270270282</v>
      </c>
      <c r="AT10" s="16">
        <f>Gould1970!$B16</f>
        <v>77.512500000000003</v>
      </c>
      <c r="AU10" s="5">
        <f>Gould1974!$G16</f>
        <v>147.78325123152689</v>
      </c>
      <c r="AV10" s="16">
        <f>Gould1974!$B16</f>
        <v>85.202500000000001</v>
      </c>
      <c r="AW10" s="5">
        <f>Guaita2011!$G16</f>
        <v>139.53488372093031</v>
      </c>
      <c r="AX10" s="16">
        <f>Guaita2011!$B16</f>
        <v>67.219300000000004</v>
      </c>
      <c r="AY10" s="5">
        <f>Helffer1968!$G16</f>
        <v>132.74336283185843</v>
      </c>
      <c r="AZ10" s="16">
        <f>Helffer1968!$B16</f>
        <v>55.439799999999998</v>
      </c>
      <c r="BA10" s="5">
        <f>Hill1996!$G16</f>
        <v>130.43478260869568</v>
      </c>
      <c r="BB10" s="16">
        <f>Hill1996!$B16</f>
        <v>61.753100000000003</v>
      </c>
      <c r="BC10" s="5">
        <f>Hinterhauser1991!$G16</f>
        <v>214.28571428571442</v>
      </c>
      <c r="BD10" s="16">
        <f>Hinterhauser1991!$B16</f>
        <v>69.899600000000007</v>
      </c>
      <c r="BE10" s="5">
        <f>Hochman2007!$G16</f>
        <v>157.89473684210512</v>
      </c>
      <c r="BF10" s="16">
        <f>Hochman2007!$B16</f>
        <v>77.174700000000001</v>
      </c>
      <c r="BG10" s="5">
        <f>Hough2006!$G16</f>
        <v>120</v>
      </c>
      <c r="BH10" s="16">
        <f>Hough2006!$B16</f>
        <v>65.331900000000005</v>
      </c>
      <c r="BI10" s="5">
        <f>Jacobs1956!$G16</f>
        <v>186.33540372670802</v>
      </c>
      <c r="BJ10" s="16">
        <f>Jacobs1956!$B16</f>
        <v>66.260099999999994</v>
      </c>
      <c r="BK10" s="5">
        <f>Karlen1996!$G16</f>
        <v>176.47058823529417</v>
      </c>
      <c r="BL10" s="16">
        <f>Karlen1996!$B16</f>
        <v>68.8673</v>
      </c>
      <c r="BM10" s="5">
        <f>Kars1969!$G16</f>
        <v>147.05882352941197</v>
      </c>
      <c r="BN10" s="16">
        <f>Kars1969!$B16</f>
        <v>72.006200000000007</v>
      </c>
      <c r="BO10" s="5">
        <f>Koroliov2000!$G16</f>
        <v>142.85714285714289</v>
      </c>
      <c r="BP10" s="16">
        <f>Koroliov2000!$B16</f>
        <v>67.785700000000006</v>
      </c>
      <c r="BQ10" s="5">
        <f>Lifschitz1999!$G16</f>
        <v>120</v>
      </c>
      <c r="BR10" s="16">
        <f>Lifschitz1999!$B16</f>
        <v>68.075199999999995</v>
      </c>
      <c r="BS10" s="5">
        <f>Loriod1961!$G16</f>
        <v>157.89473684210529</v>
      </c>
      <c r="BT10" s="16">
        <f>Loriod1961!$B16</f>
        <v>56.474899999999998</v>
      </c>
      <c r="BU10" s="5">
        <f>Lubimov1971!$G16</f>
        <v>249.9999999999998</v>
      </c>
      <c r="BV10" s="16">
        <f>Lubimov1971!$B16</f>
        <v>66.433599999999998</v>
      </c>
      <c r="BW10" s="5">
        <f>ManchonTheis1954!$G16</f>
        <v>200.00000000000011</v>
      </c>
      <c r="BX10" s="16">
        <f>ManchonTheis1954!$B16</f>
        <v>66.728499999999997</v>
      </c>
      <c r="BY10" s="5">
        <f>McCabe1969!$G16</f>
        <v>127.11864406779624</v>
      </c>
      <c r="BZ10" s="16">
        <f>McCabe1969!$B16</f>
        <v>65.879900000000006</v>
      </c>
      <c r="CA10" s="5">
        <f>Mezzana1973!$G16</f>
        <v>180.72289156626468</v>
      </c>
      <c r="CB10" s="16">
        <f>Mezzana1973!$B16</f>
        <v>63.571899999999999</v>
      </c>
      <c r="CC10" s="5">
        <f>Michiels2005!$G16</f>
        <v>96.774193548387217</v>
      </c>
      <c r="CD10" s="16">
        <f>Michiels2005!$B16</f>
        <v>61.886200000000002</v>
      </c>
      <c r="CE10" s="5">
        <f>Monod1951!$G16</f>
        <v>166.66666666666652</v>
      </c>
      <c r="CF10" s="16">
        <f>Monod1951!$B16</f>
        <v>66.882599999999996</v>
      </c>
      <c r="CG10" s="5">
        <f>Nardi1998!$G16</f>
        <v>95.238095238095397</v>
      </c>
      <c r="CH10" s="16">
        <f>Nardi1998!$B16</f>
        <v>60.722799999999999</v>
      </c>
      <c r="CI10" s="5">
        <f>Neveux1990!$G16</f>
        <v>157.89473684210549</v>
      </c>
      <c r="CJ10" s="16">
        <f>Neveux1990!$B16</f>
        <v>64.712599999999995</v>
      </c>
      <c r="CK10" s="5">
        <f>Ohlsson1996!$G16</f>
        <v>142.85714285714289</v>
      </c>
      <c r="CL10" s="16">
        <f>Ohlsson1996!$B16</f>
        <v>65.601100000000002</v>
      </c>
      <c r="CM10" s="5">
        <f>Pestalozza1961!$G16</f>
        <v>176.47058823529417</v>
      </c>
      <c r="CN10" s="16">
        <f>Pestalozza1961!$B16</f>
        <v>61.366999999999997</v>
      </c>
      <c r="CO10" s="5">
        <f>Pollini1976!$G16</f>
        <v>164.8351648351649</v>
      </c>
      <c r="CP10" s="16">
        <f>Pollini1976!$B16</f>
        <v>59.448999999999998</v>
      </c>
      <c r="CQ10" s="5">
        <f>Monod1951!$G16</f>
        <v>166.66666666666652</v>
      </c>
      <c r="CR10" s="16">
        <f>Monod1951!$B16</f>
        <v>66.882599999999996</v>
      </c>
      <c r="CS10" s="5">
        <f>Pollini1990b!$G16</f>
        <v>175.4385964912278</v>
      </c>
      <c r="CT10" s="16">
        <f>Pollini1990b!$B16</f>
        <v>72.980699999999999</v>
      </c>
      <c r="CU10" s="5">
        <f>Pontinen2001!$G16</f>
        <v>165.74585635359111</v>
      </c>
      <c r="CV10" s="16">
        <f>Pontinen2001!$B16</f>
        <v>68.059100000000001</v>
      </c>
      <c r="CW10" s="5">
        <f>Richter1989!$G16</f>
        <v>132.74336283185815</v>
      </c>
      <c r="CX10" s="16">
        <f>Richter1989!$B16</f>
        <v>74.451999999999998</v>
      </c>
      <c r="CY10" s="5">
        <f>Rosen1969!$G16</f>
        <v>218.978102189781</v>
      </c>
      <c r="CZ10" s="16">
        <f>Rosen1969!$B16</f>
        <v>66.442499999999995</v>
      </c>
      <c r="DA10" s="5">
        <f>Santos1977!$G16</f>
        <v>115.38461538461549</v>
      </c>
      <c r="DB10" s="16">
        <f>Santos1977!$B16</f>
        <v>60.134900000000002</v>
      </c>
      <c r="DC10" s="5">
        <f>Schleiermacher2002!$G16</f>
        <v>200.00000000000011</v>
      </c>
      <c r="DD10" s="16">
        <f>Schleiermacher2002!$B16</f>
        <v>70.277900000000002</v>
      </c>
      <c r="DE10" s="5">
        <f>Serkin1983!$G16</f>
        <v>180.72289156626516</v>
      </c>
      <c r="DF10" s="16">
        <f>Serkin1983!$B16</f>
        <v>66.774299999999997</v>
      </c>
      <c r="DG10" s="5">
        <f>Serkin1994!$G16</f>
        <v>333.33333333333383</v>
      </c>
      <c r="DH10" s="16">
        <f>Serkin1994!$B16</f>
        <v>72.689700000000002</v>
      </c>
      <c r="DI10" s="5">
        <f>Stadlen1948!$G16</f>
        <v>187.50000000000088</v>
      </c>
      <c r="DJ10" s="16">
        <f>Stadlen1948!$B16</f>
        <v>70.077100000000002</v>
      </c>
      <c r="DK10" s="5">
        <f>Stein1954!$G16</f>
        <v>201.34228187919462</v>
      </c>
      <c r="DL10" s="16">
        <f>Stein1954!$B16</f>
        <v>60.692300000000003</v>
      </c>
      <c r="DM10" s="5">
        <f>Steuerman2004!$G16</f>
        <v>193.54838709677389</v>
      </c>
      <c r="DN10" s="16">
        <f>Steuerman2004!$B16</f>
        <v>64.494500000000002</v>
      </c>
      <c r="DO10" s="5">
        <f>TakahashiA1973!$G16</f>
        <v>136.36363636363652</v>
      </c>
      <c r="DP10" s="16">
        <f>TakahashiA1973!$B16</f>
        <v>60.253799999999998</v>
      </c>
      <c r="DQ10" s="5">
        <f>TakahashiY1977!$G16</f>
        <v>112.78195488721805</v>
      </c>
      <c r="DR10" s="16">
        <f>TakahashiY1977!$B16</f>
        <v>61.623699999999999</v>
      </c>
      <c r="DS10" s="5">
        <f>Uchida2000!$G16</f>
        <v>135.13513513513513</v>
      </c>
      <c r="DT10" s="16">
        <f>Uchida2000!$B16</f>
        <v>62.314500000000002</v>
      </c>
      <c r="DU10" s="5">
        <f>Webster1967!$G16</f>
        <v>138.24884792626725</v>
      </c>
      <c r="DV10" s="16">
        <f>Webster1967!$B16</f>
        <v>70.607200000000006</v>
      </c>
      <c r="DW10" s="5">
        <f>Worms1997!$G16</f>
        <v>234.37500000000063</v>
      </c>
      <c r="DX10" s="16">
        <f>Worms1997!$B16</f>
        <v>66.070599999999999</v>
      </c>
      <c r="DY10" s="5">
        <f>Zacharias1973!$G16</f>
        <v>232.55813953488371</v>
      </c>
      <c r="DZ10" s="16">
        <f>Zacharias1973!$B16</f>
        <v>73.037599999999998</v>
      </c>
      <c r="EA10" s="5">
        <f>Zimerman1995!$G16</f>
        <v>123.45679012345684</v>
      </c>
      <c r="EB10" s="16">
        <f>Zimerman1995!$B16</f>
        <v>68.4178</v>
      </c>
      <c r="EC10" s="5"/>
      <c r="EE10" s="5"/>
      <c r="EG10" s="5"/>
      <c r="EI10" s="5"/>
      <c r="EK10" s="5"/>
      <c r="EM10" s="5"/>
      <c r="EO10" s="5"/>
      <c r="EQ10" s="5"/>
      <c r="ES10" s="5"/>
      <c r="EU10" s="5"/>
      <c r="EW10" s="5"/>
      <c r="EY10" s="5"/>
      <c r="FA10" s="5"/>
      <c r="FC10" s="5"/>
      <c r="FE10" s="5"/>
      <c r="FG10" s="5"/>
      <c r="FI10" s="5"/>
      <c r="FK10" s="5"/>
      <c r="FM10" s="5"/>
      <c r="FO10" s="5"/>
      <c r="FQ10" s="5"/>
      <c r="FS10" s="5"/>
    </row>
    <row r="11" spans="1:176">
      <c r="A11">
        <v>8</v>
      </c>
      <c r="B11">
        <v>5</v>
      </c>
      <c r="C11">
        <v>3</v>
      </c>
      <c r="D11">
        <v>1</v>
      </c>
      <c r="E11" t="s">
        <v>127</v>
      </c>
      <c r="G11" s="5">
        <f ca="1">Tempo!G11</f>
        <v>166.19625559264188</v>
      </c>
      <c r="H11" s="16">
        <f ca="1">Dynamics!G11</f>
        <v>61.900529230769223</v>
      </c>
      <c r="I11" s="5">
        <f>Aitken1961!$G17</f>
        <v>108.43373493975902</v>
      </c>
      <c r="J11" s="16">
        <f>Aitken1961!$B17</f>
        <v>69.369399999999999</v>
      </c>
      <c r="K11" s="5">
        <f>Anderszewski1996!$G17</f>
        <v>156.25</v>
      </c>
      <c r="L11" s="16">
        <f>Anderszewski1996!$B17</f>
        <v>61.549199999999999</v>
      </c>
      <c r="M11" s="5">
        <f>Arciuli1996!$G17</f>
        <v>163.63636363636354</v>
      </c>
      <c r="N11" s="16">
        <f>Arciuli1996!$B17</f>
        <v>63.504899999999999</v>
      </c>
      <c r="O11" s="5">
        <f>Berg2007!$G17</f>
        <v>172.08413001912055</v>
      </c>
      <c r="P11" s="16">
        <f>Berg2007!$B17</f>
        <v>60.297499999999999</v>
      </c>
      <c r="Q11" s="5">
        <f>Biret1973!$G17</f>
        <v>150.00000000000009</v>
      </c>
      <c r="R11" s="16">
        <f>Biret1973!$B17</f>
        <v>70.129599999999996</v>
      </c>
      <c r="S11" s="5">
        <f>Blumroder1994!$G17</f>
        <v>148.7603305785124</v>
      </c>
      <c r="T11" s="16">
        <f>Blumroder1994!$B17</f>
        <v>62.4559</v>
      </c>
      <c r="U11" s="5">
        <f>Bratke1993!$G17</f>
        <v>180</v>
      </c>
      <c r="V11" s="16">
        <f>Bratke1993!$B17</f>
        <v>67.323400000000007</v>
      </c>
      <c r="W11" s="5">
        <f>Breidenbach1994!$G17</f>
        <v>230.76923076923069</v>
      </c>
      <c r="X11" s="16">
        <f>Breidenbach1994!$B17</f>
        <v>67.653999999999996</v>
      </c>
      <c r="Y11" s="5">
        <f>Bucquet1969!$G17</f>
        <v>252.1008403361343</v>
      </c>
      <c r="Z11" s="16">
        <f>Bucquet1969!$B17</f>
        <v>71.904899999999998</v>
      </c>
      <c r="AA11" s="5">
        <f>Douglas1991!$G17</f>
        <v>118.42105263157892</v>
      </c>
      <c r="AB11" s="16">
        <f>Douglas1991!$B17</f>
        <v>57.952100000000002</v>
      </c>
      <c r="AC11" s="5">
        <f>Dunki1998!$G17</f>
        <v>200.00000000000011</v>
      </c>
      <c r="AD11" s="16">
        <f>Dunki1998!$B17</f>
        <v>67.997900000000001</v>
      </c>
      <c r="AE11" s="5">
        <f>Dutkiewicz1975!$G17</f>
        <v>121.62162162162159</v>
      </c>
      <c r="AF11" s="16">
        <f>Dutkiewicz1975!$B17</f>
        <v>69.906099999999995</v>
      </c>
      <c r="AG11" s="5">
        <f>Eschenbach1996!$G17</f>
        <v>147.54098360655729</v>
      </c>
      <c r="AH11" s="16">
        <f>Eschenbach1996!$B17</f>
        <v>63.2699</v>
      </c>
      <c r="AI11" s="5">
        <f>Georgiades1985!$G17</f>
        <v>156.79442508710792</v>
      </c>
      <c r="AJ11" s="16">
        <f>Georgiades1985!$B17</f>
        <v>64.849900000000005</v>
      </c>
      <c r="AK11" s="5">
        <f>Goebels1964!$G17</f>
        <v>132.35294117647055</v>
      </c>
      <c r="AL11" s="16">
        <f>Goebels1964!$B17</f>
        <v>69.089200000000005</v>
      </c>
      <c r="AM11" s="5">
        <f>Gould1954!$G17</f>
        <v>195.6521739130435</v>
      </c>
      <c r="AN11" s="16">
        <f>Gould1954!$B17</f>
        <v>70.093299999999999</v>
      </c>
      <c r="AO11" s="5">
        <f>Gould1957!$G17</f>
        <v>188.67924528301893</v>
      </c>
      <c r="AP11" s="16">
        <f>Gould1957!$B17</f>
        <v>71.420400000000001</v>
      </c>
      <c r="AQ11" s="5">
        <f>Gould1964!$G17</f>
        <v>180</v>
      </c>
      <c r="AR11" s="16">
        <f>Gould1964!$B17</f>
        <v>81.477800000000002</v>
      </c>
      <c r="AS11" s="5">
        <f>Gould1970!$G17</f>
        <v>182.55578093306292</v>
      </c>
      <c r="AT11" s="16">
        <f>Gould1970!$B17</f>
        <v>73.1404</v>
      </c>
      <c r="AU11" s="5">
        <f>Gould1974!$G17</f>
        <v>170.45454545454544</v>
      </c>
      <c r="AV11" s="16">
        <f>Gould1974!$B17</f>
        <v>77.876999999999995</v>
      </c>
      <c r="AW11" s="5">
        <f>Guaita2011!$G17</f>
        <v>93.75</v>
      </c>
      <c r="AX11" s="16">
        <f>Guaita2011!$B17</f>
        <v>66.566699999999997</v>
      </c>
      <c r="AY11" s="5">
        <f>Helffer1968!$G17</f>
        <v>171.75572519083968</v>
      </c>
      <c r="AZ11" s="16">
        <f>Helffer1968!$B17</f>
        <v>49.451000000000001</v>
      </c>
      <c r="BA11" s="5">
        <f>Hill1996!$G17</f>
        <v>195.6521739130435</v>
      </c>
      <c r="BB11" s="16">
        <f>Hill1996!$B17</f>
        <v>56.342300000000002</v>
      </c>
      <c r="BC11" s="5">
        <f>Hinterhauser1991!$G17</f>
        <v>191.4893617021277</v>
      </c>
      <c r="BD11" s="16">
        <f>Hinterhauser1991!$B17</f>
        <v>75.575400000000002</v>
      </c>
      <c r="BE11" s="5">
        <f>Hochman2007!$G17</f>
        <v>180</v>
      </c>
      <c r="BF11" s="16">
        <f>Hochman2007!$B17</f>
        <v>69.520300000000006</v>
      </c>
      <c r="BG11" s="5">
        <f>Hough2006!$G17</f>
        <v>173.07692307692307</v>
      </c>
      <c r="BH11" s="16">
        <f>Hough2006!$B17</f>
        <v>59.584000000000003</v>
      </c>
      <c r="BI11" s="5">
        <f>Jacobs1956!$G17</f>
        <v>128.57142857142856</v>
      </c>
      <c r="BJ11" s="16">
        <f>Jacobs1956!$B17</f>
        <v>68.279499999999999</v>
      </c>
      <c r="BK11" s="5">
        <f>Karlen1996!$G17</f>
        <v>157.89473684210529</v>
      </c>
      <c r="BL11" s="16">
        <f>Karlen1996!$B17</f>
        <v>63.513399999999997</v>
      </c>
      <c r="BM11" s="5">
        <f>Kars1969!$G17</f>
        <v>201.79372197309431</v>
      </c>
      <c r="BN11" s="16">
        <f>Kars1969!$B17</f>
        <v>67.009299999999996</v>
      </c>
      <c r="BO11" s="5">
        <f>Koroliov2000!$G17</f>
        <v>160.71428571428569</v>
      </c>
      <c r="BP11" s="16">
        <f>Koroliov2000!$B17</f>
        <v>67.555800000000005</v>
      </c>
      <c r="BQ11" s="5">
        <f>Lifschitz1999!$G17</f>
        <v>166.6666666666668</v>
      </c>
      <c r="BR11" s="16">
        <f>Lifschitz1999!$B17</f>
        <v>63.425199999999997</v>
      </c>
      <c r="BS11" s="5">
        <f>Loriod1961!$G17</f>
        <v>163.63636363636368</v>
      </c>
      <c r="BT11" s="16">
        <f>Loriod1961!$B17</f>
        <v>52.666800000000002</v>
      </c>
      <c r="BU11" s="5">
        <f>Lubimov1971!$G17</f>
        <v>200.00000000000011</v>
      </c>
      <c r="BV11" s="16">
        <f>Lubimov1971!$B17</f>
        <v>65.972499999999997</v>
      </c>
      <c r="BW11" s="5">
        <f>ManchonTheis1954!$G17</f>
        <v>176.47058823529406</v>
      </c>
      <c r="BX11" s="16">
        <f>ManchonTheis1954!$B17</f>
        <v>65.505300000000005</v>
      </c>
      <c r="BY11" s="5">
        <f>McCabe1969!$G17</f>
        <v>147.29950900163672</v>
      </c>
      <c r="BZ11" s="16">
        <f>McCabe1969!$B17</f>
        <v>60.997599999999998</v>
      </c>
      <c r="CA11" s="5">
        <f>Mezzana1973!$G17</f>
        <v>171.75572519083968</v>
      </c>
      <c r="CB11" s="16">
        <f>Mezzana1973!$B17</f>
        <v>61.136899999999997</v>
      </c>
      <c r="CC11" s="5">
        <f>Michiels2005!$G17</f>
        <v>180</v>
      </c>
      <c r="CD11" s="16">
        <f>Michiels2005!$B17</f>
        <v>59.093800000000002</v>
      </c>
      <c r="CE11" s="5">
        <f>Monod1951!$G17</f>
        <v>195.6521739130435</v>
      </c>
      <c r="CF11" s="16">
        <f>Monod1951!$B17</f>
        <v>65.443299999999994</v>
      </c>
      <c r="CG11" s="5">
        <f>Nardi1998!$G17</f>
        <v>148.76033057851231</v>
      </c>
      <c r="CH11" s="16">
        <f>Nardi1998!$B17</f>
        <v>57.948700000000002</v>
      </c>
      <c r="CI11" s="5">
        <f>Neveux1990!$G17</f>
        <v>204.54545454545436</v>
      </c>
      <c r="CJ11" s="16">
        <f>Neveux1990!$B17</f>
        <v>64.687299999999993</v>
      </c>
      <c r="CK11" s="5">
        <f>Ohlsson1996!$G17</f>
        <v>199.99999999999994</v>
      </c>
      <c r="CL11" s="16">
        <f>Ohlsson1996!$B17</f>
        <v>60.708799999999997</v>
      </c>
      <c r="CM11" s="5">
        <f>Pestalozza1961!$G17</f>
        <v>163.63636363636368</v>
      </c>
      <c r="CN11" s="16">
        <f>Pestalozza1961!$B17</f>
        <v>56.696399999999997</v>
      </c>
      <c r="CO11" s="5">
        <f>Pollini1976!$G17</f>
        <v>176.81728880157175</v>
      </c>
      <c r="CP11" s="16">
        <f>Pollini1976!$B17</f>
        <v>59.078299999999999</v>
      </c>
      <c r="CQ11" s="5">
        <f>Monod1951!$G17</f>
        <v>195.6521739130435</v>
      </c>
      <c r="CR11" s="16">
        <f>Monod1951!$B17</f>
        <v>65.443299999999994</v>
      </c>
      <c r="CS11" s="5">
        <f>Pollini1990b!$G17</f>
        <v>191.89765458422181</v>
      </c>
      <c r="CT11" s="16">
        <f>Pollini1990b!$B17</f>
        <v>67.956199999999995</v>
      </c>
      <c r="CU11" s="5">
        <f>Pontinen2001!$G17</f>
        <v>114.06844106463876</v>
      </c>
      <c r="CV11" s="16">
        <f>Pontinen2001!$B17</f>
        <v>65.556100000000001</v>
      </c>
      <c r="CW11" s="5">
        <f>Richter1989!$G17</f>
        <v>189.8734177215189</v>
      </c>
      <c r="CX11" s="16">
        <f>Richter1989!$B17</f>
        <v>73.910600000000002</v>
      </c>
      <c r="CY11" s="5">
        <f>Rosen1969!$G17</f>
        <v>147.5409836065574</v>
      </c>
      <c r="CZ11" s="16">
        <f>Rosen1969!$B17</f>
        <v>64.475099999999998</v>
      </c>
      <c r="DA11" s="5">
        <f>Santos1977!$G17</f>
        <v>224.9999999999998</v>
      </c>
      <c r="DB11" s="16">
        <f>Santos1977!$B17</f>
        <v>57.621699999999997</v>
      </c>
      <c r="DC11" s="5">
        <f>Schleiermacher2002!$G17</f>
        <v>169.81132075471706</v>
      </c>
      <c r="DD11" s="16">
        <f>Schleiermacher2002!$B17</f>
        <v>65.460099999999997</v>
      </c>
      <c r="DE11" s="5">
        <f>Serkin1983!$G17</f>
        <v>173.07692307692307</v>
      </c>
      <c r="DF11" s="16">
        <f>Serkin1983!$B17</f>
        <v>64.831000000000003</v>
      </c>
      <c r="DG11" s="5">
        <f>Serkin1994!$G17</f>
        <v>220.04889975550083</v>
      </c>
      <c r="DH11" s="16">
        <f>Serkin1994!$B17</f>
        <v>71.067899999999995</v>
      </c>
      <c r="DI11" s="5">
        <f>Stadlen1948!$G17</f>
        <v>224.9999999999998</v>
      </c>
      <c r="DJ11" s="16">
        <f>Stadlen1948!$B17</f>
        <v>71.211200000000005</v>
      </c>
      <c r="DK11" s="5">
        <f>Stein1954!$G17</f>
        <v>179.64071856287427</v>
      </c>
      <c r="DL11" s="16">
        <f>Stein1954!$B17</f>
        <v>53.289400000000001</v>
      </c>
      <c r="DM11" s="5">
        <f>Steuerman2004!$G17</f>
        <v>197.80219780219775</v>
      </c>
      <c r="DN11" s="16">
        <f>Steuerman2004!$B17</f>
        <v>64.887900000000002</v>
      </c>
      <c r="DO11" s="5">
        <f>TakahashiA1973!$G17</f>
        <v>136.36363636363632</v>
      </c>
      <c r="DP11" s="16">
        <f>TakahashiA1973!$B17</f>
        <v>63.695999999999998</v>
      </c>
      <c r="DQ11" s="5">
        <f>TakahashiY1977!$G17</f>
        <v>184.04907975460128</v>
      </c>
      <c r="DR11" s="16">
        <f>TakahashiY1977!$B17</f>
        <v>56.0869</v>
      </c>
      <c r="DS11" s="5">
        <f>Uchida2000!$G17</f>
        <v>176.47058823529417</v>
      </c>
      <c r="DT11" s="16">
        <f>Uchida2000!$B17</f>
        <v>56.228099999999998</v>
      </c>
      <c r="DU11" s="5">
        <f>Webster1967!$G17</f>
        <v>146.10389610389606</v>
      </c>
      <c r="DV11" s="16">
        <f>Webster1967!$B17</f>
        <v>66.019000000000005</v>
      </c>
      <c r="DW11" s="5">
        <f>Worms1997!$G17</f>
        <v>219.51219512195115</v>
      </c>
      <c r="DX11" s="16">
        <f>Worms1997!$B17</f>
        <v>63.081099999999999</v>
      </c>
      <c r="DY11" s="5">
        <f>Zacharias1973!$G17</f>
        <v>234.98694516971278</v>
      </c>
      <c r="DZ11" s="16">
        <f>Zacharias1973!$B17</f>
        <v>72.368300000000005</v>
      </c>
      <c r="EA11" s="5">
        <f>Zimerman1995!$G17</f>
        <v>169.81132075471689</v>
      </c>
      <c r="EB11" s="16">
        <f>Zimerman1995!$B17</f>
        <v>62.323099999999997</v>
      </c>
      <c r="EC11" s="5"/>
      <c r="EE11" s="5"/>
      <c r="EG11" s="5"/>
      <c r="EI11" s="5"/>
      <c r="EK11" s="5"/>
      <c r="EM11" s="5"/>
      <c r="EO11" s="5"/>
      <c r="EQ11" s="5"/>
      <c r="ES11" s="5"/>
      <c r="EU11" s="5"/>
      <c r="EW11" s="5"/>
      <c r="EY11" s="5"/>
      <c r="FA11" s="5"/>
      <c r="FC11" s="5"/>
      <c r="FE11" s="5"/>
      <c r="FG11" s="5"/>
      <c r="FI11" s="5"/>
      <c r="FK11" s="5"/>
      <c r="FM11" s="5"/>
      <c r="FO11" s="5"/>
      <c r="FQ11" s="5"/>
      <c r="FS11" s="5"/>
    </row>
    <row r="12" spans="1:176">
      <c r="A12">
        <v>9</v>
      </c>
      <c r="B12">
        <v>6.5</v>
      </c>
      <c r="C12">
        <v>3</v>
      </c>
      <c r="D12">
        <v>2.5</v>
      </c>
      <c r="E12" t="s">
        <v>128</v>
      </c>
      <c r="F12" s="10" t="s">
        <v>119</v>
      </c>
      <c r="G12" s="5">
        <f ca="1">Tempo!G12</f>
        <v>139.4544879305607</v>
      </c>
      <c r="H12" s="16">
        <f ca="1">Dynamics!G12</f>
        <v>72.17848923076923</v>
      </c>
      <c r="I12" s="5">
        <f>Aitken1961!$G18</f>
        <v>136.36363636363598</v>
      </c>
      <c r="J12" s="16">
        <f>Aitken1961!$B18</f>
        <v>81.0017</v>
      </c>
      <c r="K12" s="5">
        <f>Anderszewski1996!$G18</f>
        <v>166.66666666666691</v>
      </c>
      <c r="L12" s="16">
        <f>Anderszewski1996!$B18</f>
        <v>74.613699999999994</v>
      </c>
      <c r="M12" s="5">
        <f>Arciuli1996!$G18</f>
        <v>125.00000000000011</v>
      </c>
      <c r="N12" s="16">
        <f>Arciuli1996!$B18</f>
        <v>73.932900000000004</v>
      </c>
      <c r="O12" s="5">
        <f>Berg2007!$G18</f>
        <v>187.49999999999983</v>
      </c>
      <c r="P12" s="16">
        <f>Berg2007!$B18</f>
        <v>73.760199999999998</v>
      </c>
      <c r="Q12" s="5">
        <f>Biret1973!$G18</f>
        <v>136.36363636363623</v>
      </c>
      <c r="R12" s="16">
        <f>Biret1973!$B18</f>
        <v>83.885000000000005</v>
      </c>
      <c r="S12" s="5">
        <f>Blumroder1994!$G18</f>
        <v>142.85714285714289</v>
      </c>
      <c r="T12" s="16">
        <f>Blumroder1994!$B18</f>
        <v>70.520099999999999</v>
      </c>
      <c r="U12" s="5">
        <f>Bratke1993!$G18</f>
        <v>142.85714285714289</v>
      </c>
      <c r="V12" s="16">
        <f>Bratke1993!$B18</f>
        <v>73.332899999999995</v>
      </c>
      <c r="W12" s="5">
        <f>Breidenbach1994!$G18</f>
        <v>142.85714285714289</v>
      </c>
      <c r="X12" s="16">
        <f>Breidenbach1994!$B18</f>
        <v>79.525000000000006</v>
      </c>
      <c r="Y12" s="5">
        <f>Bucquet1969!$G18</f>
        <v>136.36363636363652</v>
      </c>
      <c r="Z12" s="16">
        <f>Bucquet1969!$B18</f>
        <v>83.174000000000007</v>
      </c>
      <c r="AA12" s="5">
        <f>Douglas1991!$G18</f>
        <v>150.00000000000023</v>
      </c>
      <c r="AB12" s="16">
        <f>Douglas1991!$B18</f>
        <v>67.146900000000002</v>
      </c>
      <c r="AC12" s="5">
        <f>Dunki1998!$G18</f>
        <v>142.85714285714289</v>
      </c>
      <c r="AD12" s="16">
        <f>Dunki1998!$B18</f>
        <v>74.872600000000006</v>
      </c>
      <c r="AE12" s="5">
        <f>Dutkiewicz1975!$G18</f>
        <v>130.4347826086954</v>
      </c>
      <c r="AF12" s="16">
        <f>Dutkiewicz1975!$B18</f>
        <v>83.384799999999998</v>
      </c>
      <c r="AG12" s="5">
        <f>Eschenbach1996!$G18</f>
        <v>130.43478260869568</v>
      </c>
      <c r="AH12" s="16">
        <f>Eschenbach1996!$B18</f>
        <v>66.854100000000003</v>
      </c>
      <c r="AI12" s="5">
        <f>Georgiades1985!$G18</f>
        <v>142.85714285714289</v>
      </c>
      <c r="AJ12" s="16">
        <f>Georgiades1985!$B18</f>
        <v>77.577299999999994</v>
      </c>
      <c r="AK12" s="5">
        <f>Goebels1964!$G18</f>
        <v>96.774193548387217</v>
      </c>
      <c r="AL12" s="16">
        <f>Goebels1964!$B18</f>
        <v>79.909700000000001</v>
      </c>
      <c r="AM12" s="5">
        <f>Gould1954!$G18</f>
        <v>166.66666666666652</v>
      </c>
      <c r="AN12" s="16">
        <f>Gould1954!$B18</f>
        <v>77.483199999999997</v>
      </c>
      <c r="AO12" s="5">
        <f>Gould1957!$G18</f>
        <v>166.66666666666652</v>
      </c>
      <c r="AP12" s="16">
        <f>Gould1957!$B18</f>
        <v>81.261700000000005</v>
      </c>
      <c r="AQ12" s="5">
        <f>Gould1964!$G18</f>
        <v>136.36363636363652</v>
      </c>
      <c r="AR12" s="16">
        <f>Gould1964!$B18</f>
        <v>88.287899999999993</v>
      </c>
      <c r="AS12" s="5">
        <f>Gould1970!$G18</f>
        <v>166.66666666666652</v>
      </c>
      <c r="AT12" s="16">
        <f>Gould1970!$B18</f>
        <v>78.802800000000005</v>
      </c>
      <c r="AU12" s="5">
        <f>Gould1974!$G18</f>
        <v>157.89473684210529</v>
      </c>
      <c r="AV12" s="16">
        <f>Gould1974!$B18</f>
        <v>86.1768</v>
      </c>
      <c r="AW12" s="5">
        <f>Guaita2011!$G18</f>
        <v>136.36363636363598</v>
      </c>
      <c r="AX12" s="16">
        <f>Guaita2011!$B18</f>
        <v>73.0959</v>
      </c>
      <c r="AY12" s="5">
        <f>Helffer1968!$G18</f>
        <v>120</v>
      </c>
      <c r="AZ12" s="16">
        <f>Helffer1968!$B18</f>
        <v>70.420900000000003</v>
      </c>
      <c r="BA12" s="5">
        <f>Hill1996!$G18</f>
        <v>136.36363636363652</v>
      </c>
      <c r="BB12" s="16">
        <f>Hill1996!$B18</f>
        <v>77.260199999999998</v>
      </c>
      <c r="BC12" s="5">
        <f>Hinterhauser1991!$G18</f>
        <v>230.76923076923097</v>
      </c>
      <c r="BD12" s="16">
        <f>Hinterhauser1991!$B18</f>
        <v>72.256200000000007</v>
      </c>
      <c r="BE12" s="5">
        <f>Hochman2007!$G18</f>
        <v>157.89473684210529</v>
      </c>
      <c r="BF12" s="16">
        <f>Hochman2007!$B18</f>
        <v>79.044499999999999</v>
      </c>
      <c r="BG12" s="5">
        <f>Hough2006!$G18</f>
        <v>120</v>
      </c>
      <c r="BH12" s="16">
        <f>Hough2006!$B18</f>
        <v>79.280500000000004</v>
      </c>
      <c r="BI12" s="5">
        <f>Jacobs1956!$G18</f>
        <v>148.51485148514854</v>
      </c>
      <c r="BJ12" s="16">
        <f>Jacobs1956!$B18</f>
        <v>79.566500000000005</v>
      </c>
      <c r="BK12" s="5">
        <f>Karlen1996!$G18</f>
        <v>149.99999999999986</v>
      </c>
      <c r="BL12" s="16">
        <f>Karlen1996!$B18</f>
        <v>70.744699999999995</v>
      </c>
      <c r="BM12" s="5">
        <f>Kars1969!$G18</f>
        <v>146.34146341463409</v>
      </c>
      <c r="BN12" s="16">
        <f>Kars1969!$B18</f>
        <v>79.9756</v>
      </c>
      <c r="BO12" s="5">
        <f>Koroliov2000!$G18</f>
        <v>150.00000000000023</v>
      </c>
      <c r="BP12" s="16">
        <f>Koroliov2000!$B18</f>
        <v>75.448800000000006</v>
      </c>
      <c r="BQ12" s="5">
        <f>Lifschitz1999!$G18</f>
        <v>142.85714285714258</v>
      </c>
      <c r="BR12" s="16">
        <f>Lifschitz1999!$B18</f>
        <v>77.092100000000002</v>
      </c>
      <c r="BS12" s="5">
        <f>Loriod1961!$G18</f>
        <v>149.99999999999986</v>
      </c>
      <c r="BT12" s="16">
        <f>Loriod1961!$B18</f>
        <v>74.149299999999997</v>
      </c>
      <c r="BU12" s="5">
        <f>Lubimov1971!$G18</f>
        <v>176.47058823529372</v>
      </c>
      <c r="BV12" s="16">
        <f>Lubimov1971!$B18</f>
        <v>72.649000000000001</v>
      </c>
      <c r="BW12" s="5">
        <f>ManchonTheis1954!$G18</f>
        <v>157.89473684210529</v>
      </c>
      <c r="BX12" s="16">
        <f>ManchonTheis1954!$B18</f>
        <v>71.575599999999994</v>
      </c>
      <c r="BY12" s="5">
        <f>McCabe1969!$G18</f>
        <v>130.43478260869591</v>
      </c>
      <c r="BZ12" s="16">
        <f>McCabe1969!$B18</f>
        <v>72.881699999999995</v>
      </c>
      <c r="CA12" s="5">
        <f>Mezzana1973!$G18</f>
        <v>136.36363636363652</v>
      </c>
      <c r="CB12" s="16">
        <f>Mezzana1973!$B18</f>
        <v>69.572800000000001</v>
      </c>
      <c r="CC12" s="5">
        <f>Michiels2005!$G18</f>
        <v>136.36363636363623</v>
      </c>
      <c r="CD12" s="16">
        <f>Michiels2005!$B18</f>
        <v>72.263900000000007</v>
      </c>
      <c r="CE12" s="5">
        <f>Monod1951!$G18</f>
        <v>149.99999999999986</v>
      </c>
      <c r="CF12" s="16">
        <f>Monod1951!$B18</f>
        <v>78.312100000000001</v>
      </c>
      <c r="CG12" s="5">
        <f>Nardi1998!$G18</f>
        <v>176.47058823529417</v>
      </c>
      <c r="CH12" s="16">
        <f>Nardi1998!$B18</f>
        <v>74.389700000000005</v>
      </c>
      <c r="CI12" s="5">
        <f>Neveux1990!$G18</f>
        <v>166.66666666666691</v>
      </c>
      <c r="CJ12" s="16">
        <f>Neveux1990!$B18</f>
        <v>75.858999999999995</v>
      </c>
      <c r="CK12" s="5">
        <f>Ohlsson1996!$G18</f>
        <v>142.85714285714289</v>
      </c>
      <c r="CL12" s="16">
        <f>Ohlsson1996!$B18</f>
        <v>71.547399999999996</v>
      </c>
      <c r="CM12" s="5">
        <f>Pestalozza1961!$G18</f>
        <v>142.85714285714289</v>
      </c>
      <c r="CN12" s="16">
        <f>Pestalozza1961!$B18</f>
        <v>73.526200000000003</v>
      </c>
      <c r="CO12" s="5">
        <f>Pollini1976!$G18</f>
        <v>166.66666666666652</v>
      </c>
      <c r="CP12" s="16">
        <f>Pollini1976!$B18</f>
        <v>68.888300000000001</v>
      </c>
      <c r="CQ12" s="5">
        <f>Monod1951!$G18</f>
        <v>149.99999999999986</v>
      </c>
      <c r="CR12" s="16">
        <f>Monod1951!$B18</f>
        <v>78.312100000000001</v>
      </c>
      <c r="CS12" s="5">
        <f>Pollini1990b!$G18</f>
        <v>166.66666666666652</v>
      </c>
      <c r="CT12" s="16">
        <f>Pollini1990b!$B18</f>
        <v>75.567300000000003</v>
      </c>
      <c r="CU12" s="5">
        <f>Pontinen2001!$G18</f>
        <v>130.43478260869591</v>
      </c>
      <c r="CV12" s="16">
        <f>Pontinen2001!$B18</f>
        <v>74.472300000000004</v>
      </c>
      <c r="CW12" s="5">
        <f>Richter1989!$G18</f>
        <v>120</v>
      </c>
      <c r="CX12" s="16">
        <f>Richter1989!$B18</f>
        <v>72.984899999999996</v>
      </c>
      <c r="CY12" s="5">
        <f>Rosen1969!$G18</f>
        <v>166.66666666666652</v>
      </c>
      <c r="CZ12" s="16">
        <f>Rosen1969!$B18</f>
        <v>74.647099999999995</v>
      </c>
      <c r="DA12" s="5">
        <f>Santos1977!$G18</f>
        <v>130.43478260869591</v>
      </c>
      <c r="DB12" s="16">
        <f>Santos1977!$B18</f>
        <v>79.209400000000002</v>
      </c>
      <c r="DC12" s="5">
        <f>Schleiermacher2002!$G18</f>
        <v>142.85714285714289</v>
      </c>
      <c r="DD12" s="16">
        <f>Schleiermacher2002!$B18</f>
        <v>79.515799999999999</v>
      </c>
      <c r="DE12" s="5">
        <f>Serkin1983!$G18</f>
        <v>136.36363636363623</v>
      </c>
      <c r="DF12" s="16">
        <f>Serkin1983!$B18</f>
        <v>67.389399999999995</v>
      </c>
      <c r="DG12" s="5">
        <f>Serkin1994!$G18</f>
        <v>149.99999999999986</v>
      </c>
      <c r="DH12" s="16">
        <f>Serkin1994!$B18</f>
        <v>72.951899999999995</v>
      </c>
      <c r="DI12" s="5">
        <f>Stadlen1948!$G18</f>
        <v>176.47058823529417</v>
      </c>
      <c r="DJ12" s="16">
        <f>Stadlen1948!$B18</f>
        <v>75.186300000000003</v>
      </c>
      <c r="DK12" s="5">
        <f>Stein1954!$G18</f>
        <v>149.99999999999986</v>
      </c>
      <c r="DL12" s="16">
        <f>Stein1954!$B18</f>
        <v>70.861699999999999</v>
      </c>
      <c r="DM12" s="5">
        <f>Steuerman2004!$G18</f>
        <v>157.89473684210529</v>
      </c>
      <c r="DN12" s="16">
        <f>Steuerman2004!$B18</f>
        <v>77.763999999999996</v>
      </c>
      <c r="DO12" s="5">
        <f>TakahashiA1973!$G18</f>
        <v>124.9999999999999</v>
      </c>
      <c r="DP12" s="16">
        <f>TakahashiA1973!$B18</f>
        <v>76.723299999999995</v>
      </c>
      <c r="DQ12" s="5">
        <f>TakahashiY1977!$G18</f>
        <v>111.11111111111093</v>
      </c>
      <c r="DR12" s="16">
        <f>TakahashiY1977!$B18</f>
        <v>74.94</v>
      </c>
      <c r="DS12" s="5">
        <f>Uchida2000!$G18</f>
        <v>130.4347826086954</v>
      </c>
      <c r="DT12" s="16">
        <f>Uchida2000!$B18</f>
        <v>72.261899999999997</v>
      </c>
      <c r="DU12" s="5">
        <f>Webster1967!$G18</f>
        <v>124.9999999999999</v>
      </c>
      <c r="DV12" s="16">
        <f>Webster1967!$B18</f>
        <v>79.127700000000004</v>
      </c>
      <c r="DW12" s="5">
        <f>Worms1997!$G18</f>
        <v>111.1111111111111</v>
      </c>
      <c r="DX12" s="16">
        <f>Worms1997!$B18</f>
        <v>76.145300000000006</v>
      </c>
      <c r="DY12" s="5">
        <f>Zacharias1973!$G18</f>
        <v>187.49999999999983</v>
      </c>
      <c r="DZ12" s="16">
        <f>Zacharias1973!$B18</f>
        <v>76.896699999999996</v>
      </c>
      <c r="EA12" s="5">
        <f>Zimerman1995!$G18</f>
        <v>120</v>
      </c>
      <c r="EB12" s="16">
        <f>Zimerman1995!$B18</f>
        <v>71.340500000000006</v>
      </c>
      <c r="EC12" s="5"/>
      <c r="EE12" s="5"/>
      <c r="EG12" s="5"/>
      <c r="EI12" s="5"/>
      <c r="EK12" s="5"/>
      <c r="EM12" s="5"/>
      <c r="EO12" s="5"/>
      <c r="EQ12" s="5"/>
      <c r="ES12" s="5"/>
      <c r="EU12" s="5"/>
      <c r="EW12" s="5"/>
      <c r="EY12" s="5"/>
      <c r="FA12" s="5"/>
      <c r="FC12" s="5"/>
      <c r="FE12" s="5"/>
      <c r="FG12" s="5"/>
      <c r="FI12" s="5"/>
      <c r="FK12" s="5"/>
      <c r="FM12" s="5"/>
      <c r="FO12" s="5"/>
      <c r="FQ12" s="5"/>
      <c r="FS12" s="5"/>
    </row>
    <row r="13" spans="1:176">
      <c r="A13">
        <v>10</v>
      </c>
      <c r="B13">
        <v>7</v>
      </c>
      <c r="C13">
        <v>4</v>
      </c>
      <c r="D13">
        <v>1</v>
      </c>
      <c r="E13" t="s">
        <v>129</v>
      </c>
      <c r="G13" s="5">
        <f ca="1">Tempo!G13</f>
        <v>146.5480813192471</v>
      </c>
      <c r="H13" s="16">
        <f ca="1">Dynamics!G13</f>
        <v>73.575703076923062</v>
      </c>
      <c r="I13" s="5">
        <f>Aitken1961!$G19</f>
        <v>187.49999999999983</v>
      </c>
      <c r="J13" s="16">
        <f>Aitken1961!$B19</f>
        <v>86.383300000000006</v>
      </c>
      <c r="K13" s="5">
        <f>Anderszewski1996!$G19</f>
        <v>136.36363636363637</v>
      </c>
      <c r="L13" s="16">
        <f>Anderszewski1996!$B19</f>
        <v>81.073300000000003</v>
      </c>
      <c r="M13" s="5">
        <f>Arciuli1996!$G19</f>
        <v>130.43478260869568</v>
      </c>
      <c r="N13" s="16">
        <f>Arciuli1996!$B19</f>
        <v>77.612700000000004</v>
      </c>
      <c r="O13" s="5">
        <f>Berg2007!$G19</f>
        <v>176.47058823529417</v>
      </c>
      <c r="P13" s="16">
        <f>Berg2007!$B19</f>
        <v>71.2453</v>
      </c>
      <c r="Q13" s="5">
        <f>Biret1973!$G19</f>
        <v>146.34146341463409</v>
      </c>
      <c r="R13" s="16">
        <f>Biret1973!$B19</f>
        <v>77.843000000000004</v>
      </c>
      <c r="S13" s="5">
        <f>Blumroder1994!$G19</f>
        <v>122.44897959183669</v>
      </c>
      <c r="T13" s="16">
        <f>Blumroder1994!$B19</f>
        <v>72.570599999999999</v>
      </c>
      <c r="U13" s="5">
        <f>Bratke1993!$G19</f>
        <v>176.47058823529417</v>
      </c>
      <c r="V13" s="16">
        <f>Bratke1993!$B19</f>
        <v>72.597800000000007</v>
      </c>
      <c r="W13" s="5">
        <f>Breidenbach1994!$G19</f>
        <v>142.85714285714272</v>
      </c>
      <c r="X13" s="16">
        <f>Breidenbach1994!$B19</f>
        <v>81.930999999999997</v>
      </c>
      <c r="Y13" s="5">
        <f>Bucquet1969!$G19</f>
        <v>153.84615384615395</v>
      </c>
      <c r="Z13" s="16">
        <f>Bucquet1969!$B19</f>
        <v>78.3352</v>
      </c>
      <c r="AA13" s="5">
        <f>Douglas1991!$G19</f>
        <v>162.1621621621621</v>
      </c>
      <c r="AB13" s="16">
        <f>Douglas1991!$B19</f>
        <v>67.082499999999996</v>
      </c>
      <c r="AC13" s="5">
        <f>Dunki1998!$G19</f>
        <v>139.5348837209302</v>
      </c>
      <c r="AD13" s="16">
        <f>Dunki1998!$B19</f>
        <v>76.509</v>
      </c>
      <c r="AE13" s="5">
        <f>Dutkiewicz1975!$G19</f>
        <v>153.84615384615395</v>
      </c>
      <c r="AF13" s="16">
        <f>Dutkiewicz1975!$B19</f>
        <v>81.233800000000002</v>
      </c>
      <c r="AG13" s="5">
        <f>Eschenbach1996!$G19</f>
        <v>162.1621621621623</v>
      </c>
      <c r="AH13" s="16">
        <f>Eschenbach1996!$B19</f>
        <v>61.499499999999998</v>
      </c>
      <c r="AI13" s="5">
        <f>Georgiades1985!$G19</f>
        <v>150.00000000000003</v>
      </c>
      <c r="AJ13" s="16">
        <f>Georgiades1985!$B19</f>
        <v>76.052499999999995</v>
      </c>
      <c r="AK13" s="5">
        <f>Goebels1964!$G19</f>
        <v>109.09090909090895</v>
      </c>
      <c r="AL13" s="16">
        <f>Goebels1964!$B19</f>
        <v>81.966800000000006</v>
      </c>
      <c r="AM13" s="5">
        <f>Gould1954!$G19</f>
        <v>176.47058823529417</v>
      </c>
      <c r="AN13" s="16">
        <f>Gould1954!$B19</f>
        <v>78.519099999999995</v>
      </c>
      <c r="AO13" s="5">
        <f>Gould1957!$G19</f>
        <v>166.66666666666671</v>
      </c>
      <c r="AP13" s="16">
        <f>Gould1957!$B19</f>
        <v>83.193700000000007</v>
      </c>
      <c r="AQ13" s="5">
        <f>Gould1964!$G19</f>
        <v>162.1621621621621</v>
      </c>
      <c r="AR13" s="16">
        <f>Gould1964!$B19</f>
        <v>86.993399999999994</v>
      </c>
      <c r="AS13" s="5">
        <f>Gould1970!$G19</f>
        <v>171.42857142857139</v>
      </c>
      <c r="AT13" s="16">
        <f>Gould1970!$B19</f>
        <v>81.093199999999996</v>
      </c>
      <c r="AU13" s="5">
        <f>Gould1974!$G19</f>
        <v>171.42857142857159</v>
      </c>
      <c r="AV13" s="16">
        <f>Gould1974!$B19</f>
        <v>88.316800000000001</v>
      </c>
      <c r="AW13" s="5">
        <f>Guaita2011!$G19</f>
        <v>125.00000000000011</v>
      </c>
      <c r="AX13" s="16">
        <f>Guaita2011!$B19</f>
        <v>77.026399999999995</v>
      </c>
      <c r="AY13" s="5">
        <f>Helffer1968!$G19</f>
        <v>157.89473684210529</v>
      </c>
      <c r="AZ13" s="16">
        <f>Helffer1968!$B19</f>
        <v>72.458399999999997</v>
      </c>
      <c r="BA13" s="5">
        <f>Hill1996!$G19</f>
        <v>146.34146341463426</v>
      </c>
      <c r="BB13" s="16">
        <f>Hill1996!$B19</f>
        <v>74.475999999999999</v>
      </c>
      <c r="BC13" s="5">
        <f>Hinterhauser1991!$G19</f>
        <v>176.47058823529397</v>
      </c>
      <c r="BD13" s="16">
        <f>Hinterhauser1991!$B19</f>
        <v>72.903099999999995</v>
      </c>
      <c r="BE13" s="5">
        <f>Hochman2007!$G19</f>
        <v>166.66666666666671</v>
      </c>
      <c r="BF13" s="16">
        <f>Hochman2007!$B19</f>
        <v>81.831100000000006</v>
      </c>
      <c r="BG13" s="5">
        <f>Hough2006!$G19</f>
        <v>139.5348837209302</v>
      </c>
      <c r="BH13" s="16">
        <f>Hough2006!$B19</f>
        <v>78.823300000000003</v>
      </c>
      <c r="BI13" s="5">
        <f>Jacobs1956!$G19</f>
        <v>192.92604501607721</v>
      </c>
      <c r="BJ13" s="16">
        <f>Jacobs1956!$B19</f>
        <v>81.436000000000007</v>
      </c>
      <c r="BK13" s="5">
        <f>Karlen1996!$G19</f>
        <v>136.36363636363637</v>
      </c>
      <c r="BL13" s="16">
        <f>Karlen1996!$B19</f>
        <v>75.943899999999999</v>
      </c>
      <c r="BM13" s="5">
        <f>Kars1969!$G19</f>
        <v>141.17647058823536</v>
      </c>
      <c r="BN13" s="16">
        <f>Kars1969!$B19</f>
        <v>81.866399999999999</v>
      </c>
      <c r="BO13" s="5">
        <f>Koroliov2000!$G19</f>
        <v>162.1621621621621</v>
      </c>
      <c r="BP13" s="16">
        <f>Koroliov2000!$B19</f>
        <v>77.435100000000006</v>
      </c>
      <c r="BQ13" s="5">
        <f>Lifschitz1999!$G19</f>
        <v>142.85714285714289</v>
      </c>
      <c r="BR13" s="16">
        <f>Lifschitz1999!$B19</f>
        <v>82.504499999999993</v>
      </c>
      <c r="BS13" s="5">
        <f>Loriod1961!$G19</f>
        <v>153.84615384615395</v>
      </c>
      <c r="BT13" s="16">
        <f>Loriod1961!$B19</f>
        <v>74.629800000000003</v>
      </c>
      <c r="BU13" s="5">
        <f>Lubimov1971!$G19</f>
        <v>187.50000000000034</v>
      </c>
      <c r="BV13" s="16">
        <f>Lubimov1971!$B19</f>
        <v>72.318700000000007</v>
      </c>
      <c r="BW13" s="5">
        <f>ManchonTheis1954!$G19</f>
        <v>162.1621621621621</v>
      </c>
      <c r="BX13" s="16">
        <f>ManchonTheis1954!$B19</f>
        <v>78.555899999999994</v>
      </c>
      <c r="BY13" s="5">
        <f>McCabe1969!$G19</f>
        <v>136.36363636363623</v>
      </c>
      <c r="BZ13" s="16">
        <f>McCabe1969!$B19</f>
        <v>71.631100000000004</v>
      </c>
      <c r="CA13" s="5">
        <f>Mezzana1973!$G19</f>
        <v>130.43478260869568</v>
      </c>
      <c r="CB13" s="16">
        <f>Mezzana1973!$B19</f>
        <v>74.7898</v>
      </c>
      <c r="CC13" s="5">
        <f>Michiels2005!$G19</f>
        <v>125.00000000000001</v>
      </c>
      <c r="CD13" s="16">
        <f>Michiels2005!$B19</f>
        <v>72.344399999999993</v>
      </c>
      <c r="CE13" s="5">
        <f>Monod1951!$G19</f>
        <v>157.06806282722525</v>
      </c>
      <c r="CF13" s="16">
        <f>Monod1951!$B19</f>
        <v>82.6083</v>
      </c>
      <c r="CG13" s="5">
        <f>Nardi1998!$G19</f>
        <v>146.34146341463409</v>
      </c>
      <c r="CH13" s="16">
        <f>Nardi1998!$B19</f>
        <v>76.851299999999995</v>
      </c>
      <c r="CI13" s="5">
        <f>Neveux1990!$G19</f>
        <v>187.49999999999983</v>
      </c>
      <c r="CJ13" s="16">
        <f>Neveux1990!$B19</f>
        <v>80.566900000000004</v>
      </c>
      <c r="CK13" s="5">
        <f>Ohlsson1996!$G19</f>
        <v>157.89473684210529</v>
      </c>
      <c r="CL13" s="16">
        <f>Ohlsson1996!$B19</f>
        <v>74.455200000000005</v>
      </c>
      <c r="CM13" s="5">
        <f>Pestalozza1961!$G19</f>
        <v>157.89473684210492</v>
      </c>
      <c r="CN13" s="16">
        <f>Pestalozza1961!$B19</f>
        <v>73.805899999999994</v>
      </c>
      <c r="CO13" s="5">
        <f>Pollini1976!$G19</f>
        <v>157.89473684210512</v>
      </c>
      <c r="CP13" s="16">
        <f>Pollini1976!$B19</f>
        <v>76.586299999999994</v>
      </c>
      <c r="CQ13" s="5">
        <f>Monod1951!$G19</f>
        <v>157.06806282722525</v>
      </c>
      <c r="CR13" s="16">
        <f>Monod1951!$B19</f>
        <v>82.6083</v>
      </c>
      <c r="CS13" s="5">
        <f>Pollini1990b!$G19</f>
        <v>166.66666666666671</v>
      </c>
      <c r="CT13" s="16">
        <f>Pollini1990b!$B19</f>
        <v>78.019599999999997</v>
      </c>
      <c r="CU13" s="5">
        <f>Pontinen2001!$G19</f>
        <v>128.47965738758015</v>
      </c>
      <c r="CV13" s="16">
        <f>Pontinen2001!$B19</f>
        <v>76.381399999999999</v>
      </c>
      <c r="CW13" s="5">
        <f>Richter1989!$G19</f>
        <v>125.00000000000011</v>
      </c>
      <c r="CX13" s="16">
        <f>Richter1989!$B19</f>
        <v>77.082599999999999</v>
      </c>
      <c r="CY13" s="5">
        <f>Rosen1969!$G19</f>
        <v>176.47058823529417</v>
      </c>
      <c r="CZ13" s="16">
        <f>Rosen1969!$B19</f>
        <v>74.270499999999998</v>
      </c>
      <c r="DA13" s="5">
        <f>Santos1977!$G19</f>
        <v>133.33333333333329</v>
      </c>
      <c r="DB13" s="16">
        <f>Santos1977!$B19</f>
        <v>82.153099999999995</v>
      </c>
      <c r="DC13" s="5">
        <f>Schleiermacher2002!$G19</f>
        <v>144.92753623188401</v>
      </c>
      <c r="DD13" s="16">
        <f>Schleiermacher2002!$B19</f>
        <v>82.8459</v>
      </c>
      <c r="DE13" s="5">
        <f>Serkin1983!$G19</f>
        <v>187.50000000000011</v>
      </c>
      <c r="DF13" s="16">
        <f>Serkin1983!$B19</f>
        <v>75.307299999999998</v>
      </c>
      <c r="DG13" s="5">
        <f>Serkin1994!$G19</f>
        <v>187.50000000000034</v>
      </c>
      <c r="DH13" s="16">
        <f>Serkin1994!$B19</f>
        <v>78.373599999999996</v>
      </c>
      <c r="DI13" s="5">
        <f>Stadlen1948!$G19</f>
        <v>157.89473684210529</v>
      </c>
      <c r="DJ13" s="16">
        <f>Stadlen1948!$B19</f>
        <v>76.558800000000005</v>
      </c>
      <c r="DK13" s="5">
        <f>Stein1954!$G19</f>
        <v>157.89473684210529</v>
      </c>
      <c r="DL13" s="16">
        <f>Stein1954!$B19</f>
        <v>68.388999999999996</v>
      </c>
      <c r="DM13" s="5">
        <f>Steuerman2004!$G19</f>
        <v>153.84615384615395</v>
      </c>
      <c r="DN13" s="16">
        <f>Steuerman2004!$B19</f>
        <v>78.546400000000006</v>
      </c>
      <c r="DO13" s="5">
        <f>TakahashiA1973!$G19</f>
        <v>136.36363636363652</v>
      </c>
      <c r="DP13" s="16">
        <f>TakahashiA1973!$B19</f>
        <v>73.218699999999998</v>
      </c>
      <c r="DQ13" s="5">
        <f>TakahashiY1977!$G19</f>
        <v>127.65957446808518</v>
      </c>
      <c r="DR13" s="16">
        <f>TakahashiY1977!$B19</f>
        <v>72.7517</v>
      </c>
      <c r="DS13" s="5">
        <f>Uchida2000!$G19</f>
        <v>133.33333333333329</v>
      </c>
      <c r="DT13" s="16">
        <f>Uchida2000!$B19</f>
        <v>74.434799999999996</v>
      </c>
      <c r="DU13" s="5">
        <f>Webster1967!$G19</f>
        <v>123.71134020618571</v>
      </c>
      <c r="DV13" s="16">
        <f>Webster1967!$B19</f>
        <v>79.600499999999997</v>
      </c>
      <c r="DW13" s="5">
        <f>Worms1997!$G19</f>
        <v>162.1621621621623</v>
      </c>
      <c r="DX13" s="16">
        <f>Worms1997!$B19</f>
        <v>70.159599999999998</v>
      </c>
      <c r="DY13" s="5">
        <f>Zacharias1973!$G19</f>
        <v>187.50000000000011</v>
      </c>
      <c r="DZ13" s="16">
        <f>Zacharias1973!$B19</f>
        <v>81.998000000000005</v>
      </c>
      <c r="EA13" s="5">
        <f>Zimerman1995!$G19</f>
        <v>133.33333333333343</v>
      </c>
      <c r="EB13" s="16">
        <f>Zimerman1995!$B19</f>
        <v>71.820599999999999</v>
      </c>
      <c r="EC13" s="5"/>
      <c r="EE13" s="5"/>
      <c r="EG13" s="5"/>
      <c r="EI13" s="5"/>
      <c r="EK13" s="5"/>
      <c r="EM13" s="5"/>
      <c r="EO13" s="5"/>
      <c r="EQ13" s="5"/>
      <c r="ES13" s="5"/>
      <c r="EU13" s="5"/>
      <c r="EW13" s="5"/>
      <c r="EY13" s="5"/>
      <c r="FA13" s="5"/>
      <c r="FC13" s="5"/>
      <c r="FE13" s="5"/>
      <c r="FG13" s="5"/>
      <c r="FI13" s="5"/>
      <c r="FK13" s="5"/>
      <c r="FM13" s="5"/>
      <c r="FO13" s="5"/>
      <c r="FQ13" s="5"/>
      <c r="FS13" s="5"/>
    </row>
    <row r="14" spans="1:176">
      <c r="A14">
        <v>11</v>
      </c>
      <c r="B14">
        <v>8</v>
      </c>
      <c r="C14">
        <v>4</v>
      </c>
      <c r="D14">
        <v>2</v>
      </c>
      <c r="E14" t="s">
        <v>127</v>
      </c>
      <c r="F14" s="10" t="s">
        <v>118</v>
      </c>
      <c r="G14" s="5">
        <f ca="1">Tempo!G14</f>
        <v>143.6554927471897</v>
      </c>
      <c r="H14" s="16">
        <f ca="1">Dynamics!G14</f>
        <v>62.833487692307685</v>
      </c>
      <c r="I14" s="5">
        <f>Aitken1961!$G20</f>
        <v>142.85714285714349</v>
      </c>
      <c r="J14" s="16">
        <f>Aitken1961!$B20</f>
        <v>76.587000000000003</v>
      </c>
      <c r="K14" s="5">
        <f>Anderszewski1996!$G20</f>
        <v>157.89473684210529</v>
      </c>
      <c r="L14" s="16">
        <f>Anderszewski1996!$B20</f>
        <v>63.634</v>
      </c>
      <c r="M14" s="5">
        <f>Arciuli1996!$G20</f>
        <v>115.38461538461549</v>
      </c>
      <c r="N14" s="16">
        <f>Arciuli1996!$B20</f>
        <v>65.531899999999993</v>
      </c>
      <c r="O14" s="5">
        <f>Berg2007!$G20</f>
        <v>187.49999999999983</v>
      </c>
      <c r="P14" s="16">
        <f>Berg2007!$B20</f>
        <v>59.587299999999999</v>
      </c>
      <c r="Q14" s="5">
        <f>Biret1973!$G20</f>
        <v>157.89473684210529</v>
      </c>
      <c r="R14" s="16">
        <f>Biret1973!$B20</f>
        <v>74.810299999999998</v>
      </c>
      <c r="S14" s="5">
        <f>Blumroder1994!$G20</f>
        <v>124.9999999999999</v>
      </c>
      <c r="T14" s="16">
        <f>Blumroder1994!$B20</f>
        <v>63.835999999999999</v>
      </c>
      <c r="U14" s="5">
        <f>Bratke1993!$G20</f>
        <v>157.89473684210492</v>
      </c>
      <c r="V14" s="16">
        <f>Bratke1993!$B20</f>
        <v>67.274199999999993</v>
      </c>
      <c r="W14" s="5">
        <f>Breidenbach1994!$G20</f>
        <v>142.85714285714289</v>
      </c>
      <c r="X14" s="16">
        <f>Breidenbach1994!$B20</f>
        <v>65.087500000000006</v>
      </c>
      <c r="Y14" s="5">
        <f>Bucquet1969!$G20</f>
        <v>136.36363636363598</v>
      </c>
      <c r="Z14" s="16">
        <f>Bucquet1969!$B20</f>
        <v>70.518600000000006</v>
      </c>
      <c r="AA14" s="5">
        <f>Douglas1991!$G20</f>
        <v>157.89473684210529</v>
      </c>
      <c r="AB14" s="16">
        <f>Douglas1991!$B20</f>
        <v>54.7316</v>
      </c>
      <c r="AC14" s="5">
        <f>Dunki1998!$G20</f>
        <v>130.4347826086954</v>
      </c>
      <c r="AD14" s="16">
        <f>Dunki1998!$B20</f>
        <v>64.727999999999994</v>
      </c>
      <c r="AE14" s="5">
        <f>Dutkiewicz1975!$G20</f>
        <v>136.36363636363652</v>
      </c>
      <c r="AF14" s="16">
        <f>Dutkiewicz1975!$B20</f>
        <v>68.781800000000004</v>
      </c>
      <c r="AG14" s="5">
        <f>Eschenbach1996!$G20</f>
        <v>130.43478260869568</v>
      </c>
      <c r="AH14" s="16">
        <f>Eschenbach1996!$B20</f>
        <v>57.389499999999998</v>
      </c>
      <c r="AI14" s="5">
        <f>Georgiades1985!$G20</f>
        <v>142.85714285714289</v>
      </c>
      <c r="AJ14" s="16">
        <f>Georgiades1985!$B20</f>
        <v>71.602999999999994</v>
      </c>
      <c r="AK14" s="5">
        <f>Goebels1964!$G20</f>
        <v>103.44827586206895</v>
      </c>
      <c r="AL14" s="16">
        <f>Goebels1964!$B20</f>
        <v>67.516400000000004</v>
      </c>
      <c r="AM14" s="5">
        <f>Gould1954!$G20</f>
        <v>166.66666666666652</v>
      </c>
      <c r="AN14" s="16">
        <f>Gould1954!$B20</f>
        <v>70.569699999999997</v>
      </c>
      <c r="AO14" s="5">
        <f>Gould1957!$G20</f>
        <v>166.66666666666652</v>
      </c>
      <c r="AP14" s="16">
        <f>Gould1957!$B20</f>
        <v>73.0214</v>
      </c>
      <c r="AQ14" s="5">
        <f>Gould1964!$G20</f>
        <v>166.66666666666691</v>
      </c>
      <c r="AR14" s="16">
        <f>Gould1964!$B20</f>
        <v>79.858599999999996</v>
      </c>
      <c r="AS14" s="5">
        <f>Gould1970!$G20</f>
        <v>166.66666666666691</v>
      </c>
      <c r="AT14" s="16">
        <f>Gould1970!$B20</f>
        <v>70.626199999999997</v>
      </c>
      <c r="AU14" s="5">
        <f>Gould1974!$G20</f>
        <v>166.66666666666652</v>
      </c>
      <c r="AV14" s="16">
        <f>Gould1974!$B20</f>
        <v>85.177000000000007</v>
      </c>
      <c r="AW14" s="5">
        <f>Guaita2011!$G20</f>
        <v>130.4347826086954</v>
      </c>
      <c r="AX14" s="16">
        <f>Guaita2011!$B20</f>
        <v>66.3596</v>
      </c>
      <c r="AY14" s="5">
        <f>Helffer1968!$G20</f>
        <v>142.85714285714289</v>
      </c>
      <c r="AZ14" s="16">
        <f>Helffer1968!$B20</f>
        <v>51.648099999999999</v>
      </c>
      <c r="BA14" s="5">
        <f>Hill1996!$G20</f>
        <v>142.85714285714226</v>
      </c>
      <c r="BB14" s="16">
        <f>Hill1996!$B20</f>
        <v>61.152000000000001</v>
      </c>
      <c r="BC14" s="5">
        <f>Hinterhauser1991!$G20</f>
        <v>200.00000000000011</v>
      </c>
      <c r="BD14" s="16">
        <f>Hinterhauser1991!$B20</f>
        <v>76.505799999999994</v>
      </c>
      <c r="BE14" s="5">
        <f>Hochman2007!$G20</f>
        <v>149.99999999999986</v>
      </c>
      <c r="BF14" s="16">
        <f>Hochman2007!$B20</f>
        <v>67.921400000000006</v>
      </c>
      <c r="BG14" s="5">
        <f>Hough2006!$G20</f>
        <v>130.43478260869568</v>
      </c>
      <c r="BH14" s="16">
        <f>Hough2006!$B20</f>
        <v>69.358099999999993</v>
      </c>
      <c r="BI14" s="5">
        <f>Jacobs1956!$G20</f>
        <v>163.04347826087022</v>
      </c>
      <c r="BJ14" s="16">
        <f>Jacobs1956!$B20</f>
        <v>69.516099999999994</v>
      </c>
      <c r="BK14" s="5">
        <f>Karlen1996!$G20</f>
        <v>142.85714285714317</v>
      </c>
      <c r="BL14" s="16">
        <f>Karlen1996!$B20</f>
        <v>59.935899999999997</v>
      </c>
      <c r="BM14" s="5">
        <f>Kars1969!$G20</f>
        <v>157.89473684210492</v>
      </c>
      <c r="BN14" s="16">
        <f>Kars1969!$B20</f>
        <v>62.896500000000003</v>
      </c>
      <c r="BO14" s="5">
        <f>Koroliov2000!$G20</f>
        <v>157.89473684210529</v>
      </c>
      <c r="BP14" s="16">
        <f>Koroliov2000!$B20</f>
        <v>65.999499999999998</v>
      </c>
      <c r="BQ14" s="5">
        <f>Lifschitz1999!$G20</f>
        <v>142.85714285714289</v>
      </c>
      <c r="BR14" s="16">
        <f>Lifschitz1999!$B20</f>
        <v>67.672499999999999</v>
      </c>
      <c r="BS14" s="5">
        <f>Loriod1961!$G20</f>
        <v>176.47058823529417</v>
      </c>
      <c r="BT14" s="16">
        <f>Loriod1961!$B20</f>
        <v>50.233800000000002</v>
      </c>
      <c r="BU14" s="5">
        <f>Lubimov1971!$G20</f>
        <v>176.47058823529417</v>
      </c>
      <c r="BV14" s="16">
        <f>Lubimov1971!$B20</f>
        <v>66.920900000000003</v>
      </c>
      <c r="BW14" s="5">
        <f>ManchonTheis1954!$G20</f>
        <v>135.74660633484183</v>
      </c>
      <c r="BX14" s="16">
        <f>ManchonTheis1954!$B20</f>
        <v>76.0274</v>
      </c>
      <c r="BY14" s="5">
        <f>McCabe1969!$G20</f>
        <v>130.43478260869591</v>
      </c>
      <c r="BZ14" s="16">
        <f>McCabe1969!$B20</f>
        <v>60.167900000000003</v>
      </c>
      <c r="CA14" s="5">
        <f>Mezzana1973!$G20</f>
        <v>130.4347826086954</v>
      </c>
      <c r="CB14" s="16">
        <f>Mezzana1973!$B20</f>
        <v>63.1815</v>
      </c>
      <c r="CC14" s="5">
        <f>Michiels2005!$G20</f>
        <v>81.081081081081052</v>
      </c>
      <c r="CD14" s="16">
        <f>Michiels2005!$B20</f>
        <v>61.732700000000001</v>
      </c>
      <c r="CE14" s="5">
        <f>Monod1951!$G20</f>
        <v>168.53932584269626</v>
      </c>
      <c r="CF14" s="16">
        <f>Monod1951!$B20</f>
        <v>61.276299999999999</v>
      </c>
      <c r="CG14" s="5">
        <f>Nardi1998!$G20</f>
        <v>166.66666666666691</v>
      </c>
      <c r="CH14" s="16">
        <f>Nardi1998!$B20</f>
        <v>61.238599999999998</v>
      </c>
      <c r="CI14" s="5">
        <f>Neveux1990!$G20</f>
        <v>157.89473684210529</v>
      </c>
      <c r="CJ14" s="16">
        <f>Neveux1990!$B20</f>
        <v>71.063999999999993</v>
      </c>
      <c r="CK14" s="5">
        <f>Ohlsson1996!$G20</f>
        <v>157.89473684210529</v>
      </c>
      <c r="CL14" s="16">
        <f>Ohlsson1996!$B20</f>
        <v>66.401600000000002</v>
      </c>
      <c r="CM14" s="5">
        <f>Pestalozza1961!$G20</f>
        <v>166.66666666666691</v>
      </c>
      <c r="CN14" s="16">
        <f>Pestalozza1961!$B20</f>
        <v>50.840800000000002</v>
      </c>
      <c r="CO14" s="5">
        <f>Pollini1976!$G20</f>
        <v>157.89473684210569</v>
      </c>
      <c r="CP14" s="16">
        <f>Pollini1976!$B20</f>
        <v>63.4664</v>
      </c>
      <c r="CQ14" s="5">
        <f>Monod1951!$G20</f>
        <v>168.53932584269626</v>
      </c>
      <c r="CR14" s="16">
        <f>Monod1951!$B20</f>
        <v>61.276299999999999</v>
      </c>
      <c r="CS14" s="5">
        <f>Pollini1990b!$G20</f>
        <v>187.49999999999983</v>
      </c>
      <c r="CT14" s="16">
        <f>Pollini1990b!$B20</f>
        <v>75.926000000000002</v>
      </c>
      <c r="CU14" s="5">
        <f>Pontinen2001!$G20</f>
        <v>163.93442622950835</v>
      </c>
      <c r="CV14" s="16">
        <f>Pontinen2001!$B20</f>
        <v>62.659599999999998</v>
      </c>
      <c r="CW14" s="5">
        <f>Richter1989!$G20</f>
        <v>96.774193548387217</v>
      </c>
      <c r="CX14" s="16">
        <f>Richter1989!$B20</f>
        <v>69.279899999999998</v>
      </c>
      <c r="CY14" s="5">
        <f>Rosen1969!$G20</f>
        <v>187.49999999999983</v>
      </c>
      <c r="CZ14" s="16">
        <f>Rosen1969!$B20</f>
        <v>68.642600000000002</v>
      </c>
      <c r="DA14" s="5">
        <f>Santos1977!$G20</f>
        <v>124.9999999999999</v>
      </c>
      <c r="DB14" s="16">
        <f>Santos1977!$B20</f>
        <v>63.799100000000003</v>
      </c>
      <c r="DC14" s="5">
        <f>Schleiermacher2002!$G20</f>
        <v>132.74336283185843</v>
      </c>
      <c r="DD14" s="16">
        <f>Schleiermacher2002!$B20</f>
        <v>67.727999999999994</v>
      </c>
      <c r="DE14" s="5">
        <f>Serkin1983!$G20</f>
        <v>166.66666666666652</v>
      </c>
      <c r="DF14" s="16">
        <f>Serkin1983!$B20</f>
        <v>66.438199999999995</v>
      </c>
      <c r="DG14" s="5">
        <f>Serkin1994!$G20</f>
        <v>157.89473684210569</v>
      </c>
      <c r="DH14" s="16">
        <f>Serkin1994!$B20</f>
        <v>71.250200000000007</v>
      </c>
      <c r="DI14" s="5">
        <f>Stadlen1948!$G20</f>
        <v>187.49999999999983</v>
      </c>
      <c r="DJ14" s="16">
        <f>Stadlen1948!$B20</f>
        <v>61.959899999999998</v>
      </c>
      <c r="DK14" s="5">
        <f>Stein1954!$G20</f>
        <v>187.49999999999983</v>
      </c>
      <c r="DL14" s="16">
        <f>Stein1954!$B20</f>
        <v>50.9497</v>
      </c>
      <c r="DM14" s="5">
        <f>Steuerman2004!$G20</f>
        <v>157.89473684210529</v>
      </c>
      <c r="DN14" s="16">
        <f>Steuerman2004!$B20</f>
        <v>69.337999999999994</v>
      </c>
      <c r="DO14" s="5">
        <f>TakahashiA1973!$G20</f>
        <v>150.00000000000054</v>
      </c>
      <c r="DP14" s="16">
        <f>TakahashiA1973!$B20</f>
        <v>61.3035</v>
      </c>
      <c r="DQ14" s="5">
        <f>TakahashiY1977!$G20</f>
        <v>111.11111111111128</v>
      </c>
      <c r="DR14" s="16">
        <f>TakahashiY1977!$B20</f>
        <v>62.159799999999997</v>
      </c>
      <c r="DS14" s="5">
        <f>Uchida2000!$G20</f>
        <v>142.85714285714289</v>
      </c>
      <c r="DT14" s="16">
        <f>Uchida2000!$B20</f>
        <v>62.095100000000002</v>
      </c>
      <c r="DU14" s="5">
        <f>Webster1967!$G20</f>
        <v>127.65957446808494</v>
      </c>
      <c r="DV14" s="16">
        <f>Webster1967!$B20</f>
        <v>60.663400000000003</v>
      </c>
      <c r="DW14" s="5">
        <f>Worms1997!$G20</f>
        <v>130.4347826086954</v>
      </c>
      <c r="DX14" s="16">
        <f>Worms1997!$B20</f>
        <v>64.540099999999995</v>
      </c>
      <c r="DY14" s="5">
        <f>Zacharias1973!$G20</f>
        <v>187.49999999999983</v>
      </c>
      <c r="DZ14" s="16">
        <f>Zacharias1973!$B20</f>
        <v>77.502300000000005</v>
      </c>
      <c r="EA14" s="5">
        <f>Zimerman1995!$G20</f>
        <v>142.85714285714289</v>
      </c>
      <c r="EB14" s="16">
        <f>Zimerman1995!$B20</f>
        <v>64.277600000000007</v>
      </c>
      <c r="EC14" s="5"/>
      <c r="EE14" s="5"/>
      <c r="EG14" s="5"/>
      <c r="EI14" s="5"/>
      <c r="EK14" s="5"/>
      <c r="EM14" s="5"/>
      <c r="EO14" s="5"/>
      <c r="EQ14" s="5"/>
      <c r="ES14" s="5"/>
      <c r="EU14" s="5"/>
      <c r="EW14" s="5"/>
      <c r="EY14" s="5"/>
      <c r="FA14" s="5"/>
      <c r="FC14" s="5"/>
      <c r="FE14" s="5"/>
      <c r="FG14" s="5"/>
      <c r="FI14" s="5"/>
      <c r="FK14" s="5"/>
      <c r="FM14" s="5"/>
      <c r="FO14" s="5"/>
      <c r="FQ14" s="5"/>
      <c r="FS14" s="5"/>
    </row>
    <row r="15" spans="1:176">
      <c r="A15">
        <v>12</v>
      </c>
      <c r="B15">
        <v>8.5</v>
      </c>
      <c r="C15">
        <v>4</v>
      </c>
      <c r="D15">
        <v>2.5</v>
      </c>
      <c r="E15" t="s">
        <v>126</v>
      </c>
      <c r="G15" s="5">
        <f ca="1">Tempo!G15</f>
        <v>162.59423648257851</v>
      </c>
      <c r="H15" s="16">
        <f ca="1">Dynamics!G15</f>
        <v>61.633249230769231</v>
      </c>
      <c r="I15" s="5">
        <f>Aitken1961!$G21</f>
        <v>136.36363636363652</v>
      </c>
      <c r="J15" s="16">
        <f>Aitken1961!$B21</f>
        <v>75.203599999999994</v>
      </c>
      <c r="K15" s="5">
        <f>Anderszewski1996!$G21</f>
        <v>171.42857142857116</v>
      </c>
      <c r="L15" s="16">
        <f>Anderszewski1996!$B21</f>
        <v>61.832599999999999</v>
      </c>
      <c r="M15" s="5">
        <f>Arciuli1996!$G21</f>
        <v>166.66666666666652</v>
      </c>
      <c r="N15" s="16">
        <f>Arciuli1996!$B21</f>
        <v>61.666899999999998</v>
      </c>
      <c r="O15" s="5">
        <f>Berg2007!$G21</f>
        <v>176.47058823529417</v>
      </c>
      <c r="P15" s="16">
        <f>Berg2007!$B21</f>
        <v>57.731200000000001</v>
      </c>
      <c r="Q15" s="5">
        <f>Biret1973!$G21</f>
        <v>149.99999999999986</v>
      </c>
      <c r="R15" s="16">
        <f>Biret1973!$B21</f>
        <v>68.537199999999999</v>
      </c>
      <c r="S15" s="5">
        <f>Blumroder1994!$G21</f>
        <v>150.00000000000023</v>
      </c>
      <c r="T15" s="16">
        <f>Blumroder1994!$B21</f>
        <v>58.535299999999999</v>
      </c>
      <c r="U15" s="5">
        <f>Bratke1993!$G21</f>
        <v>150.00000000000023</v>
      </c>
      <c r="V15" s="16">
        <f>Bratke1993!$B21</f>
        <v>64.019000000000005</v>
      </c>
      <c r="W15" s="5">
        <f>Breidenbach1994!$G21</f>
        <v>146.34146341463409</v>
      </c>
      <c r="X15" s="16">
        <f>Breidenbach1994!$B21</f>
        <v>65.729399999999998</v>
      </c>
      <c r="Y15" s="5">
        <f>Bucquet1969!$G21</f>
        <v>176.47058823529417</v>
      </c>
      <c r="Z15" s="16">
        <f>Bucquet1969!$B21</f>
        <v>65.978200000000001</v>
      </c>
      <c r="AA15" s="5">
        <f>Douglas1991!$G21</f>
        <v>206.89655172413791</v>
      </c>
      <c r="AB15" s="16">
        <f>Douglas1991!$B21</f>
        <v>60.066400000000002</v>
      </c>
      <c r="AC15" s="5">
        <f>Dunki1998!$G21</f>
        <v>162.1621621621625</v>
      </c>
      <c r="AD15" s="16">
        <f>Dunki1998!$B21</f>
        <v>60.5989</v>
      </c>
      <c r="AE15" s="5">
        <f>Dutkiewicz1975!$G21</f>
        <v>142.85714285714289</v>
      </c>
      <c r="AF15" s="16">
        <f>Dutkiewicz1975!$B21</f>
        <v>72.783500000000004</v>
      </c>
      <c r="AG15" s="5">
        <f>Eschenbach1996!$G21</f>
        <v>193.54838709677389</v>
      </c>
      <c r="AH15" s="16">
        <f>Eschenbach1996!$B21</f>
        <v>58.016800000000003</v>
      </c>
      <c r="AI15" s="5">
        <f>Georgiades1985!$G21</f>
        <v>166.66666666666652</v>
      </c>
      <c r="AJ15" s="16">
        <f>Georgiades1985!$B21</f>
        <v>65.994699999999995</v>
      </c>
      <c r="AK15" s="5">
        <f>Goebels1964!$G21</f>
        <v>142.85714285714289</v>
      </c>
      <c r="AL15" s="16">
        <f>Goebels1964!$B21</f>
        <v>69.873099999999994</v>
      </c>
      <c r="AM15" s="5">
        <f>Gould1954!$G21</f>
        <v>193.54838709677415</v>
      </c>
      <c r="AN15" s="16">
        <f>Gould1954!$B21</f>
        <v>66.239500000000007</v>
      </c>
      <c r="AO15" s="5">
        <f>Gould1957!$G21</f>
        <v>176.47058823529417</v>
      </c>
      <c r="AP15" s="16">
        <f>Gould1957!$B21</f>
        <v>72.557000000000002</v>
      </c>
      <c r="AQ15" s="5">
        <f>Gould1964!$G21</f>
        <v>162.1621621621621</v>
      </c>
      <c r="AR15" s="16">
        <f>Gould1964!$B21</f>
        <v>75.432400000000001</v>
      </c>
      <c r="AS15" s="5">
        <f>Gould1970!$G21</f>
        <v>181.81818181818178</v>
      </c>
      <c r="AT15" s="16">
        <f>Gould1970!$B21</f>
        <v>66.0501</v>
      </c>
      <c r="AU15" s="5">
        <f>Gould1974!$G21</f>
        <v>162.1621621621621</v>
      </c>
      <c r="AV15" s="16">
        <f>Gould1974!$B21</f>
        <v>79.161600000000007</v>
      </c>
      <c r="AW15" s="5">
        <f>Guaita2011!$G21</f>
        <v>171.42857142857159</v>
      </c>
      <c r="AX15" s="16">
        <f>Guaita2011!$B21</f>
        <v>65.596199999999996</v>
      </c>
      <c r="AY15" s="5">
        <f>Helffer1968!$G21</f>
        <v>193.54838709677389</v>
      </c>
      <c r="AZ15" s="16">
        <f>Helffer1968!$B21</f>
        <v>49.4816</v>
      </c>
      <c r="BA15" s="5">
        <f>Hill1996!$G21</f>
        <v>171.42857142857159</v>
      </c>
      <c r="BB15" s="16">
        <f>Hill1996!$B21</f>
        <v>61.906199999999998</v>
      </c>
      <c r="BC15" s="5">
        <f>Hinterhauser1991!$G21</f>
        <v>193.54838709677415</v>
      </c>
      <c r="BD15" s="16">
        <f>Hinterhauser1991!$B21</f>
        <v>68.656199999999998</v>
      </c>
      <c r="BE15" s="5">
        <f>Hochman2007!$G21</f>
        <v>176.47058823529417</v>
      </c>
      <c r="BF15" s="16">
        <f>Hochman2007!$B21</f>
        <v>66.928399999999996</v>
      </c>
      <c r="BG15" s="5">
        <f>Hough2006!$G21</f>
        <v>166.66666666666652</v>
      </c>
      <c r="BH15" s="16">
        <f>Hough2006!$B21</f>
        <v>66.733800000000002</v>
      </c>
      <c r="BI15" s="5">
        <f>Jacobs1956!$G21</f>
        <v>209.79020979020945</v>
      </c>
      <c r="BJ15" s="16">
        <f>Jacobs1956!$B21</f>
        <v>71.348299999999995</v>
      </c>
      <c r="BK15" s="5">
        <f>Karlen1996!$G21</f>
        <v>187.49999999999983</v>
      </c>
      <c r="BL15" s="16">
        <f>Karlen1996!$B21</f>
        <v>62.067</v>
      </c>
      <c r="BM15" s="5">
        <f>Kars1969!$G21</f>
        <v>171.42857142857159</v>
      </c>
      <c r="BN15" s="16">
        <f>Kars1969!$B21</f>
        <v>66.900300000000001</v>
      </c>
      <c r="BO15" s="5">
        <f>Koroliov2000!$G21</f>
        <v>187.49999999999983</v>
      </c>
      <c r="BP15" s="16">
        <f>Koroliov2000!$B21</f>
        <v>64.608400000000003</v>
      </c>
      <c r="BQ15" s="5">
        <f>Lifschitz1999!$G21</f>
        <v>171.42857142857159</v>
      </c>
      <c r="BR15" s="16">
        <f>Lifschitz1999!$B21</f>
        <v>65.220699999999994</v>
      </c>
      <c r="BS15" s="5">
        <f>Loriod1961!$G21</f>
        <v>162.1621621621621</v>
      </c>
      <c r="BT15" s="16">
        <f>Loriod1961!$B21</f>
        <v>55.630800000000001</v>
      </c>
      <c r="BU15" s="5">
        <f>Lubimov1971!$G21</f>
        <v>187.49999999999983</v>
      </c>
      <c r="BV15" s="16">
        <f>Lubimov1971!$B21</f>
        <v>62.524799999999999</v>
      </c>
      <c r="BW15" s="5">
        <f>ManchonTheis1954!$G21</f>
        <v>162.60162601626027</v>
      </c>
      <c r="BX15" s="16">
        <f>ManchonTheis1954!$B21</f>
        <v>64.582899999999995</v>
      </c>
      <c r="BY15" s="5">
        <f>McCabe1969!$G21</f>
        <v>146.34146341463409</v>
      </c>
      <c r="BZ15" s="16">
        <f>McCabe1969!$B21</f>
        <v>63.670999999999999</v>
      </c>
      <c r="CA15" s="5">
        <f>Mezzana1973!$G21</f>
        <v>130.43478260869568</v>
      </c>
      <c r="CB15" s="16">
        <f>Mezzana1973!$B21</f>
        <v>58.910600000000002</v>
      </c>
      <c r="CC15" s="5">
        <f>Michiels2005!$G21</f>
        <v>157.89473684210529</v>
      </c>
      <c r="CD15" s="16">
        <f>Michiels2005!$B21</f>
        <v>48.171700000000001</v>
      </c>
      <c r="CE15" s="5">
        <f>Monod1951!$G21</f>
        <v>171.42857142857139</v>
      </c>
      <c r="CF15" s="16">
        <f>Monod1951!$B21</f>
        <v>65.308199999999999</v>
      </c>
      <c r="CG15" s="5">
        <f>Nardi1998!$G21</f>
        <v>193.54838709677443</v>
      </c>
      <c r="CH15" s="16">
        <f>Nardi1998!$B21</f>
        <v>62.772100000000002</v>
      </c>
      <c r="CI15" s="5">
        <f>Neveux1990!$G21</f>
        <v>181.81818181818178</v>
      </c>
      <c r="CJ15" s="16">
        <f>Neveux1990!$B21</f>
        <v>67.047200000000004</v>
      </c>
      <c r="CK15" s="5">
        <f>Ohlsson1996!$G21</f>
        <v>181.81818181818204</v>
      </c>
      <c r="CL15" s="16">
        <f>Ohlsson1996!$B21</f>
        <v>65.083100000000002</v>
      </c>
      <c r="CM15" s="5">
        <f>Pestalozza1961!$G21</f>
        <v>171.42857142857159</v>
      </c>
      <c r="CN15" s="16">
        <f>Pestalozza1961!$B21</f>
        <v>52.770200000000003</v>
      </c>
      <c r="CO15" s="5">
        <f>Pollini1976!$G21</f>
        <v>171.42857142857116</v>
      </c>
      <c r="CP15" s="16">
        <f>Pollini1976!$B21</f>
        <v>58.863700000000001</v>
      </c>
      <c r="CQ15" s="5">
        <f>Monod1951!$G21</f>
        <v>171.42857142857139</v>
      </c>
      <c r="CR15" s="16">
        <f>Monod1951!$B21</f>
        <v>65.308199999999999</v>
      </c>
      <c r="CS15" s="5">
        <f>Pollini1990b!$G21</f>
        <v>176.47058823529417</v>
      </c>
      <c r="CT15" s="16">
        <f>Pollini1990b!$B21</f>
        <v>72.041600000000003</v>
      </c>
      <c r="CU15" s="5">
        <f>Pontinen2001!$G21</f>
        <v>153.84615384615395</v>
      </c>
      <c r="CV15" s="16">
        <f>Pontinen2001!$B21</f>
        <v>64.356399999999994</v>
      </c>
      <c r="CW15" s="5">
        <f>Richter1989!$G21</f>
        <v>142.85714285714258</v>
      </c>
      <c r="CX15" s="16">
        <f>Richter1989!$B21</f>
        <v>72.625</v>
      </c>
      <c r="CY15" s="5">
        <f>Rosen1969!$G21</f>
        <v>181.81818181818178</v>
      </c>
      <c r="CZ15" s="16">
        <f>Rosen1969!$B21</f>
        <v>61.573300000000003</v>
      </c>
      <c r="DA15" s="5">
        <f>Santos1977!$G21</f>
        <v>176.47058823529417</v>
      </c>
      <c r="DB15" s="16">
        <f>Santos1977!$B21</f>
        <v>63.290999999999997</v>
      </c>
      <c r="DC15" s="5">
        <f>Schleiermacher2002!$G21</f>
        <v>176.47058823529417</v>
      </c>
      <c r="DD15" s="16">
        <f>Schleiermacher2002!$B21</f>
        <v>67.038200000000003</v>
      </c>
      <c r="DE15" s="5">
        <f>Serkin1983!$G21</f>
        <v>157.89473684210529</v>
      </c>
      <c r="DF15" s="16">
        <f>Serkin1983!$B21</f>
        <v>66.990200000000002</v>
      </c>
      <c r="DG15" s="5">
        <f>Serkin1994!$G21</f>
        <v>193.54838709677389</v>
      </c>
      <c r="DH15" s="16">
        <f>Serkin1994!$B21</f>
        <v>66.939599999999999</v>
      </c>
      <c r="DI15" s="5">
        <f>Stadlen1948!$G21</f>
        <v>200.00000000000011</v>
      </c>
      <c r="DJ15" s="16">
        <f>Stadlen1948!$B21</f>
        <v>65.086799999999997</v>
      </c>
      <c r="DK15" s="5">
        <f>Stein1954!$G21</f>
        <v>200.00000000000011</v>
      </c>
      <c r="DL15" s="16">
        <f>Stein1954!$B21</f>
        <v>60.148899999999998</v>
      </c>
      <c r="DM15" s="5">
        <f>Steuerman2004!$G21</f>
        <v>176.47058823529417</v>
      </c>
      <c r="DN15" s="16">
        <f>Steuerman2004!$B21</f>
        <v>66.816100000000006</v>
      </c>
      <c r="DO15" s="5">
        <f>TakahashiA1973!$G21</f>
        <v>149.99999999999986</v>
      </c>
      <c r="DP15" s="16">
        <f>TakahashiA1973!$B21</f>
        <v>54.505200000000002</v>
      </c>
      <c r="DQ15" s="5">
        <f>TakahashiY1977!$G21</f>
        <v>142.85714285714258</v>
      </c>
      <c r="DR15" s="16">
        <f>TakahashiY1977!$B21</f>
        <v>58.927300000000002</v>
      </c>
      <c r="DS15" s="5">
        <f>Uchida2000!$G21</f>
        <v>153.84615384615395</v>
      </c>
      <c r="DT15" s="16">
        <f>Uchida2000!$B21</f>
        <v>65.231300000000005</v>
      </c>
      <c r="DU15" s="5">
        <f>Webster1967!$G21</f>
        <v>98.36065573770486</v>
      </c>
      <c r="DV15" s="16">
        <f>Webster1967!$B21</f>
        <v>66.256699999999995</v>
      </c>
      <c r="DW15" s="5">
        <f>Worms1997!$G21</f>
        <v>166.66666666666652</v>
      </c>
      <c r="DX15" s="16">
        <f>Worms1997!$B21</f>
        <v>65.901399999999995</v>
      </c>
      <c r="DY15" s="5">
        <f>Zacharias1973!$G21</f>
        <v>272.72727272727303</v>
      </c>
      <c r="DZ15" s="16">
        <f>Zacharias1973!$B21</f>
        <v>77.110100000000003</v>
      </c>
      <c r="EA15" s="5">
        <f>Zimerman1995!$G21</f>
        <v>142.85714285714289</v>
      </c>
      <c r="EB15" s="16">
        <f>Zimerman1995!$B21</f>
        <v>65.223100000000002</v>
      </c>
      <c r="EC15" s="5"/>
      <c r="EE15" s="5"/>
      <c r="EG15" s="5"/>
      <c r="EI15" s="5"/>
      <c r="EK15" s="5"/>
      <c r="EM15" s="5"/>
      <c r="EO15" s="5"/>
      <c r="EQ15" s="5"/>
      <c r="ES15" s="5"/>
      <c r="EU15" s="5"/>
      <c r="EW15" s="5"/>
      <c r="EY15" s="5"/>
      <c r="FA15" s="5"/>
      <c r="FC15" s="5"/>
      <c r="FE15" s="5"/>
      <c r="FG15" s="5"/>
      <c r="FI15" s="5"/>
      <c r="FK15" s="5"/>
      <c r="FM15" s="5"/>
      <c r="FO15" s="5"/>
      <c r="FQ15" s="5"/>
      <c r="FS15" s="5"/>
    </row>
    <row r="16" spans="1:176">
      <c r="A16">
        <v>13</v>
      </c>
      <c r="B16">
        <v>9.5</v>
      </c>
      <c r="C16">
        <v>5</v>
      </c>
      <c r="D16">
        <v>1.5</v>
      </c>
      <c r="E16" t="s">
        <v>109</v>
      </c>
      <c r="F16" s="10" t="s">
        <v>119</v>
      </c>
      <c r="G16" s="5">
        <f ca="1">Tempo!G16</f>
        <v>153.61685833295638</v>
      </c>
      <c r="H16" s="16">
        <f ca="1">Dynamics!G16</f>
        <v>71.577219999999997</v>
      </c>
      <c r="I16" s="5">
        <f>Aitken1961!$G22</f>
        <v>166.66666666666526</v>
      </c>
      <c r="J16" s="16">
        <f>Aitken1961!$B22</f>
        <v>78.349500000000006</v>
      </c>
      <c r="K16" s="5">
        <f>Anderszewski1996!$G22</f>
        <v>150.00000000000054</v>
      </c>
      <c r="L16" s="16">
        <f>Anderszewski1996!$B22</f>
        <v>80.087599999999995</v>
      </c>
      <c r="M16" s="5">
        <f>Arciuli1996!$G22</f>
        <v>142.85714285714289</v>
      </c>
      <c r="N16" s="16">
        <f>Arciuli1996!$B22</f>
        <v>73.873199999999997</v>
      </c>
      <c r="O16" s="5">
        <f>Berg2007!$G22</f>
        <v>214.28571428571408</v>
      </c>
      <c r="P16" s="16">
        <f>Berg2007!$B22</f>
        <v>72.037099999999995</v>
      </c>
      <c r="Q16" s="5">
        <f>Biret1973!$G22</f>
        <v>150.00000000000054</v>
      </c>
      <c r="R16" s="16">
        <f>Biret1973!$B22</f>
        <v>74.789400000000001</v>
      </c>
      <c r="S16" s="5">
        <f>Blumroder1994!$G22</f>
        <v>136.36363636363598</v>
      </c>
      <c r="T16" s="16">
        <f>Blumroder1994!$B22</f>
        <v>67.556700000000006</v>
      </c>
      <c r="U16" s="5">
        <f>Bratke1993!$G22</f>
        <v>157.89473684210492</v>
      </c>
      <c r="V16" s="16">
        <f>Bratke1993!$B22</f>
        <v>76.459900000000005</v>
      </c>
      <c r="W16" s="5">
        <f>Breidenbach1994!$G22</f>
        <v>157.89473684210569</v>
      </c>
      <c r="X16" s="16">
        <f>Breidenbach1994!$B22</f>
        <v>69.485799999999998</v>
      </c>
      <c r="Y16" s="5">
        <f>Bucquet1969!$G22</f>
        <v>157.89473684210492</v>
      </c>
      <c r="Z16" s="16">
        <f>Bucquet1969!$B22</f>
        <v>74.700299999999999</v>
      </c>
      <c r="AA16" s="5">
        <f>Douglas1991!$G22</f>
        <v>157.89473684210492</v>
      </c>
      <c r="AB16" s="16">
        <f>Douglas1991!$B22</f>
        <v>69.963999999999999</v>
      </c>
      <c r="AC16" s="5">
        <f>Dunki1998!$G22</f>
        <v>199.99999999999952</v>
      </c>
      <c r="AD16" s="16">
        <f>Dunki1998!$B22</f>
        <v>71.724699999999999</v>
      </c>
      <c r="AE16" s="5">
        <f>Dutkiewicz1975!$G22</f>
        <v>166.66666666666609</v>
      </c>
      <c r="AF16" s="16">
        <f>Dutkiewicz1975!$B22</f>
        <v>86.430499999999995</v>
      </c>
      <c r="AG16" s="5">
        <f>Eschenbach1996!$G22</f>
        <v>187.50000000000088</v>
      </c>
      <c r="AH16" s="16">
        <f>Eschenbach1996!$B22</f>
        <v>68.359499999999997</v>
      </c>
      <c r="AI16" s="5">
        <f>Georgiades1985!$G22</f>
        <v>142.85714285714289</v>
      </c>
      <c r="AJ16" s="16">
        <f>Georgiades1985!$B22</f>
        <v>76.347200000000001</v>
      </c>
      <c r="AK16" s="5">
        <f>Goebels1964!$G22</f>
        <v>130.43478260869591</v>
      </c>
      <c r="AL16" s="16">
        <f>Goebels1964!$B22</f>
        <v>78.891999999999996</v>
      </c>
      <c r="AM16" s="5">
        <f>Gould1954!$G22</f>
        <v>187.49999999999983</v>
      </c>
      <c r="AN16" s="16">
        <f>Gould1954!$B22</f>
        <v>76.352000000000004</v>
      </c>
      <c r="AO16" s="5">
        <f>Gould1957!$G22</f>
        <v>157.89473684210569</v>
      </c>
      <c r="AP16" s="16">
        <f>Gould1957!$B22</f>
        <v>77.133600000000001</v>
      </c>
      <c r="AQ16" s="5">
        <f>Gould1964!$G22</f>
        <v>166.66666666666609</v>
      </c>
      <c r="AR16" s="16">
        <f>Gould1964!$B22</f>
        <v>84.022800000000004</v>
      </c>
      <c r="AS16" s="5">
        <f>Gould1970!$G22</f>
        <v>176.47058823529417</v>
      </c>
      <c r="AT16" s="16">
        <f>Gould1970!$B22</f>
        <v>79.740399999999994</v>
      </c>
      <c r="AU16" s="5">
        <f>Gould1974!$G22</f>
        <v>176.47058823529417</v>
      </c>
      <c r="AV16" s="16">
        <f>Gould1974!$B22</f>
        <v>87.701899999999995</v>
      </c>
      <c r="AW16" s="5">
        <f>Guaita2011!$G22</f>
        <v>142.85714285714289</v>
      </c>
      <c r="AX16" s="16">
        <f>Guaita2011!$B22</f>
        <v>74.587000000000003</v>
      </c>
      <c r="AY16" s="5">
        <f>Helffer1968!$G22</f>
        <v>166.66666666666691</v>
      </c>
      <c r="AZ16" s="16">
        <f>Helffer1968!$B22</f>
        <v>71.464699999999993</v>
      </c>
      <c r="BA16" s="5">
        <f>Hill1996!$G22</f>
        <v>157.89473684210569</v>
      </c>
      <c r="BB16" s="16">
        <f>Hill1996!$B22</f>
        <v>71.746899999999997</v>
      </c>
      <c r="BC16" s="5">
        <f>Hinterhauser1991!$G22</f>
        <v>187.50000000000034</v>
      </c>
      <c r="BD16" s="16">
        <f>Hinterhauser1991!$B22</f>
        <v>70.241699999999994</v>
      </c>
      <c r="BE16" s="5">
        <f>Hochman2007!$G22</f>
        <v>142.85714285714289</v>
      </c>
      <c r="BF16" s="16">
        <f>Hochman2007!$B22</f>
        <v>77.731099999999998</v>
      </c>
      <c r="BG16" s="5">
        <f>Hough2006!$G22</f>
        <v>142.85714285714289</v>
      </c>
      <c r="BH16" s="16">
        <f>Hough2006!$B22</f>
        <v>76.188800000000001</v>
      </c>
      <c r="BI16" s="5">
        <f>Jacobs1956!$G22</f>
        <v>172.41379310344877</v>
      </c>
      <c r="BJ16" s="16">
        <f>Jacobs1956!$B22</f>
        <v>76.745000000000005</v>
      </c>
      <c r="BK16" s="5">
        <f>Karlen1996!$G22</f>
        <v>176.47058823529417</v>
      </c>
      <c r="BL16" s="16">
        <f>Karlen1996!$B22</f>
        <v>77.566199999999995</v>
      </c>
      <c r="BM16" s="5">
        <f>Kars1969!$G22</f>
        <v>166.66666666666609</v>
      </c>
      <c r="BN16" s="16">
        <f>Kars1969!$B22</f>
        <v>79.8172</v>
      </c>
      <c r="BO16" s="5">
        <f>Koroliov2000!$G22</f>
        <v>214.28571428571479</v>
      </c>
      <c r="BP16" s="16">
        <f>Koroliov2000!$B22</f>
        <v>74.143000000000001</v>
      </c>
      <c r="BQ16" s="5">
        <f>Lifschitz1999!$G22</f>
        <v>124.9999999999999</v>
      </c>
      <c r="BR16" s="16">
        <f>Lifschitz1999!$B22</f>
        <v>74.467699999999994</v>
      </c>
      <c r="BS16" s="5">
        <f>Loriod1961!$G22</f>
        <v>149.99999999999986</v>
      </c>
      <c r="BT16" s="16">
        <f>Loriod1961!$B22</f>
        <v>73.620599999999996</v>
      </c>
      <c r="BU16" s="5">
        <f>Lubimov1971!$G22</f>
        <v>199.99999999999952</v>
      </c>
      <c r="BV16" s="16">
        <f>Lubimov1971!$B22</f>
        <v>69.259200000000007</v>
      </c>
      <c r="BW16" s="5">
        <f>ManchonTheis1954!$G22</f>
        <v>157.89473684210492</v>
      </c>
      <c r="BX16" s="16">
        <f>ManchonTheis1954!$B22</f>
        <v>72.78</v>
      </c>
      <c r="BY16" s="5">
        <f>McCabe1969!$G22</f>
        <v>149.99999999999986</v>
      </c>
      <c r="BZ16" s="16">
        <f>McCabe1969!$B22</f>
        <v>73.901300000000006</v>
      </c>
      <c r="CA16" s="5">
        <f>Mezzana1973!$G22</f>
        <v>136.36363636363652</v>
      </c>
      <c r="CB16" s="16">
        <f>Mezzana1973!$B22</f>
        <v>70.574100000000001</v>
      </c>
      <c r="CC16" s="5">
        <f>Michiels2005!$G22</f>
        <v>111.11111111111093</v>
      </c>
      <c r="CD16" s="16">
        <f>Michiels2005!$B22</f>
        <v>70.772400000000005</v>
      </c>
      <c r="CE16" s="5">
        <f>Monod1951!$G22</f>
        <v>156.25000000000057</v>
      </c>
      <c r="CF16" s="16">
        <f>Monod1951!$B22</f>
        <v>74.854100000000003</v>
      </c>
      <c r="CG16" s="5">
        <f>Nardi1998!$G22</f>
        <v>176.47058823529417</v>
      </c>
      <c r="CH16" s="16">
        <f>Nardi1998!$B22</f>
        <v>71.636200000000002</v>
      </c>
      <c r="CI16" s="5">
        <f>Neveux1990!$G22</f>
        <v>150.00000000000023</v>
      </c>
      <c r="CJ16" s="16">
        <f>Neveux1990!$B22</f>
        <v>77.881299999999996</v>
      </c>
      <c r="CK16" s="5">
        <f>Ohlsson1996!$G22</f>
        <v>166.66666666666609</v>
      </c>
      <c r="CL16" s="16">
        <f>Ohlsson1996!$B22</f>
        <v>72.996499999999997</v>
      </c>
      <c r="CM16" s="5">
        <f>Pestalozza1961!$G22</f>
        <v>149.99999999999986</v>
      </c>
      <c r="CN16" s="16">
        <f>Pestalozza1961!$B22</f>
        <v>78.272300000000001</v>
      </c>
      <c r="CO16" s="5">
        <f>Pollini1976!$G22</f>
        <v>157.89473684210569</v>
      </c>
      <c r="CP16" s="16">
        <f>Pollini1976!$B22</f>
        <v>69.611900000000006</v>
      </c>
      <c r="CQ16" s="5">
        <f>Monod1951!$G22</f>
        <v>156.25000000000057</v>
      </c>
      <c r="CR16" s="16">
        <f>Monod1951!$B22</f>
        <v>74.854100000000003</v>
      </c>
      <c r="CS16" s="5">
        <f>Pollini1990b!$G22</f>
        <v>187.49999999999983</v>
      </c>
      <c r="CT16" s="16">
        <f>Pollini1990b!$B22</f>
        <v>80.6173</v>
      </c>
      <c r="CU16" s="5">
        <f>Pontinen2001!$G22</f>
        <v>157.89473684210492</v>
      </c>
      <c r="CV16" s="16">
        <f>Pontinen2001!$B22</f>
        <v>73.444900000000004</v>
      </c>
      <c r="CW16" s="5">
        <f>Richter1989!$G22</f>
        <v>125.00000000000036</v>
      </c>
      <c r="CX16" s="16">
        <f>Richter1989!$B22</f>
        <v>75.896900000000002</v>
      </c>
      <c r="CY16" s="5">
        <f>Rosen1969!$G22</f>
        <v>218.978102189781</v>
      </c>
      <c r="CZ16" s="16">
        <f>Rosen1969!$B22</f>
        <v>77.413899999999998</v>
      </c>
      <c r="DA16" s="5">
        <f>Santos1977!$G22</f>
        <v>149.99999999999986</v>
      </c>
      <c r="DB16" s="16">
        <f>Santos1977!$B22</f>
        <v>77.332899999999995</v>
      </c>
      <c r="DC16" s="5">
        <f>Schleiermacher2002!$G22</f>
        <v>142.85714285714289</v>
      </c>
      <c r="DD16" s="16">
        <f>Schleiermacher2002!$B22</f>
        <v>79.777199999999993</v>
      </c>
      <c r="DE16" s="5">
        <f>Serkin1983!$G22</f>
        <v>149.99999999999986</v>
      </c>
      <c r="DF16" s="16">
        <f>Serkin1983!$B22</f>
        <v>77.73</v>
      </c>
      <c r="DG16" s="5">
        <f>Serkin1994!$G22</f>
        <v>166.66666666666691</v>
      </c>
      <c r="DH16" s="16">
        <f>Serkin1994!$B22</f>
        <v>78.146900000000002</v>
      </c>
      <c r="DI16" s="5">
        <f>Stadlen1948!$G22</f>
        <v>230.76923076923097</v>
      </c>
      <c r="DJ16" s="16">
        <f>Stadlen1948!$B22</f>
        <v>73.270399999999995</v>
      </c>
      <c r="DK16" s="5">
        <f>Stein1954!$G22</f>
        <v>187.49999999999983</v>
      </c>
      <c r="DL16" s="16">
        <f>Stein1954!$B22</f>
        <v>67.8964</v>
      </c>
      <c r="DM16" s="5">
        <f>Steuerman2004!$G22</f>
        <v>176.47058823529417</v>
      </c>
      <c r="DN16" s="16">
        <f>Steuerman2004!$B22</f>
        <v>73.264099999999999</v>
      </c>
      <c r="DO16" s="5">
        <f>TakahashiA1973!$G22</f>
        <v>157.89473684210421</v>
      </c>
      <c r="DP16" s="16">
        <f>TakahashiA1973!$B22</f>
        <v>70.469300000000004</v>
      </c>
      <c r="DQ16" s="5">
        <f>TakahashiY1977!$G22</f>
        <v>125.00000000000036</v>
      </c>
      <c r="DR16" s="16">
        <f>TakahashiY1977!$B22</f>
        <v>70.249700000000004</v>
      </c>
      <c r="DS16" s="5">
        <f>Uchida2000!$G22</f>
        <v>124.9999999999999</v>
      </c>
      <c r="DT16" s="16">
        <f>Uchida2000!$B22</f>
        <v>73.312600000000003</v>
      </c>
      <c r="DU16" s="5">
        <f>Webster1967!$G22</f>
        <v>130.43478260869591</v>
      </c>
      <c r="DV16" s="16">
        <f>Webster1967!$B22</f>
        <v>75.858599999999996</v>
      </c>
      <c r="DW16" s="5">
        <f>Worms1997!$G22</f>
        <v>136.36363636363652</v>
      </c>
      <c r="DX16" s="16">
        <f>Worms1997!$B22</f>
        <v>72.759500000000003</v>
      </c>
      <c r="DY16" s="5">
        <f>Zacharias1973!$G22</f>
        <v>181.81818181818178</v>
      </c>
      <c r="DZ16" s="16">
        <f>Zacharias1973!$B22</f>
        <v>80.321100000000001</v>
      </c>
      <c r="EA16" s="5">
        <f>Zimerman1995!$G22</f>
        <v>136.36363636363598</v>
      </c>
      <c r="EB16" s="16">
        <f>Zimerman1995!$B22</f>
        <v>75.036199999999994</v>
      </c>
      <c r="EC16" s="5"/>
      <c r="EE16" s="5"/>
      <c r="EG16" s="5"/>
      <c r="EI16" s="5"/>
      <c r="EK16" s="5"/>
      <c r="EM16" s="5"/>
      <c r="EO16" s="5"/>
      <c r="EQ16" s="5"/>
      <c r="ES16" s="5"/>
      <c r="EU16" s="5"/>
      <c r="EW16" s="5"/>
      <c r="EY16" s="5"/>
      <c r="FA16" s="5"/>
      <c r="FC16" s="5"/>
      <c r="FE16" s="5"/>
      <c r="FG16" s="5"/>
      <c r="FI16" s="5"/>
      <c r="FK16" s="5"/>
      <c r="FM16" s="5"/>
      <c r="FO16" s="5"/>
      <c r="FQ16" s="5"/>
      <c r="FS16" s="5"/>
    </row>
    <row r="17" spans="1:175">
      <c r="A17">
        <v>14</v>
      </c>
      <c r="B17">
        <v>10</v>
      </c>
      <c r="C17">
        <v>5</v>
      </c>
      <c r="D17">
        <v>2</v>
      </c>
      <c r="E17" t="s">
        <v>123</v>
      </c>
      <c r="G17" s="5">
        <f ca="1">Tempo!G17</f>
        <v>147.59745473904536</v>
      </c>
      <c r="H17" s="16">
        <f ca="1">Dynamics!G17</f>
        <v>71.008364615384608</v>
      </c>
      <c r="I17" s="5">
        <f>Aitken1961!$G23</f>
        <v>130.43478260869642</v>
      </c>
      <c r="J17" s="16">
        <f>Aitken1961!$B23</f>
        <v>76.263400000000004</v>
      </c>
      <c r="K17" s="5">
        <f>Anderszewski1996!$G23</f>
        <v>157.89473684210492</v>
      </c>
      <c r="L17" s="16">
        <f>Anderszewski1996!$B23</f>
        <v>76.382000000000005</v>
      </c>
      <c r="M17" s="5">
        <f>Arciuli1996!$G23</f>
        <v>149.99999999999986</v>
      </c>
      <c r="N17" s="16">
        <f>Arciuli1996!$B23</f>
        <v>74.209299999999999</v>
      </c>
      <c r="O17" s="5">
        <f>Berg2007!$G23</f>
        <v>166.66666666666652</v>
      </c>
      <c r="P17" s="16">
        <f>Berg2007!$B23</f>
        <v>72.0822</v>
      </c>
      <c r="Q17" s="5">
        <f>Biret1973!$G23</f>
        <v>176.47058823529417</v>
      </c>
      <c r="R17" s="16">
        <f>Biret1973!$B23</f>
        <v>67.529700000000005</v>
      </c>
      <c r="S17" s="5">
        <f>Blumroder1994!$G23</f>
        <v>125.00000000000036</v>
      </c>
      <c r="T17" s="16">
        <f>Blumroder1994!$B23</f>
        <v>74.069900000000004</v>
      </c>
      <c r="U17" s="5">
        <f>Bratke1993!$G23</f>
        <v>176.47058823529417</v>
      </c>
      <c r="V17" s="16">
        <f>Bratke1993!$B23</f>
        <v>79.363699999999994</v>
      </c>
      <c r="W17" s="5">
        <f>Breidenbach1994!$G23</f>
        <v>142.85714285714289</v>
      </c>
      <c r="X17" s="16">
        <f>Breidenbach1994!$B23</f>
        <v>71.047899999999998</v>
      </c>
      <c r="Y17" s="5">
        <f>Bucquet1969!$G23</f>
        <v>166.66666666666691</v>
      </c>
      <c r="Z17" s="16">
        <f>Bucquet1969!$B23</f>
        <v>72.333100000000002</v>
      </c>
      <c r="AA17" s="5">
        <f>Douglas1991!$G23</f>
        <v>150.00000000000054</v>
      </c>
      <c r="AB17" s="16">
        <f>Douglas1991!$B23</f>
        <v>70.399900000000002</v>
      </c>
      <c r="AC17" s="5">
        <f>Dunki1998!$G23</f>
        <v>136.36363636363652</v>
      </c>
      <c r="AD17" s="16">
        <f>Dunki1998!$B23</f>
        <v>73.546400000000006</v>
      </c>
      <c r="AE17" s="5">
        <f>Dutkiewicz1975!$G23</f>
        <v>150.00000000000054</v>
      </c>
      <c r="AF17" s="16">
        <f>Dutkiewicz1975!$B23</f>
        <v>84.331500000000005</v>
      </c>
      <c r="AG17" s="5">
        <f>Eschenbach1996!$G23</f>
        <v>149.99999999999986</v>
      </c>
      <c r="AH17" s="16">
        <f>Eschenbach1996!$B23</f>
        <v>68.503699999999995</v>
      </c>
      <c r="AI17" s="5">
        <f>Georgiades1985!$G23</f>
        <v>142.85714285714289</v>
      </c>
      <c r="AJ17" s="16">
        <f>Georgiades1985!$B23</f>
        <v>79.267799999999994</v>
      </c>
      <c r="AK17" s="5">
        <f>Goebels1964!$G23</f>
        <v>111.11111111111093</v>
      </c>
      <c r="AL17" s="16">
        <f>Goebels1964!$B23</f>
        <v>74.006</v>
      </c>
      <c r="AM17" s="5">
        <f>Gould1954!$G23</f>
        <v>187.50000000000034</v>
      </c>
      <c r="AN17" s="16">
        <f>Gould1954!$B23</f>
        <v>81.319000000000003</v>
      </c>
      <c r="AO17" s="5">
        <f>Gould1957!$G23</f>
        <v>157.89473684210492</v>
      </c>
      <c r="AP17" s="16">
        <f>Gould1957!$B23</f>
        <v>81.138900000000007</v>
      </c>
      <c r="AQ17" s="5">
        <f>Gould1964!$G23</f>
        <v>166.66666666666691</v>
      </c>
      <c r="AR17" s="16">
        <f>Gould1964!$B23</f>
        <v>82.905500000000004</v>
      </c>
      <c r="AS17" s="5">
        <f>Gould1970!$G23</f>
        <v>187.49999999999983</v>
      </c>
      <c r="AT17" s="16">
        <f>Gould1970!$B23</f>
        <v>79.154399999999995</v>
      </c>
      <c r="AU17" s="5">
        <f>Gould1974!$G23</f>
        <v>166.66666666666691</v>
      </c>
      <c r="AV17" s="16">
        <f>Gould1974!$B23</f>
        <v>85.262200000000007</v>
      </c>
      <c r="AW17" s="5">
        <f>Guaita2011!$G23</f>
        <v>149.99999999999986</v>
      </c>
      <c r="AX17" s="16">
        <f>Guaita2011!$B23</f>
        <v>72.895600000000002</v>
      </c>
      <c r="AY17" s="5">
        <f>Helffer1968!$G23</f>
        <v>166.66666666666691</v>
      </c>
      <c r="AZ17" s="16">
        <f>Helffer1968!$B23</f>
        <v>67.617900000000006</v>
      </c>
      <c r="BA17" s="5">
        <f>Hill1996!$G23</f>
        <v>142.85714285714226</v>
      </c>
      <c r="BB17" s="16">
        <f>Hill1996!$B23</f>
        <v>70.657899999999998</v>
      </c>
      <c r="BC17" s="5">
        <f>Hinterhauser1991!$G23</f>
        <v>249.9999999999998</v>
      </c>
      <c r="BD17" s="16">
        <f>Hinterhauser1991!$B23</f>
        <v>66.715699999999998</v>
      </c>
      <c r="BE17" s="5">
        <f>Hochman2007!$G23</f>
        <v>176.47058823529372</v>
      </c>
      <c r="BF17" s="16">
        <f>Hochman2007!$B23</f>
        <v>78.340199999999996</v>
      </c>
      <c r="BG17" s="5">
        <f>Hough2006!$G23</f>
        <v>125.00000000000036</v>
      </c>
      <c r="BH17" s="16">
        <f>Hough2006!$B23</f>
        <v>76.127799999999993</v>
      </c>
      <c r="BI17" s="5">
        <f>Jacobs1956!$G23</f>
        <v>171.42857142857073</v>
      </c>
      <c r="BJ17" s="16">
        <f>Jacobs1956!$B23</f>
        <v>75.665999999999997</v>
      </c>
      <c r="BK17" s="5">
        <f>Karlen1996!$G23</f>
        <v>149.99999999999986</v>
      </c>
      <c r="BL17" s="16">
        <f>Karlen1996!$B23</f>
        <v>76.121300000000005</v>
      </c>
      <c r="BM17" s="5">
        <f>Kars1969!$G23</f>
        <v>171.42857142857159</v>
      </c>
      <c r="BN17" s="16">
        <f>Kars1969!$B23</f>
        <v>78.090400000000002</v>
      </c>
      <c r="BO17" s="5">
        <f>Koroliov2000!$G23</f>
        <v>142.85714285714258</v>
      </c>
      <c r="BP17" s="16">
        <f>Koroliov2000!$B23</f>
        <v>72.583799999999997</v>
      </c>
      <c r="BQ17" s="5">
        <f>Lifschitz1999!$G23</f>
        <v>149.99999999999986</v>
      </c>
      <c r="BR17" s="16">
        <f>Lifschitz1999!$B23</f>
        <v>75.7179</v>
      </c>
      <c r="BS17" s="5">
        <f>Loriod1961!$G23</f>
        <v>147.78325123152689</v>
      </c>
      <c r="BT17" s="16">
        <f>Loriod1961!$B23</f>
        <v>74.779700000000005</v>
      </c>
      <c r="BU17" s="5">
        <f>Lubimov1971!$G23</f>
        <v>200.00000000000071</v>
      </c>
      <c r="BV17" s="16">
        <f>Lubimov1971!$B23</f>
        <v>66.093599999999995</v>
      </c>
      <c r="BW17" s="5">
        <f>ManchonTheis1954!$G23</f>
        <v>138.2488479262675</v>
      </c>
      <c r="BX17" s="16">
        <f>ManchonTheis1954!$B23</f>
        <v>79.45</v>
      </c>
      <c r="BY17" s="5">
        <f>McCabe1969!$G23</f>
        <v>142.85714285714289</v>
      </c>
      <c r="BZ17" s="16">
        <f>McCabe1969!$B23</f>
        <v>75.336100000000002</v>
      </c>
      <c r="CA17" s="5">
        <f>Mezzana1973!$G23</f>
        <v>130.4347826086954</v>
      </c>
      <c r="CB17" s="16">
        <f>Mezzana1973!$B23</f>
        <v>74.965000000000003</v>
      </c>
      <c r="CC17" s="5">
        <f>Michiels2005!$G23</f>
        <v>100.00000000000006</v>
      </c>
      <c r="CD17" s="16">
        <f>Michiels2005!$B23</f>
        <v>72.153499999999994</v>
      </c>
      <c r="CE17" s="5">
        <f>Monod1951!$G23</f>
        <v>168.53932584269583</v>
      </c>
      <c r="CF17" s="16">
        <f>Monod1951!$B23</f>
        <v>73.912000000000006</v>
      </c>
      <c r="CG17" s="5">
        <f>Nardi1998!$G23</f>
        <v>149.99999999999986</v>
      </c>
      <c r="CH17" s="16">
        <f>Nardi1998!$B23</f>
        <v>71.177400000000006</v>
      </c>
      <c r="CI17" s="5">
        <f>Neveux1990!$G23</f>
        <v>189.8734177215191</v>
      </c>
      <c r="CJ17" s="16">
        <f>Neveux1990!$B23</f>
        <v>69.867400000000004</v>
      </c>
      <c r="CK17" s="5">
        <f>Ohlsson1996!$G23</f>
        <v>157.89473684210569</v>
      </c>
      <c r="CL17" s="16">
        <f>Ohlsson1996!$B23</f>
        <v>70.9756</v>
      </c>
      <c r="CM17" s="5">
        <f>Pestalozza1961!$G23</f>
        <v>149.99999999999986</v>
      </c>
      <c r="CN17" s="16">
        <f>Pestalozza1961!$B23</f>
        <v>74.631500000000003</v>
      </c>
      <c r="CO17" s="5">
        <f>Pollini1976!$G23</f>
        <v>187.49999999999983</v>
      </c>
      <c r="CP17" s="16">
        <f>Pollini1976!$B23</f>
        <v>66.432199999999995</v>
      </c>
      <c r="CQ17" s="5">
        <f>Monod1951!$G23</f>
        <v>168.53932584269583</v>
      </c>
      <c r="CR17" s="16">
        <f>Monod1951!$B23</f>
        <v>73.912000000000006</v>
      </c>
      <c r="CS17" s="5">
        <f>Pollini1990b!$G23</f>
        <v>157.89473684210569</v>
      </c>
      <c r="CT17" s="16">
        <f>Pollini1990b!$B23</f>
        <v>79.153499999999994</v>
      </c>
      <c r="CU17" s="5">
        <f>Pontinen2001!$G23</f>
        <v>130.43478260869591</v>
      </c>
      <c r="CV17" s="16">
        <f>Pontinen2001!$B23</f>
        <v>73.640900000000002</v>
      </c>
      <c r="CW17" s="5">
        <f>Richter1989!$G23</f>
        <v>120</v>
      </c>
      <c r="CX17" s="16">
        <f>Richter1989!$B23</f>
        <v>79.318100000000001</v>
      </c>
      <c r="CY17" s="5">
        <f>Rosen1969!$G23</f>
        <v>173.41040462427787</v>
      </c>
      <c r="CZ17" s="16">
        <f>Rosen1969!$B23</f>
        <v>75.914000000000001</v>
      </c>
      <c r="DA17" s="5">
        <f>Santos1977!$G23</f>
        <v>136.36363636363652</v>
      </c>
      <c r="DB17" s="16">
        <f>Santos1977!$B23</f>
        <v>82.635800000000003</v>
      </c>
      <c r="DC17" s="5">
        <f>Schleiermacher2002!$G23</f>
        <v>130.4347826086954</v>
      </c>
      <c r="DD17" s="16">
        <f>Schleiermacher2002!$B23</f>
        <v>77.450999999999993</v>
      </c>
      <c r="DE17" s="5">
        <f>Serkin1983!$G23</f>
        <v>176.47058823529466</v>
      </c>
      <c r="DF17" s="16">
        <f>Serkin1983!$B23</f>
        <v>74.418400000000005</v>
      </c>
      <c r="DG17" s="5">
        <f>Serkin1994!$G23</f>
        <v>166.66666666666691</v>
      </c>
      <c r="DH17" s="16">
        <f>Serkin1994!$B23</f>
        <v>76.1357</v>
      </c>
      <c r="DI17" s="5">
        <f>Stadlen1948!$G23</f>
        <v>187.49999999999983</v>
      </c>
      <c r="DJ17" s="16">
        <f>Stadlen1948!$B23</f>
        <v>72.701599999999999</v>
      </c>
      <c r="DK17" s="5">
        <f>Stein1954!$G23</f>
        <v>157.06806282722525</v>
      </c>
      <c r="DL17" s="16">
        <f>Stein1954!$B23</f>
        <v>67.787300000000002</v>
      </c>
      <c r="DM17" s="5">
        <f>Steuerman2004!$G23</f>
        <v>149.99999999999986</v>
      </c>
      <c r="DN17" s="16">
        <f>Steuerman2004!$B23</f>
        <v>71.062899999999999</v>
      </c>
      <c r="DO17" s="5">
        <f>TakahashiA1973!$G23</f>
        <v>136.36363636363706</v>
      </c>
      <c r="DP17" s="16">
        <f>TakahashiA1973!$B23</f>
        <v>72.359499999999997</v>
      </c>
      <c r="DQ17" s="5">
        <f>TakahashiY1977!$G23</f>
        <v>120</v>
      </c>
      <c r="DR17" s="16">
        <f>TakahashiY1977!$B23</f>
        <v>65.300200000000004</v>
      </c>
      <c r="DS17" s="5">
        <f>Uchida2000!$G23</f>
        <v>142.85714285714289</v>
      </c>
      <c r="DT17" s="16">
        <f>Uchida2000!$B23</f>
        <v>71.447100000000006</v>
      </c>
      <c r="DU17" s="5">
        <f>Webster1967!$G23</f>
        <v>120</v>
      </c>
      <c r="DV17" s="16">
        <f>Webster1967!$B23</f>
        <v>75.214299999999994</v>
      </c>
      <c r="DW17" s="5">
        <f>Worms1997!$G23</f>
        <v>130.43478260869591</v>
      </c>
      <c r="DX17" s="16">
        <f>Worms1997!$B23</f>
        <v>72.358999999999995</v>
      </c>
      <c r="DY17" s="5">
        <f>Zacharias1973!$G23</f>
        <v>193.54838709677389</v>
      </c>
      <c r="DZ17" s="16">
        <f>Zacharias1973!$B23</f>
        <v>75.197299999999998</v>
      </c>
      <c r="EA17" s="5">
        <f>Zimerman1995!$G23</f>
        <v>136.98630136986336</v>
      </c>
      <c r="EB17" s="16">
        <f>Zimerman1995!$B23</f>
        <v>76.110100000000003</v>
      </c>
      <c r="EC17" s="5"/>
      <c r="EE17" s="5"/>
      <c r="EG17" s="5"/>
      <c r="EI17" s="5"/>
      <c r="EK17" s="5"/>
      <c r="EM17" s="5"/>
      <c r="EO17" s="5"/>
      <c r="EQ17" s="5"/>
      <c r="ES17" s="5"/>
      <c r="EU17" s="5"/>
      <c r="EW17" s="5"/>
      <c r="EY17" s="5"/>
      <c r="FA17" s="5"/>
      <c r="FC17" s="5"/>
      <c r="FE17" s="5"/>
      <c r="FG17" s="5"/>
      <c r="FI17" s="5"/>
      <c r="FK17" s="5"/>
      <c r="FM17" s="5"/>
      <c r="FO17" s="5"/>
      <c r="FQ17" s="5"/>
      <c r="FS17" s="5"/>
    </row>
    <row r="18" spans="1:175">
      <c r="A18">
        <v>15</v>
      </c>
      <c r="B18">
        <v>10.5</v>
      </c>
      <c r="C18">
        <v>5</v>
      </c>
      <c r="D18">
        <v>2.5</v>
      </c>
      <c r="E18" t="s">
        <v>130</v>
      </c>
      <c r="F18" s="10" t="s">
        <v>118</v>
      </c>
      <c r="G18" s="5">
        <f ca="1">Tempo!G18</f>
        <v>147.02491573220391</v>
      </c>
      <c r="H18" s="16">
        <f ca="1">Dynamics!G18</f>
        <v>64.214613846153853</v>
      </c>
      <c r="I18" s="5">
        <f>Aitken1961!$G24</f>
        <v>136.36363636363598</v>
      </c>
      <c r="J18" s="16">
        <f>Aitken1961!$B24</f>
        <v>69.206800000000001</v>
      </c>
      <c r="K18" s="5">
        <f>Anderszewski1996!$G24</f>
        <v>149.99999999999986</v>
      </c>
      <c r="L18" s="16">
        <f>Anderszewski1996!$B24</f>
        <v>67.786100000000005</v>
      </c>
      <c r="M18" s="5">
        <f>Arciuli1996!$G24</f>
        <v>149.99999999999986</v>
      </c>
      <c r="N18" s="16">
        <f>Arciuli1996!$B24</f>
        <v>61.334200000000003</v>
      </c>
      <c r="O18" s="5">
        <f>Berg2007!$G24</f>
        <v>187.49999999999983</v>
      </c>
      <c r="P18" s="16">
        <f>Berg2007!$B24</f>
        <v>64.894099999999995</v>
      </c>
      <c r="Q18" s="5">
        <f>Biret1973!$G24</f>
        <v>157.89473684210492</v>
      </c>
      <c r="R18" s="16">
        <f>Biret1973!$B24</f>
        <v>66.327200000000005</v>
      </c>
      <c r="S18" s="5">
        <f>Blumroder1994!$G24</f>
        <v>130.4347826086954</v>
      </c>
      <c r="T18" s="16">
        <f>Blumroder1994!$B24</f>
        <v>61.324100000000001</v>
      </c>
      <c r="U18" s="5">
        <f>Bratke1993!$G24</f>
        <v>157.89473684210492</v>
      </c>
      <c r="V18" s="16">
        <f>Bratke1993!$B24</f>
        <v>71.125900000000001</v>
      </c>
      <c r="W18" s="5">
        <f>Breidenbach1994!$G24</f>
        <v>136.36363636363652</v>
      </c>
      <c r="X18" s="16">
        <f>Breidenbach1994!$B24</f>
        <v>65.735100000000003</v>
      </c>
      <c r="Y18" s="5">
        <f>Bucquet1969!$G24</f>
        <v>166.66666666666691</v>
      </c>
      <c r="Z18" s="16">
        <f>Bucquet1969!$B24</f>
        <v>74.379300000000001</v>
      </c>
      <c r="AA18" s="5">
        <f>Douglas1991!$G24</f>
        <v>156.24999999999986</v>
      </c>
      <c r="AB18" s="16">
        <f>Douglas1991!$B24</f>
        <v>62.142400000000002</v>
      </c>
      <c r="AC18" s="5">
        <f>Dunki1998!$G24</f>
        <v>149.99999999999986</v>
      </c>
      <c r="AD18" s="16">
        <f>Dunki1998!$B24</f>
        <v>68.164299999999997</v>
      </c>
      <c r="AE18" s="5">
        <f>Dutkiewicz1975!$G24</f>
        <v>136.36363636363598</v>
      </c>
      <c r="AF18" s="16">
        <f>Dutkiewicz1975!$B24</f>
        <v>71.931200000000004</v>
      </c>
      <c r="AG18" s="5">
        <f>Eschenbach1996!$G24</f>
        <v>114.94252873563212</v>
      </c>
      <c r="AH18" s="16">
        <f>Eschenbach1996!$B24</f>
        <v>65.431100000000001</v>
      </c>
      <c r="AI18" s="5">
        <f>Georgiades1985!$G24</f>
        <v>142.85714285714289</v>
      </c>
      <c r="AJ18" s="16">
        <f>Georgiades1985!$B24</f>
        <v>75.063999999999993</v>
      </c>
      <c r="AK18" s="5">
        <f>Goebels1964!$G24</f>
        <v>130.43478260869591</v>
      </c>
      <c r="AL18" s="16">
        <f>Goebels1964!$B24</f>
        <v>67.228300000000004</v>
      </c>
      <c r="AM18" s="5">
        <f>Gould1954!$G24</f>
        <v>142.85714285714289</v>
      </c>
      <c r="AN18" s="16">
        <f>Gould1954!$B24</f>
        <v>76.776499999999999</v>
      </c>
      <c r="AO18" s="5">
        <f>Gould1957!$G24</f>
        <v>187.49999999999983</v>
      </c>
      <c r="AP18" s="16">
        <f>Gould1957!$B24</f>
        <v>71.688599999999994</v>
      </c>
      <c r="AQ18" s="5">
        <f>Gould1964!$G24</f>
        <v>166.66666666666691</v>
      </c>
      <c r="AR18" s="16">
        <f>Gould1964!$B24</f>
        <v>78.437799999999996</v>
      </c>
      <c r="AS18" s="5">
        <f>Gould1970!$G24</f>
        <v>166.66666666666652</v>
      </c>
      <c r="AT18" s="16">
        <f>Gould1970!$B24</f>
        <v>73.172700000000006</v>
      </c>
      <c r="AU18" s="5">
        <f>Gould1974!$G24</f>
        <v>166.66666666666609</v>
      </c>
      <c r="AV18" s="16">
        <f>Gould1974!$B24</f>
        <v>84.480599999999995</v>
      </c>
      <c r="AW18" s="5">
        <f>Guaita2011!$G24</f>
        <v>149.99999999999986</v>
      </c>
      <c r="AX18" s="16">
        <f>Guaita2011!$B24</f>
        <v>63.843899999999998</v>
      </c>
      <c r="AY18" s="5">
        <f>Helffer1968!$G24</f>
        <v>166.66666666666691</v>
      </c>
      <c r="AZ18" s="16">
        <f>Helffer1968!$B24</f>
        <v>60.610100000000003</v>
      </c>
      <c r="BA18" s="5">
        <f>Hill1996!$G24</f>
        <v>136.36363636363652</v>
      </c>
      <c r="BB18" s="16">
        <f>Hill1996!$B24</f>
        <v>64.752600000000001</v>
      </c>
      <c r="BC18" s="5">
        <f>Hinterhauser1991!$G24</f>
        <v>200.00000000000011</v>
      </c>
      <c r="BD18" s="16">
        <f>Hinterhauser1991!$B24</f>
        <v>68.433499999999995</v>
      </c>
      <c r="BE18" s="5">
        <f>Hochman2007!$G24</f>
        <v>150.00000000000054</v>
      </c>
      <c r="BF18" s="16">
        <f>Hochman2007!$B24</f>
        <v>73.547300000000007</v>
      </c>
      <c r="BG18" s="5">
        <f>Hough2006!$G24</f>
        <v>142.85714285714289</v>
      </c>
      <c r="BH18" s="16">
        <f>Hough2006!$B24</f>
        <v>65.845600000000005</v>
      </c>
      <c r="BI18" s="5">
        <f>Jacobs1956!$G24</f>
        <v>172.41379310344877</v>
      </c>
      <c r="BJ18" s="16">
        <f>Jacobs1956!$B24</f>
        <v>66.674000000000007</v>
      </c>
      <c r="BK18" s="5">
        <f>Karlen1996!$G24</f>
        <v>149.99999999999986</v>
      </c>
      <c r="BL18" s="16">
        <f>Karlen1996!$B24</f>
        <v>64.555999999999997</v>
      </c>
      <c r="BM18" s="5">
        <f>Kars1969!$G24</f>
        <v>153.84615384615432</v>
      </c>
      <c r="BN18" s="16">
        <f>Kars1969!$B24</f>
        <v>68.788499999999999</v>
      </c>
      <c r="BO18" s="5">
        <f>Koroliov2000!$G24</f>
        <v>166.66666666666691</v>
      </c>
      <c r="BP18" s="16">
        <f>Koroliov2000!$B24</f>
        <v>67.961299999999994</v>
      </c>
      <c r="BQ18" s="5">
        <f>Lifschitz1999!$G24</f>
        <v>136.36363636363652</v>
      </c>
      <c r="BR18" s="16">
        <f>Lifschitz1999!$B24</f>
        <v>68.217799999999997</v>
      </c>
      <c r="BS18" s="5">
        <f>Loriod1961!$G24</f>
        <v>179.64071856287444</v>
      </c>
      <c r="BT18" s="16">
        <f>Loriod1961!$B24</f>
        <v>60.895299999999999</v>
      </c>
      <c r="BU18" s="5">
        <f>Lubimov1971!$G24</f>
        <v>199.99999999999952</v>
      </c>
      <c r="BV18" s="16">
        <f>Lubimov1971!$B24</f>
        <v>62.813299999999998</v>
      </c>
      <c r="BW18" s="5">
        <f>ManchonTheis1954!$G24</f>
        <v>184.04907975460094</v>
      </c>
      <c r="BX18" s="16">
        <f>ManchonTheis1954!$B24</f>
        <v>66.409000000000006</v>
      </c>
      <c r="BY18" s="5">
        <f>McCabe1969!$G24</f>
        <v>130.4347826086954</v>
      </c>
      <c r="BZ18" s="16">
        <f>McCabe1969!$B24</f>
        <v>69.477900000000005</v>
      </c>
      <c r="CA18" s="5">
        <f>Mezzana1973!$G24</f>
        <v>136.36363636363652</v>
      </c>
      <c r="CB18" s="16">
        <f>Mezzana1973!$B24</f>
        <v>60.3949</v>
      </c>
      <c r="CC18" s="5">
        <f>Michiels2005!$G24</f>
        <v>154.63917525773201</v>
      </c>
      <c r="CD18" s="16">
        <f>Michiels2005!$B24</f>
        <v>61.693899999999999</v>
      </c>
      <c r="CE18" s="5">
        <f>Monod1951!$G24</f>
        <v>157.89473684210569</v>
      </c>
      <c r="CF18" s="16">
        <f>Monod1951!$B24</f>
        <v>65.894000000000005</v>
      </c>
      <c r="CG18" s="5">
        <f>Nardi1998!$G24</f>
        <v>187.49999999999983</v>
      </c>
      <c r="CH18" s="16">
        <f>Nardi1998!$B24</f>
        <v>66.304199999999994</v>
      </c>
      <c r="CI18" s="5">
        <f>Neveux1990!$G24</f>
        <v>156.24999999999986</v>
      </c>
      <c r="CJ18" s="16">
        <f>Neveux1990!$B24</f>
        <v>67.936199999999999</v>
      </c>
      <c r="CK18" s="5">
        <f>Ohlsson1996!$G24</f>
        <v>166.66666666666609</v>
      </c>
      <c r="CL18" s="16">
        <f>Ohlsson1996!$B24</f>
        <v>66.390699999999995</v>
      </c>
      <c r="CM18" s="5">
        <f>Pestalozza1961!$G24</f>
        <v>157.89473684210569</v>
      </c>
      <c r="CN18" s="16">
        <f>Pestalozza1961!$B24</f>
        <v>54.622399999999999</v>
      </c>
      <c r="CO18" s="5">
        <f>Pollini1976!$G24</f>
        <v>149.99999999999986</v>
      </c>
      <c r="CP18" s="16">
        <f>Pollini1976!$B24</f>
        <v>65.1892</v>
      </c>
      <c r="CQ18" s="5">
        <f>Monod1951!$G24</f>
        <v>157.89473684210569</v>
      </c>
      <c r="CR18" s="16">
        <f>Monod1951!$B24</f>
        <v>65.894000000000005</v>
      </c>
      <c r="CS18" s="5">
        <f>Pollini1990b!$G24</f>
        <v>187.49999999999983</v>
      </c>
      <c r="CT18" s="16">
        <f>Pollini1990b!$B24</f>
        <v>74.347800000000007</v>
      </c>
      <c r="CU18" s="5">
        <f>Pontinen2001!$G24</f>
        <v>157.89473684210492</v>
      </c>
      <c r="CV18" s="16">
        <f>Pontinen2001!$B24</f>
        <v>64.445700000000002</v>
      </c>
      <c r="CW18" s="5">
        <f>Richter1989!$G24</f>
        <v>130.4347826086954</v>
      </c>
      <c r="CX18" s="16">
        <f>Richter1989!$B24</f>
        <v>71.602999999999994</v>
      </c>
      <c r="CY18" s="5">
        <f>Rosen1969!$G24</f>
        <v>157.89473684210492</v>
      </c>
      <c r="CZ18" s="16">
        <f>Rosen1969!$B24</f>
        <v>71.177400000000006</v>
      </c>
      <c r="DA18" s="5">
        <f>Santos1977!$G24</f>
        <v>130.43478260869591</v>
      </c>
      <c r="DB18" s="16">
        <f>Santos1977!$B24</f>
        <v>65.867599999999996</v>
      </c>
      <c r="DC18" s="5">
        <f>Schleiermacher2002!$G24</f>
        <v>149.99999999999986</v>
      </c>
      <c r="DD18" s="16">
        <f>Schleiermacher2002!$B24</f>
        <v>68.055999999999997</v>
      </c>
      <c r="DE18" s="5">
        <f>Serkin1983!$G24</f>
        <v>157.89473684210492</v>
      </c>
      <c r="DF18" s="16">
        <f>Serkin1983!$B24</f>
        <v>67.595100000000002</v>
      </c>
      <c r="DG18" s="5">
        <f>Serkin1994!$G24</f>
        <v>166.66666666666526</v>
      </c>
      <c r="DH18" s="16">
        <f>Serkin1994!$B24</f>
        <v>72.042100000000005</v>
      </c>
      <c r="DI18" s="5">
        <f>Stadlen1948!$G24</f>
        <v>187.49999999999983</v>
      </c>
      <c r="DJ18" s="16">
        <f>Stadlen1948!$B24</f>
        <v>66.998599999999996</v>
      </c>
      <c r="DK18" s="5">
        <f>Stein1954!$G24</f>
        <v>158.73015873015868</v>
      </c>
      <c r="DL18" s="16">
        <f>Stein1954!$B24</f>
        <v>58.4998</v>
      </c>
      <c r="DM18" s="5">
        <f>Steuerman2004!$G24</f>
        <v>149.99999999999986</v>
      </c>
      <c r="DN18" s="16">
        <f>Steuerman2004!$B24</f>
        <v>68.480699999999999</v>
      </c>
      <c r="DO18" s="5">
        <f>TakahashiA1973!$G24</f>
        <v>142.85714285714226</v>
      </c>
      <c r="DP18" s="16">
        <f>TakahashiA1973!$B24</f>
        <v>63.384700000000002</v>
      </c>
      <c r="DQ18" s="5">
        <f>TakahashiY1977!$G24</f>
        <v>115.38461538461507</v>
      </c>
      <c r="DR18" s="16">
        <f>TakahashiY1977!$B24</f>
        <v>58.533999999999999</v>
      </c>
      <c r="DS18" s="5">
        <f>Uchida2000!$G24</f>
        <v>142.85714285714289</v>
      </c>
      <c r="DT18" s="16">
        <f>Uchida2000!$B24</f>
        <v>63.198300000000003</v>
      </c>
      <c r="DU18" s="5">
        <f>Webster1967!$G24</f>
        <v>96.774193548386947</v>
      </c>
      <c r="DV18" s="16">
        <f>Webster1967!$B24</f>
        <v>67.822299999999998</v>
      </c>
      <c r="DW18" s="5">
        <f>Worms1997!$G24</f>
        <v>157.89473684210492</v>
      </c>
      <c r="DX18" s="16">
        <f>Worms1997!$B24</f>
        <v>68.649600000000007</v>
      </c>
      <c r="DY18" s="5">
        <f>Zacharias1973!$G24</f>
        <v>176.47058823529417</v>
      </c>
      <c r="DZ18" s="16">
        <f>Zacharias1973!$B24</f>
        <v>70.174499999999995</v>
      </c>
      <c r="EA18" s="5">
        <f>Zimerman1995!$G24</f>
        <v>110.70110701107015</v>
      </c>
      <c r="EB18" s="16">
        <f>Zimerman1995!$B24</f>
        <v>69.296800000000005</v>
      </c>
      <c r="EC18" s="5"/>
      <c r="EE18" s="5"/>
      <c r="EG18" s="5"/>
      <c r="EI18" s="5"/>
      <c r="EK18" s="5"/>
      <c r="EM18" s="5"/>
      <c r="EO18" s="5"/>
      <c r="EQ18" s="5"/>
      <c r="ES18" s="5"/>
      <c r="EU18" s="5"/>
      <c r="EW18" s="5"/>
      <c r="EY18" s="5"/>
      <c r="FA18" s="5"/>
      <c r="FC18" s="5"/>
      <c r="FE18" s="5"/>
      <c r="FG18" s="5"/>
      <c r="FI18" s="5"/>
      <c r="FK18" s="5"/>
      <c r="FM18" s="5"/>
      <c r="FO18" s="5"/>
      <c r="FQ18" s="5"/>
      <c r="FS18" s="5"/>
    </row>
    <row r="19" spans="1:175">
      <c r="A19">
        <v>16</v>
      </c>
      <c r="B19">
        <v>11</v>
      </c>
      <c r="C19">
        <v>6</v>
      </c>
      <c r="D19">
        <v>1</v>
      </c>
      <c r="E19" t="s">
        <v>108</v>
      </c>
      <c r="G19" s="5">
        <f ca="1">Tempo!G19</f>
        <v>164.28360977183635</v>
      </c>
      <c r="H19" s="16">
        <f ca="1">Dynamics!G19</f>
        <v>62.971744615384587</v>
      </c>
      <c r="I19" s="5">
        <f>Aitken1961!$G25</f>
        <v>189.27444794952669</v>
      </c>
      <c r="J19" s="16">
        <f>Aitken1961!$B25</f>
        <v>64.829800000000006</v>
      </c>
      <c r="K19" s="5">
        <f>Anderszewski1996!$G25</f>
        <v>136.36363636363652</v>
      </c>
      <c r="L19" s="16">
        <f>Anderszewski1996!$B25</f>
        <v>69.136700000000005</v>
      </c>
      <c r="M19" s="5">
        <f>Arciuli1996!$G25</f>
        <v>157.06806282722525</v>
      </c>
      <c r="N19" s="16">
        <f>Arciuli1996!$B25</f>
        <v>67.661799999999999</v>
      </c>
      <c r="O19" s="5">
        <f>Berg2007!$G25</f>
        <v>170.45454545454575</v>
      </c>
      <c r="P19" s="16">
        <f>Berg2007!$B25</f>
        <v>63.466299999999997</v>
      </c>
      <c r="Q19" s="5">
        <f>Biret1973!$G25</f>
        <v>171.42857142857159</v>
      </c>
      <c r="R19" s="16">
        <f>Biret1973!$B25</f>
        <v>60.7545</v>
      </c>
      <c r="S19" s="5">
        <f>Blumroder1994!$G25</f>
        <v>136.36363636363652</v>
      </c>
      <c r="T19" s="16">
        <f>Blumroder1994!$B25</f>
        <v>66.444400000000002</v>
      </c>
      <c r="U19" s="5">
        <f>Bratke1993!$G25</f>
        <v>162.1621621621625</v>
      </c>
      <c r="V19" s="16">
        <f>Bratke1993!$B25</f>
        <v>67.481399999999994</v>
      </c>
      <c r="W19" s="5">
        <f>Breidenbach1994!$G25</f>
        <v>222.22222222222186</v>
      </c>
      <c r="X19" s="16">
        <f>Breidenbach1994!$B25</f>
        <v>63.038499999999999</v>
      </c>
      <c r="Y19" s="5">
        <f>Bucquet1969!$G25</f>
        <v>164.83516483516448</v>
      </c>
      <c r="Z19" s="16">
        <f>Bucquet1969!$B25</f>
        <v>72.057299999999998</v>
      </c>
      <c r="AA19" s="5">
        <f>Douglas1991!$G25</f>
        <v>167.13091922005572</v>
      </c>
      <c r="AB19" s="16">
        <f>Douglas1991!$B25</f>
        <v>58.929299999999998</v>
      </c>
      <c r="AC19" s="5">
        <f>Dunki1998!$G25</f>
        <v>179.1044776119403</v>
      </c>
      <c r="AD19" s="16">
        <f>Dunki1998!$B25</f>
        <v>63.984999999999999</v>
      </c>
      <c r="AE19" s="5">
        <f>Dutkiewicz1975!$G25</f>
        <v>142.85714285714289</v>
      </c>
      <c r="AF19" s="16">
        <f>Dutkiewicz1975!$B25</f>
        <v>75.533500000000004</v>
      </c>
      <c r="AG19" s="5">
        <f>Eschenbach1996!$G25</f>
        <v>223.04832713754635</v>
      </c>
      <c r="AH19" s="16">
        <f>Eschenbach1996!$B25</f>
        <v>53.978200000000001</v>
      </c>
      <c r="AI19" s="5">
        <f>Georgiades1985!$G25</f>
        <v>151.51515151515156</v>
      </c>
      <c r="AJ19" s="16">
        <f>Georgiades1985!$B25</f>
        <v>71.841200000000001</v>
      </c>
      <c r="AK19" s="5">
        <f>Goebels1964!$G25</f>
        <v>139.53488372093003</v>
      </c>
      <c r="AL19" s="16">
        <f>Goebels1964!$B25</f>
        <v>74.659000000000006</v>
      </c>
      <c r="AM19" s="5">
        <f>Gould1954!$G25</f>
        <v>217.39130434782626</v>
      </c>
      <c r="AN19" s="16">
        <f>Gould1954!$B25</f>
        <v>61.582700000000003</v>
      </c>
      <c r="AO19" s="5">
        <f>Gould1957!$G25</f>
        <v>181.81818181818178</v>
      </c>
      <c r="AP19" s="16">
        <f>Gould1957!$B25</f>
        <v>73.202699999999993</v>
      </c>
      <c r="AQ19" s="5">
        <f>Gould1964!$G25</f>
        <v>193.54838709677389</v>
      </c>
      <c r="AR19" s="16">
        <f>Gould1964!$B25</f>
        <v>78.458200000000005</v>
      </c>
      <c r="AS19" s="5">
        <f>Gould1970!$G25</f>
        <v>185.75851393188881</v>
      </c>
      <c r="AT19" s="16">
        <f>Gould1970!$B25</f>
        <v>74.533799999999999</v>
      </c>
      <c r="AU19" s="5">
        <f>Gould1974!$G25</f>
        <v>184.61538461538504</v>
      </c>
      <c r="AV19" s="16">
        <f>Gould1974!$B25</f>
        <v>77.920900000000003</v>
      </c>
      <c r="AW19" s="5">
        <f>Guaita2011!$G25</f>
        <v>171.42857142857159</v>
      </c>
      <c r="AX19" s="16">
        <f>Guaita2011!$B25</f>
        <v>64.680099999999996</v>
      </c>
      <c r="AY19" s="5">
        <f>Helffer1968!$G25</f>
        <v>175.95307917888553</v>
      </c>
      <c r="AZ19" s="16">
        <f>Helffer1968!$B25</f>
        <v>60.8093</v>
      </c>
      <c r="BA19" s="5">
        <f>Hill1996!$G25</f>
        <v>206.89655172413791</v>
      </c>
      <c r="BB19" s="16">
        <f>Hill1996!$B25</f>
        <v>59.7699</v>
      </c>
      <c r="BC19" s="5">
        <f>Hinterhauser1991!$G25</f>
        <v>249.9999999999998</v>
      </c>
      <c r="BD19" s="16">
        <f>Hinterhauser1991!$B25</f>
        <v>61.833399999999997</v>
      </c>
      <c r="BE19" s="5">
        <f>Hochman2007!$G25</f>
        <v>157.89473684210492</v>
      </c>
      <c r="BF19" s="16">
        <f>Hochman2007!$B25</f>
        <v>72.326499999999996</v>
      </c>
      <c r="BG19" s="5">
        <f>Hough2006!$G25</f>
        <v>162.1621621621621</v>
      </c>
      <c r="BH19" s="16">
        <f>Hough2006!$B25</f>
        <v>64.001599999999996</v>
      </c>
      <c r="BI19" s="5">
        <f>Jacobs1956!$G25</f>
        <v>186.33540372670802</v>
      </c>
      <c r="BJ19" s="16">
        <f>Jacobs1956!$B25</f>
        <v>74.018699999999995</v>
      </c>
      <c r="BK19" s="5">
        <f>Karlen1996!$G25</f>
        <v>162.1621621621621</v>
      </c>
      <c r="BL19" s="16">
        <f>Karlen1996!$B25</f>
        <v>66.812899999999999</v>
      </c>
      <c r="BM19" s="5">
        <f>Kars1969!$G25</f>
        <v>157.06806282722491</v>
      </c>
      <c r="BN19" s="16">
        <f>Kars1969!$B25</f>
        <v>69.278499999999994</v>
      </c>
      <c r="BO19" s="5">
        <f>Koroliov2000!$G25</f>
        <v>181.81818181818178</v>
      </c>
      <c r="BP19" s="16">
        <f>Koroliov2000!$B25</f>
        <v>64.719499999999996</v>
      </c>
      <c r="BQ19" s="5">
        <f>Lifschitz1999!$G25</f>
        <v>181.81818181818178</v>
      </c>
      <c r="BR19" s="16">
        <f>Lifschitz1999!$B25</f>
        <v>64.555000000000007</v>
      </c>
      <c r="BS19" s="5">
        <f>Loriod1961!$G25</f>
        <v>178.04154302670636</v>
      </c>
      <c r="BT19" s="16">
        <f>Loriod1961!$B25</f>
        <v>60.644799999999996</v>
      </c>
      <c r="BU19" s="5">
        <f>Lubimov1971!$G25</f>
        <v>187.49999999999983</v>
      </c>
      <c r="BV19" s="16">
        <f>Lubimov1971!$B25</f>
        <v>62.665199999999999</v>
      </c>
      <c r="BW19" s="5">
        <f>ManchonTheis1954!$G25</f>
        <v>149.99999999999986</v>
      </c>
      <c r="BX19" s="16">
        <f>ManchonTheis1954!$B25</f>
        <v>69.884900000000002</v>
      </c>
      <c r="BY19" s="5">
        <f>McCabe1969!$G25</f>
        <v>144.92753623188418</v>
      </c>
      <c r="BZ19" s="16">
        <f>McCabe1969!$B25</f>
        <v>66.2851</v>
      </c>
      <c r="CA19" s="5">
        <f>Mezzana1973!$G25</f>
        <v>142.51781472684078</v>
      </c>
      <c r="CB19" s="16">
        <f>Mezzana1973!$B25</f>
        <v>60.561999999999998</v>
      </c>
      <c r="CC19" s="5">
        <f>Michiels2005!$G25</f>
        <v>225.5639097744361</v>
      </c>
      <c r="CD19" s="16">
        <f>Michiels2005!$B25</f>
        <v>57.123800000000003</v>
      </c>
      <c r="CE19" s="5">
        <f>Monod1951!$G25</f>
        <v>171.42857142857116</v>
      </c>
      <c r="CF19" s="16">
        <f>Monod1951!$B25</f>
        <v>67.204499999999996</v>
      </c>
      <c r="CG19" s="5">
        <f>Nardi1998!$G25</f>
        <v>187.49999999999983</v>
      </c>
      <c r="CH19" s="16">
        <f>Nardi1998!$B25</f>
        <v>63.530700000000003</v>
      </c>
      <c r="CI19" s="5">
        <f>Neveux1990!$G25</f>
        <v>193.54838709677443</v>
      </c>
      <c r="CJ19" s="16">
        <f>Neveux1990!$B25</f>
        <v>67.342600000000004</v>
      </c>
      <c r="CK19" s="5">
        <f>Ohlsson1996!$G25</f>
        <v>162.1621621621621</v>
      </c>
      <c r="CL19" s="16">
        <f>Ohlsson1996!$B25</f>
        <v>66.481499999999997</v>
      </c>
      <c r="CM19" s="5">
        <f>Pestalozza1961!$G25</f>
        <v>166.66666666666652</v>
      </c>
      <c r="CN19" s="16">
        <f>Pestalozza1961!$B25</f>
        <v>59.598799999999997</v>
      </c>
      <c r="CO19" s="5">
        <f>Pollini1976!$G25</f>
        <v>149.25373134328353</v>
      </c>
      <c r="CP19" s="16">
        <f>Pollini1976!$B25</f>
        <v>60.038499999999999</v>
      </c>
      <c r="CQ19" s="5">
        <f>Monod1951!$G25</f>
        <v>171.42857142857116</v>
      </c>
      <c r="CR19" s="16">
        <f>Monod1951!$B25</f>
        <v>67.204499999999996</v>
      </c>
      <c r="CS19" s="5">
        <f>Pollini1990b!$G25</f>
        <v>146.34146341463409</v>
      </c>
      <c r="CT19" s="16">
        <f>Pollini1990b!$B25</f>
        <v>72.511799999999994</v>
      </c>
      <c r="CU19" s="5">
        <f>Pontinen2001!$G25</f>
        <v>158.31134564643818</v>
      </c>
      <c r="CV19" s="16">
        <f>Pontinen2001!$B25</f>
        <v>64.0107</v>
      </c>
      <c r="CW19" s="5">
        <f>Richter1989!$G25</f>
        <v>140.84507042253517</v>
      </c>
      <c r="CX19" s="16">
        <f>Richter1989!$B25</f>
        <v>70.974599999999995</v>
      </c>
      <c r="CY19" s="5">
        <f>Rosen1969!$G25</f>
        <v>206.89655172413791</v>
      </c>
      <c r="CZ19" s="16">
        <f>Rosen1969!$B25</f>
        <v>59.267400000000002</v>
      </c>
      <c r="DA19" s="5">
        <f>Santos1977!$G25</f>
        <v>149.99999999999986</v>
      </c>
      <c r="DB19" s="16">
        <f>Santos1977!$B25</f>
        <v>62.985799999999998</v>
      </c>
      <c r="DC19" s="5">
        <f>Schleiermacher2002!$G25</f>
        <v>166.66666666666691</v>
      </c>
      <c r="DD19" s="16">
        <f>Schleiermacher2002!$B25</f>
        <v>66.920199999999994</v>
      </c>
      <c r="DE19" s="5">
        <f>Serkin1983!$G25</f>
        <v>165.74585635359111</v>
      </c>
      <c r="DF19" s="16">
        <f>Serkin1983!$B25</f>
        <v>68.013099999999994</v>
      </c>
      <c r="DG19" s="5">
        <f>Serkin1994!$G25</f>
        <v>173.91304347826144</v>
      </c>
      <c r="DH19" s="16">
        <f>Serkin1994!$B25</f>
        <v>71.980999999999995</v>
      </c>
      <c r="DI19" s="5">
        <f>Stadlen1948!$G25</f>
        <v>200.00000000000011</v>
      </c>
      <c r="DJ19" s="16">
        <f>Stadlen1948!$B25</f>
        <v>69.397400000000005</v>
      </c>
      <c r="DK19" s="5">
        <f>Stein1954!$G25</f>
        <v>176.47058823529417</v>
      </c>
      <c r="DL19" s="16">
        <f>Stein1954!$B25</f>
        <v>61.968699999999998</v>
      </c>
      <c r="DM19" s="5">
        <f>Steuerman2004!$G25</f>
        <v>193.54838709677389</v>
      </c>
      <c r="DN19" s="16">
        <f>Steuerman2004!$B25</f>
        <v>63.211100000000002</v>
      </c>
      <c r="DO19" s="5">
        <f>TakahashiA1973!$G25</f>
        <v>157.89473684210569</v>
      </c>
      <c r="DP19" s="16">
        <f>TakahashiA1973!$B25</f>
        <v>59.319699999999997</v>
      </c>
      <c r="DQ19" s="5">
        <f>TakahashiY1977!$G25</f>
        <v>147.05882352941197</v>
      </c>
      <c r="DR19" s="16">
        <f>TakahashiY1977!$B25</f>
        <v>56.832000000000001</v>
      </c>
      <c r="DS19" s="5">
        <f>Uchida2000!$G25</f>
        <v>133.33333333333329</v>
      </c>
      <c r="DT19" s="16">
        <f>Uchida2000!$B25</f>
        <v>65.066299999999998</v>
      </c>
      <c r="DU19" s="5">
        <f>Webster1967!$G25</f>
        <v>146.3414634146344</v>
      </c>
      <c r="DV19" s="16">
        <f>Webster1967!$B25</f>
        <v>63.734499999999997</v>
      </c>
      <c r="DW19" s="5">
        <f>Worms1997!$G25</f>
        <v>169.49152542372877</v>
      </c>
      <c r="DX19" s="16">
        <f>Worms1997!$B25</f>
        <v>68.978200000000001</v>
      </c>
      <c r="DY19" s="5">
        <f>Zacharias1973!$G25</f>
        <v>214.28571428571442</v>
      </c>
      <c r="DZ19" s="16">
        <f>Zacharias1973!$B25</f>
        <v>69.7607</v>
      </c>
      <c r="EA19" s="5">
        <f>Zimerman1995!$G25</f>
        <v>130.71895424836589</v>
      </c>
      <c r="EB19" s="16">
        <f>Zimerman1995!$B25</f>
        <v>67.362700000000004</v>
      </c>
      <c r="EC19" s="5"/>
      <c r="EE19" s="5"/>
      <c r="EG19" s="5"/>
      <c r="EI19" s="5"/>
      <c r="EK19" s="5"/>
      <c r="EM19" s="5"/>
      <c r="EO19" s="5"/>
      <c r="EQ19" s="5"/>
      <c r="ES19" s="5"/>
      <c r="EU19" s="5"/>
      <c r="EW19" s="5"/>
      <c r="EY19" s="5"/>
      <c r="FA19" s="5"/>
      <c r="FC19" s="5"/>
      <c r="FE19" s="5"/>
      <c r="FG19" s="5"/>
      <c r="FI19" s="5"/>
      <c r="FK19" s="5"/>
      <c r="FM19" s="5"/>
      <c r="FO19" s="5"/>
      <c r="FQ19" s="5"/>
      <c r="FS19" s="5"/>
    </row>
    <row r="20" spans="1:175">
      <c r="A20">
        <v>17</v>
      </c>
      <c r="B20">
        <v>12</v>
      </c>
      <c r="C20">
        <v>6</v>
      </c>
      <c r="D20">
        <v>2</v>
      </c>
      <c r="E20" t="s">
        <v>126</v>
      </c>
      <c r="F20" s="10" t="s">
        <v>113</v>
      </c>
      <c r="G20" s="5">
        <f ca="1">Tempo!G20</f>
        <v>154.99914715525486</v>
      </c>
      <c r="H20" s="16">
        <f ca="1">Dynamics!G20</f>
        <v>73.116392307692308</v>
      </c>
      <c r="I20" s="5">
        <f>Aitken1961!$G26</f>
        <v>173.41040462427742</v>
      </c>
      <c r="J20" s="16">
        <f>Aitken1961!$B26</f>
        <v>82.615399999999994</v>
      </c>
      <c r="K20" s="5">
        <f>Anderszewski1996!$G26</f>
        <v>157.89473684210492</v>
      </c>
      <c r="L20" s="16">
        <f>Anderszewski1996!$B26</f>
        <v>77.4649</v>
      </c>
      <c r="M20" s="5">
        <f>Arciuli1996!$G26</f>
        <v>131.57894736842118</v>
      </c>
      <c r="N20" s="16">
        <f>Arciuli1996!$B26</f>
        <v>74.194999999999993</v>
      </c>
      <c r="O20" s="5">
        <f>Berg2007!$G26</f>
        <v>277.77777777777641</v>
      </c>
      <c r="P20" s="16">
        <f>Berg2007!$B26</f>
        <v>77.4221</v>
      </c>
      <c r="Q20" s="5">
        <f>Biret1973!$G26</f>
        <v>157.89473684210492</v>
      </c>
      <c r="R20" s="16">
        <f>Biret1973!$B26</f>
        <v>76.541300000000007</v>
      </c>
      <c r="S20" s="5">
        <f>Blumroder1994!$G26</f>
        <v>157.89473684210492</v>
      </c>
      <c r="T20" s="16">
        <f>Blumroder1994!$B26</f>
        <v>68.729100000000003</v>
      </c>
      <c r="U20" s="5">
        <f>Bratke1993!$G26</f>
        <v>166.66666666666609</v>
      </c>
      <c r="V20" s="16">
        <f>Bratke1993!$B26</f>
        <v>77.091099999999997</v>
      </c>
      <c r="W20" s="5">
        <f>Breidenbach1994!$G26</f>
        <v>130.43478260869591</v>
      </c>
      <c r="X20" s="16">
        <f>Breidenbach1994!$B26</f>
        <v>76.290899999999993</v>
      </c>
      <c r="Y20" s="5">
        <f>Bucquet1969!$G26</f>
        <v>162.16216216216327</v>
      </c>
      <c r="Z20" s="16">
        <f>Bucquet1969!$B26</f>
        <v>76.963200000000001</v>
      </c>
      <c r="AA20" s="5">
        <f>Douglas1991!$G26</f>
        <v>147.05882352941131</v>
      </c>
      <c r="AB20" s="16">
        <f>Douglas1991!$B26</f>
        <v>75.625500000000002</v>
      </c>
      <c r="AC20" s="5">
        <f>Dunki1998!$G26</f>
        <v>117.64705882352946</v>
      </c>
      <c r="AD20" s="16">
        <f>Dunki1998!$B26</f>
        <v>75.601900000000001</v>
      </c>
      <c r="AE20" s="5">
        <f>Dutkiewicz1975!$G26</f>
        <v>130.43478260869591</v>
      </c>
      <c r="AF20" s="16">
        <f>Dutkiewicz1975!$B26</f>
        <v>85.897800000000004</v>
      </c>
      <c r="AG20" s="5">
        <f>Eschenbach1996!$G26</f>
        <v>149.99999999999986</v>
      </c>
      <c r="AH20" s="16">
        <f>Eschenbach1996!$B26</f>
        <v>68.837699999999998</v>
      </c>
      <c r="AI20" s="5">
        <f>Georgiades1985!$G26</f>
        <v>127.11864406779672</v>
      </c>
      <c r="AJ20" s="16">
        <f>Georgiades1985!$B26</f>
        <v>79.074100000000001</v>
      </c>
      <c r="AK20" s="5">
        <f>Goebels1964!$G26</f>
        <v>120</v>
      </c>
      <c r="AL20" s="16">
        <f>Goebels1964!$B26</f>
        <v>76.539900000000003</v>
      </c>
      <c r="AM20" s="5">
        <f>Gould1954!$G26</f>
        <v>186.33540372670751</v>
      </c>
      <c r="AN20" s="16">
        <f>Gould1954!$B26</f>
        <v>80.940100000000001</v>
      </c>
      <c r="AO20" s="5">
        <f>Gould1957!$G26</f>
        <v>157.89473684210569</v>
      </c>
      <c r="AP20" s="16">
        <f>Gould1957!$B26</f>
        <v>79.823499999999996</v>
      </c>
      <c r="AQ20" s="5">
        <f>Gould1964!$G26</f>
        <v>130.43478260869591</v>
      </c>
      <c r="AR20" s="16">
        <f>Gould1964!$B26</f>
        <v>86.682299999999998</v>
      </c>
      <c r="AS20" s="5">
        <f>Gould1970!$G26</f>
        <v>198.67549668874082</v>
      </c>
      <c r="AT20" s="16">
        <f>Gould1970!$B26</f>
        <v>82.564400000000006</v>
      </c>
      <c r="AU20" s="5">
        <f>Gould1974!$G26</f>
        <v>165.74585635359111</v>
      </c>
      <c r="AV20" s="16">
        <f>Gould1974!$B26</f>
        <v>87.759600000000006</v>
      </c>
      <c r="AW20" s="5">
        <f>Guaita2011!$G26</f>
        <v>157.89473684210492</v>
      </c>
      <c r="AX20" s="16">
        <f>Guaita2011!$B26</f>
        <v>78.099100000000007</v>
      </c>
      <c r="AY20" s="5">
        <f>Helffer1968!$G26</f>
        <v>128.75536480686665</v>
      </c>
      <c r="AZ20" s="16">
        <f>Helffer1968!$B26</f>
        <v>68.869900000000001</v>
      </c>
      <c r="BA20" s="5">
        <f>Hill1996!$G26</f>
        <v>149.99999999999986</v>
      </c>
      <c r="BB20" s="16">
        <f>Hill1996!$B26</f>
        <v>67.801400000000001</v>
      </c>
      <c r="BC20" s="5">
        <f>Hinterhauser1991!$G26</f>
        <v>223.8805970149248</v>
      </c>
      <c r="BD20" s="16">
        <f>Hinterhauser1991!$B26</f>
        <v>75.599500000000006</v>
      </c>
      <c r="BE20" s="5">
        <f>Hochman2007!$G26</f>
        <v>147.05882352941197</v>
      </c>
      <c r="BF20" s="16">
        <f>Hochman2007!$B26</f>
        <v>78.355900000000005</v>
      </c>
      <c r="BG20" s="5">
        <f>Hough2006!$G26</f>
        <v>124.9999999999999</v>
      </c>
      <c r="BH20" s="16">
        <f>Hough2006!$B26</f>
        <v>75.890500000000003</v>
      </c>
      <c r="BI20" s="5">
        <f>Jacobs1956!$G26</f>
        <v>181.81818181818178</v>
      </c>
      <c r="BJ20" s="16">
        <f>Jacobs1956!$B26</f>
        <v>81.606999999999999</v>
      </c>
      <c r="BK20" s="5">
        <f>Karlen1996!$G26</f>
        <v>142.85714285714289</v>
      </c>
      <c r="BL20" s="16">
        <f>Karlen1996!$B26</f>
        <v>73.283699999999996</v>
      </c>
      <c r="BM20" s="5">
        <f>Kars1969!$G26</f>
        <v>180.72289156626468</v>
      </c>
      <c r="BN20" s="16">
        <f>Kars1969!$B26</f>
        <v>82.444999999999993</v>
      </c>
      <c r="BO20" s="5">
        <f>Koroliov2000!$G26</f>
        <v>157.89473684210492</v>
      </c>
      <c r="BP20" s="16">
        <f>Koroliov2000!$B26</f>
        <v>75.680400000000006</v>
      </c>
      <c r="BQ20" s="5">
        <f>Lifschitz1999!$G26</f>
        <v>149.99999999999986</v>
      </c>
      <c r="BR20" s="16">
        <f>Lifschitz1999!$B26</f>
        <v>77.915800000000004</v>
      </c>
      <c r="BS20" s="5">
        <f>Loriod1961!$G26</f>
        <v>128.75536480686665</v>
      </c>
      <c r="BT20" s="16">
        <f>Loriod1961!$B26</f>
        <v>69.996399999999994</v>
      </c>
      <c r="BU20" s="5">
        <f>Lubimov1971!$G26</f>
        <v>187.50000000000088</v>
      </c>
      <c r="BV20" s="16">
        <f>Lubimov1971!$B26</f>
        <v>71.226699999999994</v>
      </c>
      <c r="BW20" s="5">
        <f>ManchonTheis1954!$G26</f>
        <v>176.47058823529417</v>
      </c>
      <c r="BX20" s="16">
        <f>ManchonTheis1954!$B26</f>
        <v>68.617000000000004</v>
      </c>
      <c r="BY20" s="5">
        <f>McCabe1969!$G26</f>
        <v>138.88888888888877</v>
      </c>
      <c r="BZ20" s="16">
        <f>McCabe1969!$B26</f>
        <v>74.292199999999994</v>
      </c>
      <c r="CA20" s="5">
        <f>Mezzana1973!$G26</f>
        <v>167.59776536312907</v>
      </c>
      <c r="CB20" s="16">
        <f>Mezzana1973!$B26</f>
        <v>73.240099999999998</v>
      </c>
      <c r="CC20" s="5">
        <f>Michiels2005!$G26</f>
        <v>149.25373134328387</v>
      </c>
      <c r="CD20" s="16">
        <f>Michiels2005!$B26</f>
        <v>74.061300000000003</v>
      </c>
      <c r="CE20" s="5">
        <f>Monod1951!$G26</f>
        <v>189.87341772151962</v>
      </c>
      <c r="CF20" s="16">
        <f>Monod1951!$B26</f>
        <v>75.581299999999999</v>
      </c>
      <c r="CG20" s="5">
        <f>Nardi1998!$G26</f>
        <v>166.66666666666691</v>
      </c>
      <c r="CH20" s="16">
        <f>Nardi1998!$B26</f>
        <v>75.302400000000006</v>
      </c>
      <c r="CI20" s="5">
        <f>Neveux1990!$G26</f>
        <v>176.47058823529417</v>
      </c>
      <c r="CJ20" s="16">
        <f>Neveux1990!$B26</f>
        <v>74.229500000000002</v>
      </c>
      <c r="CK20" s="5">
        <f>Ohlsson1996!$G26</f>
        <v>176.47058823529417</v>
      </c>
      <c r="CL20" s="16">
        <f>Ohlsson1996!$B26</f>
        <v>77.465699999999998</v>
      </c>
      <c r="CM20" s="5">
        <f>Pestalozza1961!$G26</f>
        <v>176.47058823529417</v>
      </c>
      <c r="CN20" s="16">
        <f>Pestalozza1961!$B26</f>
        <v>74.688800000000001</v>
      </c>
      <c r="CO20" s="5">
        <f>Pollini1976!$G26</f>
        <v>166.66666666666691</v>
      </c>
      <c r="CP20" s="16">
        <f>Pollini1976!$B26</f>
        <v>78.792400000000001</v>
      </c>
      <c r="CQ20" s="5">
        <f>Monod1951!$G26</f>
        <v>189.87341772151962</v>
      </c>
      <c r="CR20" s="16">
        <f>Monod1951!$B26</f>
        <v>75.581299999999999</v>
      </c>
      <c r="CS20" s="5">
        <f>Pollini1990b!$G26</f>
        <v>160.42780748663077</v>
      </c>
      <c r="CT20" s="16">
        <f>Pollini1990b!$B26</f>
        <v>83.375900000000001</v>
      </c>
      <c r="CU20" s="5">
        <f>Pontinen2001!$G26</f>
        <v>131.00436681222703</v>
      </c>
      <c r="CV20" s="16">
        <f>Pontinen2001!$B26</f>
        <v>74.171300000000002</v>
      </c>
      <c r="CW20" s="5">
        <f>Richter1989!$G26</f>
        <v>124.48132780083004</v>
      </c>
      <c r="CX20" s="16">
        <f>Richter1989!$B26</f>
        <v>80.748400000000004</v>
      </c>
      <c r="CY20" s="5">
        <f>Rosen1969!$G26</f>
        <v>200.00000000000071</v>
      </c>
      <c r="CZ20" s="16">
        <f>Rosen1969!$B26</f>
        <v>72.198400000000007</v>
      </c>
      <c r="DA20" s="5">
        <f>Santos1977!$G26</f>
        <v>157.89473684210492</v>
      </c>
      <c r="DB20" s="16">
        <f>Santos1977!$B26</f>
        <v>81.289599999999993</v>
      </c>
      <c r="DC20" s="5">
        <f>Schleiermacher2002!$G26</f>
        <v>149.25373134328319</v>
      </c>
      <c r="DD20" s="16">
        <f>Schleiermacher2002!$B26</f>
        <v>74.989500000000007</v>
      </c>
      <c r="DE20" s="5">
        <f>Serkin1983!$G26</f>
        <v>185.18518518518528</v>
      </c>
      <c r="DF20" s="16">
        <f>Serkin1983!$B26</f>
        <v>79.130300000000005</v>
      </c>
      <c r="DG20" s="5">
        <f>Serkin1994!$G26</f>
        <v>171.42857142857073</v>
      </c>
      <c r="DH20" s="16">
        <f>Serkin1994!$B26</f>
        <v>77.600099999999998</v>
      </c>
      <c r="DI20" s="5">
        <f>Stadlen1948!$G26</f>
        <v>227.27272727272629</v>
      </c>
      <c r="DJ20" s="16">
        <f>Stadlen1948!$B26</f>
        <v>78.335599999999999</v>
      </c>
      <c r="DK20" s="5">
        <f>Stein1954!$G26</f>
        <v>209.79020979020879</v>
      </c>
      <c r="DL20" s="16">
        <f>Stein1954!$B26</f>
        <v>73.298500000000004</v>
      </c>
      <c r="DM20" s="5">
        <f>Steuerman2004!$G26</f>
        <v>159.57446808510662</v>
      </c>
      <c r="DN20" s="16">
        <f>Steuerman2004!$B26</f>
        <v>78.4131</v>
      </c>
      <c r="DO20" s="5">
        <f>TakahashiA1973!$G26</f>
        <v>166.66666666666691</v>
      </c>
      <c r="DP20" s="16">
        <f>TakahashiA1973!$B26</f>
        <v>71.269599999999997</v>
      </c>
      <c r="DQ20" s="5">
        <f>TakahashiY1977!$G26</f>
        <v>135.74660633484157</v>
      </c>
      <c r="DR20" s="16">
        <f>TakahashiY1977!$B26</f>
        <v>70.680499999999995</v>
      </c>
      <c r="DS20" s="5">
        <f>Uchida2000!$G26</f>
        <v>157.89473684210569</v>
      </c>
      <c r="DT20" s="16">
        <f>Uchida2000!$B26</f>
        <v>74.826300000000003</v>
      </c>
      <c r="DU20" s="5">
        <f>Webster1967!$G26</f>
        <v>116.73151750972737</v>
      </c>
      <c r="DV20" s="16">
        <f>Webster1967!$B26</f>
        <v>81.245099999999994</v>
      </c>
      <c r="DW20" s="5">
        <f>Worms1997!$G26</f>
        <v>161.29032258064521</v>
      </c>
      <c r="DX20" s="16">
        <f>Worms1997!$B26</f>
        <v>74.941900000000004</v>
      </c>
      <c r="DY20" s="5">
        <f>Zacharias1973!$G26</f>
        <v>230.76923076923015</v>
      </c>
      <c r="DZ20" s="16">
        <f>Zacharias1973!$B26</f>
        <v>81.668099999999995</v>
      </c>
      <c r="EA20" s="5">
        <f>Zimerman1995!$G26</f>
        <v>145.63106796116537</v>
      </c>
      <c r="EB20" s="16">
        <f>Zimerman1995!$B26</f>
        <v>79.100200000000001</v>
      </c>
      <c r="EC20" s="5"/>
      <c r="EE20" s="5"/>
      <c r="EG20" s="5"/>
      <c r="EI20" s="5"/>
      <c r="EK20" s="5"/>
      <c r="EM20" s="5"/>
      <c r="EO20" s="5"/>
      <c r="EQ20" s="5"/>
      <c r="ES20" s="5"/>
      <c r="EU20" s="5"/>
      <c r="EW20" s="5"/>
      <c r="EY20" s="5"/>
      <c r="FA20" s="5"/>
      <c r="FC20" s="5"/>
      <c r="FE20" s="5"/>
      <c r="FG20" s="5"/>
      <c r="FI20" s="5"/>
      <c r="FK20" s="5"/>
      <c r="FM20" s="5"/>
      <c r="FO20" s="5"/>
      <c r="FQ20" s="5"/>
      <c r="FS20" s="5"/>
    </row>
    <row r="21" spans="1:175">
      <c r="A21">
        <v>18</v>
      </c>
      <c r="B21">
        <v>12.5</v>
      </c>
      <c r="C21">
        <v>6</v>
      </c>
      <c r="D21">
        <v>2.5</v>
      </c>
      <c r="E21" t="s">
        <v>127</v>
      </c>
      <c r="G21" s="5">
        <f ca="1">Tempo!G21</f>
        <v>154.27134450659224</v>
      </c>
      <c r="H21" s="16">
        <f ca="1">Dynamics!G21</f>
        <v>73.635910769230776</v>
      </c>
      <c r="I21" s="5">
        <f>Aitken1961!$G27</f>
        <v>146.34146341463409</v>
      </c>
      <c r="J21" s="16">
        <f>Aitken1961!$B27</f>
        <v>76.184100000000001</v>
      </c>
      <c r="K21" s="5">
        <f>Anderszewski1996!$G27</f>
        <v>153.84615384615395</v>
      </c>
      <c r="L21" s="16">
        <f>Anderszewski1996!$B27</f>
        <v>78.722700000000003</v>
      </c>
      <c r="M21" s="5">
        <f>Arciuli1996!$G27</f>
        <v>157.89473684210529</v>
      </c>
      <c r="N21" s="16">
        <f>Arciuli1996!$B27</f>
        <v>75.631500000000003</v>
      </c>
      <c r="O21" s="5">
        <f>Berg2007!$G27</f>
        <v>157.89473684210529</v>
      </c>
      <c r="P21" s="16">
        <f>Berg2007!$B27</f>
        <v>76.139700000000005</v>
      </c>
      <c r="Q21" s="5">
        <f>Biret1973!$G27</f>
        <v>176.47058823529417</v>
      </c>
      <c r="R21" s="16">
        <f>Biret1973!$B27</f>
        <v>75.2864</v>
      </c>
      <c r="S21" s="5">
        <f>Blumroder1994!$G27</f>
        <v>136.36363636363623</v>
      </c>
      <c r="T21" s="16">
        <f>Blumroder1994!$B27</f>
        <v>71.777799999999999</v>
      </c>
      <c r="U21" s="5">
        <f>Bratke1993!$G27</f>
        <v>176.47058823529417</v>
      </c>
      <c r="V21" s="16">
        <f>Bratke1993!$B27</f>
        <v>78.4131</v>
      </c>
      <c r="W21" s="5">
        <f>Breidenbach1994!$G27</f>
        <v>142.85714285714289</v>
      </c>
      <c r="X21" s="16">
        <f>Breidenbach1994!$B27</f>
        <v>78.960499999999996</v>
      </c>
      <c r="Y21" s="5">
        <f>Bucquet1969!$G27</f>
        <v>175.95307917888508</v>
      </c>
      <c r="Z21" s="16">
        <f>Bucquet1969!$B27</f>
        <v>77.602500000000006</v>
      </c>
      <c r="AA21" s="5">
        <f>Douglas1991!$G27</f>
        <v>153.06122448979613</v>
      </c>
      <c r="AB21" s="16">
        <f>Douglas1991!$B27</f>
        <v>72.464200000000005</v>
      </c>
      <c r="AC21" s="5">
        <f>Dunki1998!$G27</f>
        <v>153.84615384615361</v>
      </c>
      <c r="AD21" s="16">
        <f>Dunki1998!$B27</f>
        <v>74.8553</v>
      </c>
      <c r="AE21" s="5">
        <f>Dutkiewicz1975!$G27</f>
        <v>136.36363636363623</v>
      </c>
      <c r="AF21" s="16">
        <f>Dutkiewicz1975!$B27</f>
        <v>82.622699999999995</v>
      </c>
      <c r="AG21" s="5">
        <f>Eschenbach1996!$G27</f>
        <v>171.42857142857159</v>
      </c>
      <c r="AH21" s="16">
        <f>Eschenbach1996!$B27</f>
        <v>67.866500000000002</v>
      </c>
      <c r="AI21" s="5">
        <f>Georgiades1985!$G27</f>
        <v>154.63917525773201</v>
      </c>
      <c r="AJ21" s="16">
        <f>Georgiades1985!$B27</f>
        <v>83.350399999999993</v>
      </c>
      <c r="AK21" s="5">
        <f>Goebels1964!$G27</f>
        <v>139.53488372093031</v>
      </c>
      <c r="AL21" s="16">
        <f>Goebels1964!$B27</f>
        <v>75.326800000000006</v>
      </c>
      <c r="AM21" s="5">
        <f>Gould1954!$G27</f>
        <v>174.92711370262393</v>
      </c>
      <c r="AN21" s="16">
        <f>Gould1954!$B27</f>
        <v>81.685599999999994</v>
      </c>
      <c r="AO21" s="5">
        <f>Gould1957!$G27</f>
        <v>181.81818181818178</v>
      </c>
      <c r="AP21" s="16">
        <f>Gould1957!$B27</f>
        <v>78.362099999999998</v>
      </c>
      <c r="AQ21" s="5">
        <f>Gould1964!$G27</f>
        <v>187.49999999999983</v>
      </c>
      <c r="AR21" s="16">
        <f>Gould1964!$B27</f>
        <v>84.724000000000004</v>
      </c>
      <c r="AS21" s="5">
        <f>Gould1970!$G27</f>
        <v>209.7902097902101</v>
      </c>
      <c r="AT21" s="16">
        <f>Gould1970!$B27</f>
        <v>81.801299999999998</v>
      </c>
      <c r="AU21" s="5">
        <f>Gould1974!$G27</f>
        <v>197.36842105263142</v>
      </c>
      <c r="AV21" s="16">
        <f>Gould1974!$B27</f>
        <v>87.139399999999995</v>
      </c>
      <c r="AW21" s="5">
        <f>Guaita2011!$G27</f>
        <v>153.84615384615395</v>
      </c>
      <c r="AX21" s="16">
        <f>Guaita2011!$B27</f>
        <v>77.371499999999997</v>
      </c>
      <c r="AY21" s="5">
        <f>Helffer1968!$G27</f>
        <v>159.57446808510662</v>
      </c>
      <c r="AZ21" s="16">
        <f>Helffer1968!$B27</f>
        <v>74.638300000000001</v>
      </c>
      <c r="BA21" s="5">
        <f>Hill1996!$G27</f>
        <v>150.00000000000023</v>
      </c>
      <c r="BB21" s="16">
        <f>Hill1996!$B27</f>
        <v>68.443200000000004</v>
      </c>
      <c r="BC21" s="5">
        <f>Hinterhauser1991!$G27</f>
        <v>178.5714285714289</v>
      </c>
      <c r="BD21" s="16">
        <f>Hinterhauser1991!$B27</f>
        <v>72.559899999999999</v>
      </c>
      <c r="BE21" s="5">
        <f>Hochman2007!$G27</f>
        <v>178.57142857142841</v>
      </c>
      <c r="BF21" s="16">
        <f>Hochman2007!$B27</f>
        <v>81.414599999999993</v>
      </c>
      <c r="BG21" s="5">
        <f>Hough2006!$G27</f>
        <v>139.53488372093031</v>
      </c>
      <c r="BH21" s="16">
        <f>Hough2006!$B27</f>
        <v>79.251199999999997</v>
      </c>
      <c r="BI21" s="5">
        <f>Jacobs1956!$G27</f>
        <v>198.01980198019808</v>
      </c>
      <c r="BJ21" s="16">
        <f>Jacobs1956!$B27</f>
        <v>81.217500000000001</v>
      </c>
      <c r="BK21" s="5">
        <f>Karlen1996!$G27</f>
        <v>130.43478260869568</v>
      </c>
      <c r="BL21" s="16">
        <f>Karlen1996!$B27</f>
        <v>68.988100000000003</v>
      </c>
      <c r="BM21" s="5">
        <f>Kars1969!$G27</f>
        <v>175.43859649122871</v>
      </c>
      <c r="BN21" s="16">
        <f>Kars1969!$B27</f>
        <v>84.464100000000002</v>
      </c>
      <c r="BO21" s="5">
        <f>Koroliov2000!$G27</f>
        <v>181.81818181818227</v>
      </c>
      <c r="BP21" s="16">
        <f>Koroliov2000!$B27</f>
        <v>72.809200000000004</v>
      </c>
      <c r="BQ21" s="5">
        <f>Lifschitz1999!$G27</f>
        <v>150.00000000000023</v>
      </c>
      <c r="BR21" s="16">
        <f>Lifschitz1999!$B27</f>
        <v>82.333200000000005</v>
      </c>
      <c r="BS21" s="5">
        <f>Loriod1961!$G27</f>
        <v>200.00000000000011</v>
      </c>
      <c r="BT21" s="16">
        <f>Loriod1961!$B27</f>
        <v>74.317400000000006</v>
      </c>
      <c r="BU21" s="5">
        <f>Lubimov1971!$G27</f>
        <v>181.81818181818178</v>
      </c>
      <c r="BV21" s="16">
        <f>Lubimov1971!$B27</f>
        <v>73.661100000000005</v>
      </c>
      <c r="BW21" s="5">
        <f>ManchonTheis1954!$G27</f>
        <v>146.34146341463409</v>
      </c>
      <c r="BX21" s="16">
        <f>ManchonTheis1954!$B27</f>
        <v>77.064800000000005</v>
      </c>
      <c r="BY21" s="5">
        <f>McCabe1969!$G27</f>
        <v>157.89473684210529</v>
      </c>
      <c r="BZ21" s="16">
        <f>McCabe1969!$B27</f>
        <v>69.887600000000006</v>
      </c>
      <c r="CA21" s="5">
        <f>Mezzana1973!$G27</f>
        <v>149.99999999999986</v>
      </c>
      <c r="CB21" s="16">
        <f>Mezzana1973!$B27</f>
        <v>75.954400000000007</v>
      </c>
      <c r="CC21" s="5">
        <f>Michiels2005!$G27</f>
        <v>125.26096033402921</v>
      </c>
      <c r="CD21" s="16">
        <f>Michiels2005!$B27</f>
        <v>78.2059</v>
      </c>
      <c r="CE21" s="5">
        <f>Monod1951!$G27</f>
        <v>153.06122448979579</v>
      </c>
      <c r="CF21" s="16">
        <f>Monod1951!$B27</f>
        <v>75.3446</v>
      </c>
      <c r="CG21" s="5">
        <f>Nardi1998!$G27</f>
        <v>127.65957446808518</v>
      </c>
      <c r="CH21" s="16">
        <f>Nardi1998!$B27</f>
        <v>74.919200000000004</v>
      </c>
      <c r="CI21" s="5">
        <f>Neveux1990!$G27</f>
        <v>199.99999999999952</v>
      </c>
      <c r="CJ21" s="16">
        <f>Neveux1990!$B27</f>
        <v>76.788300000000007</v>
      </c>
      <c r="CK21" s="5">
        <f>Ohlsson1996!$G27</f>
        <v>150.00000000000023</v>
      </c>
      <c r="CL21" s="16">
        <f>Ohlsson1996!$B27</f>
        <v>78.886200000000002</v>
      </c>
      <c r="CM21" s="5">
        <f>Pestalozza1961!$G27</f>
        <v>157.89473684210492</v>
      </c>
      <c r="CN21" s="16">
        <f>Pestalozza1961!$B27</f>
        <v>77.821700000000007</v>
      </c>
      <c r="CO21" s="5">
        <f>Pollini1976!$G27</f>
        <v>167.59776536312864</v>
      </c>
      <c r="CP21" s="16">
        <f>Pollini1976!$B27</f>
        <v>78.831199999999995</v>
      </c>
      <c r="CQ21" s="5">
        <f>Monod1951!$G27</f>
        <v>153.06122448979579</v>
      </c>
      <c r="CR21" s="16">
        <f>Monod1951!$B27</f>
        <v>75.3446</v>
      </c>
      <c r="CS21" s="5">
        <f>Pollini1990b!$G27</f>
        <v>160.85790884718489</v>
      </c>
      <c r="CT21" s="16">
        <f>Pollini1990b!$B27</f>
        <v>84.054699999999997</v>
      </c>
      <c r="CU21" s="5">
        <f>Pontinen2001!$G27</f>
        <v>161.29032258064521</v>
      </c>
      <c r="CV21" s="16">
        <f>Pontinen2001!$B27</f>
        <v>69.413499999999999</v>
      </c>
      <c r="CW21" s="5">
        <f>Richter1989!$G27</f>
        <v>165.28925619834692</v>
      </c>
      <c r="CX21" s="16">
        <f>Richter1989!$B27</f>
        <v>79.382900000000006</v>
      </c>
      <c r="CY21" s="5">
        <f>Rosen1969!$G27</f>
        <v>171.42857142857116</v>
      </c>
      <c r="CZ21" s="16">
        <f>Rosen1969!$B27</f>
        <v>72.692800000000005</v>
      </c>
      <c r="DA21" s="5">
        <f>Santos1977!$G27</f>
        <v>171.42857142857159</v>
      </c>
      <c r="DB21" s="16">
        <f>Santos1977!$B27</f>
        <v>85.527900000000002</v>
      </c>
      <c r="DC21" s="5">
        <f>Schleiermacher2002!$G27</f>
        <v>158.31134564643818</v>
      </c>
      <c r="DD21" s="16">
        <f>Schleiermacher2002!$B27</f>
        <v>72.087900000000005</v>
      </c>
      <c r="DE21" s="5">
        <f>Serkin1983!$G27</f>
        <v>159.57446808510625</v>
      </c>
      <c r="DF21" s="16">
        <f>Serkin1983!$B27</f>
        <v>77.938500000000005</v>
      </c>
      <c r="DG21" s="5">
        <f>Serkin1994!$G27</f>
        <v>171.42857142857159</v>
      </c>
      <c r="DH21" s="16">
        <f>Serkin1994!$B27</f>
        <v>77.102800000000002</v>
      </c>
      <c r="DI21" s="5">
        <f>Stadlen1948!$G27</f>
        <v>182.92682926829301</v>
      </c>
      <c r="DJ21" s="16">
        <f>Stadlen1948!$B27</f>
        <v>80.396100000000004</v>
      </c>
      <c r="DK21" s="5">
        <f>Stein1954!$G27</f>
        <v>163.48773841961855</v>
      </c>
      <c r="DL21" s="16">
        <f>Stein1954!$B27</f>
        <v>73.298599999999993</v>
      </c>
      <c r="DM21" s="5">
        <f>Steuerman2004!$G27</f>
        <v>170.45454545454575</v>
      </c>
      <c r="DN21" s="16">
        <f>Steuerman2004!$B27</f>
        <v>80.401700000000005</v>
      </c>
      <c r="DO21" s="5">
        <f>TakahashiA1973!$G27</f>
        <v>153.84615384615361</v>
      </c>
      <c r="DP21" s="16">
        <f>TakahashiA1973!$B27</f>
        <v>76.771299999999997</v>
      </c>
      <c r="DQ21" s="5">
        <f>TakahashiY1977!$G27</f>
        <v>127.38853503184711</v>
      </c>
      <c r="DR21" s="16">
        <f>TakahashiY1977!$B27</f>
        <v>76.484499999999997</v>
      </c>
      <c r="DS21" s="5">
        <f>Uchida2000!$G27</f>
        <v>133.33333333333329</v>
      </c>
      <c r="DT21" s="16">
        <f>Uchida2000!$B27</f>
        <v>71.3279</v>
      </c>
      <c r="DU21" s="5">
        <f>Webster1967!$G27</f>
        <v>121.70385395537518</v>
      </c>
      <c r="DV21" s="16">
        <f>Webster1967!$B27</f>
        <v>80.839100000000002</v>
      </c>
      <c r="DW21" s="5">
        <f>Worms1997!$G27</f>
        <v>136.36363636363652</v>
      </c>
      <c r="DX21" s="16">
        <f>Worms1997!$B27</f>
        <v>75.307400000000001</v>
      </c>
      <c r="DY21" s="5">
        <f>Zacharias1973!$G27</f>
        <v>206.89655172413822</v>
      </c>
      <c r="DZ21" s="16">
        <f>Zacharias1973!$B27</f>
        <v>83.241100000000003</v>
      </c>
      <c r="EA21" s="5">
        <f>Zimerman1995!$G27</f>
        <v>160.85790884718489</v>
      </c>
      <c r="EB21" s="16">
        <f>Zimerman1995!$B27</f>
        <v>80.631100000000004</v>
      </c>
      <c r="EC21" s="5"/>
      <c r="EE21" s="5"/>
      <c r="EG21" s="5"/>
      <c r="EI21" s="5"/>
      <c r="EK21" s="5"/>
      <c r="EM21" s="5"/>
      <c r="EO21" s="5"/>
      <c r="EQ21" s="5"/>
      <c r="ES21" s="5"/>
      <c r="EU21" s="5"/>
      <c r="EW21" s="5"/>
      <c r="EY21" s="5"/>
      <c r="FA21" s="5"/>
      <c r="FC21" s="5"/>
      <c r="FE21" s="5"/>
      <c r="FG21" s="5"/>
      <c r="FI21" s="5"/>
      <c r="FK21" s="5"/>
      <c r="FM21" s="5"/>
      <c r="FO21" s="5"/>
      <c r="FQ21" s="5"/>
      <c r="FS21" s="5"/>
    </row>
    <row r="22" spans="1:175">
      <c r="A22">
        <v>19</v>
      </c>
      <c r="B22">
        <v>13.5</v>
      </c>
      <c r="C22">
        <v>7</v>
      </c>
      <c r="D22">
        <v>1.5</v>
      </c>
      <c r="E22" t="s">
        <v>114</v>
      </c>
      <c r="F22" s="10" t="s">
        <v>119</v>
      </c>
      <c r="G22" s="5">
        <f ca="1">Tempo!G22</f>
        <v>141.13500362987361</v>
      </c>
      <c r="H22" s="16">
        <f ca="1">Dynamics!G22</f>
        <v>70.678586153846126</v>
      </c>
      <c r="I22" s="5">
        <f>Aitken1961!$G28</f>
        <v>96.774193548387487</v>
      </c>
      <c r="J22" s="16">
        <f>Aitken1961!$B28</f>
        <v>81.609399999999994</v>
      </c>
      <c r="K22" s="5">
        <f>Anderszewski1996!$G28</f>
        <v>157.89473684210492</v>
      </c>
      <c r="L22" s="16">
        <f>Anderszewski1996!$B28</f>
        <v>80.980099999999993</v>
      </c>
      <c r="M22" s="5">
        <f>Arciuli1996!$G28</f>
        <v>96.774193548386947</v>
      </c>
      <c r="N22" s="16">
        <f>Arciuli1996!$B28</f>
        <v>73.063699999999997</v>
      </c>
      <c r="O22" s="5">
        <f>Berg2007!$G28</f>
        <v>230.76923076923097</v>
      </c>
      <c r="P22" s="16">
        <f>Berg2007!$B28</f>
        <v>67.539500000000004</v>
      </c>
      <c r="Q22" s="5">
        <f>Biret1973!$G28</f>
        <v>142.85714285714289</v>
      </c>
      <c r="R22" s="16">
        <f>Biret1973!$B28</f>
        <v>81.186899999999994</v>
      </c>
      <c r="S22" s="5">
        <f>Blumroder1994!$G28</f>
        <v>166.66666666666691</v>
      </c>
      <c r="T22" s="16">
        <f>Blumroder1994!$B28</f>
        <v>72.238799999999998</v>
      </c>
      <c r="U22" s="5">
        <f>Bratke1993!$G28</f>
        <v>157.89473684210492</v>
      </c>
      <c r="V22" s="16">
        <f>Bratke1993!$B28</f>
        <v>70.456299999999999</v>
      </c>
      <c r="W22" s="5">
        <f>Breidenbach1994!$G28</f>
        <v>142.85714285714226</v>
      </c>
      <c r="X22" s="16">
        <f>Breidenbach1994!$B28</f>
        <v>68.804900000000004</v>
      </c>
      <c r="Y22" s="5">
        <f>Bucquet1969!$G28</f>
        <v>130.43478260869642</v>
      </c>
      <c r="Z22" s="16">
        <f>Bucquet1969!$B28</f>
        <v>79.676199999999994</v>
      </c>
      <c r="AA22" s="5">
        <f>Douglas1991!$G28</f>
        <v>141.50943396226432</v>
      </c>
      <c r="AB22" s="16">
        <f>Douglas1991!$B28</f>
        <v>62.156199999999998</v>
      </c>
      <c r="AC22" s="5">
        <f>Dunki1998!$G28</f>
        <v>142.85714285714289</v>
      </c>
      <c r="AD22" s="16">
        <f>Dunki1998!$B28</f>
        <v>72.254300000000001</v>
      </c>
      <c r="AE22" s="5">
        <f>Dutkiewicz1975!$G28</f>
        <v>142.85714285714289</v>
      </c>
      <c r="AF22" s="16">
        <f>Dutkiewicz1975!$B28</f>
        <v>84.296000000000006</v>
      </c>
      <c r="AG22" s="5">
        <f>Eschenbach1996!$G28</f>
        <v>149.99999999999986</v>
      </c>
      <c r="AH22" s="16">
        <f>Eschenbach1996!$B28</f>
        <v>68.665400000000005</v>
      </c>
      <c r="AI22" s="5">
        <f>Georgiades1985!$G28</f>
        <v>149.99999999999986</v>
      </c>
      <c r="AJ22" s="16">
        <f>Georgiades1985!$B28</f>
        <v>73.233099999999993</v>
      </c>
      <c r="AK22" s="5">
        <f>Goebels1964!$G28</f>
        <v>115.38461538461549</v>
      </c>
      <c r="AL22" s="16">
        <f>Goebels1964!$B28</f>
        <v>80.740200000000002</v>
      </c>
      <c r="AM22" s="5">
        <f>Gould1954!$G28</f>
        <v>142.85714285714289</v>
      </c>
      <c r="AN22" s="16">
        <f>Gould1954!$B28</f>
        <v>68.850300000000004</v>
      </c>
      <c r="AO22" s="5">
        <f>Gould1957!$G28</f>
        <v>149.99999999999986</v>
      </c>
      <c r="AP22" s="16">
        <f>Gould1957!$B28</f>
        <v>72.589299999999994</v>
      </c>
      <c r="AQ22" s="5">
        <f>Gould1964!$G28</f>
        <v>142.85714285714289</v>
      </c>
      <c r="AR22" s="16">
        <f>Gould1964!$B28</f>
        <v>83.694000000000003</v>
      </c>
      <c r="AS22" s="5">
        <f>Gould1970!$G28</f>
        <v>187.49999999999983</v>
      </c>
      <c r="AT22" s="16">
        <f>Gould1970!$B28</f>
        <v>83.580699999999993</v>
      </c>
      <c r="AU22" s="5">
        <f>Gould1974!$G28</f>
        <v>149.99999999999986</v>
      </c>
      <c r="AV22" s="16">
        <f>Gould1974!$B28</f>
        <v>86.311800000000005</v>
      </c>
      <c r="AW22" s="5">
        <f>Guaita2011!$G28</f>
        <v>142.85714285714289</v>
      </c>
      <c r="AX22" s="16">
        <f>Guaita2011!$B28</f>
        <v>72.433599999999998</v>
      </c>
      <c r="AY22" s="5">
        <f>Helffer1968!$G28</f>
        <v>130.4347826086954</v>
      </c>
      <c r="AZ22" s="16">
        <f>Helffer1968!$B28</f>
        <v>67.199299999999994</v>
      </c>
      <c r="BA22" s="5">
        <f>Hill1996!$G28</f>
        <v>120</v>
      </c>
      <c r="BB22" s="16">
        <f>Hill1996!$B28</f>
        <v>67.699100000000001</v>
      </c>
      <c r="BC22" s="5">
        <f>Hinterhauser1991!$G28</f>
        <v>199.99999999999952</v>
      </c>
      <c r="BD22" s="16">
        <f>Hinterhauser1991!$B28</f>
        <v>74.511600000000001</v>
      </c>
      <c r="BE22" s="5">
        <f>Hochman2007!$G28</f>
        <v>150.00000000000054</v>
      </c>
      <c r="BF22" s="16">
        <f>Hochman2007!$B28</f>
        <v>75.8292</v>
      </c>
      <c r="BG22" s="5">
        <f>Hough2006!$G28</f>
        <v>130.4347826086954</v>
      </c>
      <c r="BH22" s="16">
        <f>Hough2006!$B28</f>
        <v>68.428399999999996</v>
      </c>
      <c r="BI22" s="5">
        <f>Jacobs1956!$G28</f>
        <v>163.04347826086942</v>
      </c>
      <c r="BJ22" s="16">
        <f>Jacobs1956!$B28</f>
        <v>79.928600000000003</v>
      </c>
      <c r="BK22" s="5">
        <f>Karlen1996!$G28</f>
        <v>157.89473684210569</v>
      </c>
      <c r="BL22" s="16">
        <f>Karlen1996!$B28</f>
        <v>73.175299999999993</v>
      </c>
      <c r="BM22" s="5">
        <f>Kars1969!$G28</f>
        <v>166.66666666666526</v>
      </c>
      <c r="BN22" s="16">
        <f>Kars1969!$B28</f>
        <v>80.284800000000004</v>
      </c>
      <c r="BO22" s="5">
        <f>Koroliov2000!$G28</f>
        <v>176.47058823529329</v>
      </c>
      <c r="BP22" s="16">
        <f>Koroliov2000!$B28</f>
        <v>79.796300000000002</v>
      </c>
      <c r="BQ22" s="5">
        <f>Lifschitz1999!$G28</f>
        <v>136.36363636363598</v>
      </c>
      <c r="BR22" s="16">
        <f>Lifschitz1999!$B28</f>
        <v>76.423500000000004</v>
      </c>
      <c r="BS22" s="5">
        <f>Loriod1961!$G28</f>
        <v>130.43478260869591</v>
      </c>
      <c r="BT22" s="16">
        <f>Loriod1961!$B28</f>
        <v>74.829700000000003</v>
      </c>
      <c r="BU22" s="5">
        <f>Lubimov1971!$G28</f>
        <v>187.49999999999983</v>
      </c>
      <c r="BV22" s="16">
        <f>Lubimov1971!$B28</f>
        <v>70.352099999999993</v>
      </c>
      <c r="BW22" s="5">
        <f>ManchonTheis1954!$G28</f>
        <v>157.89473684210569</v>
      </c>
      <c r="BX22" s="16">
        <f>ManchonTheis1954!$B28</f>
        <v>71.159599999999998</v>
      </c>
      <c r="BY22" s="5">
        <f>McCabe1969!$G28</f>
        <v>130.4347826086954</v>
      </c>
      <c r="BZ22" s="16">
        <f>McCabe1969!$B28</f>
        <v>71.914299999999997</v>
      </c>
      <c r="CA22" s="5">
        <f>Mezzana1973!$G28</f>
        <v>120.00000000000043</v>
      </c>
      <c r="CB22" s="16">
        <f>Mezzana1973!$B28</f>
        <v>71.936000000000007</v>
      </c>
      <c r="CC22" s="5">
        <f>Michiels2005!$G28</f>
        <v>100.00000000000006</v>
      </c>
      <c r="CD22" s="16">
        <f>Michiels2005!$B28</f>
        <v>70.096599999999995</v>
      </c>
      <c r="CE22" s="5">
        <f>Monod1951!$G28</f>
        <v>166.66666666666691</v>
      </c>
      <c r="CF22" s="16">
        <f>Monod1951!$B28</f>
        <v>76.378799999999998</v>
      </c>
      <c r="CG22" s="5">
        <f>Nardi1998!$G28</f>
        <v>142.85714285714289</v>
      </c>
      <c r="CH22" s="16">
        <f>Nardi1998!$B28</f>
        <v>62.701300000000003</v>
      </c>
      <c r="CI22" s="5">
        <f>Neveux1990!$G28</f>
        <v>150.00000000000054</v>
      </c>
      <c r="CJ22" s="16">
        <f>Neveux1990!$B28</f>
        <v>78.7744</v>
      </c>
      <c r="CK22" s="5">
        <f>Ohlsson1996!$G28</f>
        <v>166.66666666666609</v>
      </c>
      <c r="CL22" s="16">
        <f>Ohlsson1996!$B28</f>
        <v>69.977199999999996</v>
      </c>
      <c r="CM22" s="5">
        <f>Pestalozza1961!$G28</f>
        <v>150.00000000000054</v>
      </c>
      <c r="CN22" s="16">
        <f>Pestalozza1961!$B28</f>
        <v>74.672700000000006</v>
      </c>
      <c r="CO22" s="5">
        <f>Pollini1976!$G28</f>
        <v>157.89473684210492</v>
      </c>
      <c r="CP22" s="16">
        <f>Pollini1976!$B28</f>
        <v>69.802899999999994</v>
      </c>
      <c r="CQ22" s="5">
        <f>Monod1951!$G28</f>
        <v>166.66666666666691</v>
      </c>
      <c r="CR22" s="16">
        <f>Monod1951!$B28</f>
        <v>76.378799999999998</v>
      </c>
      <c r="CS22" s="5">
        <f>Pollini1990b!$G28</f>
        <v>147.78325123152752</v>
      </c>
      <c r="CT22" s="16">
        <f>Pollini1990b!$B28</f>
        <v>79.566000000000003</v>
      </c>
      <c r="CU22" s="5">
        <f>Pontinen2001!$G28</f>
        <v>149.99999999999986</v>
      </c>
      <c r="CV22" s="16">
        <f>Pontinen2001!$B28</f>
        <v>74.5595</v>
      </c>
      <c r="CW22" s="5">
        <f>Richter1989!$G28</f>
        <v>115.38461538461549</v>
      </c>
      <c r="CX22" s="16">
        <f>Richter1989!$B28</f>
        <v>73.075100000000006</v>
      </c>
      <c r="CY22" s="5">
        <f>Rosen1969!$G28</f>
        <v>176.47058823529417</v>
      </c>
      <c r="CZ22" s="16">
        <f>Rosen1969!$B28</f>
        <v>69.906400000000005</v>
      </c>
      <c r="DA22" s="5">
        <f>Santos1977!$G28</f>
        <v>149.99999999999986</v>
      </c>
      <c r="DB22" s="16">
        <f>Santos1977!$B28</f>
        <v>75.479699999999994</v>
      </c>
      <c r="DC22" s="5">
        <f>Schleiermacher2002!$G28</f>
        <v>149.99999999999986</v>
      </c>
      <c r="DD22" s="16">
        <f>Schleiermacher2002!$B28</f>
        <v>77.393900000000002</v>
      </c>
      <c r="DE22" s="5">
        <f>Serkin1983!$G28</f>
        <v>157.89473684210569</v>
      </c>
      <c r="DF22" s="16">
        <f>Serkin1983!$B28</f>
        <v>76.513000000000005</v>
      </c>
      <c r="DG22" s="5">
        <f>Serkin1994!$G28</f>
        <v>157.89473684210569</v>
      </c>
      <c r="DH22" s="16">
        <f>Serkin1994!$B28</f>
        <v>72.292400000000001</v>
      </c>
      <c r="DI22" s="5">
        <f>Stadlen1948!$G28</f>
        <v>214.28571428571342</v>
      </c>
      <c r="DJ22" s="16">
        <f>Stadlen1948!$B28</f>
        <v>76.419300000000007</v>
      </c>
      <c r="DK22" s="5">
        <f>Stein1954!$G28</f>
        <v>157.89473684210569</v>
      </c>
      <c r="DL22" s="16">
        <f>Stein1954!$B28</f>
        <v>63.168300000000002</v>
      </c>
      <c r="DM22" s="5">
        <f>Steuerman2004!$G28</f>
        <v>142.85714285714226</v>
      </c>
      <c r="DN22" s="16">
        <f>Steuerman2004!$B28</f>
        <v>77.086100000000002</v>
      </c>
      <c r="DO22" s="5">
        <f>TakahashiA1973!$G28</f>
        <v>136.36363636363598</v>
      </c>
      <c r="DP22" s="16">
        <f>TakahashiA1973!$B28</f>
        <v>71.124700000000004</v>
      </c>
      <c r="DQ22" s="5">
        <f>TakahashiY1977!$G28</f>
        <v>130.43478260869591</v>
      </c>
      <c r="DR22" s="16">
        <f>TakahashiY1977!$B28</f>
        <v>74.251199999999997</v>
      </c>
      <c r="DS22" s="5">
        <f>Uchida2000!$G28</f>
        <v>130.43478260869591</v>
      </c>
      <c r="DT22" s="16">
        <f>Uchida2000!$B28</f>
        <v>72.06</v>
      </c>
      <c r="DU22" s="5">
        <f>Webster1967!$G28</f>
        <v>100.00000000000036</v>
      </c>
      <c r="DV22" s="16">
        <f>Webster1967!$B28</f>
        <v>72.867999999999995</v>
      </c>
      <c r="DW22" s="5">
        <f>Worms1997!$G28</f>
        <v>130.4347826086954</v>
      </c>
      <c r="DX22" s="16">
        <f>Worms1997!$B28</f>
        <v>68.226200000000006</v>
      </c>
      <c r="DY22" s="5">
        <f>Zacharias1973!$G28</f>
        <v>166.66666666666609</v>
      </c>
      <c r="DZ22" s="16">
        <f>Zacharias1973!$B28</f>
        <v>82.023499999999999</v>
      </c>
      <c r="EA22" s="5">
        <f>Zimerman1995!$G28</f>
        <v>119.04761904761915</v>
      </c>
      <c r="EB22" s="16">
        <f>Zimerman1995!$B28</f>
        <v>71.483599999999996</v>
      </c>
      <c r="EC22" s="5"/>
      <c r="EE22" s="5"/>
      <c r="EG22" s="5"/>
      <c r="EI22" s="5"/>
      <c r="EK22" s="5"/>
      <c r="EM22" s="5"/>
      <c r="EO22" s="5"/>
      <c r="EQ22" s="5"/>
      <c r="ES22" s="5"/>
      <c r="EU22" s="5"/>
      <c r="EW22" s="5"/>
      <c r="EY22" s="5"/>
      <c r="FA22" s="5"/>
      <c r="FC22" s="5"/>
      <c r="FE22" s="5"/>
      <c r="FG22" s="5"/>
      <c r="FI22" s="5"/>
      <c r="FK22" s="5"/>
      <c r="FM22" s="5"/>
      <c r="FO22" s="5"/>
      <c r="FQ22" s="5"/>
      <c r="FS22" s="5"/>
    </row>
    <row r="23" spans="1:175">
      <c r="A23">
        <v>20</v>
      </c>
      <c r="B23">
        <v>14</v>
      </c>
      <c r="C23">
        <v>7</v>
      </c>
      <c r="D23">
        <v>2</v>
      </c>
      <c r="E23" t="s">
        <v>112</v>
      </c>
      <c r="G23" s="5">
        <f ca="1">Tempo!G23</f>
        <v>150.73478856954625</v>
      </c>
      <c r="H23" s="16">
        <f ca="1">Dynamics!G23</f>
        <v>71.551343076923075</v>
      </c>
      <c r="I23" s="5">
        <f>Aitken1961!$G29</f>
        <v>133.33333333333303</v>
      </c>
      <c r="J23" s="16">
        <f>Aitken1961!$B29</f>
        <v>77.724800000000002</v>
      </c>
      <c r="K23" s="5">
        <f>Anderszewski1996!$G29</f>
        <v>139.53488372093031</v>
      </c>
      <c r="L23" s="16">
        <f>Anderszewski1996!$B29</f>
        <v>76.084100000000007</v>
      </c>
      <c r="M23" s="5">
        <f>Arciuli1996!$G29</f>
        <v>146.34146341463409</v>
      </c>
      <c r="N23" s="16">
        <f>Arciuli1996!$B29</f>
        <v>70.770700000000005</v>
      </c>
      <c r="O23" s="5">
        <f>Berg2007!$G29</f>
        <v>162.1621621621621</v>
      </c>
      <c r="P23" s="16">
        <f>Berg2007!$B29</f>
        <v>69.258600000000001</v>
      </c>
      <c r="Q23" s="5">
        <f>Biret1973!$G29</f>
        <v>146.34146341463409</v>
      </c>
      <c r="R23" s="16">
        <f>Biret1973!$B29</f>
        <v>76.651300000000006</v>
      </c>
      <c r="S23" s="5">
        <f>Blumroder1994!$G29</f>
        <v>120</v>
      </c>
      <c r="T23" s="16">
        <f>Blumroder1994!$B29</f>
        <v>77.743399999999994</v>
      </c>
      <c r="U23" s="5">
        <f>Bratke1993!$G29</f>
        <v>166.66666666666691</v>
      </c>
      <c r="V23" s="16">
        <f>Bratke1993!$B29</f>
        <v>69.647499999999994</v>
      </c>
      <c r="W23" s="5">
        <f>Breidenbach1994!$G29</f>
        <v>206.89655172413853</v>
      </c>
      <c r="X23" s="16">
        <f>Breidenbach1994!$B29</f>
        <v>69.528899999999993</v>
      </c>
      <c r="Y23" s="5">
        <f>Bucquet1969!$G29</f>
        <v>143.88489208633101</v>
      </c>
      <c r="Z23" s="16">
        <f>Bucquet1969!$B29</f>
        <v>79.194100000000006</v>
      </c>
      <c r="AA23" s="5">
        <f>Douglas1991!$G29</f>
        <v>170.94017094017096</v>
      </c>
      <c r="AB23" s="16">
        <f>Douglas1991!$B29</f>
        <v>65.832899999999995</v>
      </c>
      <c r="AC23" s="5">
        <f>Dunki1998!$G29</f>
        <v>139.53488372093031</v>
      </c>
      <c r="AD23" s="16">
        <f>Dunki1998!$B29</f>
        <v>72.686800000000005</v>
      </c>
      <c r="AE23" s="5">
        <f>Dutkiewicz1975!$G29</f>
        <v>153.84615384615395</v>
      </c>
      <c r="AF23" s="16">
        <f>Dutkiewicz1975!$B29</f>
        <v>84.1494</v>
      </c>
      <c r="AG23" s="5">
        <f>Eschenbach1996!$G29</f>
        <v>200.00000000000011</v>
      </c>
      <c r="AH23" s="16">
        <f>Eschenbach1996!$B29</f>
        <v>68.768199999999993</v>
      </c>
      <c r="AI23" s="5">
        <f>Georgiades1985!$G29</f>
        <v>139.86013986013975</v>
      </c>
      <c r="AJ23" s="16">
        <f>Georgiades1985!$B29</f>
        <v>73.963099999999997</v>
      </c>
      <c r="AK23" s="5">
        <f>Goebels1964!$G29</f>
        <v>127.65957446808518</v>
      </c>
      <c r="AL23" s="16">
        <f>Goebels1964!$B29</f>
        <v>82.126999999999995</v>
      </c>
      <c r="AM23" s="5">
        <f>Gould1954!$G29</f>
        <v>181.81818181818178</v>
      </c>
      <c r="AN23" s="16">
        <f>Gould1954!$B29</f>
        <v>63.935400000000001</v>
      </c>
      <c r="AO23" s="5">
        <f>Gould1957!$G29</f>
        <v>181.81818181818178</v>
      </c>
      <c r="AP23" s="16">
        <f>Gould1957!$B29</f>
        <v>74.954499999999996</v>
      </c>
      <c r="AQ23" s="5">
        <f>Gould1964!$G29</f>
        <v>193.54838709677443</v>
      </c>
      <c r="AR23" s="16">
        <f>Gould1964!$B29</f>
        <v>79.332499999999996</v>
      </c>
      <c r="AS23" s="5">
        <f>Gould1970!$G29</f>
        <v>191.69329073482444</v>
      </c>
      <c r="AT23" s="16">
        <f>Gould1970!$B29</f>
        <v>79.799000000000007</v>
      </c>
      <c r="AU23" s="5">
        <f>Gould1974!$G29</f>
        <v>182.37082066869314</v>
      </c>
      <c r="AV23" s="16">
        <f>Gould1974!$B29</f>
        <v>84.155000000000001</v>
      </c>
      <c r="AW23" s="5">
        <f>Guaita2011!$G29</f>
        <v>134.22818791946307</v>
      </c>
      <c r="AX23" s="16">
        <f>Guaita2011!$B29</f>
        <v>76.656899999999993</v>
      </c>
      <c r="AY23" s="5">
        <f>Helffer1968!$G29</f>
        <v>171.42857142857159</v>
      </c>
      <c r="AZ23" s="16">
        <f>Helffer1968!$B29</f>
        <v>66.271500000000003</v>
      </c>
      <c r="BA23" s="5">
        <f>Hill1996!$G29</f>
        <v>146.34146341463409</v>
      </c>
      <c r="BB23" s="16">
        <f>Hill1996!$B29</f>
        <v>68.188699999999997</v>
      </c>
      <c r="BC23" s="5">
        <f>Hinterhauser1991!$G29</f>
        <v>193.54838709677443</v>
      </c>
      <c r="BD23" s="16">
        <f>Hinterhauser1991!$B29</f>
        <v>68.720699999999994</v>
      </c>
      <c r="BE23" s="5">
        <f>Hochman2007!$G29</f>
        <v>162.1621621621621</v>
      </c>
      <c r="BF23" s="16">
        <f>Hochman2007!$B29</f>
        <v>87.664000000000001</v>
      </c>
      <c r="BG23" s="5">
        <f>Hough2006!$G29</f>
        <v>149.99999999999986</v>
      </c>
      <c r="BH23" s="16">
        <f>Hough2006!$B29</f>
        <v>75.672799999999995</v>
      </c>
      <c r="BI23" s="5">
        <f>Jacobs1956!$G29</f>
        <v>176.47058823529417</v>
      </c>
      <c r="BJ23" s="16">
        <f>Jacobs1956!$B29</f>
        <v>82.184100000000001</v>
      </c>
      <c r="BK23" s="5">
        <f>Karlen1996!$G29</f>
        <v>157.89473684210529</v>
      </c>
      <c r="BL23" s="16">
        <f>Karlen1996!$B29</f>
        <v>71.845100000000002</v>
      </c>
      <c r="BM23" s="5">
        <f>Kars1969!$G29</f>
        <v>153.84615384615432</v>
      </c>
      <c r="BN23" s="16">
        <f>Kars1969!$B29</f>
        <v>81.018600000000006</v>
      </c>
      <c r="BO23" s="5">
        <f>Koroliov2000!$G29</f>
        <v>181.81818181818227</v>
      </c>
      <c r="BP23" s="16">
        <f>Koroliov2000!$B29</f>
        <v>78.608900000000006</v>
      </c>
      <c r="BQ23" s="5">
        <f>Lifschitz1999!$G29</f>
        <v>162.1621621621621</v>
      </c>
      <c r="BR23" s="16">
        <f>Lifschitz1999!$B29</f>
        <v>79.826499999999996</v>
      </c>
      <c r="BS23" s="5">
        <f>Loriod1961!$G29</f>
        <v>163.93442622950795</v>
      </c>
      <c r="BT23" s="16">
        <f>Loriod1961!$B29</f>
        <v>75.657700000000006</v>
      </c>
      <c r="BU23" s="5">
        <f>Lubimov1971!$G29</f>
        <v>166.66666666666652</v>
      </c>
      <c r="BV23" s="16">
        <f>Lubimov1971!$B29</f>
        <v>68.218400000000003</v>
      </c>
      <c r="BW23" s="5">
        <f>ManchonTheis1954!$G29</f>
        <v>146.34146341463409</v>
      </c>
      <c r="BX23" s="16">
        <f>ManchonTheis1954!$B29</f>
        <v>75.489900000000006</v>
      </c>
      <c r="BY23" s="5">
        <f>McCabe1969!$G29</f>
        <v>146.34146341463409</v>
      </c>
      <c r="BZ23" s="16">
        <f>McCabe1969!$B29</f>
        <v>73.545000000000002</v>
      </c>
      <c r="CA23" s="5">
        <f>Mezzana1973!$G29</f>
        <v>110.29411764705873</v>
      </c>
      <c r="CB23" s="16">
        <f>Mezzana1973!$B29</f>
        <v>72.140199999999993</v>
      </c>
      <c r="CC23" s="5">
        <f>Michiels2005!$G29</f>
        <v>146.34146341463409</v>
      </c>
      <c r="CD23" s="16">
        <f>Michiels2005!$B29</f>
        <v>69.641900000000007</v>
      </c>
      <c r="CE23" s="5">
        <f>Monod1951!$G29</f>
        <v>157.89473684210529</v>
      </c>
      <c r="CF23" s="16">
        <f>Monod1951!$B29</f>
        <v>72.887299999999996</v>
      </c>
      <c r="CG23" s="5">
        <f>Nardi1998!$G29</f>
        <v>146.34146341463378</v>
      </c>
      <c r="CH23" s="16">
        <f>Nardi1998!$B29</f>
        <v>63.6875</v>
      </c>
      <c r="CI23" s="5">
        <f>Neveux1990!$G29</f>
        <v>181.81818181818178</v>
      </c>
      <c r="CJ23" s="16">
        <f>Neveux1990!$B29</f>
        <v>81.537499999999994</v>
      </c>
      <c r="CK23" s="5">
        <f>Ohlsson1996!$G29</f>
        <v>153.84615384615395</v>
      </c>
      <c r="CL23" s="16">
        <f>Ohlsson1996!$B29</f>
        <v>74.006600000000006</v>
      </c>
      <c r="CM23" s="5">
        <f>Pestalozza1961!$G29</f>
        <v>146.34146341463409</v>
      </c>
      <c r="CN23" s="16">
        <f>Pestalozza1961!$B29</f>
        <v>76.7684</v>
      </c>
      <c r="CO23" s="5">
        <f>Pollini1976!$G29</f>
        <v>177.51479289940823</v>
      </c>
      <c r="CP23" s="16">
        <f>Pollini1976!$B29</f>
        <v>69.229100000000003</v>
      </c>
      <c r="CQ23" s="5">
        <f>Monod1951!$G29</f>
        <v>157.89473684210529</v>
      </c>
      <c r="CR23" s="16">
        <f>Monod1951!$B29</f>
        <v>72.887299999999996</v>
      </c>
      <c r="CS23" s="5">
        <f>Pollini1990b!$G29</f>
        <v>168.06722689075622</v>
      </c>
      <c r="CT23" s="16">
        <f>Pollini1990b!$B29</f>
        <v>80.8767</v>
      </c>
      <c r="CU23" s="5">
        <f>Pontinen2001!$G29</f>
        <v>149.99999999999986</v>
      </c>
      <c r="CV23" s="16">
        <f>Pontinen2001!$B29</f>
        <v>75.670900000000003</v>
      </c>
      <c r="CW23" s="5">
        <f>Richter1989!$G29</f>
        <v>132.45033112582797</v>
      </c>
      <c r="CX23" s="16">
        <f>Richter1989!$B29</f>
        <v>78.145399999999995</v>
      </c>
      <c r="CY23" s="5">
        <f>Rosen1969!$G29</f>
        <v>147.05882352941197</v>
      </c>
      <c r="CZ23" s="16">
        <f>Rosen1969!$B29</f>
        <v>72.820099999999996</v>
      </c>
      <c r="DA23" s="5">
        <f>Santos1977!$G29</f>
        <v>130.43478260869591</v>
      </c>
      <c r="DB23" s="16">
        <f>Santos1977!$B29</f>
        <v>80.346400000000003</v>
      </c>
      <c r="DC23" s="5">
        <f>Schleiermacher2002!$G29</f>
        <v>127.65957446808518</v>
      </c>
      <c r="DD23" s="16">
        <f>Schleiermacher2002!$B29</f>
        <v>82.576800000000006</v>
      </c>
      <c r="DE23" s="5">
        <f>Serkin1983!$G29</f>
        <v>176.47058823529417</v>
      </c>
      <c r="DF23" s="16">
        <f>Serkin1983!$B29</f>
        <v>80.332099999999997</v>
      </c>
      <c r="DG23" s="5">
        <f>Serkin1994!$G29</f>
        <v>183.48623853211012</v>
      </c>
      <c r="DH23" s="16">
        <f>Serkin1994!$B29</f>
        <v>77.376499999999993</v>
      </c>
      <c r="DI23" s="5">
        <f>Stadlen1948!$G29</f>
        <v>200.00000000000011</v>
      </c>
      <c r="DJ23" s="16">
        <f>Stadlen1948!$B29</f>
        <v>81.699700000000007</v>
      </c>
      <c r="DK23" s="5">
        <f>Stein1954!$G29</f>
        <v>176.47058823529417</v>
      </c>
      <c r="DL23" s="16">
        <f>Stein1954!$B29</f>
        <v>67.266400000000004</v>
      </c>
      <c r="DM23" s="5">
        <f>Steuerman2004!$G29</f>
        <v>164.8351648351649</v>
      </c>
      <c r="DN23" s="16">
        <f>Steuerman2004!$B29</f>
        <v>76.558199999999999</v>
      </c>
      <c r="DO23" s="5">
        <f>TakahashiA1973!$G29</f>
        <v>149.99999999999986</v>
      </c>
      <c r="DP23" s="16">
        <f>TakahashiA1973!$B29</f>
        <v>71.078500000000005</v>
      </c>
      <c r="DQ23" s="5">
        <f>TakahashiY1977!$G29</f>
        <v>117.64705882352926</v>
      </c>
      <c r="DR23" s="16">
        <f>TakahashiY1977!$B29</f>
        <v>73.889600000000002</v>
      </c>
      <c r="DS23" s="5">
        <f>Uchida2000!$G29</f>
        <v>116.73151750972757</v>
      </c>
      <c r="DT23" s="16">
        <f>Uchida2000!$B29</f>
        <v>71.851500000000001</v>
      </c>
      <c r="DU23" s="5">
        <f>Webster1967!$G29</f>
        <v>116.27906976744185</v>
      </c>
      <c r="DV23" s="16">
        <f>Webster1967!$B29</f>
        <v>67.584900000000005</v>
      </c>
      <c r="DW23" s="5">
        <f>Worms1997!$G29</f>
        <v>176.47058823529417</v>
      </c>
      <c r="DX23" s="16">
        <f>Worms1997!$B29</f>
        <v>76.722999999999999</v>
      </c>
      <c r="DY23" s="5">
        <f>Zacharias1973!$G29</f>
        <v>230.76923076923097</v>
      </c>
      <c r="DZ23" s="16">
        <f>Zacharias1973!$B29</f>
        <v>82.741200000000006</v>
      </c>
      <c r="EA23" s="5">
        <f>Zimerman1995!$G29</f>
        <v>113.20754716981126</v>
      </c>
      <c r="EB23" s="16">
        <f>Zimerman1995!$B29</f>
        <v>74.637600000000006</v>
      </c>
      <c r="EC23" s="5"/>
      <c r="EE23" s="5"/>
      <c r="EG23" s="5"/>
      <c r="EI23" s="5"/>
      <c r="EK23" s="5"/>
      <c r="EM23" s="5"/>
      <c r="EO23" s="5"/>
      <c r="EQ23" s="5"/>
      <c r="ES23" s="5"/>
      <c r="EU23" s="5"/>
      <c r="EW23" s="5"/>
      <c r="EY23" s="5"/>
      <c r="FA23" s="5"/>
      <c r="FC23" s="5"/>
      <c r="FE23" s="5"/>
      <c r="FG23" s="5"/>
      <c r="FI23" s="5"/>
      <c r="FK23" s="5"/>
      <c r="FM23" s="5"/>
      <c r="FO23" s="5"/>
      <c r="FQ23" s="5"/>
      <c r="FS23" s="5"/>
    </row>
    <row r="24" spans="1:175">
      <c r="A24">
        <v>21</v>
      </c>
      <c r="B24">
        <v>15</v>
      </c>
      <c r="C24">
        <v>8</v>
      </c>
      <c r="D24">
        <v>1</v>
      </c>
      <c r="E24" t="s">
        <v>131</v>
      </c>
      <c r="F24" s="10" t="s">
        <v>118</v>
      </c>
      <c r="G24" s="5">
        <f ca="1">Tempo!G24</f>
        <v>154.29524792494675</v>
      </c>
      <c r="H24" s="16">
        <f ca="1">Dynamics!G24</f>
        <v>64.735138461538469</v>
      </c>
      <c r="I24" s="5">
        <f>Aitken1961!$G30</f>
        <v>130.4347826086954</v>
      </c>
      <c r="J24" s="16">
        <f>Aitken1961!$B30</f>
        <v>71.9499</v>
      </c>
      <c r="K24" s="5">
        <f>Anderszewski1996!$G30</f>
        <v>172.41379310344789</v>
      </c>
      <c r="L24" s="16">
        <f>Anderszewski1996!$B30</f>
        <v>65.665300000000002</v>
      </c>
      <c r="M24" s="5">
        <f>Arciuli1996!$G30</f>
        <v>124.48132780083004</v>
      </c>
      <c r="N24" s="16">
        <f>Arciuli1996!$B30</f>
        <v>67.344300000000004</v>
      </c>
      <c r="O24" s="5">
        <f>Berg2007!$G30</f>
        <v>230.76923076923097</v>
      </c>
      <c r="P24" s="16">
        <f>Berg2007!$B30</f>
        <v>65.941199999999995</v>
      </c>
      <c r="Q24" s="5">
        <f>Biret1973!$G30</f>
        <v>176.47058823529417</v>
      </c>
      <c r="R24" s="16">
        <f>Biret1973!$B30</f>
        <v>64.227599999999995</v>
      </c>
      <c r="S24" s="5">
        <f>Blumroder1994!$G30</f>
        <v>164.8351648351653</v>
      </c>
      <c r="T24" s="16">
        <f>Blumroder1994!$B30</f>
        <v>65.865099999999998</v>
      </c>
      <c r="U24" s="5">
        <f>Bratke1993!$G30</f>
        <v>166.66666666666691</v>
      </c>
      <c r="V24" s="16">
        <f>Bratke1993!$B30</f>
        <v>68.604699999999994</v>
      </c>
      <c r="W24" s="5">
        <f>Breidenbach1994!$G30</f>
        <v>166.66666666666609</v>
      </c>
      <c r="X24" s="16">
        <f>Breidenbach1994!$B30</f>
        <v>71.413499999999999</v>
      </c>
      <c r="Y24" s="5">
        <f>Bucquet1969!$G30</f>
        <v>161.29032258064365</v>
      </c>
      <c r="Z24" s="16">
        <f>Bucquet1969!$B30</f>
        <v>70.4452</v>
      </c>
      <c r="AA24" s="5">
        <f>Douglas1991!$G30</f>
        <v>170.45454545454533</v>
      </c>
      <c r="AB24" s="16">
        <f>Douglas1991!$B30</f>
        <v>62.986400000000003</v>
      </c>
      <c r="AC24" s="5">
        <f>Dunki1998!$G30</f>
        <v>157.89473684210492</v>
      </c>
      <c r="AD24" s="16">
        <f>Dunki1998!$B30</f>
        <v>62.0002</v>
      </c>
      <c r="AE24" s="5">
        <f>Dutkiewicz1975!$G30</f>
        <v>130.4347826086954</v>
      </c>
      <c r="AF24" s="16">
        <f>Dutkiewicz1975!$B30</f>
        <v>78.764600000000002</v>
      </c>
      <c r="AG24" s="5">
        <f>Eschenbach1996!$G30</f>
        <v>136.36363636363652</v>
      </c>
      <c r="AH24" s="16">
        <f>Eschenbach1996!$B30</f>
        <v>68.544700000000006</v>
      </c>
      <c r="AI24" s="5">
        <f>Georgiades1985!$G30</f>
        <v>149.25373134328387</v>
      </c>
      <c r="AJ24" s="16">
        <f>Georgiades1985!$B30</f>
        <v>66.433800000000005</v>
      </c>
      <c r="AK24" s="5">
        <f>Goebels1964!$G30</f>
        <v>110.29411764705873</v>
      </c>
      <c r="AL24" s="16">
        <f>Goebels1964!$B30</f>
        <v>75.068899999999999</v>
      </c>
      <c r="AM24" s="5">
        <f>Gould1954!$G30</f>
        <v>214.28571428571479</v>
      </c>
      <c r="AN24" s="16">
        <f>Gould1954!$B30</f>
        <v>72.478099999999998</v>
      </c>
      <c r="AO24" s="5">
        <f>Gould1957!$G30</f>
        <v>166.66666666666691</v>
      </c>
      <c r="AP24" s="16">
        <f>Gould1957!$B30</f>
        <v>74.027900000000002</v>
      </c>
      <c r="AQ24" s="5">
        <f>Gould1964!$G30</f>
        <v>157.89473684210492</v>
      </c>
      <c r="AR24" s="16">
        <f>Gould1964!$B30</f>
        <v>82.539199999999994</v>
      </c>
      <c r="AS24" s="5">
        <f>Gould1970!$G30</f>
        <v>181.81818181818178</v>
      </c>
      <c r="AT24" s="16">
        <f>Gould1970!$B30</f>
        <v>77.644599999999997</v>
      </c>
      <c r="AU24" s="5">
        <f>Gould1974!$G30</f>
        <v>148.51485148514854</v>
      </c>
      <c r="AV24" s="16">
        <f>Gould1974!$B30</f>
        <v>79.989999999999995</v>
      </c>
      <c r="AW24" s="5">
        <f>Guaita2011!$G30</f>
        <v>171.42857142857073</v>
      </c>
      <c r="AX24" s="16">
        <f>Guaita2011!$B30</f>
        <v>70.367099999999994</v>
      </c>
      <c r="AY24" s="5">
        <f>Helffer1968!$G30</f>
        <v>130.4347826086954</v>
      </c>
      <c r="AZ24" s="16">
        <f>Helffer1968!$B30</f>
        <v>59.286000000000001</v>
      </c>
      <c r="BA24" s="5">
        <f>Hill1996!$G30</f>
        <v>176.47058823529417</v>
      </c>
      <c r="BB24" s="16">
        <f>Hill1996!$B30</f>
        <v>57.631599999999999</v>
      </c>
      <c r="BC24" s="5">
        <f>Hinterhauser1991!$G30</f>
        <v>187.49999999999983</v>
      </c>
      <c r="BD24" s="16">
        <f>Hinterhauser1991!$B30</f>
        <v>69.394099999999995</v>
      </c>
      <c r="BE24" s="5">
        <f>Hochman2007!$G30</f>
        <v>149.99999999999986</v>
      </c>
      <c r="BF24" s="16">
        <f>Hochman2007!$B30</f>
        <v>76.997200000000007</v>
      </c>
      <c r="BG24" s="5">
        <f>Hough2006!$G30</f>
        <v>142.85714285714289</v>
      </c>
      <c r="BH24" s="16">
        <f>Hough2006!$B30</f>
        <v>66.742999999999995</v>
      </c>
      <c r="BI24" s="5">
        <f>Jacobs1956!$G30</f>
        <v>193.54838709677389</v>
      </c>
      <c r="BJ24" s="16">
        <f>Jacobs1956!$B30</f>
        <v>66.788200000000003</v>
      </c>
      <c r="BK24" s="5">
        <f>Karlen1996!$G30</f>
        <v>149.99999999999986</v>
      </c>
      <c r="BL24" s="16">
        <f>Karlen1996!$B30</f>
        <v>68.503399999999999</v>
      </c>
      <c r="BM24" s="5">
        <f>Kars1969!$G30</f>
        <v>179.64071856287444</v>
      </c>
      <c r="BN24" s="16">
        <f>Kars1969!$B30</f>
        <v>73.857100000000003</v>
      </c>
      <c r="BO24" s="5">
        <f>Koroliov2000!$G30</f>
        <v>149.99999999999986</v>
      </c>
      <c r="BP24" s="16">
        <f>Koroliov2000!$B30</f>
        <v>70.292299999999997</v>
      </c>
      <c r="BQ24" s="5">
        <f>Lifschitz1999!$G30</f>
        <v>107.14285714285739</v>
      </c>
      <c r="BR24" s="16">
        <f>Lifschitz1999!$B30</f>
        <v>69.511399999999995</v>
      </c>
      <c r="BS24" s="5">
        <f>Loriod1961!$G30</f>
        <v>193.54838709677497</v>
      </c>
      <c r="BT24" s="16">
        <f>Loriod1961!$B30</f>
        <v>61.574100000000001</v>
      </c>
      <c r="BU24" s="5">
        <f>Lubimov1971!$G30</f>
        <v>222.22222222222257</v>
      </c>
      <c r="BV24" s="16">
        <f>Lubimov1971!$B30</f>
        <v>68.489099999999993</v>
      </c>
      <c r="BW24" s="5">
        <f>ManchonTheis1954!$G30</f>
        <v>136.36363636363652</v>
      </c>
      <c r="BX24" s="16">
        <f>ManchonTheis1954!$B30</f>
        <v>65.098100000000002</v>
      </c>
      <c r="BY24" s="5">
        <f>McCabe1969!$G30</f>
        <v>142.85714285714349</v>
      </c>
      <c r="BZ24" s="16">
        <f>McCabe1969!$B30</f>
        <v>66.296999999999997</v>
      </c>
      <c r="CA24" s="5">
        <f>Mezzana1973!$G30</f>
        <v>148.51485148514854</v>
      </c>
      <c r="CB24" s="16">
        <f>Mezzana1973!$B30</f>
        <v>59.929200000000002</v>
      </c>
      <c r="CC24" s="5">
        <f>Michiels2005!$G30</f>
        <v>142.85714285714289</v>
      </c>
      <c r="CD24" s="16">
        <f>Michiels2005!$B30</f>
        <v>58.5794</v>
      </c>
      <c r="CE24" s="5">
        <f>Monod1951!$G30</f>
        <v>166.66666666666691</v>
      </c>
      <c r="CF24" s="16">
        <f>Monod1951!$B30</f>
        <v>69.338399999999993</v>
      </c>
      <c r="CG24" s="5">
        <f>Nardi1998!$G30</f>
        <v>130.43478260869642</v>
      </c>
      <c r="CH24" s="16">
        <f>Nardi1998!$B30</f>
        <v>60.786799999999999</v>
      </c>
      <c r="CI24" s="5">
        <f>Neveux1990!$G30</f>
        <v>176.47058823529417</v>
      </c>
      <c r="CJ24" s="16">
        <f>Neveux1990!$B30</f>
        <v>67.583500000000001</v>
      </c>
      <c r="CK24" s="5">
        <f>Ohlsson1996!$G30</f>
        <v>175.4385964912278</v>
      </c>
      <c r="CL24" s="16">
        <f>Ohlsson1996!$B30</f>
        <v>65.091800000000006</v>
      </c>
      <c r="CM24" s="5">
        <f>Pestalozza1961!$G30</f>
        <v>187.49999999999983</v>
      </c>
      <c r="CN24" s="16">
        <f>Pestalozza1961!$B30</f>
        <v>56.328800000000001</v>
      </c>
      <c r="CO24" s="5">
        <f>Pollini1976!$G30</f>
        <v>174.41860465116307</v>
      </c>
      <c r="CP24" s="16">
        <f>Pollini1976!$B30</f>
        <v>59.745600000000003</v>
      </c>
      <c r="CQ24" s="5">
        <f>Monod1951!$G30</f>
        <v>166.66666666666691</v>
      </c>
      <c r="CR24" s="16">
        <f>Monod1951!$B30</f>
        <v>69.338399999999993</v>
      </c>
      <c r="CS24" s="5">
        <f>Pollini1990b!$G30</f>
        <v>166.66666666666691</v>
      </c>
      <c r="CT24" s="16">
        <f>Pollini1990b!$B30</f>
        <v>71.808999999999997</v>
      </c>
      <c r="CU24" s="5">
        <f>Pontinen2001!$G30</f>
        <v>133.9285714285713</v>
      </c>
      <c r="CV24" s="16">
        <f>Pontinen2001!$B30</f>
        <v>68.809299999999993</v>
      </c>
      <c r="CW24" s="5">
        <f>Richter1989!$G30</f>
        <v>132.15859030836987</v>
      </c>
      <c r="CX24" s="16">
        <f>Richter1989!$B30</f>
        <v>69.270600000000002</v>
      </c>
      <c r="CY24" s="5">
        <f>Rosen1969!$G30</f>
        <v>167.59776536312825</v>
      </c>
      <c r="CZ24" s="16">
        <f>Rosen1969!$B30</f>
        <v>64.712999999999994</v>
      </c>
      <c r="DA24" s="5">
        <f>Santos1977!$G30</f>
        <v>157.89473684210421</v>
      </c>
      <c r="DB24" s="16">
        <f>Santos1977!$B30</f>
        <v>62.366799999999998</v>
      </c>
      <c r="DC24" s="5">
        <f>Schleiermacher2002!$G30</f>
        <v>160.42780748663077</v>
      </c>
      <c r="DD24" s="16">
        <f>Schleiermacher2002!$B30</f>
        <v>71.472899999999996</v>
      </c>
      <c r="DE24" s="5">
        <f>Serkin1983!$G30</f>
        <v>154.63917525773201</v>
      </c>
      <c r="DF24" s="16">
        <f>Serkin1983!$B30</f>
        <v>67.196100000000001</v>
      </c>
      <c r="DG24" s="5">
        <f>Serkin1994!$G30</f>
        <v>196.07843137254844</v>
      </c>
      <c r="DH24" s="16">
        <f>Serkin1994!$B30</f>
        <v>71.244500000000002</v>
      </c>
      <c r="DI24" s="5">
        <f>Stadlen1948!$G30</f>
        <v>176.47058823529511</v>
      </c>
      <c r="DJ24" s="16">
        <f>Stadlen1948!$B30</f>
        <v>80.116699999999994</v>
      </c>
      <c r="DK24" s="5">
        <f>Stein1954!$G30</f>
        <v>178.57142857142841</v>
      </c>
      <c r="DL24" s="16">
        <f>Stein1954!$B30</f>
        <v>57.946599999999997</v>
      </c>
      <c r="DM24" s="5">
        <f>Steuerman2004!$G30</f>
        <v>180.72289156626562</v>
      </c>
      <c r="DN24" s="16">
        <f>Steuerman2004!$B30</f>
        <v>69.381</v>
      </c>
      <c r="DO24" s="5">
        <f>TakahashiA1973!$G30</f>
        <v>142.85714285714349</v>
      </c>
      <c r="DP24" s="16">
        <f>TakahashiA1973!$B30</f>
        <v>61.052799999999998</v>
      </c>
      <c r="DQ24" s="5">
        <f>TakahashiY1977!$G30</f>
        <v>146.34146341463409</v>
      </c>
      <c r="DR24" s="16">
        <f>TakahashiY1977!$B30</f>
        <v>60.412599999999998</v>
      </c>
      <c r="DS24" s="5">
        <f>Uchida2000!$G30</f>
        <v>148.51485148514854</v>
      </c>
      <c r="DT24" s="16">
        <f>Uchida2000!$B30</f>
        <v>59.510899999999999</v>
      </c>
      <c r="DU24" s="5">
        <f>Webster1967!$G30</f>
        <v>132.74336283185789</v>
      </c>
      <c r="DV24" s="16">
        <f>Webster1967!$B30</f>
        <v>67.718299999999999</v>
      </c>
      <c r="DW24" s="5">
        <f>Worms1997!$G30</f>
        <v>176.47058823529417</v>
      </c>
      <c r="DX24" s="16">
        <f>Worms1997!$B30</f>
        <v>71.317499999999995</v>
      </c>
      <c r="DY24" s="5">
        <f>Zacharias1973!$G30</f>
        <v>236.22047244094529</v>
      </c>
      <c r="DZ24" s="16">
        <f>Zacharias1973!$B30</f>
        <v>81.373000000000005</v>
      </c>
      <c r="EA24" s="5">
        <f>Zimerman1995!$G30</f>
        <v>120</v>
      </c>
      <c r="EB24" s="16">
        <f>Zimerman1995!$B30</f>
        <v>62.585599999999999</v>
      </c>
      <c r="EC24" s="5"/>
      <c r="EE24" s="5"/>
      <c r="EG24" s="5"/>
      <c r="EI24" s="5"/>
      <c r="EK24" s="5"/>
      <c r="EM24" s="5"/>
      <c r="EO24" s="5"/>
      <c r="EQ24" s="5"/>
      <c r="ES24" s="5"/>
      <c r="EU24" s="5"/>
      <c r="EW24" s="5"/>
      <c r="EY24" s="5"/>
      <c r="FA24" s="5"/>
      <c r="FC24" s="5"/>
      <c r="FE24" s="5"/>
      <c r="FG24" s="5"/>
      <c r="FI24" s="5"/>
      <c r="FK24" s="5"/>
      <c r="FM24" s="5"/>
      <c r="FO24" s="5"/>
      <c r="FQ24" s="5"/>
      <c r="FS24" s="5"/>
    </row>
    <row r="25" spans="1:175">
      <c r="A25">
        <v>22</v>
      </c>
      <c r="B25">
        <v>15.5</v>
      </c>
      <c r="C25">
        <v>8</v>
      </c>
      <c r="D25">
        <v>1.5</v>
      </c>
      <c r="E25" t="s">
        <v>107</v>
      </c>
      <c r="G25" s="5">
        <f ca="1">Tempo!G25</f>
        <v>157.53524200304113</v>
      </c>
      <c r="H25" s="16">
        <f ca="1">Dynamics!G25</f>
        <v>62.301738461538463</v>
      </c>
      <c r="I25" s="5">
        <f>Aitken1961!$G31</f>
        <v>181.81818181818178</v>
      </c>
      <c r="J25" s="16">
        <f>Aitken1961!$B31</f>
        <v>66.142200000000003</v>
      </c>
      <c r="K25" s="5">
        <f>Anderszewski1996!$G31</f>
        <v>163.93442622950835</v>
      </c>
      <c r="L25" s="16">
        <f>Anderszewski1996!$B31</f>
        <v>63.569000000000003</v>
      </c>
      <c r="M25" s="5">
        <f>Arciuli1996!$G31</f>
        <v>171.91977077363887</v>
      </c>
      <c r="N25" s="16">
        <f>Arciuli1996!$B31</f>
        <v>64.306600000000003</v>
      </c>
      <c r="O25" s="5">
        <f>Berg2007!$G31</f>
        <v>166.66666666666652</v>
      </c>
      <c r="P25" s="16">
        <f>Berg2007!$B31</f>
        <v>65.022099999999995</v>
      </c>
      <c r="Q25" s="5">
        <f>Biret1973!$G31</f>
        <v>162.1621621621621</v>
      </c>
      <c r="R25" s="16">
        <f>Biret1973!$B31</f>
        <v>65.566100000000006</v>
      </c>
      <c r="S25" s="5">
        <f>Blumroder1994!$G31</f>
        <v>136.98630136986284</v>
      </c>
      <c r="T25" s="16">
        <f>Blumroder1994!$B31</f>
        <v>64.144900000000007</v>
      </c>
      <c r="U25" s="5">
        <f>Bratke1993!$G31</f>
        <v>171.42857142857116</v>
      </c>
      <c r="V25" s="16">
        <f>Bratke1993!$B31</f>
        <v>65.541600000000003</v>
      </c>
      <c r="W25" s="5">
        <f>Breidenbach1994!$G31</f>
        <v>146.34146341463409</v>
      </c>
      <c r="X25" s="16">
        <f>Breidenbach1994!$B31</f>
        <v>68.751999999999995</v>
      </c>
      <c r="Y25" s="5">
        <f>Bucquet1969!$G31</f>
        <v>178.04154302670636</v>
      </c>
      <c r="Z25" s="16">
        <f>Bucquet1969!$B31</f>
        <v>64.248800000000003</v>
      </c>
      <c r="AA25" s="5">
        <f>Douglas1991!$G31</f>
        <v>179.64071856287396</v>
      </c>
      <c r="AB25" s="16">
        <f>Douglas1991!$B31</f>
        <v>64.052700000000002</v>
      </c>
      <c r="AC25" s="5">
        <f>Dunki1998!$G31</f>
        <v>150.00000000000023</v>
      </c>
      <c r="AD25" s="16">
        <f>Dunki1998!$B31</f>
        <v>64.112099999999998</v>
      </c>
      <c r="AE25" s="5">
        <f>Dutkiewicz1975!$G31</f>
        <v>136.36363636363652</v>
      </c>
      <c r="AF25" s="16">
        <f>Dutkiewicz1975!$B31</f>
        <v>74.678100000000001</v>
      </c>
      <c r="AG25" s="5">
        <f>Eschenbach1996!$G31</f>
        <v>176.47058823529372</v>
      </c>
      <c r="AH25" s="16">
        <f>Eschenbach1996!$B31</f>
        <v>64.721500000000006</v>
      </c>
      <c r="AI25" s="5">
        <f>Georgiades1985!$G31</f>
        <v>176.47058823529417</v>
      </c>
      <c r="AJ25" s="16">
        <f>Georgiades1985!$B31</f>
        <v>66.967500000000001</v>
      </c>
      <c r="AK25" s="5">
        <f>Goebels1964!$G31</f>
        <v>154.63917525773201</v>
      </c>
      <c r="AL25" s="16">
        <f>Goebels1964!$B31</f>
        <v>68.479600000000005</v>
      </c>
      <c r="AM25" s="5">
        <f>Gould1954!$G31</f>
        <v>171.42857142857116</v>
      </c>
      <c r="AN25" s="16">
        <f>Gould1954!$B31</f>
        <v>71.098399999999998</v>
      </c>
      <c r="AO25" s="5">
        <f>Gould1957!$G31</f>
        <v>171.42857142857116</v>
      </c>
      <c r="AP25" s="16">
        <f>Gould1957!$B31</f>
        <v>69.4495</v>
      </c>
      <c r="AQ25" s="5">
        <f>Gould1964!$G31</f>
        <v>153.84615384615395</v>
      </c>
      <c r="AR25" s="16">
        <f>Gould1964!$B31</f>
        <v>80.526799999999994</v>
      </c>
      <c r="AS25" s="5">
        <f>Gould1970!$G31</f>
        <v>198.67549668874142</v>
      </c>
      <c r="AT25" s="16">
        <f>Gould1970!$B31</f>
        <v>69.512299999999996</v>
      </c>
      <c r="AU25" s="5">
        <f>Gould1974!$G31</f>
        <v>182.37082066869269</v>
      </c>
      <c r="AV25" s="16">
        <f>Gould1974!$B31</f>
        <v>72.562299999999993</v>
      </c>
      <c r="AW25" s="5">
        <f>Guaita2011!$G31</f>
        <v>172.41379310344877</v>
      </c>
      <c r="AX25" s="16">
        <f>Guaita2011!$B31</f>
        <v>71.370199999999997</v>
      </c>
      <c r="AY25" s="5">
        <f>Helffer1968!$G31</f>
        <v>162.1621621621625</v>
      </c>
      <c r="AZ25" s="16">
        <f>Helffer1968!$B31</f>
        <v>49.926699999999997</v>
      </c>
      <c r="BA25" s="5">
        <f>Hill1996!$G31</f>
        <v>162.1621621621621</v>
      </c>
      <c r="BB25" s="16">
        <f>Hill1996!$B31</f>
        <v>54.958199999999998</v>
      </c>
      <c r="BC25" s="5">
        <f>Hinterhauser1991!$G31</f>
        <v>187.49999999999983</v>
      </c>
      <c r="BD25" s="16">
        <f>Hinterhauser1991!$B31</f>
        <v>70.073300000000003</v>
      </c>
      <c r="BE25" s="5">
        <f>Hochman2007!$G31</f>
        <v>149.99999999999986</v>
      </c>
      <c r="BF25" s="16">
        <f>Hochman2007!$B31</f>
        <v>73.672499999999999</v>
      </c>
      <c r="BG25" s="5">
        <f>Hough2006!$G31</f>
        <v>153.84615384615395</v>
      </c>
      <c r="BH25" s="16">
        <f>Hough2006!$B31</f>
        <v>63.191699999999997</v>
      </c>
      <c r="BI25" s="5">
        <f>Jacobs1956!$G31</f>
        <v>197.36842105263199</v>
      </c>
      <c r="BJ25" s="16">
        <f>Jacobs1956!$B31</f>
        <v>64.963099999999997</v>
      </c>
      <c r="BK25" s="5">
        <f>Karlen1996!$G31</f>
        <v>149.99999999999986</v>
      </c>
      <c r="BL25" s="16">
        <f>Karlen1996!$B31</f>
        <v>64.753699999999995</v>
      </c>
      <c r="BM25" s="5">
        <f>Kars1969!$G31</f>
        <v>169.9716713881021</v>
      </c>
      <c r="BN25" s="16">
        <f>Kars1969!$B31</f>
        <v>72.255700000000004</v>
      </c>
      <c r="BO25" s="5">
        <f>Koroliov2000!$G31</f>
        <v>181.81818181818178</v>
      </c>
      <c r="BP25" s="16">
        <f>Koroliov2000!$B31</f>
        <v>67.649900000000002</v>
      </c>
      <c r="BQ25" s="5">
        <f>Lifschitz1999!$G31</f>
        <v>153.84615384615361</v>
      </c>
      <c r="BR25" s="16">
        <f>Lifschitz1999!$B31</f>
        <v>65.572999999999993</v>
      </c>
      <c r="BS25" s="5">
        <f>Loriod1961!$G31</f>
        <v>171.91977077363887</v>
      </c>
      <c r="BT25" s="16">
        <f>Loriod1961!$B31</f>
        <v>54.350200000000001</v>
      </c>
      <c r="BU25" s="5">
        <f>Lubimov1971!$G31</f>
        <v>190.47619047619025</v>
      </c>
      <c r="BV25" s="16">
        <f>Lubimov1971!$B31</f>
        <v>70.450199999999995</v>
      </c>
      <c r="BW25" s="5">
        <f>ManchonTheis1954!$G31</f>
        <v>181.81818181818178</v>
      </c>
      <c r="BX25" s="16">
        <f>ManchonTheis1954!$B31</f>
        <v>54.856000000000002</v>
      </c>
      <c r="BY25" s="5">
        <f>McCabe1969!$G31</f>
        <v>146.34146341463409</v>
      </c>
      <c r="BZ25" s="16">
        <f>McCabe1969!$B31</f>
        <v>64.688199999999995</v>
      </c>
      <c r="CA25" s="5">
        <f>Mezzana1973!$G31</f>
        <v>144.92753623188418</v>
      </c>
      <c r="CB25" s="16">
        <f>Mezzana1973!$B31</f>
        <v>60.018799999999999</v>
      </c>
      <c r="CC25" s="5">
        <f>Michiels2005!$G31</f>
        <v>142.85714285714258</v>
      </c>
      <c r="CD25" s="16">
        <f>Michiels2005!$B31</f>
        <v>56.3767</v>
      </c>
      <c r="CE25" s="5">
        <f>Monod1951!$G31</f>
        <v>166.66666666666652</v>
      </c>
      <c r="CF25" s="16">
        <f>Monod1951!$B31</f>
        <v>66.081400000000002</v>
      </c>
      <c r="CG25" s="5">
        <f>Nardi1998!$G31</f>
        <v>153.84615384615361</v>
      </c>
      <c r="CH25" s="16">
        <f>Nardi1998!$B31</f>
        <v>63.202399999999997</v>
      </c>
      <c r="CI25" s="5">
        <f>Neveux1990!$G31</f>
        <v>181.81818181818178</v>
      </c>
      <c r="CJ25" s="16">
        <f>Neveux1990!$B31</f>
        <v>62.884900000000002</v>
      </c>
      <c r="CK25" s="5">
        <f>Ohlsson1996!$G31</f>
        <v>171.91977077363933</v>
      </c>
      <c r="CL25" s="16">
        <f>Ohlsson1996!$B31</f>
        <v>61.786299999999997</v>
      </c>
      <c r="CM25" s="5">
        <f>Pestalozza1961!$G31</f>
        <v>171.42857142857159</v>
      </c>
      <c r="CN25" s="16">
        <f>Pestalozza1961!$B31</f>
        <v>59.191800000000001</v>
      </c>
      <c r="CO25" s="5">
        <f>Pollini1976!$G31</f>
        <v>171.42857142857116</v>
      </c>
      <c r="CP25" s="16">
        <f>Pollini1976!$B31</f>
        <v>57.804099999999998</v>
      </c>
      <c r="CQ25" s="5">
        <f>Monod1951!$G31</f>
        <v>166.66666666666652</v>
      </c>
      <c r="CR25" s="16">
        <f>Monod1951!$B31</f>
        <v>66.081400000000002</v>
      </c>
      <c r="CS25" s="5">
        <f>Pollini1990b!$G31</f>
        <v>157.89473684210529</v>
      </c>
      <c r="CT25" s="16">
        <f>Pollini1990b!$B31</f>
        <v>65.458399999999997</v>
      </c>
      <c r="CU25" s="5">
        <f>Pontinen2001!$G31</f>
        <v>168.53932584269668</v>
      </c>
      <c r="CV25" s="16">
        <f>Pontinen2001!$B31</f>
        <v>66.097800000000007</v>
      </c>
      <c r="CW25" s="5">
        <f>Richter1989!$G31</f>
        <v>153.84615384615361</v>
      </c>
      <c r="CX25" s="16">
        <f>Richter1989!$B31</f>
        <v>64.896799999999999</v>
      </c>
      <c r="CY25" s="5">
        <f>Rosen1969!$G31</f>
        <v>191.69329073482444</v>
      </c>
      <c r="CZ25" s="16">
        <f>Rosen1969!$B31</f>
        <v>63.969200000000001</v>
      </c>
      <c r="DA25" s="5">
        <f>Santos1977!$G31</f>
        <v>187.50000000000088</v>
      </c>
      <c r="DB25" s="16">
        <f>Santos1977!$B31</f>
        <v>66.714500000000001</v>
      </c>
      <c r="DC25" s="5">
        <f>Schleiermacher2002!$G31</f>
        <v>185.75851393188881</v>
      </c>
      <c r="DD25" s="16">
        <f>Schleiermacher2002!$B31</f>
        <v>67.740300000000005</v>
      </c>
      <c r="DE25" s="5">
        <f>Serkin1983!$G31</f>
        <v>159.57446808510625</v>
      </c>
      <c r="DF25" s="16">
        <f>Serkin1983!$B31</f>
        <v>63.188899999999997</v>
      </c>
      <c r="DG25" s="5">
        <f>Serkin1994!$G31</f>
        <v>166.66666666666691</v>
      </c>
      <c r="DH25" s="16">
        <f>Serkin1994!$B31</f>
        <v>68.633799999999994</v>
      </c>
      <c r="DI25" s="5">
        <f>Stadlen1948!$G31</f>
        <v>199.99999999999952</v>
      </c>
      <c r="DJ25" s="16">
        <f>Stadlen1948!$B31</f>
        <v>82.245199999999997</v>
      </c>
      <c r="DK25" s="5">
        <f>Stein1954!$G31</f>
        <v>180.72289156626516</v>
      </c>
      <c r="DL25" s="16">
        <f>Stein1954!$B31</f>
        <v>53.02</v>
      </c>
      <c r="DM25" s="5">
        <f>Steuerman2004!$G31</f>
        <v>176.47058823529417</v>
      </c>
      <c r="DN25" s="16">
        <f>Steuerman2004!$B31</f>
        <v>64.975399999999993</v>
      </c>
      <c r="DO25" s="5">
        <f>TakahashiA1973!$G31</f>
        <v>136.36363636363652</v>
      </c>
      <c r="DP25" s="16">
        <f>TakahashiA1973!$B31</f>
        <v>58.493200000000002</v>
      </c>
      <c r="DQ25" s="5">
        <f>TakahashiY1977!$G31</f>
        <v>121.2121212121214</v>
      </c>
      <c r="DR25" s="16">
        <f>TakahashiY1977!$B31</f>
        <v>63.380400000000002</v>
      </c>
      <c r="DS25" s="5">
        <f>Uchida2000!$G31</f>
        <v>156.24999999999986</v>
      </c>
      <c r="DT25" s="16">
        <f>Uchida2000!$B31</f>
        <v>57.727600000000002</v>
      </c>
      <c r="DU25" s="5">
        <f>Webster1967!$G31</f>
        <v>115.83011583011609</v>
      </c>
      <c r="DV25" s="16">
        <f>Webster1967!$B31</f>
        <v>61.931100000000001</v>
      </c>
      <c r="DW25" s="5">
        <f>Worms1997!$G31</f>
        <v>127.65957446808518</v>
      </c>
      <c r="DX25" s="16">
        <f>Worms1997!$B31</f>
        <v>75.006600000000006</v>
      </c>
      <c r="DY25" s="5">
        <f>Zacharias1973!$G31</f>
        <v>169.9716713881021</v>
      </c>
      <c r="DZ25" s="16">
        <f>Zacharias1973!$B31</f>
        <v>75.260199999999998</v>
      </c>
      <c r="EA25" s="5">
        <f>Zimerman1995!$G31</f>
        <v>149.99999999999986</v>
      </c>
      <c r="EB25" s="16">
        <f>Zimerman1995!$B31</f>
        <v>61.259099999999997</v>
      </c>
      <c r="EC25" s="5"/>
      <c r="EE25" s="5"/>
      <c r="EG25" s="5"/>
      <c r="EI25" s="5"/>
      <c r="EK25" s="5"/>
      <c r="EM25" s="5"/>
      <c r="EO25" s="5"/>
      <c r="EQ25" s="5"/>
      <c r="ES25" s="5"/>
      <c r="EU25" s="5"/>
      <c r="EW25" s="5"/>
      <c r="EY25" s="5"/>
      <c r="FA25" s="5"/>
      <c r="FC25" s="5"/>
      <c r="FE25" s="5"/>
      <c r="FG25" s="5"/>
      <c r="FI25" s="5"/>
      <c r="FK25" s="5"/>
      <c r="FM25" s="5"/>
      <c r="FO25" s="5"/>
      <c r="FQ25" s="5"/>
      <c r="FS25" s="5"/>
    </row>
    <row r="26" spans="1:175">
      <c r="A26">
        <v>23</v>
      </c>
      <c r="B26">
        <v>16.5</v>
      </c>
      <c r="C26">
        <v>8</v>
      </c>
      <c r="D26">
        <v>2.5</v>
      </c>
      <c r="E26" t="s">
        <v>132</v>
      </c>
      <c r="F26" s="10" t="s">
        <v>113</v>
      </c>
      <c r="G26" s="5">
        <f ca="1">Tempo!G26</f>
        <v>140.50395359649735</v>
      </c>
      <c r="H26" s="16">
        <f ca="1">Dynamics!G26</f>
        <v>74.38614153846153</v>
      </c>
      <c r="I26" s="5">
        <f>Aitken1961!$G32</f>
        <v>100.00000000000036</v>
      </c>
      <c r="J26" s="16">
        <f>Aitken1961!$B32</f>
        <v>75.453299999999999</v>
      </c>
      <c r="K26" s="5">
        <f>Anderszewski1996!$G32</f>
        <v>136.36363636363652</v>
      </c>
      <c r="L26" s="16">
        <f>Anderszewski1996!$B32</f>
        <v>81.139499999999998</v>
      </c>
      <c r="M26" s="5">
        <f>Arciuli1996!$G32</f>
        <v>124.9999999999999</v>
      </c>
      <c r="N26" s="16">
        <f>Arciuli1996!$B32</f>
        <v>77.969700000000003</v>
      </c>
      <c r="O26" s="5">
        <f>Berg2007!$G32</f>
        <v>214.28571428571479</v>
      </c>
      <c r="P26" s="16">
        <f>Berg2007!$B32</f>
        <v>75.145799999999994</v>
      </c>
      <c r="Q26" s="5">
        <f>Biret1973!$G32</f>
        <v>149.99999999999986</v>
      </c>
      <c r="R26" s="16">
        <f>Biret1973!$B32</f>
        <v>76.788399999999996</v>
      </c>
      <c r="S26" s="5">
        <f>Blumroder1994!$G32</f>
        <v>142.85714285714289</v>
      </c>
      <c r="T26" s="16">
        <f>Blumroder1994!$B32</f>
        <v>73.279700000000005</v>
      </c>
      <c r="U26" s="5">
        <f>Bratke1993!$G32</f>
        <v>157.89473684210569</v>
      </c>
      <c r="V26" s="16">
        <f>Bratke1993!$B32</f>
        <v>79.901799999999994</v>
      </c>
      <c r="W26" s="5">
        <f>Breidenbach1994!$G32</f>
        <v>142.85714285714289</v>
      </c>
      <c r="X26" s="16">
        <f>Breidenbach1994!$B32</f>
        <v>76.415300000000002</v>
      </c>
      <c r="Y26" s="5">
        <f>Bucquet1969!$G32</f>
        <v>150.00000000000054</v>
      </c>
      <c r="Z26" s="16">
        <f>Bucquet1969!$B32</f>
        <v>83.445099999999996</v>
      </c>
      <c r="AA26" s="5">
        <f>Douglas1991!$G32</f>
        <v>157.89473684210569</v>
      </c>
      <c r="AB26" s="16">
        <f>Douglas1991!$B32</f>
        <v>75.648700000000005</v>
      </c>
      <c r="AC26" s="5">
        <f>Dunki1998!$G32</f>
        <v>142.85714285714289</v>
      </c>
      <c r="AD26" s="16">
        <f>Dunki1998!$B32</f>
        <v>76.583299999999994</v>
      </c>
      <c r="AE26" s="5">
        <f>Dutkiewicz1975!$G32</f>
        <v>142.85714285714226</v>
      </c>
      <c r="AF26" s="16">
        <f>Dutkiewicz1975!$B32</f>
        <v>82.2727</v>
      </c>
      <c r="AG26" s="5">
        <f>Eschenbach1996!$G32</f>
        <v>157.89473684210569</v>
      </c>
      <c r="AH26" s="16">
        <f>Eschenbach1996!$B32</f>
        <v>66.479299999999995</v>
      </c>
      <c r="AI26" s="5">
        <f>Georgiades1985!$G32</f>
        <v>142.85714285714289</v>
      </c>
      <c r="AJ26" s="16">
        <f>Georgiades1985!$B32</f>
        <v>81.988799999999998</v>
      </c>
      <c r="AK26" s="5">
        <f>Goebels1964!$G32</f>
        <v>96.774193548386947</v>
      </c>
      <c r="AL26" s="16">
        <f>Goebels1964!$B32</f>
        <v>79.887900000000002</v>
      </c>
      <c r="AM26" s="5">
        <f>Gould1954!$G32</f>
        <v>176.47058823529417</v>
      </c>
      <c r="AN26" s="16">
        <f>Gould1954!$B32</f>
        <v>82.460400000000007</v>
      </c>
      <c r="AO26" s="5">
        <f>Gould1957!$G32</f>
        <v>157.89473684210569</v>
      </c>
      <c r="AP26" s="16">
        <f>Gould1957!$B32</f>
        <v>82.621799999999993</v>
      </c>
      <c r="AQ26" s="5">
        <f>Gould1964!$G32</f>
        <v>149.9999999999992</v>
      </c>
      <c r="AR26" s="16">
        <f>Gould1964!$B32</f>
        <v>85.748599999999996</v>
      </c>
      <c r="AS26" s="5">
        <f>Gould1970!$G32</f>
        <v>176.47058823529417</v>
      </c>
      <c r="AT26" s="16">
        <f>Gould1970!$B32</f>
        <v>82.735100000000003</v>
      </c>
      <c r="AU26" s="5">
        <f>Gould1974!$G32</f>
        <v>176.47058823529417</v>
      </c>
      <c r="AV26" s="16">
        <f>Gould1974!$B32</f>
        <v>85.862700000000004</v>
      </c>
      <c r="AW26" s="5">
        <f>Guaita2011!$G32</f>
        <v>142.85714285714226</v>
      </c>
      <c r="AX26" s="16">
        <f>Guaita2011!$B32</f>
        <v>79.0411</v>
      </c>
      <c r="AY26" s="5">
        <f>Helffer1968!$G32</f>
        <v>136.36363636363598</v>
      </c>
      <c r="AZ26" s="16">
        <f>Helffer1968!$B32</f>
        <v>71.503100000000003</v>
      </c>
      <c r="BA26" s="5">
        <f>Hill1996!$G32</f>
        <v>136.36363636363652</v>
      </c>
      <c r="BB26" s="16">
        <f>Hill1996!$B32</f>
        <v>77.457300000000004</v>
      </c>
      <c r="BC26" s="5">
        <f>Hinterhauser1991!$G32</f>
        <v>200.00000000000071</v>
      </c>
      <c r="BD26" s="16">
        <f>Hinterhauser1991!$B32</f>
        <v>74.952399999999997</v>
      </c>
      <c r="BE26" s="5">
        <f>Hochman2007!$G32</f>
        <v>150.00000000000054</v>
      </c>
      <c r="BF26" s="16">
        <f>Hochman2007!$B32</f>
        <v>76.372100000000003</v>
      </c>
      <c r="BG26" s="5">
        <f>Hough2006!$G32</f>
        <v>115.38461538461549</v>
      </c>
      <c r="BH26" s="16">
        <f>Hough2006!$B32</f>
        <v>79.13</v>
      </c>
      <c r="BI26" s="5">
        <f>Jacobs1956!$G32</f>
        <v>163.04347826086862</v>
      </c>
      <c r="BJ26" s="16">
        <f>Jacobs1956!$B32</f>
        <v>83.874099999999999</v>
      </c>
      <c r="BK26" s="5">
        <f>Karlen1996!$G32</f>
        <v>136.36363636363652</v>
      </c>
      <c r="BL26" s="16">
        <f>Karlen1996!$B32</f>
        <v>73.216800000000006</v>
      </c>
      <c r="BM26" s="5">
        <f>Kars1969!$G32</f>
        <v>157.89473684210421</v>
      </c>
      <c r="BN26" s="16">
        <f>Kars1969!$B32</f>
        <v>83.231700000000004</v>
      </c>
      <c r="BO26" s="5">
        <f>Koroliov2000!$G32</f>
        <v>166.66666666666691</v>
      </c>
      <c r="BP26" s="16">
        <f>Koroliov2000!$B32</f>
        <v>76.798199999999994</v>
      </c>
      <c r="BQ26" s="5">
        <f>Lifschitz1999!$G32</f>
        <v>136.36363636363652</v>
      </c>
      <c r="BR26" s="16">
        <f>Lifschitz1999!$B32</f>
        <v>77.139799999999994</v>
      </c>
      <c r="BS26" s="5">
        <f>Loriod1961!$G32</f>
        <v>157.89473684210569</v>
      </c>
      <c r="BT26" s="16">
        <f>Loriod1961!$B32</f>
        <v>72.543000000000006</v>
      </c>
      <c r="BU26" s="5">
        <f>Lubimov1971!$G32</f>
        <v>166.66666666666691</v>
      </c>
      <c r="BV26" s="16">
        <f>Lubimov1971!$B32</f>
        <v>75.6297</v>
      </c>
      <c r="BW26" s="5">
        <f>ManchonTheis1954!$G32</f>
        <v>176.47058823529417</v>
      </c>
      <c r="BX26" s="16">
        <f>ManchonTheis1954!$B32</f>
        <v>75.619799999999998</v>
      </c>
      <c r="BY26" s="5">
        <f>McCabe1969!$G32</f>
        <v>124.9999999999999</v>
      </c>
      <c r="BZ26" s="16">
        <f>McCabe1969!$B32</f>
        <v>77.373900000000006</v>
      </c>
      <c r="CA26" s="5">
        <f>Mezzana1973!$G32</f>
        <v>124.9999999999999</v>
      </c>
      <c r="CB26" s="16">
        <f>Mezzana1973!$B32</f>
        <v>71.2119</v>
      </c>
      <c r="CC26" s="5">
        <f>Michiels2005!$G32</f>
        <v>125.00000000000081</v>
      </c>
      <c r="CD26" s="16">
        <f>Michiels2005!$B32</f>
        <v>74.882400000000004</v>
      </c>
      <c r="CE26" s="5">
        <f>Monod1951!$G32</f>
        <v>149.99999999999986</v>
      </c>
      <c r="CF26" s="16">
        <f>Monod1951!$B32</f>
        <v>79.3429</v>
      </c>
      <c r="CG26" s="5">
        <f>Nardi1998!$G32</f>
        <v>142.85714285714226</v>
      </c>
      <c r="CH26" s="16">
        <f>Nardi1998!$B32</f>
        <v>74.362899999999996</v>
      </c>
      <c r="CI26" s="5">
        <f>Neveux1990!$G32</f>
        <v>157.89473684210492</v>
      </c>
      <c r="CJ26" s="16">
        <f>Neveux1990!$B32</f>
        <v>80.410799999999995</v>
      </c>
      <c r="CK26" s="5">
        <f>Ohlsson1996!$G32</f>
        <v>136.36363636363598</v>
      </c>
      <c r="CL26" s="16">
        <f>Ohlsson1996!$B32</f>
        <v>72.481200000000001</v>
      </c>
      <c r="CM26" s="5">
        <f>Pestalozza1961!$G32</f>
        <v>150.00000000000054</v>
      </c>
      <c r="CN26" s="16">
        <f>Pestalozza1961!$B32</f>
        <v>73.442300000000003</v>
      </c>
      <c r="CO26" s="5">
        <f>Pollini1976!$G32</f>
        <v>157.89473684210569</v>
      </c>
      <c r="CP26" s="16">
        <f>Pollini1976!$B32</f>
        <v>80.605599999999995</v>
      </c>
      <c r="CQ26" s="5">
        <f>Monod1951!$G32</f>
        <v>149.99999999999986</v>
      </c>
      <c r="CR26" s="16">
        <f>Monod1951!$B32</f>
        <v>79.3429</v>
      </c>
      <c r="CS26" s="5">
        <f>Pollini1990b!$G32</f>
        <v>157.89473684210492</v>
      </c>
      <c r="CT26" s="16">
        <f>Pollini1990b!$B32</f>
        <v>79.475399999999993</v>
      </c>
      <c r="CU26" s="5">
        <f>Pontinen2001!$G32</f>
        <v>124.9999999999999</v>
      </c>
      <c r="CV26" s="16">
        <f>Pontinen2001!$B32</f>
        <v>78.403300000000002</v>
      </c>
      <c r="CW26" s="5">
        <f>Richter1989!$G32</f>
        <v>120</v>
      </c>
      <c r="CX26" s="16">
        <f>Richter1989!$B32</f>
        <v>81.218299999999999</v>
      </c>
      <c r="CY26" s="5">
        <f>Rosen1969!$G32</f>
        <v>166.66666666666609</v>
      </c>
      <c r="CZ26" s="16">
        <f>Rosen1969!$B32</f>
        <v>79.975200000000001</v>
      </c>
      <c r="DA26" s="5">
        <f>Santos1977!$G32</f>
        <v>149.9999999999992</v>
      </c>
      <c r="DB26" s="16">
        <f>Santos1977!$B32</f>
        <v>85.528099999999995</v>
      </c>
      <c r="DC26" s="5">
        <f>Schleiermacher2002!$G32</f>
        <v>136.36363636363598</v>
      </c>
      <c r="DD26" s="16">
        <f>Schleiermacher2002!$B32</f>
        <v>78.948300000000003</v>
      </c>
      <c r="DE26" s="5">
        <f>Serkin1983!$G32</f>
        <v>142.85714285714289</v>
      </c>
      <c r="DF26" s="16">
        <f>Serkin1983!$B32</f>
        <v>74.308400000000006</v>
      </c>
      <c r="DG26" s="5">
        <f>Serkin1994!$G32</f>
        <v>149.9999999999992</v>
      </c>
      <c r="DH26" s="16">
        <f>Serkin1994!$B32</f>
        <v>74.501900000000006</v>
      </c>
      <c r="DI26" s="5">
        <f>Stadlen1948!$G32</f>
        <v>187.49999999999983</v>
      </c>
      <c r="DJ26" s="16">
        <f>Stadlen1948!$B32</f>
        <v>83.1935</v>
      </c>
      <c r="DK26" s="5">
        <f>Stein1954!$G32</f>
        <v>166.66666666666609</v>
      </c>
      <c r="DL26" s="16">
        <f>Stein1954!$B32</f>
        <v>76.617999999999995</v>
      </c>
      <c r="DM26" s="5">
        <f>Steuerman2004!$G32</f>
        <v>149.99999999999986</v>
      </c>
      <c r="DN26" s="16">
        <f>Steuerman2004!$B32</f>
        <v>78.543099999999995</v>
      </c>
      <c r="DO26" s="5">
        <f>TakahashiA1973!$G32</f>
        <v>136.36363636363598</v>
      </c>
      <c r="DP26" s="16">
        <f>TakahashiA1973!$B32</f>
        <v>77.628600000000006</v>
      </c>
      <c r="DQ26" s="5">
        <f>TakahashiY1977!$G32</f>
        <v>115.38461538461549</v>
      </c>
      <c r="DR26" s="16">
        <f>TakahashiY1977!$B32</f>
        <v>74.688500000000005</v>
      </c>
      <c r="DS26" s="5">
        <f>Uchida2000!$G32</f>
        <v>130.4347826086954</v>
      </c>
      <c r="DT26" s="16">
        <f>Uchida2000!$B32</f>
        <v>70.664400000000001</v>
      </c>
      <c r="DU26" s="5">
        <f>Webster1967!$G32</f>
        <v>111.11111111111055</v>
      </c>
      <c r="DV26" s="16">
        <f>Webster1967!$B32</f>
        <v>80.024000000000001</v>
      </c>
      <c r="DW26" s="5">
        <f>Worms1997!$G32</f>
        <v>124.9999999999999</v>
      </c>
      <c r="DX26" s="16">
        <f>Worms1997!$B32</f>
        <v>79.191000000000003</v>
      </c>
      <c r="DY26" s="5">
        <f>Zacharias1973!$G32</f>
        <v>176.47058823529417</v>
      </c>
      <c r="DZ26" s="16">
        <f>Zacharias1973!$B32</f>
        <v>83.049700000000001</v>
      </c>
      <c r="EA26" s="5">
        <f>Zimerman1995!$G32</f>
        <v>124.9999999999999</v>
      </c>
      <c r="EB26" s="16">
        <f>Zimerman1995!$B32</f>
        <v>77.345699999999994</v>
      </c>
      <c r="EC26" s="5"/>
      <c r="EE26" s="5"/>
      <c r="EG26" s="5"/>
      <c r="EI26" s="5"/>
      <c r="EK26" s="5"/>
      <c r="EM26" s="5"/>
      <c r="EO26" s="5"/>
      <c r="EQ26" s="5"/>
      <c r="ES26" s="5"/>
      <c r="EU26" s="5"/>
      <c r="EW26" s="5"/>
      <c r="EY26" s="5"/>
      <c r="FA26" s="5"/>
      <c r="FC26" s="5"/>
      <c r="FE26" s="5"/>
      <c r="FG26" s="5"/>
      <c r="FI26" s="5"/>
      <c r="FK26" s="5"/>
      <c r="FM26" s="5"/>
      <c r="FO26" s="5"/>
      <c r="FQ26" s="5"/>
      <c r="FS26" s="5"/>
    </row>
    <row r="27" spans="1:175">
      <c r="A27">
        <v>24</v>
      </c>
      <c r="B27">
        <v>17</v>
      </c>
      <c r="C27">
        <v>9</v>
      </c>
      <c r="D27">
        <v>1</v>
      </c>
      <c r="E27" t="s">
        <v>133</v>
      </c>
      <c r="G27" s="5">
        <f ca="1">Tempo!G27</f>
        <v>143.54530194379785</v>
      </c>
      <c r="H27" s="16">
        <f ca="1">Dynamics!G27</f>
        <v>75.662547692307726</v>
      </c>
      <c r="I27" s="5">
        <f>Aitken1961!$G33</f>
        <v>86.956521739130494</v>
      </c>
      <c r="J27" s="16">
        <f>Aitken1961!$B33</f>
        <v>81.023700000000005</v>
      </c>
      <c r="K27" s="5">
        <f>Anderszewski1996!$G33</f>
        <v>136.36363636363623</v>
      </c>
      <c r="L27" s="16">
        <f>Anderszewski1996!$B33</f>
        <v>81.853399999999993</v>
      </c>
      <c r="M27" s="5">
        <f>Arciuli1996!$G33</f>
        <v>146.34146341463409</v>
      </c>
      <c r="N27" s="16">
        <f>Arciuli1996!$B33</f>
        <v>81.829700000000003</v>
      </c>
      <c r="O27" s="5">
        <f>Berg2007!$G33</f>
        <v>166.66666666666652</v>
      </c>
      <c r="P27" s="16">
        <f>Berg2007!$B33</f>
        <v>73.724400000000003</v>
      </c>
      <c r="Q27" s="5">
        <f>Biret1973!$G33</f>
        <v>142.85714285714289</v>
      </c>
      <c r="R27" s="16">
        <f>Biret1973!$B33</f>
        <v>80.389399999999995</v>
      </c>
      <c r="S27" s="5">
        <f>Blumroder1994!$G33</f>
        <v>103.44827586206895</v>
      </c>
      <c r="T27" s="16">
        <f>Blumroder1994!$B33</f>
        <v>72.75</v>
      </c>
      <c r="U27" s="5">
        <f>Bratke1993!$G33</f>
        <v>162.1621621621621</v>
      </c>
      <c r="V27" s="16">
        <f>Bratke1993!$B33</f>
        <v>82.196399999999997</v>
      </c>
      <c r="W27" s="5">
        <f>Breidenbach1994!$G33</f>
        <v>143.54066985645929</v>
      </c>
      <c r="X27" s="16">
        <f>Breidenbach1994!$B33</f>
        <v>81.834699999999998</v>
      </c>
      <c r="Y27" s="5">
        <f>Bucquet1969!$G33</f>
        <v>142.85714285714289</v>
      </c>
      <c r="Z27" s="16">
        <f>Bucquet1969!$B33</f>
        <v>83.500299999999996</v>
      </c>
      <c r="AA27" s="5">
        <f>Douglas1991!$G33</f>
        <v>166.66666666666652</v>
      </c>
      <c r="AB27" s="16">
        <f>Douglas1991!$B33</f>
        <v>76.223699999999994</v>
      </c>
      <c r="AC27" s="5">
        <f>Dunki1998!$G33</f>
        <v>146.3414634146344</v>
      </c>
      <c r="AD27" s="16">
        <f>Dunki1998!$B33</f>
        <v>77.463399999999993</v>
      </c>
      <c r="AE27" s="5">
        <f>Dutkiewicz1975!$G33</f>
        <v>142.85714285714289</v>
      </c>
      <c r="AF27" s="16">
        <f>Dutkiewicz1975!$B33</f>
        <v>86.503100000000003</v>
      </c>
      <c r="AG27" s="5">
        <f>Eschenbach1996!$G33</f>
        <v>157.89473684210529</v>
      </c>
      <c r="AH27" s="16">
        <f>Eschenbach1996!$B33</f>
        <v>70.861599999999996</v>
      </c>
      <c r="AI27" s="5">
        <f>Georgiades1985!$G33</f>
        <v>153.84615384615395</v>
      </c>
      <c r="AJ27" s="16">
        <f>Georgiades1985!$B33</f>
        <v>84.496700000000004</v>
      </c>
      <c r="AK27" s="5">
        <f>Goebels1964!$G33</f>
        <v>119.7604790419163</v>
      </c>
      <c r="AL27" s="16">
        <f>Goebels1964!$B33</f>
        <v>82.779499999999999</v>
      </c>
      <c r="AM27" s="5">
        <f>Gould1954!$G33</f>
        <v>181.81818181818178</v>
      </c>
      <c r="AN27" s="16">
        <f>Gould1954!$B33</f>
        <v>82.071399999999997</v>
      </c>
      <c r="AO27" s="5">
        <f>Gould1957!$G33</f>
        <v>166.66666666666652</v>
      </c>
      <c r="AP27" s="16">
        <f>Gould1957!$B33</f>
        <v>82.873000000000005</v>
      </c>
      <c r="AQ27" s="5">
        <f>Gould1964!$G33</f>
        <v>157.89473684210569</v>
      </c>
      <c r="AR27" s="16">
        <f>Gould1964!$B33</f>
        <v>85.358099999999993</v>
      </c>
      <c r="AS27" s="5">
        <f>Gould1970!$G33</f>
        <v>171.42857142857159</v>
      </c>
      <c r="AT27" s="16">
        <f>Gould1970!$B33</f>
        <v>83.452500000000001</v>
      </c>
      <c r="AU27" s="5">
        <f>Gould1974!$G33</f>
        <v>157.89473684210529</v>
      </c>
      <c r="AV27" s="16">
        <f>Gould1974!$B33</f>
        <v>89.146600000000007</v>
      </c>
      <c r="AW27" s="5">
        <f>Guaita2011!$G33</f>
        <v>130.43478260869591</v>
      </c>
      <c r="AX27" s="16">
        <f>Guaita2011!$B33</f>
        <v>79.845799999999997</v>
      </c>
      <c r="AY27" s="5">
        <f>Helffer1968!$G33</f>
        <v>153.84615384615361</v>
      </c>
      <c r="AZ27" s="16">
        <f>Helffer1968!$B33</f>
        <v>71.836600000000004</v>
      </c>
      <c r="BA27" s="5">
        <f>Hill1996!$G33</f>
        <v>142.85714285714289</v>
      </c>
      <c r="BB27" s="16">
        <f>Hill1996!$B33</f>
        <v>74.570300000000003</v>
      </c>
      <c r="BC27" s="5">
        <f>Hinterhauser1991!$G33</f>
        <v>193.54838709677389</v>
      </c>
      <c r="BD27" s="16">
        <f>Hinterhauser1991!$B33</f>
        <v>74.514499999999998</v>
      </c>
      <c r="BE27" s="5">
        <f>Hochman2007!$G33</f>
        <v>157.89473684210492</v>
      </c>
      <c r="BF27" s="16">
        <f>Hochman2007!$B33</f>
        <v>82.016099999999994</v>
      </c>
      <c r="BG27" s="5">
        <f>Hough2006!$G33</f>
        <v>133.33333333333354</v>
      </c>
      <c r="BH27" s="16">
        <f>Hough2006!$B33</f>
        <v>78.944199999999995</v>
      </c>
      <c r="BI27" s="5">
        <f>Jacobs1956!$G33</f>
        <v>183.48623853211012</v>
      </c>
      <c r="BJ27" s="16">
        <f>Jacobs1956!$B33</f>
        <v>84.963399999999993</v>
      </c>
      <c r="BK27" s="5">
        <f>Karlen1996!$G33</f>
        <v>127.65957446808518</v>
      </c>
      <c r="BL27" s="16">
        <f>Karlen1996!$B33</f>
        <v>79.177199999999999</v>
      </c>
      <c r="BM27" s="5">
        <f>Kars1969!$G33</f>
        <v>153.06122448979613</v>
      </c>
      <c r="BN27" s="16">
        <f>Kars1969!$B33</f>
        <v>86.577100000000002</v>
      </c>
      <c r="BO27" s="5">
        <f>Koroliov2000!$G33</f>
        <v>166.66666666666652</v>
      </c>
      <c r="BP27" s="16">
        <f>Koroliov2000!$B33</f>
        <v>79.700299999999999</v>
      </c>
      <c r="BQ27" s="5">
        <f>Lifschitz1999!$G33</f>
        <v>149.99999999999986</v>
      </c>
      <c r="BR27" s="16">
        <f>Lifschitz1999!$B33</f>
        <v>81.168099999999995</v>
      </c>
      <c r="BS27" s="5">
        <f>Loriod1961!$G33</f>
        <v>146.34146341463409</v>
      </c>
      <c r="BT27" s="16">
        <f>Loriod1961!$B33</f>
        <v>76.157799999999995</v>
      </c>
      <c r="BU27" s="5">
        <f>Lubimov1971!$G33</f>
        <v>171.42857142857159</v>
      </c>
      <c r="BV27" s="16">
        <f>Lubimov1971!$B33</f>
        <v>76.652500000000003</v>
      </c>
      <c r="BW27" s="5">
        <f>ManchonTheis1954!$G33</f>
        <v>169.01408450704204</v>
      </c>
      <c r="BX27" s="16">
        <f>ManchonTheis1954!$B33</f>
        <v>73.842500000000001</v>
      </c>
      <c r="BY27" s="5">
        <f>McCabe1969!$G33</f>
        <v>136.36363636363652</v>
      </c>
      <c r="BZ27" s="16">
        <f>McCabe1969!$B33</f>
        <v>71.149199999999993</v>
      </c>
      <c r="CA27" s="5">
        <f>Mezzana1973!$G33</f>
        <v>113.20754716981108</v>
      </c>
      <c r="CB27" s="16">
        <f>Mezzana1973!$B33</f>
        <v>76.457800000000006</v>
      </c>
      <c r="CC27" s="5">
        <f>Michiels2005!$G33</f>
        <v>126.31578947368384</v>
      </c>
      <c r="CD27" s="16">
        <f>Michiels2005!$B33</f>
        <v>77.053299999999993</v>
      </c>
      <c r="CE27" s="5">
        <f>Monod1951!$G33</f>
        <v>157.48031496062981</v>
      </c>
      <c r="CF27" s="16">
        <f>Monod1951!$B33</f>
        <v>80.395499999999998</v>
      </c>
      <c r="CG27" s="5">
        <f>Nardi1998!$G33</f>
        <v>139.53488372093031</v>
      </c>
      <c r="CH27" s="16">
        <f>Nardi1998!$B33</f>
        <v>79.369600000000005</v>
      </c>
      <c r="CI27" s="5">
        <f>Neveux1990!$G33</f>
        <v>171.42857142857159</v>
      </c>
      <c r="CJ27" s="16">
        <f>Neveux1990!$B33</f>
        <v>82.714100000000002</v>
      </c>
      <c r="CK27" s="5">
        <f>Ohlsson1996!$G33</f>
        <v>171.42857142857159</v>
      </c>
      <c r="CL27" s="16">
        <f>Ohlsson1996!$B33</f>
        <v>73.466700000000003</v>
      </c>
      <c r="CM27" s="5">
        <f>Pestalozza1961!$G33</f>
        <v>162.16216216216174</v>
      </c>
      <c r="CN27" s="16">
        <f>Pestalozza1961!$B33</f>
        <v>75.5745</v>
      </c>
      <c r="CO27" s="5">
        <f>Pollini1976!$G33</f>
        <v>153.84615384615395</v>
      </c>
      <c r="CP27" s="16">
        <f>Pollini1976!$B33</f>
        <v>79.27</v>
      </c>
      <c r="CQ27" s="5">
        <f>Monod1951!$G33</f>
        <v>157.48031496062981</v>
      </c>
      <c r="CR27" s="16">
        <f>Monod1951!$B33</f>
        <v>80.395499999999998</v>
      </c>
      <c r="CS27" s="5">
        <f>Pollini1990b!$G33</f>
        <v>156.65796344647521</v>
      </c>
      <c r="CT27" s="16">
        <f>Pollini1990b!$B33</f>
        <v>83.380700000000004</v>
      </c>
      <c r="CU27" s="5">
        <f>Pontinen2001!$G33</f>
        <v>137.29977116704825</v>
      </c>
      <c r="CV27" s="16">
        <f>Pontinen2001!$B33</f>
        <v>76.617999999999995</v>
      </c>
      <c r="CW27" s="5">
        <f>Richter1989!$G33</f>
        <v>122.69938650306773</v>
      </c>
      <c r="CX27" s="16">
        <f>Richter1989!$B33</f>
        <v>82.4041</v>
      </c>
      <c r="CY27" s="5">
        <f>Rosen1969!$G33</f>
        <v>171.42857142857159</v>
      </c>
      <c r="CZ27" s="16">
        <f>Rosen1969!$B33</f>
        <v>77.700500000000005</v>
      </c>
      <c r="DA27" s="5">
        <f>Santos1977!$G33</f>
        <v>146.34146341463409</v>
      </c>
      <c r="DB27" s="16">
        <f>Santos1977!$B33</f>
        <v>83.802800000000005</v>
      </c>
      <c r="DC27" s="5">
        <f>Schleiermacher2002!$G33</f>
        <v>146.34146341463409</v>
      </c>
      <c r="DD27" s="16">
        <f>Schleiermacher2002!$B33</f>
        <v>80.411900000000003</v>
      </c>
      <c r="DE27" s="5">
        <f>Serkin1983!$G33</f>
        <v>166.66666666666652</v>
      </c>
      <c r="DF27" s="16">
        <f>Serkin1983!$B33</f>
        <v>78.689800000000005</v>
      </c>
      <c r="DG27" s="5">
        <f>Serkin1994!$G33</f>
        <v>176.47058823529417</v>
      </c>
      <c r="DH27" s="16">
        <f>Serkin1994!$B33</f>
        <v>78.948999999999998</v>
      </c>
      <c r="DI27" s="5">
        <f>Stadlen1948!$G33</f>
        <v>157.89473684210492</v>
      </c>
      <c r="DJ27" s="16">
        <f>Stadlen1948!$B33</f>
        <v>82.746700000000004</v>
      </c>
      <c r="DK27" s="5">
        <f>Stein1954!$G33</f>
        <v>166.20498614958461</v>
      </c>
      <c r="DL27" s="16">
        <f>Stein1954!$B33</f>
        <v>74.939300000000003</v>
      </c>
      <c r="DM27" s="5">
        <f>Steuerman2004!$G33</f>
        <v>162.1621621621621</v>
      </c>
      <c r="DN27" s="16">
        <f>Steuerman2004!$B33</f>
        <v>77.903400000000005</v>
      </c>
      <c r="DO27" s="5">
        <f>TakahashiA1973!$G33</f>
        <v>146.34146341463409</v>
      </c>
      <c r="DP27" s="16">
        <f>TakahashiA1973!$B33</f>
        <v>75.634200000000007</v>
      </c>
      <c r="DQ27" s="5">
        <f>TakahashiY1977!$G33</f>
        <v>124.9999999999999</v>
      </c>
      <c r="DR27" s="16">
        <f>TakahashiY1977!$B33</f>
        <v>74.433099999999996</v>
      </c>
      <c r="DS27" s="5">
        <f>Uchida2000!$G33</f>
        <v>139.53488372093031</v>
      </c>
      <c r="DT27" s="16">
        <f>Uchida2000!$B33</f>
        <v>73.640199999999993</v>
      </c>
      <c r="DU27" s="5">
        <f>Webster1967!$G33</f>
        <v>134.52914798206285</v>
      </c>
      <c r="DV27" s="16">
        <f>Webster1967!$B33</f>
        <v>81.814700000000002</v>
      </c>
      <c r="DW27" s="5">
        <f>Worms1997!$G33</f>
        <v>139.53488372093003</v>
      </c>
      <c r="DX27" s="16">
        <f>Worms1997!$B33</f>
        <v>73.820899999999995</v>
      </c>
      <c r="DY27" s="5">
        <f>Zacharias1973!$G33</f>
        <v>181.81818181818178</v>
      </c>
      <c r="DZ27" s="16">
        <f>Zacharias1973!$B33</f>
        <v>86.294200000000004</v>
      </c>
      <c r="EA27" s="5">
        <f>Zimerman1995!$G33</f>
        <v>130.43478260869591</v>
      </c>
      <c r="EB27" s="16">
        <f>Zimerman1995!$B33</f>
        <v>78.737899999999996</v>
      </c>
      <c r="EC27" s="5"/>
      <c r="EE27" s="5"/>
      <c r="EG27" s="5"/>
      <c r="EI27" s="5"/>
      <c r="EK27" s="5"/>
      <c r="EM27" s="5"/>
      <c r="EO27" s="5"/>
      <c r="EQ27" s="5"/>
      <c r="ES27" s="5"/>
      <c r="EU27" s="5"/>
      <c r="EW27" s="5"/>
      <c r="EY27" s="5"/>
      <c r="FA27" s="5"/>
      <c r="FC27" s="5"/>
      <c r="FE27" s="5"/>
      <c r="FG27" s="5"/>
      <c r="FI27" s="5"/>
      <c r="FK27" s="5"/>
      <c r="FM27" s="5"/>
      <c r="FO27" s="5"/>
      <c r="FQ27" s="5"/>
      <c r="FS27" s="5"/>
    </row>
    <row r="28" spans="1:175">
      <c r="A28">
        <v>25</v>
      </c>
      <c r="B28">
        <v>18</v>
      </c>
      <c r="C28">
        <v>9</v>
      </c>
      <c r="D28">
        <v>2</v>
      </c>
      <c r="E28" t="s">
        <v>124</v>
      </c>
      <c r="F28" s="10" t="s">
        <v>118</v>
      </c>
      <c r="G28" s="5">
        <f ca="1">Tempo!G28</f>
        <v>141.39240097031757</v>
      </c>
      <c r="H28" s="16">
        <f ca="1">Dynamics!G28</f>
        <v>62.828629230769259</v>
      </c>
      <c r="I28" s="5">
        <f>Aitken1961!$G34</f>
        <v>81.081081081080868</v>
      </c>
      <c r="J28" s="16">
        <f>Aitken1961!$B34</f>
        <v>66.136499999999998</v>
      </c>
      <c r="K28" s="5">
        <f>Anderszewski1996!$G34</f>
        <v>142.85714285714289</v>
      </c>
      <c r="L28" s="16">
        <f>Anderszewski1996!$B34</f>
        <v>68.384100000000004</v>
      </c>
      <c r="M28" s="5">
        <f>Arciuli1996!$G34</f>
        <v>130.43478260869591</v>
      </c>
      <c r="N28" s="16">
        <f>Arciuli1996!$B34</f>
        <v>65.142799999999994</v>
      </c>
      <c r="O28" s="5">
        <f>Berg2007!$G34</f>
        <v>200.00000000000071</v>
      </c>
      <c r="P28" s="16">
        <f>Berg2007!$B34</f>
        <v>59.738700000000001</v>
      </c>
      <c r="Q28" s="5">
        <f>Biret1973!$G34</f>
        <v>176.47058823529417</v>
      </c>
      <c r="R28" s="16">
        <f>Biret1973!$B34</f>
        <v>62.150399999999998</v>
      </c>
      <c r="S28" s="5">
        <f>Blumroder1994!$G34</f>
        <v>166.66666666666691</v>
      </c>
      <c r="T28" s="16">
        <f>Blumroder1994!$B34</f>
        <v>54.090299999999999</v>
      </c>
      <c r="U28" s="5">
        <f>Bratke1993!$G34</f>
        <v>165.74585635359111</v>
      </c>
      <c r="V28" s="16">
        <f>Bratke1993!$B34</f>
        <v>66.759299999999996</v>
      </c>
      <c r="W28" s="5">
        <f>Breidenbach1994!$G34</f>
        <v>163.93442622950835</v>
      </c>
      <c r="X28" s="16">
        <f>Breidenbach1994!$B34</f>
        <v>66.115600000000001</v>
      </c>
      <c r="Y28" s="5">
        <f>Bucquet1969!$G34</f>
        <v>150.00000000000054</v>
      </c>
      <c r="Z28" s="16">
        <f>Bucquet1969!$B34</f>
        <v>69.915300000000002</v>
      </c>
      <c r="AA28" s="5">
        <f>Douglas1991!$G34</f>
        <v>142.85714285714289</v>
      </c>
      <c r="AB28" s="16">
        <f>Douglas1991!$B34</f>
        <v>64.449799999999996</v>
      </c>
      <c r="AC28" s="5">
        <f>Dunki1998!$G34</f>
        <v>136.36363636363598</v>
      </c>
      <c r="AD28" s="16">
        <f>Dunki1998!$B34</f>
        <v>65.733199999999997</v>
      </c>
      <c r="AE28" s="5">
        <f>Dutkiewicz1975!$G34</f>
        <v>150.00000000000054</v>
      </c>
      <c r="AF28" s="16">
        <f>Dutkiewicz1975!$B34</f>
        <v>67.738</v>
      </c>
      <c r="AG28" s="5">
        <f>Eschenbach1996!$G34</f>
        <v>136.36363636363598</v>
      </c>
      <c r="AH28" s="16">
        <f>Eschenbach1996!$B34</f>
        <v>58.862400000000001</v>
      </c>
      <c r="AI28" s="5">
        <f>Georgiades1985!$G34</f>
        <v>167.59776536312825</v>
      </c>
      <c r="AJ28" s="16">
        <f>Georgiades1985!$B34</f>
        <v>71.712100000000007</v>
      </c>
      <c r="AK28" s="5">
        <f>Goebels1964!$G34</f>
        <v>120.48192771084311</v>
      </c>
      <c r="AL28" s="16">
        <f>Goebels1964!$B34</f>
        <v>71.298900000000003</v>
      </c>
      <c r="AM28" s="5">
        <f>Gould1954!$G34</f>
        <v>177.51479289940872</v>
      </c>
      <c r="AN28" s="16">
        <f>Gould1954!$B34</f>
        <v>75.349199999999996</v>
      </c>
      <c r="AO28" s="5">
        <f>Gould1957!$G34</f>
        <v>162.1621621621625</v>
      </c>
      <c r="AP28" s="16">
        <f>Gould1957!$B34</f>
        <v>73.254400000000004</v>
      </c>
      <c r="AQ28" s="5">
        <f>Gould1964!$G34</f>
        <v>142.85714285714226</v>
      </c>
      <c r="AR28" s="16">
        <f>Gould1964!$B34</f>
        <v>75.947400000000002</v>
      </c>
      <c r="AS28" s="5">
        <f>Gould1970!$G34</f>
        <v>157.89473684210492</v>
      </c>
      <c r="AT28" s="16">
        <f>Gould1970!$B34</f>
        <v>68.328599999999994</v>
      </c>
      <c r="AU28" s="5">
        <f>Gould1974!$G34</f>
        <v>149.99999999999986</v>
      </c>
      <c r="AV28" s="16">
        <f>Gould1974!$B34</f>
        <v>77.652900000000002</v>
      </c>
      <c r="AW28" s="5">
        <f>Guaita2011!$G34</f>
        <v>149.9999999999992</v>
      </c>
      <c r="AX28" s="16">
        <f>Guaita2011!$B34</f>
        <v>65.0107</v>
      </c>
      <c r="AY28" s="5">
        <f>Helffer1968!$G34</f>
        <v>136.36363636363706</v>
      </c>
      <c r="AZ28" s="16">
        <f>Helffer1968!$B34</f>
        <v>59.257100000000001</v>
      </c>
      <c r="BA28" s="5">
        <f>Hill1996!$G34</f>
        <v>136.36363636363652</v>
      </c>
      <c r="BB28" s="16">
        <f>Hill1996!$B34</f>
        <v>62.456000000000003</v>
      </c>
      <c r="BC28" s="5">
        <f>Hinterhauser1991!$G34</f>
        <v>200.00000000000071</v>
      </c>
      <c r="BD28" s="16">
        <f>Hinterhauser1991!$B34</f>
        <v>69.257099999999994</v>
      </c>
      <c r="BE28" s="5">
        <f>Hochman2007!$G34</f>
        <v>166.66666666666691</v>
      </c>
      <c r="BF28" s="16">
        <f>Hochman2007!$B34</f>
        <v>67.111500000000007</v>
      </c>
      <c r="BG28" s="5">
        <f>Hough2006!$G34</f>
        <v>124.9999999999999</v>
      </c>
      <c r="BH28" s="16">
        <f>Hough2006!$B34</f>
        <v>65.19</v>
      </c>
      <c r="BI28" s="5">
        <f>Jacobs1956!$G34</f>
        <v>159.57446808510736</v>
      </c>
      <c r="BJ28" s="16">
        <f>Jacobs1956!$B34</f>
        <v>66.0184</v>
      </c>
      <c r="BK28" s="5">
        <f>Karlen1996!$G34</f>
        <v>130.4347826086954</v>
      </c>
      <c r="BL28" s="16">
        <f>Karlen1996!$B34</f>
        <v>63.883899999999997</v>
      </c>
      <c r="BM28" s="5">
        <f>Kars1969!$G34</f>
        <v>159.57446808510588</v>
      </c>
      <c r="BN28" s="16">
        <f>Kars1969!$B34</f>
        <v>67.2607</v>
      </c>
      <c r="BO28" s="5">
        <f>Koroliov2000!$G34</f>
        <v>149.99999999999986</v>
      </c>
      <c r="BP28" s="16">
        <f>Koroliov2000!$B34</f>
        <v>72.655900000000003</v>
      </c>
      <c r="BQ28" s="5">
        <f>Lifschitz1999!$G34</f>
        <v>111.52416356877356</v>
      </c>
      <c r="BR28" s="16">
        <f>Lifschitz1999!$B34</f>
        <v>70.018100000000004</v>
      </c>
      <c r="BS28" s="5">
        <f>Loriod1961!$G34</f>
        <v>176.47058823529417</v>
      </c>
      <c r="BT28" s="16">
        <f>Loriod1961!$B34</f>
        <v>58.203000000000003</v>
      </c>
      <c r="BU28" s="5">
        <f>Lubimov1971!$G34</f>
        <v>166.66666666666609</v>
      </c>
      <c r="BV28" s="16">
        <f>Lubimov1971!$B34</f>
        <v>62.874699999999997</v>
      </c>
      <c r="BW28" s="5">
        <f>ManchonTheis1954!$G34</f>
        <v>162.1621621621625</v>
      </c>
      <c r="BX28" s="16">
        <f>ManchonTheis1954!$B34</f>
        <v>63.834299999999999</v>
      </c>
      <c r="BY28" s="5">
        <f>McCabe1969!$G34</f>
        <v>142.85714285714226</v>
      </c>
      <c r="BZ28" s="16">
        <f>McCabe1969!$B34</f>
        <v>64.109099999999998</v>
      </c>
      <c r="CA28" s="5">
        <f>Mezzana1973!$G34</f>
        <v>115.38461538461549</v>
      </c>
      <c r="CB28" s="16">
        <f>Mezzana1973!$B34</f>
        <v>58.048999999999999</v>
      </c>
      <c r="CC28" s="5">
        <f>Michiels2005!$G34</f>
        <v>95.541401273885327</v>
      </c>
      <c r="CD28" s="16">
        <f>Michiels2005!$B34</f>
        <v>65.433099999999996</v>
      </c>
      <c r="CE28" s="5">
        <f>Monod1951!$G34</f>
        <v>180.72289156626562</v>
      </c>
      <c r="CF28" s="16">
        <f>Monod1951!$B34</f>
        <v>60.841799999999999</v>
      </c>
      <c r="CG28" s="5">
        <f>Nardi1998!$G34</f>
        <v>142.85714285714349</v>
      </c>
      <c r="CH28" s="16">
        <f>Nardi1998!$B34</f>
        <v>62.769399999999997</v>
      </c>
      <c r="CI28" s="5">
        <f>Neveux1990!$G34</f>
        <v>176.47058823529417</v>
      </c>
      <c r="CJ28" s="16">
        <f>Neveux1990!$B34</f>
        <v>67.791899999999998</v>
      </c>
      <c r="CK28" s="5">
        <f>Ohlsson1996!$G34</f>
        <v>142.85714285714289</v>
      </c>
      <c r="CL28" s="16">
        <f>Ohlsson1996!$B34</f>
        <v>69.284599999999998</v>
      </c>
      <c r="CM28" s="5">
        <f>Pestalozza1961!$G34</f>
        <v>150.00000000000054</v>
      </c>
      <c r="CN28" s="16">
        <f>Pestalozza1961!$B34</f>
        <v>53.2774</v>
      </c>
      <c r="CO28" s="5">
        <f>Pollini1976!$G34</f>
        <v>157.89473684210492</v>
      </c>
      <c r="CP28" s="16">
        <f>Pollini1976!$B34</f>
        <v>60.949800000000003</v>
      </c>
      <c r="CQ28" s="5">
        <f>Monod1951!$G34</f>
        <v>180.72289156626562</v>
      </c>
      <c r="CR28" s="16">
        <f>Monod1951!$B34</f>
        <v>60.841799999999999</v>
      </c>
      <c r="CS28" s="5">
        <f>Pollini1990b!$G34</f>
        <v>163.93442622950835</v>
      </c>
      <c r="CT28" s="16">
        <f>Pollini1990b!$B34</f>
        <v>72.483099999999993</v>
      </c>
      <c r="CU28" s="5">
        <f>Pontinen2001!$G34</f>
        <v>109.89010989011003</v>
      </c>
      <c r="CV28" s="16">
        <f>Pontinen2001!$B34</f>
        <v>61.740099999999998</v>
      </c>
      <c r="CW28" s="5">
        <f>Richter1989!$G34</f>
        <v>114.94252873563174</v>
      </c>
      <c r="CX28" s="16">
        <f>Richter1989!$B34</f>
        <v>66.910600000000002</v>
      </c>
      <c r="CY28" s="5">
        <f>Rosen1969!$G34</f>
        <v>176.47058823529417</v>
      </c>
      <c r="CZ28" s="16">
        <f>Rosen1969!$B34</f>
        <v>68.588899999999995</v>
      </c>
      <c r="DA28" s="5">
        <f>Santos1977!$G34</f>
        <v>130.4347826086954</v>
      </c>
      <c r="DB28" s="16">
        <f>Santos1977!$B34</f>
        <v>66.532899999999998</v>
      </c>
      <c r="DC28" s="5">
        <f>Schleiermacher2002!$G34</f>
        <v>142.85714285714289</v>
      </c>
      <c r="DD28" s="16">
        <f>Schleiermacher2002!$B34</f>
        <v>68.690600000000003</v>
      </c>
      <c r="DE28" s="5">
        <f>Serkin1983!$G34</f>
        <v>115.38461538461549</v>
      </c>
      <c r="DF28" s="16">
        <f>Serkin1983!$B34</f>
        <v>68.465699999999998</v>
      </c>
      <c r="DG28" s="5">
        <f>Serkin1994!$G34</f>
        <v>130.4347826086954</v>
      </c>
      <c r="DH28" s="16">
        <f>Serkin1994!$B34</f>
        <v>70.110900000000001</v>
      </c>
      <c r="DI28" s="5">
        <f>Stadlen1948!$G34</f>
        <v>166.66666666666691</v>
      </c>
      <c r="DJ28" s="16">
        <f>Stadlen1948!$B34</f>
        <v>73.709800000000001</v>
      </c>
      <c r="DK28" s="5">
        <f>Stein1954!$G34</f>
        <v>177.51479289940872</v>
      </c>
      <c r="DL28" s="16">
        <f>Stein1954!$B34</f>
        <v>55.1325</v>
      </c>
      <c r="DM28" s="5">
        <f>Steuerman2004!$G34</f>
        <v>147.05882352941197</v>
      </c>
      <c r="DN28" s="16">
        <f>Steuerman2004!$B34</f>
        <v>68.722899999999996</v>
      </c>
      <c r="DO28" s="5">
        <f>TakahashiA1973!$G34</f>
        <v>147.05882352941131</v>
      </c>
      <c r="DP28" s="16">
        <f>TakahashiA1973!$B34</f>
        <v>60.601599999999998</v>
      </c>
      <c r="DQ28" s="5">
        <f>TakahashiY1977!$G34</f>
        <v>111.11111111111128</v>
      </c>
      <c r="DR28" s="16">
        <f>TakahashiY1977!$B34</f>
        <v>58.427</v>
      </c>
      <c r="DS28" s="5">
        <f>Uchida2000!$G34</f>
        <v>136.36363636363706</v>
      </c>
      <c r="DT28" s="16">
        <f>Uchida2000!$B34</f>
        <v>63.688800000000001</v>
      </c>
      <c r="DU28" s="5">
        <f>Webster1967!$G34</f>
        <v>122.95081967213127</v>
      </c>
      <c r="DV28" s="16">
        <f>Webster1967!$B34</f>
        <v>71.855000000000004</v>
      </c>
      <c r="DW28" s="5">
        <f>Worms1997!$G34</f>
        <v>136.36363636363706</v>
      </c>
      <c r="DX28" s="16">
        <f>Worms1997!$B34</f>
        <v>66.580799999999996</v>
      </c>
      <c r="DY28" s="5">
        <f>Zacharias1973!$G34</f>
        <v>198.67549668874082</v>
      </c>
      <c r="DZ28" s="16">
        <f>Zacharias1973!$B34</f>
        <v>67.518100000000004</v>
      </c>
      <c r="EA28" s="5">
        <f>Zimerman1995!$G34</f>
        <v>124.9999999999999</v>
      </c>
      <c r="EB28" s="16">
        <f>Zimerman1995!$B34</f>
        <v>68.962400000000002</v>
      </c>
      <c r="EC28" s="5"/>
      <c r="EE28" s="5"/>
      <c r="EG28" s="5"/>
      <c r="EI28" s="5"/>
      <c r="EK28" s="5"/>
      <c r="EM28" s="5"/>
      <c r="EO28" s="5"/>
      <c r="EQ28" s="5"/>
      <c r="ES28" s="5"/>
      <c r="EU28" s="5"/>
      <c r="EW28" s="5"/>
      <c r="EY28" s="5"/>
      <c r="FA28" s="5"/>
      <c r="FC28" s="5"/>
      <c r="FE28" s="5"/>
      <c r="FG28" s="5"/>
      <c r="FI28" s="5"/>
      <c r="FK28" s="5"/>
      <c r="FM28" s="5"/>
      <c r="FO28" s="5"/>
      <c r="FQ28" s="5"/>
      <c r="FS28" s="5"/>
    </row>
    <row r="29" spans="1:175">
      <c r="A29">
        <v>26</v>
      </c>
      <c r="B29">
        <v>18.5</v>
      </c>
      <c r="C29">
        <v>9</v>
      </c>
      <c r="D29">
        <v>2.5</v>
      </c>
      <c r="E29" t="s">
        <v>124</v>
      </c>
      <c r="G29" s="5">
        <f ca="1">Tempo!G29</f>
        <v>167.39091572072036</v>
      </c>
      <c r="H29" s="16">
        <f ca="1">Dynamics!G29</f>
        <v>60.720992307692285</v>
      </c>
      <c r="I29" s="5">
        <f>Aitken1961!$G35</f>
        <v>240</v>
      </c>
      <c r="J29" s="16">
        <f>Aitken1961!$B35</f>
        <v>61.2425</v>
      </c>
      <c r="K29" s="5">
        <f>Anderszewski1996!$G35</f>
        <v>146.3414634146344</v>
      </c>
      <c r="L29" s="16">
        <f>Anderszewski1996!$B35</f>
        <v>65.2804</v>
      </c>
      <c r="M29" s="5">
        <f>Arciuli1996!$G35</f>
        <v>157.89473684210492</v>
      </c>
      <c r="N29" s="16">
        <f>Arciuli1996!$B35</f>
        <v>62.739400000000003</v>
      </c>
      <c r="O29" s="5">
        <f>Berg2007!$G35</f>
        <v>187.49999999999983</v>
      </c>
      <c r="P29" s="16">
        <f>Berg2007!$B35</f>
        <v>60.071899999999999</v>
      </c>
      <c r="Q29" s="5">
        <f>Biret1973!$G35</f>
        <v>149.99999999999986</v>
      </c>
      <c r="R29" s="16">
        <f>Biret1973!$B35</f>
        <v>63.124400000000001</v>
      </c>
      <c r="S29" s="5">
        <f>Blumroder1994!$G35</f>
        <v>133.33333333333354</v>
      </c>
      <c r="T29" s="16">
        <f>Blumroder1994!$B35</f>
        <v>56.796700000000001</v>
      </c>
      <c r="U29" s="5">
        <f>Bratke1993!$G35</f>
        <v>182.37082066869269</v>
      </c>
      <c r="V29" s="16">
        <f>Bratke1993!$B35</f>
        <v>61.475499999999997</v>
      </c>
      <c r="W29" s="5">
        <f>Breidenbach1994!$G35</f>
        <v>188.08777429467139</v>
      </c>
      <c r="X29" s="16">
        <f>Breidenbach1994!$B35</f>
        <v>65.871399999999994</v>
      </c>
      <c r="Y29" s="5">
        <f>Bucquet1969!$G35</f>
        <v>176.47058823529329</v>
      </c>
      <c r="Z29" s="16">
        <f>Bucquet1969!$B35</f>
        <v>69.185199999999995</v>
      </c>
      <c r="AA29" s="5">
        <f>Douglas1991!$G35</f>
        <v>214.28571428571408</v>
      </c>
      <c r="AB29" s="16">
        <f>Douglas1991!$B35</f>
        <v>64.715500000000006</v>
      </c>
      <c r="AC29" s="5">
        <f>Dunki1998!$G35</f>
        <v>162.16216216216174</v>
      </c>
      <c r="AD29" s="16">
        <f>Dunki1998!$B35</f>
        <v>62.878</v>
      </c>
      <c r="AE29" s="5">
        <f>Dutkiewicz1975!$G35</f>
        <v>146.34146341463409</v>
      </c>
      <c r="AF29" s="16">
        <f>Dutkiewicz1975!$B35</f>
        <v>69.311599999999999</v>
      </c>
      <c r="AG29" s="5">
        <f>Eschenbach1996!$G35</f>
        <v>193.54838709677443</v>
      </c>
      <c r="AH29" s="16">
        <f>Eschenbach1996!$B35</f>
        <v>60.288200000000003</v>
      </c>
      <c r="AI29" s="5">
        <f>Georgiades1985!$G35</f>
        <v>170.9401709401705</v>
      </c>
      <c r="AJ29" s="16">
        <f>Georgiades1985!$B35</f>
        <v>67.900000000000006</v>
      </c>
      <c r="AK29" s="5">
        <f>Goebels1964!$G35</f>
        <v>171.42857142857159</v>
      </c>
      <c r="AL29" s="16">
        <f>Goebels1964!$B35</f>
        <v>71.978800000000007</v>
      </c>
      <c r="AM29" s="5">
        <f>Gould1954!$G35</f>
        <v>181.26888217522637</v>
      </c>
      <c r="AN29" s="16">
        <f>Gould1954!$B35</f>
        <v>70.161600000000007</v>
      </c>
      <c r="AO29" s="5">
        <f>Gould1957!$G35</f>
        <v>164.38356164383552</v>
      </c>
      <c r="AP29" s="16">
        <f>Gould1957!$B35</f>
        <v>65.094099999999997</v>
      </c>
      <c r="AQ29" s="5">
        <f>Gould1964!$G35</f>
        <v>171.42857142857159</v>
      </c>
      <c r="AR29" s="16">
        <f>Gould1964!$B35</f>
        <v>72.233900000000006</v>
      </c>
      <c r="AS29" s="5">
        <f>Gould1970!$G35</f>
        <v>193.54838709677443</v>
      </c>
      <c r="AT29" s="16">
        <f>Gould1970!$B35</f>
        <v>64.510900000000007</v>
      </c>
      <c r="AU29" s="5">
        <f>Gould1974!$G35</f>
        <v>171.42857142857159</v>
      </c>
      <c r="AV29" s="16">
        <f>Gould1974!$B35</f>
        <v>72.628500000000003</v>
      </c>
      <c r="AW29" s="5">
        <f>Guaita2011!$G35</f>
        <v>162.1621621621625</v>
      </c>
      <c r="AX29" s="16">
        <f>Guaita2011!$B35</f>
        <v>64.180499999999995</v>
      </c>
      <c r="AY29" s="5">
        <f>Helffer1968!$G35</f>
        <v>171.42857142857159</v>
      </c>
      <c r="AZ29" s="16">
        <f>Helffer1968!$B35</f>
        <v>60.0809</v>
      </c>
      <c r="BA29" s="5">
        <f>Hill1996!$G35</f>
        <v>187.49999999999983</v>
      </c>
      <c r="BB29" s="16">
        <f>Hill1996!$B35</f>
        <v>62.673400000000001</v>
      </c>
      <c r="BC29" s="5">
        <f>Hinterhauser1991!$G35</f>
        <v>193.54838709677389</v>
      </c>
      <c r="BD29" s="16">
        <f>Hinterhauser1991!$B35</f>
        <v>68.767700000000005</v>
      </c>
      <c r="BE29" s="5">
        <f>Hochman2007!$G35</f>
        <v>166.66666666666691</v>
      </c>
      <c r="BF29" s="16">
        <f>Hochman2007!$B35</f>
        <v>66.179400000000001</v>
      </c>
      <c r="BG29" s="5">
        <f>Hough2006!$G35</f>
        <v>166.66666666666609</v>
      </c>
      <c r="BH29" s="16">
        <f>Hough2006!$B35</f>
        <v>61.322699999999998</v>
      </c>
      <c r="BI29" s="5">
        <f>Jacobs1956!$G35</f>
        <v>225.5639097744361</v>
      </c>
      <c r="BJ29" s="16">
        <f>Jacobs1956!$B35</f>
        <v>63.551000000000002</v>
      </c>
      <c r="BK29" s="5">
        <f>Karlen1996!$G35</f>
        <v>146.34146341463409</v>
      </c>
      <c r="BL29" s="16">
        <f>Karlen1996!$B35</f>
        <v>59.0867</v>
      </c>
      <c r="BM29" s="5">
        <f>Kars1969!$G35</f>
        <v>171.42857142857159</v>
      </c>
      <c r="BN29" s="16">
        <f>Kars1969!$B35</f>
        <v>64.842200000000005</v>
      </c>
      <c r="BO29" s="5">
        <f>Koroliov2000!$G35</f>
        <v>171.42857142857159</v>
      </c>
      <c r="BP29" s="16">
        <f>Koroliov2000!$B35</f>
        <v>69.186700000000002</v>
      </c>
      <c r="BQ29" s="5">
        <f>Lifschitz1999!$G35</f>
        <v>192.92604501607664</v>
      </c>
      <c r="BR29" s="16">
        <f>Lifschitz1999!$B35</f>
        <v>61.509500000000003</v>
      </c>
      <c r="BS29" s="5">
        <f>Loriod1961!$G35</f>
        <v>149.99999999999986</v>
      </c>
      <c r="BT29" s="16">
        <f>Loriod1961!$B35</f>
        <v>56.814300000000003</v>
      </c>
      <c r="BU29" s="5">
        <f>Lubimov1971!$G35</f>
        <v>181.81818181818227</v>
      </c>
      <c r="BV29" s="16">
        <f>Lubimov1971!$B35</f>
        <v>63.6661</v>
      </c>
      <c r="BW29" s="5">
        <f>ManchonTheis1954!$G35</f>
        <v>166.66666666666652</v>
      </c>
      <c r="BX29" s="16">
        <f>ManchonTheis1954!$B35</f>
        <v>64.022599999999997</v>
      </c>
      <c r="BY29" s="5">
        <f>McCabe1969!$G35</f>
        <v>157.89473684210569</v>
      </c>
      <c r="BZ29" s="16">
        <f>McCabe1969!$B35</f>
        <v>62.170299999999997</v>
      </c>
      <c r="CA29" s="5">
        <f>Mezzana1973!$G35</f>
        <v>153.84615384615432</v>
      </c>
      <c r="CB29" s="16">
        <f>Mezzana1973!$B35</f>
        <v>53.927100000000003</v>
      </c>
      <c r="CC29" s="5">
        <f>Michiels2005!$G35</f>
        <v>157.48031496062981</v>
      </c>
      <c r="CD29" s="16">
        <f>Michiels2005!$B35</f>
        <v>58.882899999999999</v>
      </c>
      <c r="CE29" s="5">
        <f>Monod1951!$G35</f>
        <v>165.28925619834692</v>
      </c>
      <c r="CF29" s="16">
        <f>Monod1951!$B35</f>
        <v>60.586300000000001</v>
      </c>
      <c r="CG29" s="5">
        <f>Nardi1998!$G35</f>
        <v>199.99999999999952</v>
      </c>
      <c r="CH29" s="16">
        <f>Nardi1998!$B35</f>
        <v>57.938800000000001</v>
      </c>
      <c r="CI29" s="5">
        <f>Neveux1990!$G35</f>
        <v>206.89655172413791</v>
      </c>
      <c r="CJ29" s="16">
        <f>Neveux1990!$B35</f>
        <v>63.927500000000002</v>
      </c>
      <c r="CK29" s="5">
        <f>Ohlsson1996!$G35</f>
        <v>206.89655172413791</v>
      </c>
      <c r="CL29" s="16">
        <f>Ohlsson1996!$B35</f>
        <v>67.905100000000004</v>
      </c>
      <c r="CM29" s="5">
        <f>Pestalozza1961!$G35</f>
        <v>162.16216216216174</v>
      </c>
      <c r="CN29" s="16">
        <f>Pestalozza1961!$B35</f>
        <v>53.601999999999997</v>
      </c>
      <c r="CO29" s="5">
        <f>Pollini1976!$G35</f>
        <v>176.47058823529417</v>
      </c>
      <c r="CP29" s="16">
        <f>Pollini1976!$B35</f>
        <v>58.287700000000001</v>
      </c>
      <c r="CQ29" s="5">
        <f>Monod1951!$G35</f>
        <v>165.28925619834692</v>
      </c>
      <c r="CR29" s="16">
        <f>Monod1951!$B35</f>
        <v>60.586300000000001</v>
      </c>
      <c r="CS29" s="5">
        <f>Pollini1990b!$G35</f>
        <v>179.64071856287396</v>
      </c>
      <c r="CT29" s="16">
        <f>Pollini1990b!$B35</f>
        <v>68.128399999999999</v>
      </c>
      <c r="CU29" s="5">
        <f>Pontinen2001!$G35</f>
        <v>142.85714285714289</v>
      </c>
      <c r="CV29" s="16">
        <f>Pontinen2001!$B35</f>
        <v>59.859299999999998</v>
      </c>
      <c r="CW29" s="5">
        <f>Richter1989!$G35</f>
        <v>166.66666666666691</v>
      </c>
      <c r="CX29" s="16">
        <f>Richter1989!$B35</f>
        <v>65.181299999999993</v>
      </c>
      <c r="CY29" s="5">
        <f>Rosen1969!$G35</f>
        <v>200.00000000000011</v>
      </c>
      <c r="CZ29" s="16">
        <f>Rosen1969!$B35</f>
        <v>66.915400000000005</v>
      </c>
      <c r="DA29" s="5">
        <f>Santos1977!$G35</f>
        <v>240</v>
      </c>
      <c r="DB29" s="16">
        <f>Santos1977!$B35</f>
        <v>65.948999999999998</v>
      </c>
      <c r="DC29" s="5">
        <f>Schleiermacher2002!$G35</f>
        <v>193.54838709677497</v>
      </c>
      <c r="DD29" s="16">
        <f>Schleiermacher2002!$B35</f>
        <v>67.3797</v>
      </c>
      <c r="DE29" s="5">
        <f>Serkin1983!$G35</f>
        <v>176.47058823529417</v>
      </c>
      <c r="DF29" s="16">
        <f>Serkin1983!$B35</f>
        <v>63.9251</v>
      </c>
      <c r="DG29" s="5">
        <f>Serkin1994!$G35</f>
        <v>200.00000000000071</v>
      </c>
      <c r="DH29" s="16">
        <f>Serkin1994!$B35</f>
        <v>67.217600000000004</v>
      </c>
      <c r="DI29" s="5">
        <f>Stadlen1948!$G35</f>
        <v>206.89655172413853</v>
      </c>
      <c r="DJ29" s="16">
        <f>Stadlen1948!$B35</f>
        <v>70.5458</v>
      </c>
      <c r="DK29" s="5">
        <f>Stein1954!$G35</f>
        <v>176.47058823529417</v>
      </c>
      <c r="DL29" s="16">
        <f>Stein1954!$B35</f>
        <v>58.799199999999999</v>
      </c>
      <c r="DM29" s="5">
        <f>Steuerman2004!$G35</f>
        <v>189.87341772151856</v>
      </c>
      <c r="DN29" s="16">
        <f>Steuerman2004!$B35</f>
        <v>63.892600000000002</v>
      </c>
      <c r="DO29" s="5">
        <f>TakahashiA1973!$G35</f>
        <v>159.57446808510662</v>
      </c>
      <c r="DP29" s="16">
        <f>TakahashiA1973!$B35</f>
        <v>56.202500000000001</v>
      </c>
      <c r="DQ29" s="5">
        <f>TakahashiY1977!$G35</f>
        <v>149.99999999999986</v>
      </c>
      <c r="DR29" s="16">
        <f>TakahashiY1977!$B35</f>
        <v>57.704700000000003</v>
      </c>
      <c r="DS29" s="5">
        <f>Uchida2000!$G35</f>
        <v>149.99999999999986</v>
      </c>
      <c r="DT29" s="16">
        <f>Uchida2000!$B35</f>
        <v>65.082700000000003</v>
      </c>
      <c r="DU29" s="5">
        <f>Webster1967!$G35</f>
        <v>124.9999999999999</v>
      </c>
      <c r="DV29" s="16">
        <f>Webster1967!$B35</f>
        <v>68.126599999999996</v>
      </c>
      <c r="DW29" s="5">
        <f>Worms1997!$G35</f>
        <v>157.89473684210492</v>
      </c>
      <c r="DX29" s="16">
        <f>Worms1997!$B35</f>
        <v>65.680199999999999</v>
      </c>
      <c r="DY29" s="5">
        <f>Zacharias1973!$G35</f>
        <v>223.04832713754712</v>
      </c>
      <c r="DZ29" s="16">
        <f>Zacharias1973!$B35</f>
        <v>61.7577</v>
      </c>
      <c r="EA29" s="5">
        <f>Zimerman1995!$G35</f>
        <v>133.33333333333354</v>
      </c>
      <c r="EB29" s="16">
        <f>Zimerman1995!$B35</f>
        <v>63.330500000000001</v>
      </c>
      <c r="EC29" s="5"/>
      <c r="EE29" s="5"/>
      <c r="EG29" s="5"/>
      <c r="EI29" s="5"/>
      <c r="EK29" s="5"/>
      <c r="EM29" s="5"/>
      <c r="EO29" s="5"/>
      <c r="EQ29" s="5"/>
      <c r="ES29" s="5"/>
      <c r="EU29" s="5"/>
      <c r="EW29" s="5"/>
      <c r="EY29" s="5"/>
      <c r="FA29" s="5"/>
      <c r="FC29" s="5"/>
      <c r="FE29" s="5"/>
      <c r="FG29" s="5"/>
      <c r="FI29" s="5"/>
      <c r="FK29" s="5"/>
      <c r="FM29" s="5"/>
      <c r="FO29" s="5"/>
      <c r="FQ29" s="5"/>
      <c r="FS29" s="5"/>
    </row>
    <row r="30" spans="1:175">
      <c r="A30">
        <v>27</v>
      </c>
      <c r="B30">
        <v>19.5</v>
      </c>
      <c r="C30">
        <v>10</v>
      </c>
      <c r="D30">
        <v>1.5</v>
      </c>
      <c r="E30" t="s">
        <v>125</v>
      </c>
      <c r="F30" s="10" t="s">
        <v>119</v>
      </c>
      <c r="G30" s="5">
        <f ca="1">Tempo!G30</f>
        <v>150.84425218562524</v>
      </c>
      <c r="H30" s="16">
        <f ca="1">Dynamics!G30</f>
        <v>70.462810769230785</v>
      </c>
      <c r="I30" s="5">
        <f>Aitken1961!$G36</f>
        <v>150.00000000000054</v>
      </c>
      <c r="J30" s="16">
        <f>Aitken1961!$B36</f>
        <v>81.715900000000005</v>
      </c>
      <c r="K30" s="5">
        <f>Anderszewski1996!$G36</f>
        <v>136.36363636363598</v>
      </c>
      <c r="L30" s="16">
        <f>Anderszewski1996!$B36</f>
        <v>75.840999999999994</v>
      </c>
      <c r="M30" s="5">
        <f>Arciuli1996!$G36</f>
        <v>150.00000000000054</v>
      </c>
      <c r="N30" s="16">
        <f>Arciuli1996!$B36</f>
        <v>77.775000000000006</v>
      </c>
      <c r="O30" s="5">
        <f>Berg2007!$G36</f>
        <v>176.47058823529417</v>
      </c>
      <c r="P30" s="16">
        <f>Berg2007!$B36</f>
        <v>72.534599999999998</v>
      </c>
      <c r="Q30" s="5">
        <f>Biret1973!$G36</f>
        <v>166.66666666666691</v>
      </c>
      <c r="R30" s="16">
        <f>Biret1973!$B36</f>
        <v>73.308899999999994</v>
      </c>
      <c r="S30" s="5">
        <f>Blumroder1994!$G36</f>
        <v>130.4347826086954</v>
      </c>
      <c r="T30" s="16">
        <f>Blumroder1994!$B36</f>
        <v>68.150499999999994</v>
      </c>
      <c r="U30" s="5">
        <f>Bratke1993!$G36</f>
        <v>166.66666666666691</v>
      </c>
      <c r="V30" s="16">
        <f>Bratke1993!$B36</f>
        <v>72.301500000000004</v>
      </c>
      <c r="W30" s="5">
        <f>Breidenbach1994!$G36</f>
        <v>142.85714285714226</v>
      </c>
      <c r="X30" s="16">
        <f>Breidenbach1994!$B36</f>
        <v>76.833200000000005</v>
      </c>
      <c r="Y30" s="5">
        <f>Bucquet1969!$G36</f>
        <v>176.47058823529417</v>
      </c>
      <c r="Z30" s="16">
        <f>Bucquet1969!$B36</f>
        <v>78.369600000000005</v>
      </c>
      <c r="AA30" s="5">
        <f>Douglas1991!$G36</f>
        <v>142.85714285714289</v>
      </c>
      <c r="AB30" s="16">
        <f>Douglas1991!$B36</f>
        <v>69.2864</v>
      </c>
      <c r="AC30" s="5">
        <f>Dunki1998!$G36</f>
        <v>176.47058823529417</v>
      </c>
      <c r="AD30" s="16">
        <f>Dunki1998!$B36</f>
        <v>66.822000000000003</v>
      </c>
      <c r="AE30" s="5">
        <f>Dutkiewicz1975!$G36</f>
        <v>166.66666666666691</v>
      </c>
      <c r="AF30" s="16">
        <f>Dutkiewicz1975!$B36</f>
        <v>87.017300000000006</v>
      </c>
      <c r="AG30" s="5">
        <f>Eschenbach1996!$G36</f>
        <v>157.89473684210492</v>
      </c>
      <c r="AH30" s="16">
        <f>Eschenbach1996!$B36</f>
        <v>68.774000000000001</v>
      </c>
      <c r="AI30" s="5">
        <f>Georgiades1985!$G36</f>
        <v>157.89473684210569</v>
      </c>
      <c r="AJ30" s="16">
        <f>Georgiades1985!$B36</f>
        <v>77.1126</v>
      </c>
      <c r="AK30" s="5">
        <f>Goebels1964!$G36</f>
        <v>119.52191235059787</v>
      </c>
      <c r="AL30" s="16">
        <f>Goebels1964!$B36</f>
        <v>81.714600000000004</v>
      </c>
      <c r="AM30" s="5">
        <f>Gould1954!$G36</f>
        <v>157.89473684210569</v>
      </c>
      <c r="AN30" s="16">
        <f>Gould1954!$B36</f>
        <v>75.847800000000007</v>
      </c>
      <c r="AO30" s="5">
        <f>Gould1957!$G36</f>
        <v>176.47058823529329</v>
      </c>
      <c r="AP30" s="16">
        <f>Gould1957!$B36</f>
        <v>80.263900000000007</v>
      </c>
      <c r="AQ30" s="5">
        <f>Gould1964!$G36</f>
        <v>166.66666666666691</v>
      </c>
      <c r="AR30" s="16">
        <f>Gould1964!$B36</f>
        <v>80.786299999999997</v>
      </c>
      <c r="AS30" s="5">
        <f>Gould1970!$G36</f>
        <v>199.99999999999952</v>
      </c>
      <c r="AT30" s="16">
        <f>Gould1970!$B36</f>
        <v>73.435400000000001</v>
      </c>
      <c r="AU30" s="5">
        <f>Gould1974!$G36</f>
        <v>176.47058823529417</v>
      </c>
      <c r="AV30" s="16">
        <f>Gould1974!$B36</f>
        <v>87.420500000000004</v>
      </c>
      <c r="AW30" s="5">
        <f>Guaita2011!$G36</f>
        <v>142.85714285714226</v>
      </c>
      <c r="AX30" s="16">
        <f>Guaita2011!$B36</f>
        <v>71.980199999999996</v>
      </c>
      <c r="AY30" s="5">
        <f>Helffer1968!$G36</f>
        <v>149.9999999999992</v>
      </c>
      <c r="AZ30" s="16">
        <f>Helffer1968!$B36</f>
        <v>66.965199999999996</v>
      </c>
      <c r="BA30" s="5">
        <f>Hill1996!$G36</f>
        <v>149.9999999999992</v>
      </c>
      <c r="BB30" s="16">
        <f>Hill1996!$B36</f>
        <v>67.473600000000005</v>
      </c>
      <c r="BC30" s="5">
        <f>Hinterhauser1991!$G36</f>
        <v>230.76923076923097</v>
      </c>
      <c r="BD30" s="16">
        <f>Hinterhauser1991!$B36</f>
        <v>71.070400000000006</v>
      </c>
      <c r="BE30" s="5">
        <f>Hochman2007!$G36</f>
        <v>142.85714285714226</v>
      </c>
      <c r="BF30" s="16">
        <f>Hochman2007!$B36</f>
        <v>83.451300000000003</v>
      </c>
      <c r="BG30" s="5">
        <f>Hough2006!$G36</f>
        <v>136.36363636363706</v>
      </c>
      <c r="BH30" s="16">
        <f>Hough2006!$B36</f>
        <v>73.475899999999996</v>
      </c>
      <c r="BI30" s="5">
        <f>Jacobs1956!$G36</f>
        <v>171.42857142857073</v>
      </c>
      <c r="BJ30" s="16">
        <f>Jacobs1956!$B36</f>
        <v>77.9923</v>
      </c>
      <c r="BK30" s="5">
        <f>Karlen1996!$G36</f>
        <v>166.66666666666691</v>
      </c>
      <c r="BL30" s="16">
        <f>Karlen1996!$B36</f>
        <v>76.101299999999995</v>
      </c>
      <c r="BM30" s="5">
        <f>Kars1969!$G36</f>
        <v>163.93442622950835</v>
      </c>
      <c r="BN30" s="16">
        <f>Kars1969!$B36</f>
        <v>82.134399999999999</v>
      </c>
      <c r="BO30" s="5">
        <f>Koroliov2000!$G36</f>
        <v>187.49999999999983</v>
      </c>
      <c r="BP30" s="16">
        <f>Koroliov2000!$B36</f>
        <v>69.366500000000002</v>
      </c>
      <c r="BQ30" s="5">
        <f>Lifschitz1999!$G36</f>
        <v>130.43478260869642</v>
      </c>
      <c r="BR30" s="16">
        <f>Lifschitz1999!$B36</f>
        <v>74.972700000000003</v>
      </c>
      <c r="BS30" s="5">
        <f>Loriod1961!$G36</f>
        <v>142.85714285714226</v>
      </c>
      <c r="BT30" s="16">
        <f>Loriod1961!$B36</f>
        <v>72.249099999999999</v>
      </c>
      <c r="BU30" s="5">
        <f>Lubimov1971!$G36</f>
        <v>199.99999999999952</v>
      </c>
      <c r="BV30" s="16">
        <f>Lubimov1971!$B36</f>
        <v>61.5822</v>
      </c>
      <c r="BW30" s="5">
        <f>ManchonTheis1954!$G36</f>
        <v>157.89473684210569</v>
      </c>
      <c r="BX30" s="16">
        <f>ManchonTheis1954!$B36</f>
        <v>76.678899999999999</v>
      </c>
      <c r="BY30" s="5">
        <f>McCabe1969!$G36</f>
        <v>142.85714285714226</v>
      </c>
      <c r="BZ30" s="16">
        <f>McCabe1969!$B36</f>
        <v>73.884399999999999</v>
      </c>
      <c r="CA30" s="5">
        <f>Mezzana1973!$G36</f>
        <v>157.89473684210421</v>
      </c>
      <c r="CB30" s="16">
        <f>Mezzana1973!$B36</f>
        <v>73.470699999999994</v>
      </c>
      <c r="CC30" s="5">
        <f>Michiels2005!$G36</f>
        <v>107.14285714285739</v>
      </c>
      <c r="CD30" s="16">
        <f>Michiels2005!$B36</f>
        <v>69.746200000000002</v>
      </c>
      <c r="CE30" s="5">
        <f>Monod1951!$G36</f>
        <v>161.29032258064598</v>
      </c>
      <c r="CF30" s="16">
        <f>Monod1951!$B36</f>
        <v>77.967500000000001</v>
      </c>
      <c r="CG30" s="5">
        <f>Nardi1998!$G36</f>
        <v>176.47058823529417</v>
      </c>
      <c r="CH30" s="16">
        <f>Nardi1998!$B36</f>
        <v>59.3626</v>
      </c>
      <c r="CI30" s="5">
        <f>Neveux1990!$G36</f>
        <v>166.66666666666609</v>
      </c>
      <c r="CJ30" s="16">
        <f>Neveux1990!$B36</f>
        <v>76.624799999999993</v>
      </c>
      <c r="CK30" s="5">
        <f>Ohlsson1996!$G36</f>
        <v>149.99999999999986</v>
      </c>
      <c r="CL30" s="16">
        <f>Ohlsson1996!$B36</f>
        <v>71.808000000000007</v>
      </c>
      <c r="CM30" s="5">
        <f>Pestalozza1961!$G36</f>
        <v>166.66666666666691</v>
      </c>
      <c r="CN30" s="16">
        <f>Pestalozza1961!$B36</f>
        <v>68.072699999999998</v>
      </c>
      <c r="CO30" s="5">
        <f>Pollini1976!$G36</f>
        <v>166.66666666666691</v>
      </c>
      <c r="CP30" s="16">
        <f>Pollini1976!$B36</f>
        <v>68.490200000000002</v>
      </c>
      <c r="CQ30" s="5">
        <f>Monod1951!$G36</f>
        <v>161.29032258064598</v>
      </c>
      <c r="CR30" s="16">
        <f>Monod1951!$B36</f>
        <v>77.967500000000001</v>
      </c>
      <c r="CS30" s="5">
        <f>Pollini1990b!$G36</f>
        <v>157.89473684210569</v>
      </c>
      <c r="CT30" s="16">
        <f>Pollini1990b!$B36</f>
        <v>74.372200000000007</v>
      </c>
      <c r="CU30" s="5">
        <f>Pontinen2001!$G36</f>
        <v>142.85714285714226</v>
      </c>
      <c r="CV30" s="16">
        <f>Pontinen2001!$B36</f>
        <v>71.083600000000004</v>
      </c>
      <c r="CW30" s="5">
        <f>Richter1989!$G36</f>
        <v>111.11111111111128</v>
      </c>
      <c r="CX30" s="16">
        <f>Richter1989!$B36</f>
        <v>74.749300000000005</v>
      </c>
      <c r="CY30" s="5">
        <f>Rosen1969!$G36</f>
        <v>173.41040462427742</v>
      </c>
      <c r="CZ30" s="16">
        <f>Rosen1969!$B36</f>
        <v>76.374499999999998</v>
      </c>
      <c r="DA30" s="5">
        <f>Santos1977!$G36</f>
        <v>150.00000000000054</v>
      </c>
      <c r="DB30" s="16">
        <f>Santos1977!$B36</f>
        <v>76.941800000000001</v>
      </c>
      <c r="DC30" s="5">
        <f>Schleiermacher2002!$G36</f>
        <v>149.9999999999992</v>
      </c>
      <c r="DD30" s="16">
        <f>Schleiermacher2002!$B36</f>
        <v>74.015600000000006</v>
      </c>
      <c r="DE30" s="5">
        <f>Serkin1983!$G36</f>
        <v>157.89473684210492</v>
      </c>
      <c r="DF30" s="16">
        <f>Serkin1983!$B36</f>
        <v>75.754199999999997</v>
      </c>
      <c r="DG30" s="5">
        <f>Serkin1994!$G36</f>
        <v>176.47058823529417</v>
      </c>
      <c r="DH30" s="16">
        <f>Serkin1994!$B36</f>
        <v>75.307699999999997</v>
      </c>
      <c r="DI30" s="5">
        <f>Stadlen1948!$G36</f>
        <v>214.28571428571342</v>
      </c>
      <c r="DJ30" s="16">
        <f>Stadlen1948!$B36</f>
        <v>72.125500000000002</v>
      </c>
      <c r="DK30" s="5">
        <f>Stein1954!$G36</f>
        <v>187.49999999999983</v>
      </c>
      <c r="DL30" s="16">
        <f>Stein1954!$B36</f>
        <v>68.921400000000006</v>
      </c>
      <c r="DM30" s="5">
        <f>Steuerman2004!$G36</f>
        <v>150.00000000000054</v>
      </c>
      <c r="DN30" s="16">
        <f>Steuerman2004!$B36</f>
        <v>70.385199999999998</v>
      </c>
      <c r="DO30" s="5">
        <f>TakahashiA1973!$G36</f>
        <v>142.85714285714349</v>
      </c>
      <c r="DP30" s="16">
        <f>TakahashiA1973!$B36</f>
        <v>67.854500000000002</v>
      </c>
      <c r="DQ30" s="5">
        <f>TakahashiY1977!$G36</f>
        <v>136.36363636363598</v>
      </c>
      <c r="DR30" s="16">
        <f>TakahashiY1977!$B36</f>
        <v>72.087699999999998</v>
      </c>
      <c r="DS30" s="5">
        <f>Uchida2000!$G36</f>
        <v>142.85714285714226</v>
      </c>
      <c r="DT30" s="16">
        <f>Uchida2000!$B36</f>
        <v>73.992099999999994</v>
      </c>
      <c r="DU30" s="5">
        <f>Webster1967!$G36</f>
        <v>130.43478260869642</v>
      </c>
      <c r="DV30" s="16">
        <f>Webster1967!$B36</f>
        <v>77.085899999999995</v>
      </c>
      <c r="DW30" s="5">
        <f>Worms1997!$G36</f>
        <v>142.85714285714349</v>
      </c>
      <c r="DX30" s="16">
        <f>Worms1997!$B36</f>
        <v>76.485799999999998</v>
      </c>
      <c r="DY30" s="5">
        <f>Zacharias1973!$G36</f>
        <v>176.47058823529417</v>
      </c>
      <c r="DZ30" s="16">
        <f>Zacharias1973!$B36</f>
        <v>57.997599999999998</v>
      </c>
      <c r="EA30" s="5">
        <f>Zimerman1995!$G36</f>
        <v>136.36363636363598</v>
      </c>
      <c r="EB30" s="16">
        <f>Zimerman1995!$B36</f>
        <v>76.348500000000001</v>
      </c>
      <c r="EC30" s="5"/>
      <c r="EE30" s="5"/>
      <c r="EG30" s="5"/>
      <c r="EI30" s="5"/>
      <c r="EK30" s="5"/>
      <c r="EM30" s="5"/>
      <c r="EO30" s="5"/>
      <c r="EQ30" s="5"/>
      <c r="ES30" s="5"/>
      <c r="EU30" s="5"/>
      <c r="EW30" s="5"/>
      <c r="EY30" s="5"/>
      <c r="FA30" s="5"/>
      <c r="FC30" s="5"/>
      <c r="FE30" s="5"/>
      <c r="FG30" s="5"/>
      <c r="FI30" s="5"/>
      <c r="FK30" s="5"/>
      <c r="FM30" s="5"/>
      <c r="FO30" s="5"/>
      <c r="FQ30" s="5"/>
      <c r="FS30" s="5"/>
    </row>
    <row r="31" spans="1:175">
      <c r="A31">
        <v>28</v>
      </c>
      <c r="B31">
        <v>20</v>
      </c>
      <c r="C31">
        <v>10</v>
      </c>
      <c r="D31">
        <v>2</v>
      </c>
      <c r="E31" t="s">
        <v>113</v>
      </c>
      <c r="G31" s="5">
        <f ca="1">Tempo!G31</f>
        <v>149.91384660216181</v>
      </c>
      <c r="H31" s="16">
        <f ca="1">Dynamics!G31</f>
        <v>69.748596923076931</v>
      </c>
      <c r="I31" s="5">
        <f>Aitken1961!$G37</f>
        <v>120</v>
      </c>
      <c r="J31" s="16">
        <f>Aitken1961!$B37</f>
        <v>81.062399999999997</v>
      </c>
      <c r="K31" s="5">
        <f>Anderszewski1996!$G37</f>
        <v>142.85714285714226</v>
      </c>
      <c r="L31" s="16">
        <f>Anderszewski1996!$B37</f>
        <v>73.965199999999996</v>
      </c>
      <c r="M31" s="5">
        <f>Arciuli1996!$G37</f>
        <v>157.89473684210569</v>
      </c>
      <c r="N31" s="16">
        <f>Arciuli1996!$B37</f>
        <v>76.302599999999998</v>
      </c>
      <c r="O31" s="5">
        <f>Berg2007!$G37</f>
        <v>230.76923076923097</v>
      </c>
      <c r="P31" s="16">
        <f>Berg2007!$B37</f>
        <v>69.597300000000004</v>
      </c>
      <c r="Q31" s="5">
        <f>Biret1973!$G37</f>
        <v>157.89473684210569</v>
      </c>
      <c r="R31" s="16">
        <f>Biret1973!$B37</f>
        <v>78.791899999999998</v>
      </c>
      <c r="S31" s="5">
        <f>Blumroder1994!$G37</f>
        <v>130.4347826086954</v>
      </c>
      <c r="T31" s="16">
        <f>Blumroder1994!$B37</f>
        <v>66.405900000000003</v>
      </c>
      <c r="U31" s="5">
        <f>Bratke1993!$G37</f>
        <v>157.89473684210569</v>
      </c>
      <c r="V31" s="16">
        <f>Bratke1993!$B37</f>
        <v>77.720299999999995</v>
      </c>
      <c r="W31" s="5">
        <f>Breidenbach1994!$G37</f>
        <v>157.89473684210569</v>
      </c>
      <c r="X31" s="16">
        <f>Breidenbach1994!$B37</f>
        <v>72.291399999999996</v>
      </c>
      <c r="Y31" s="5">
        <f>Bucquet1969!$G37</f>
        <v>142.85714285714349</v>
      </c>
      <c r="Z31" s="16">
        <f>Bucquet1969!$B37</f>
        <v>75.577799999999996</v>
      </c>
      <c r="AA31" s="5">
        <f>Douglas1991!$G37</f>
        <v>200.00000000000071</v>
      </c>
      <c r="AB31" s="16">
        <f>Douglas1991!$B37</f>
        <v>66.263400000000004</v>
      </c>
      <c r="AC31" s="5">
        <f>Dunki1998!$G37</f>
        <v>130.43478260869642</v>
      </c>
      <c r="AD31" s="16">
        <f>Dunki1998!$B37</f>
        <v>71.886300000000006</v>
      </c>
      <c r="AE31" s="5">
        <f>Dutkiewicz1975!$G37</f>
        <v>136.36363636363598</v>
      </c>
      <c r="AF31" s="16">
        <f>Dutkiewicz1975!$B37</f>
        <v>84.531800000000004</v>
      </c>
      <c r="AG31" s="5">
        <f>Eschenbach1996!$G37</f>
        <v>149.99999999999986</v>
      </c>
      <c r="AH31" s="16">
        <f>Eschenbach1996!$B37</f>
        <v>67.823700000000002</v>
      </c>
      <c r="AI31" s="5">
        <f>Georgiades1985!$G37</f>
        <v>136.36363636363598</v>
      </c>
      <c r="AJ31" s="16">
        <f>Georgiades1985!$B37</f>
        <v>80.155299999999997</v>
      </c>
      <c r="AK31" s="5">
        <f>Goebels1964!$G37</f>
        <v>115.83011583011567</v>
      </c>
      <c r="AL31" s="16">
        <f>Goebels1964!$B37</f>
        <v>77.955299999999994</v>
      </c>
      <c r="AM31" s="5">
        <f>Gould1954!$G37</f>
        <v>199.99999999999952</v>
      </c>
      <c r="AN31" s="16">
        <f>Gould1954!$B37</f>
        <v>74.514200000000002</v>
      </c>
      <c r="AO31" s="5">
        <f>Gould1957!$G37</f>
        <v>142.85714285714349</v>
      </c>
      <c r="AP31" s="16">
        <f>Gould1957!$B37</f>
        <v>83.737099999999998</v>
      </c>
      <c r="AQ31" s="5">
        <f>Gould1964!$G37</f>
        <v>157.89473684210569</v>
      </c>
      <c r="AR31" s="16">
        <f>Gould1964!$B37</f>
        <v>84.139300000000006</v>
      </c>
      <c r="AS31" s="5">
        <f>Gould1970!$G37</f>
        <v>176.47058823529417</v>
      </c>
      <c r="AT31" s="16">
        <f>Gould1970!$B37</f>
        <v>75.091200000000001</v>
      </c>
      <c r="AU31" s="5">
        <f>Gould1974!$G37</f>
        <v>149.99999999999986</v>
      </c>
      <c r="AV31" s="16">
        <f>Gould1974!$B37</f>
        <v>87.817700000000002</v>
      </c>
      <c r="AW31" s="5">
        <f>Guaita2011!$G37</f>
        <v>157.89473684210569</v>
      </c>
      <c r="AX31" s="16">
        <f>Guaita2011!$B37</f>
        <v>73.2684</v>
      </c>
      <c r="AY31" s="5">
        <f>Helffer1968!$G37</f>
        <v>136.98630136986336</v>
      </c>
      <c r="AZ31" s="16">
        <f>Helffer1968!$B37</f>
        <v>64.639799999999994</v>
      </c>
      <c r="BA31" s="5">
        <f>Hill1996!$G37</f>
        <v>157.89473684210569</v>
      </c>
      <c r="BB31" s="16">
        <f>Hill1996!$B37</f>
        <v>68.817099999999996</v>
      </c>
      <c r="BC31" s="5">
        <f>Hinterhauser1991!$G37</f>
        <v>187.49999999999983</v>
      </c>
      <c r="BD31" s="16">
        <f>Hinterhauser1991!$B37</f>
        <v>68.289599999999993</v>
      </c>
      <c r="BE31" s="5">
        <f>Hochman2007!$G37</f>
        <v>157.89473684210569</v>
      </c>
      <c r="BF31" s="16">
        <f>Hochman2007!$B37</f>
        <v>80.832599999999999</v>
      </c>
      <c r="BG31" s="5">
        <f>Hough2006!$G37</f>
        <v>120</v>
      </c>
      <c r="BH31" s="16">
        <f>Hough2006!$B37</f>
        <v>76.506500000000003</v>
      </c>
      <c r="BI31" s="5">
        <f>Jacobs1956!$G37</f>
        <v>172.41379310344877</v>
      </c>
      <c r="BJ31" s="16">
        <f>Jacobs1956!$B37</f>
        <v>75.162499999999994</v>
      </c>
      <c r="BK31" s="5">
        <f>Karlen1996!$G37</f>
        <v>176.47058823529417</v>
      </c>
      <c r="BL31" s="16">
        <f>Karlen1996!$B37</f>
        <v>72.549499999999995</v>
      </c>
      <c r="BM31" s="5">
        <f>Kars1969!$G37</f>
        <v>144.23076923076908</v>
      </c>
      <c r="BN31" s="16">
        <f>Kars1969!$B37</f>
        <v>77.165599999999998</v>
      </c>
      <c r="BO31" s="5">
        <f>Koroliov2000!$G37</f>
        <v>157.89473684210492</v>
      </c>
      <c r="BP31" s="16">
        <f>Koroliov2000!$B37</f>
        <v>67.381200000000007</v>
      </c>
      <c r="BQ31" s="5">
        <f>Lifschitz1999!$G37</f>
        <v>142.85714285714226</v>
      </c>
      <c r="BR31" s="16">
        <f>Lifschitz1999!$B37</f>
        <v>71.340599999999995</v>
      </c>
      <c r="BS31" s="5">
        <f>Loriod1961!$G37</f>
        <v>138.88888888888934</v>
      </c>
      <c r="BT31" s="16">
        <f>Loriod1961!$B37</f>
        <v>71.883799999999994</v>
      </c>
      <c r="BU31" s="5">
        <f>Lubimov1971!$G37</f>
        <v>199.99999999999952</v>
      </c>
      <c r="BV31" s="16">
        <f>Lubimov1971!$B37</f>
        <v>69.814400000000006</v>
      </c>
      <c r="BW31" s="5">
        <f>ManchonTheis1954!$G37</f>
        <v>187.49999999999983</v>
      </c>
      <c r="BX31" s="16">
        <f>ManchonTheis1954!$B37</f>
        <v>78.199799999999996</v>
      </c>
      <c r="BY31" s="5">
        <f>McCabe1969!$G37</f>
        <v>136.36363636363706</v>
      </c>
      <c r="BZ31" s="16">
        <f>McCabe1969!$B37</f>
        <v>70.424499999999995</v>
      </c>
      <c r="CA31" s="5">
        <f>Mezzana1973!$G37</f>
        <v>120</v>
      </c>
      <c r="CB31" s="16">
        <f>Mezzana1973!$B37</f>
        <v>71.478899999999996</v>
      </c>
      <c r="CC31" s="5">
        <f>Michiels2005!$G37</f>
        <v>84.507042253521021</v>
      </c>
      <c r="CD31" s="16">
        <f>Michiels2005!$B37</f>
        <v>72.297600000000003</v>
      </c>
      <c r="CE31" s="5">
        <f>Monod1951!$G37</f>
        <v>162.16216216216174</v>
      </c>
      <c r="CF31" s="16">
        <f>Monod1951!$B37</f>
        <v>70.052700000000002</v>
      </c>
      <c r="CG31" s="5">
        <f>Nardi1998!$G37</f>
        <v>157.89473684210569</v>
      </c>
      <c r="CH31" s="16">
        <f>Nardi1998!$B37</f>
        <v>55.765999999999998</v>
      </c>
      <c r="CI31" s="5">
        <f>Neveux1990!$G37</f>
        <v>187.49999999999983</v>
      </c>
      <c r="CJ31" s="16">
        <f>Neveux1990!$B37</f>
        <v>73.250900000000001</v>
      </c>
      <c r="CK31" s="5">
        <f>Ohlsson1996!$G37</f>
        <v>187.49999999999983</v>
      </c>
      <c r="CL31" s="16">
        <f>Ohlsson1996!$B37</f>
        <v>71.378500000000003</v>
      </c>
      <c r="CM31" s="5">
        <f>Pestalozza1961!$G37</f>
        <v>166.66666666666691</v>
      </c>
      <c r="CN31" s="16">
        <f>Pestalozza1961!$B37</f>
        <v>68.4285</v>
      </c>
      <c r="CO31" s="5">
        <f>Pollini1976!$G37</f>
        <v>166.66666666666691</v>
      </c>
      <c r="CP31" s="16">
        <f>Pollini1976!$B37</f>
        <v>63.458300000000001</v>
      </c>
      <c r="CQ31" s="5">
        <f>Monod1951!$G37</f>
        <v>162.16216216216174</v>
      </c>
      <c r="CR31" s="16">
        <f>Monod1951!$B37</f>
        <v>70.052700000000002</v>
      </c>
      <c r="CS31" s="5">
        <f>Pollini1990b!$G37</f>
        <v>166.66666666666691</v>
      </c>
      <c r="CT31" s="16">
        <f>Pollini1990b!$B37</f>
        <v>73.410799999999995</v>
      </c>
      <c r="CU31" s="5">
        <f>Pontinen2001!$G37</f>
        <v>136.36363636363706</v>
      </c>
      <c r="CV31" s="16">
        <f>Pontinen2001!$B37</f>
        <v>68.154600000000002</v>
      </c>
      <c r="CW31" s="5">
        <f>Richter1989!$G37</f>
        <v>120</v>
      </c>
      <c r="CX31" s="16">
        <f>Richter1989!$B37</f>
        <v>74.294399999999996</v>
      </c>
      <c r="CY31" s="5">
        <f>Rosen1969!$G37</f>
        <v>230.76923076922938</v>
      </c>
      <c r="CZ31" s="16">
        <f>Rosen1969!$B37</f>
        <v>70.194000000000003</v>
      </c>
      <c r="DA31" s="5">
        <f>Santos1977!$G37</f>
        <v>142.85714285714349</v>
      </c>
      <c r="DB31" s="16">
        <f>Santos1977!$B37</f>
        <v>68.204099999999997</v>
      </c>
      <c r="DC31" s="5">
        <f>Schleiermacher2002!$G37</f>
        <v>142.85714285714349</v>
      </c>
      <c r="DD31" s="16">
        <f>Schleiermacher2002!$B37</f>
        <v>78.250900000000001</v>
      </c>
      <c r="DE31" s="5">
        <f>Serkin1983!$G37</f>
        <v>157.89473684210569</v>
      </c>
      <c r="DF31" s="16">
        <f>Serkin1983!$B37</f>
        <v>75.363699999999994</v>
      </c>
      <c r="DG31" s="5">
        <f>Serkin1994!$G37</f>
        <v>157.89473684210421</v>
      </c>
      <c r="DH31" s="16">
        <f>Serkin1994!$B37</f>
        <v>75.227800000000002</v>
      </c>
      <c r="DI31" s="5">
        <f>Stadlen1948!$G37</f>
        <v>272.72727272727411</v>
      </c>
      <c r="DJ31" s="16">
        <f>Stadlen1948!$B37</f>
        <v>71.783299999999997</v>
      </c>
      <c r="DK31" s="5">
        <f>Stein1954!$G37</f>
        <v>152.28426395939081</v>
      </c>
      <c r="DL31" s="16">
        <f>Stein1954!$B37</f>
        <v>69.954400000000007</v>
      </c>
      <c r="DM31" s="5">
        <f>Steuerman2004!$G37</f>
        <v>166.66666666666691</v>
      </c>
      <c r="DN31" s="16">
        <f>Steuerman2004!$B37</f>
        <v>70.958600000000004</v>
      </c>
      <c r="DO31" s="5">
        <f>TakahashiA1973!$G37</f>
        <v>142.85714285714226</v>
      </c>
      <c r="DP31" s="16">
        <f>TakahashiA1973!$B37</f>
        <v>73.480099999999993</v>
      </c>
      <c r="DQ31" s="5">
        <f>TakahashiY1977!$G37</f>
        <v>120</v>
      </c>
      <c r="DR31" s="16">
        <f>TakahashiY1977!$B37</f>
        <v>70.236900000000006</v>
      </c>
      <c r="DS31" s="5">
        <f>Uchida2000!$G37</f>
        <v>142.85714285714349</v>
      </c>
      <c r="DT31" s="16">
        <f>Uchida2000!$B37</f>
        <v>71.028000000000006</v>
      </c>
      <c r="DU31" s="5">
        <f>Webster1967!$G37</f>
        <v>120</v>
      </c>
      <c r="DV31" s="16">
        <f>Webster1967!$B37</f>
        <v>75.005700000000004</v>
      </c>
      <c r="DW31" s="5">
        <f>Worms1997!$G37</f>
        <v>149.9999999999992</v>
      </c>
      <c r="DX31" s="16">
        <f>Worms1997!$B37</f>
        <v>71.945599999999999</v>
      </c>
      <c r="DY31" s="5">
        <f>Zacharias1973!$G37</f>
        <v>214.28571428571342</v>
      </c>
      <c r="DZ31" s="16">
        <f>Zacharias1973!$B37</f>
        <v>71.116600000000005</v>
      </c>
      <c r="EA31" s="5">
        <f>Zimerman1995!$G37</f>
        <v>142.85714285714226</v>
      </c>
      <c r="EB31" s="16">
        <f>Zimerman1995!$B37</f>
        <v>76.979200000000006</v>
      </c>
      <c r="EC31" s="5"/>
      <c r="EE31" s="5"/>
      <c r="EG31" s="5"/>
      <c r="EI31" s="5"/>
      <c r="EK31" s="5"/>
      <c r="EM31" s="5"/>
      <c r="EO31" s="5"/>
      <c r="EQ31" s="5"/>
      <c r="ES31" s="5"/>
      <c r="EU31" s="5"/>
      <c r="EW31" s="5"/>
      <c r="EY31" s="5"/>
      <c r="FA31" s="5"/>
      <c r="FC31" s="5"/>
      <c r="FE31" s="5"/>
      <c r="FG31" s="5"/>
      <c r="FI31" s="5"/>
      <c r="FK31" s="5"/>
      <c r="FM31" s="5"/>
      <c r="FO31" s="5"/>
      <c r="FQ31" s="5"/>
      <c r="FS31" s="5"/>
    </row>
    <row r="32" spans="1:175">
      <c r="A32">
        <v>29</v>
      </c>
      <c r="B32">
        <v>20.5</v>
      </c>
      <c r="C32">
        <v>10</v>
      </c>
      <c r="D32">
        <v>2.5</v>
      </c>
      <c r="E32" t="s">
        <v>112</v>
      </c>
      <c r="F32" s="10" t="s">
        <v>118</v>
      </c>
      <c r="G32" s="5">
        <f ca="1">Tempo!G32</f>
        <v>149.71830840642454</v>
      </c>
      <c r="H32" s="16">
        <f ca="1">Dynamics!G32</f>
        <v>63.565335384615381</v>
      </c>
      <c r="I32" s="5">
        <f>Aitken1961!$G38</f>
        <v>149.9999999999992</v>
      </c>
      <c r="J32" s="16">
        <f>Aitken1961!$B38</f>
        <v>71.271500000000003</v>
      </c>
      <c r="K32" s="5">
        <f>Anderszewski1996!$G38</f>
        <v>150.00000000000054</v>
      </c>
      <c r="L32" s="16">
        <f>Anderszewski1996!$B38</f>
        <v>65.217100000000002</v>
      </c>
      <c r="M32" s="5">
        <f>Arciuli1996!$G38</f>
        <v>149.9999999999992</v>
      </c>
      <c r="N32" s="16">
        <f>Arciuli1996!$B38</f>
        <v>63.715499999999999</v>
      </c>
      <c r="O32" s="5">
        <f>Berg2007!$G38</f>
        <v>214.28571428571479</v>
      </c>
      <c r="P32" s="16">
        <f>Berg2007!$B38</f>
        <v>62.336799999999997</v>
      </c>
      <c r="Q32" s="5">
        <f>Biret1973!$G38</f>
        <v>149.9999999999992</v>
      </c>
      <c r="R32" s="16">
        <f>Biret1973!$B38</f>
        <v>65.815299999999993</v>
      </c>
      <c r="S32" s="5">
        <f>Blumroder1994!$G38</f>
        <v>150.00000000000054</v>
      </c>
      <c r="T32" s="16">
        <f>Blumroder1994!$B38</f>
        <v>59.394799999999996</v>
      </c>
      <c r="U32" s="5">
        <f>Bratke1993!$G38</f>
        <v>199.99999999999952</v>
      </c>
      <c r="V32" s="16">
        <f>Bratke1993!$B38</f>
        <v>65.857799999999997</v>
      </c>
      <c r="W32" s="5">
        <f>Breidenbach1994!$G38</f>
        <v>136.36363636363598</v>
      </c>
      <c r="X32" s="16">
        <f>Breidenbach1994!$B38</f>
        <v>69.371200000000002</v>
      </c>
      <c r="Y32" s="5">
        <f>Bucquet1969!$G38</f>
        <v>142.85714285714226</v>
      </c>
      <c r="Z32" s="16">
        <f>Bucquet1969!$B38</f>
        <v>68.991200000000006</v>
      </c>
      <c r="AA32" s="5">
        <f>Douglas1991!$G38</f>
        <v>187.49999999999983</v>
      </c>
      <c r="AB32" s="16">
        <f>Douglas1991!$B38</f>
        <v>62.7164</v>
      </c>
      <c r="AC32" s="5">
        <f>Dunki1998!$G38</f>
        <v>157.89473684210421</v>
      </c>
      <c r="AD32" s="16">
        <f>Dunki1998!$B38</f>
        <v>71.039900000000003</v>
      </c>
      <c r="AE32" s="5">
        <f>Dutkiewicz1975!$G38</f>
        <v>176.47058823529417</v>
      </c>
      <c r="AF32" s="16">
        <f>Dutkiewicz1975!$B38</f>
        <v>74.763599999999997</v>
      </c>
      <c r="AG32" s="5">
        <f>Eschenbach1996!$G38</f>
        <v>120</v>
      </c>
      <c r="AH32" s="16">
        <f>Eschenbach1996!$B38</f>
        <v>63.039700000000003</v>
      </c>
      <c r="AI32" s="5">
        <f>Georgiades1985!$G38</f>
        <v>166.66666666666691</v>
      </c>
      <c r="AJ32" s="16">
        <f>Georgiades1985!$B38</f>
        <v>72.205100000000002</v>
      </c>
      <c r="AK32" s="5">
        <f>Goebels1964!$G38</f>
        <v>107.14285714285739</v>
      </c>
      <c r="AL32" s="16">
        <f>Goebels1964!$B38</f>
        <v>72.121099999999998</v>
      </c>
      <c r="AM32" s="5">
        <f>Gould1954!$G38</f>
        <v>166.66666666666691</v>
      </c>
      <c r="AN32" s="16">
        <f>Gould1954!$B38</f>
        <v>65.978899999999996</v>
      </c>
      <c r="AO32" s="5">
        <f>Gould1957!$G38</f>
        <v>157.89473684210569</v>
      </c>
      <c r="AP32" s="16">
        <f>Gould1957!$B38</f>
        <v>74.642399999999995</v>
      </c>
      <c r="AQ32" s="5">
        <f>Gould1964!$G38</f>
        <v>157.89473684210421</v>
      </c>
      <c r="AR32" s="16">
        <f>Gould1964!$B38</f>
        <v>78.133899999999997</v>
      </c>
      <c r="AS32" s="5">
        <f>Gould1970!$G38</f>
        <v>176.47058823529417</v>
      </c>
      <c r="AT32" s="16">
        <f>Gould1970!$B38</f>
        <v>73.136300000000006</v>
      </c>
      <c r="AU32" s="5">
        <f>Gould1974!$G38</f>
        <v>176.47058823529417</v>
      </c>
      <c r="AV32" s="16">
        <f>Gould1974!$B38</f>
        <v>78.700400000000002</v>
      </c>
      <c r="AW32" s="5">
        <f>Guaita2011!$G38</f>
        <v>150.00000000000054</v>
      </c>
      <c r="AX32" s="16">
        <f>Guaita2011!$B38</f>
        <v>63.078899999999997</v>
      </c>
      <c r="AY32" s="5">
        <f>Helffer1968!$G38</f>
        <v>165.74585635359031</v>
      </c>
      <c r="AZ32" s="16">
        <f>Helffer1968!$B38</f>
        <v>59.4649</v>
      </c>
      <c r="BA32" s="5">
        <f>Hill1996!$G38</f>
        <v>142.85714285714349</v>
      </c>
      <c r="BB32" s="16">
        <f>Hill1996!$B38</f>
        <v>64.358599999999996</v>
      </c>
      <c r="BC32" s="5">
        <f>Hinterhauser1991!$G38</f>
        <v>249.9999999999998</v>
      </c>
      <c r="BD32" s="16">
        <f>Hinterhauser1991!$B38</f>
        <v>62.993000000000002</v>
      </c>
      <c r="BE32" s="5">
        <f>Hochman2007!$G38</f>
        <v>142.85714285714289</v>
      </c>
      <c r="BF32" s="16">
        <f>Hochman2007!$B38</f>
        <v>72.805000000000007</v>
      </c>
      <c r="BG32" s="5">
        <f>Hough2006!$G38</f>
        <v>149.9999999999992</v>
      </c>
      <c r="BH32" s="16">
        <f>Hough2006!$B38</f>
        <v>71.588700000000003</v>
      </c>
      <c r="BI32" s="5">
        <f>Jacobs1956!$G38</f>
        <v>217.39130434782626</v>
      </c>
      <c r="BJ32" s="16">
        <f>Jacobs1956!$B38</f>
        <v>67.857799999999997</v>
      </c>
      <c r="BK32" s="5">
        <f>Karlen1996!$G38</f>
        <v>136.36363636363598</v>
      </c>
      <c r="BL32" s="16">
        <f>Karlen1996!$B38</f>
        <v>68.263999999999996</v>
      </c>
      <c r="BM32" s="5">
        <f>Kars1969!$G38</f>
        <v>143.54066985645957</v>
      </c>
      <c r="BN32" s="16">
        <f>Kars1969!$B38</f>
        <v>67.394800000000004</v>
      </c>
      <c r="BO32" s="5">
        <f>Koroliov2000!$G38</f>
        <v>166.66666666666691</v>
      </c>
      <c r="BP32" s="16">
        <f>Koroliov2000!$B38</f>
        <v>67.764899999999997</v>
      </c>
      <c r="BQ32" s="5">
        <f>Lifschitz1999!$G38</f>
        <v>124.9999999999999</v>
      </c>
      <c r="BR32" s="16">
        <f>Lifschitz1999!$B38</f>
        <v>68.070300000000003</v>
      </c>
      <c r="BS32" s="5">
        <f>Loriod1961!$G38</f>
        <v>147.05882352941131</v>
      </c>
      <c r="BT32" s="16">
        <f>Loriod1961!$B38</f>
        <v>54.596499999999999</v>
      </c>
      <c r="BU32" s="5">
        <f>Lubimov1971!$G38</f>
        <v>166.66666666666691</v>
      </c>
      <c r="BV32" s="16">
        <f>Lubimov1971!$B38</f>
        <v>64.050899999999999</v>
      </c>
      <c r="BW32" s="5">
        <f>ManchonTheis1954!$G38</f>
        <v>149.9999999999992</v>
      </c>
      <c r="BX32" s="16">
        <f>ManchonTheis1954!$B38</f>
        <v>70.856300000000005</v>
      </c>
      <c r="BY32" s="5">
        <f>McCabe1969!$G38</f>
        <v>157.89473684210421</v>
      </c>
      <c r="BZ32" s="16">
        <f>McCabe1969!$B38</f>
        <v>65.457999999999998</v>
      </c>
      <c r="CA32" s="5">
        <f>Mezzana1973!$G38</f>
        <v>130.43478260869642</v>
      </c>
      <c r="CB32" s="16">
        <f>Mezzana1973!$B38</f>
        <v>60.877499999999998</v>
      </c>
      <c r="CC32" s="5">
        <f>Michiels2005!$G38</f>
        <v>162.16216216216327</v>
      </c>
      <c r="CD32" s="16">
        <f>Michiels2005!$B38</f>
        <v>59.331600000000002</v>
      </c>
      <c r="CE32" s="5">
        <f>Monod1951!$G38</f>
        <v>177.51479289940778</v>
      </c>
      <c r="CF32" s="16">
        <f>Monod1951!$B38</f>
        <v>60.7164</v>
      </c>
      <c r="CG32" s="5">
        <f>Nardi1998!$G38</f>
        <v>149.9999999999992</v>
      </c>
      <c r="CH32" s="16">
        <f>Nardi1998!$B38</f>
        <v>52.1706</v>
      </c>
      <c r="CI32" s="5">
        <f>Neveux1990!$G38</f>
        <v>142.85714285714289</v>
      </c>
      <c r="CJ32" s="16">
        <f>Neveux1990!$B38</f>
        <v>73.041700000000006</v>
      </c>
      <c r="CK32" s="5">
        <f>Ohlsson1996!$G38</f>
        <v>157.89473684210569</v>
      </c>
      <c r="CL32" s="16">
        <f>Ohlsson1996!$B38</f>
        <v>68.335499999999996</v>
      </c>
      <c r="CM32" s="5">
        <f>Pestalozza1961!$G38</f>
        <v>136.36363636363598</v>
      </c>
      <c r="CN32" s="16">
        <f>Pestalozza1961!$B38</f>
        <v>62.522100000000002</v>
      </c>
      <c r="CO32" s="5">
        <f>Pollini1976!$G38</f>
        <v>157.89473684210421</v>
      </c>
      <c r="CP32" s="16">
        <f>Pollini1976!$B38</f>
        <v>61.481099999999998</v>
      </c>
      <c r="CQ32" s="5">
        <f>Monod1951!$G38</f>
        <v>177.51479289940778</v>
      </c>
      <c r="CR32" s="16">
        <f>Monod1951!$B38</f>
        <v>60.7164</v>
      </c>
      <c r="CS32" s="5">
        <f>Pollini1990b!$G38</f>
        <v>176.47058823529329</v>
      </c>
      <c r="CT32" s="16">
        <f>Pollini1990b!$B38</f>
        <v>68.249700000000004</v>
      </c>
      <c r="CU32" s="5">
        <f>Pontinen2001!$G38</f>
        <v>136.36363636363598</v>
      </c>
      <c r="CV32" s="16">
        <f>Pontinen2001!$B38</f>
        <v>61.086599999999997</v>
      </c>
      <c r="CW32" s="5">
        <f>Richter1989!$G38</f>
        <v>120</v>
      </c>
      <c r="CX32" s="16">
        <f>Richter1989!$B38</f>
        <v>70.256500000000003</v>
      </c>
      <c r="CY32" s="5">
        <f>Rosen1969!$G38</f>
        <v>191.08280254777176</v>
      </c>
      <c r="CZ32" s="16">
        <f>Rosen1969!$B38</f>
        <v>67.153700000000001</v>
      </c>
      <c r="DA32" s="5">
        <f>Santos1977!$G38</f>
        <v>124.9999999999999</v>
      </c>
      <c r="DB32" s="16">
        <f>Santos1977!$B38</f>
        <v>70.181299999999993</v>
      </c>
      <c r="DC32" s="5">
        <f>Schleiermacher2002!$G38</f>
        <v>157.89473684210421</v>
      </c>
      <c r="DD32" s="16">
        <f>Schleiermacher2002!$B38</f>
        <v>75.302499999999995</v>
      </c>
      <c r="DE32" s="5">
        <f>Serkin1983!$G38</f>
        <v>150.00000000000054</v>
      </c>
      <c r="DF32" s="16">
        <f>Serkin1983!$B38</f>
        <v>68.669700000000006</v>
      </c>
      <c r="DG32" s="5">
        <f>Serkin1994!$G38</f>
        <v>157.89473684210569</v>
      </c>
      <c r="DH32" s="16">
        <f>Serkin1994!$B38</f>
        <v>67.071100000000001</v>
      </c>
      <c r="DI32" s="5">
        <f>Stadlen1948!$G38</f>
        <v>149.25373134328319</v>
      </c>
      <c r="DJ32" s="16">
        <f>Stadlen1948!$B38</f>
        <v>73.1768</v>
      </c>
      <c r="DK32" s="5">
        <f>Stein1954!$G38</f>
        <v>196.07843137254844</v>
      </c>
      <c r="DL32" s="16">
        <f>Stein1954!$B38</f>
        <v>65.851399999999998</v>
      </c>
      <c r="DM32" s="5">
        <f>Steuerman2004!$G38</f>
        <v>166.66666666666691</v>
      </c>
      <c r="DN32" s="16">
        <f>Steuerman2004!$B38</f>
        <v>67.272000000000006</v>
      </c>
      <c r="DO32" s="5">
        <f>TakahashiA1973!$G38</f>
        <v>157.89473684210569</v>
      </c>
      <c r="DP32" s="16">
        <f>TakahashiA1973!$B38</f>
        <v>58.032600000000002</v>
      </c>
      <c r="DQ32" s="5">
        <f>TakahashiY1977!$G38</f>
        <v>111.11111111111128</v>
      </c>
      <c r="DR32" s="16">
        <f>TakahashiY1977!$B38</f>
        <v>57.8782</v>
      </c>
      <c r="DS32" s="5">
        <f>Uchida2000!$G38</f>
        <v>149.9999999999992</v>
      </c>
      <c r="DT32" s="16">
        <f>Uchida2000!$B38</f>
        <v>65.156000000000006</v>
      </c>
      <c r="DU32" s="5">
        <f>Webster1967!$G38</f>
        <v>120</v>
      </c>
      <c r="DV32" s="16">
        <f>Webster1967!$B38</f>
        <v>62.713700000000003</v>
      </c>
      <c r="DW32" s="5">
        <f>Worms1997!$G38</f>
        <v>142.85714285714349</v>
      </c>
      <c r="DX32" s="16">
        <f>Worms1997!$B38</f>
        <v>67.791799999999995</v>
      </c>
      <c r="DY32" s="5">
        <f>Zacharias1973!$G38</f>
        <v>187.49999999999983</v>
      </c>
      <c r="DZ32" s="16">
        <f>Zacharias1973!$B38</f>
        <v>67.037400000000005</v>
      </c>
      <c r="EA32" s="5">
        <f>Zimerman1995!$G38</f>
        <v>136.36363636363706</v>
      </c>
      <c r="EB32" s="16">
        <f>Zimerman1995!$B38</f>
        <v>72.621399999999994</v>
      </c>
      <c r="EC32" s="5"/>
      <c r="EE32" s="5"/>
      <c r="EG32" s="5"/>
      <c r="EI32" s="5"/>
      <c r="EK32" s="5"/>
      <c r="EM32" s="5"/>
      <c r="EO32" s="5"/>
      <c r="EQ32" s="5"/>
      <c r="ES32" s="5"/>
      <c r="EU32" s="5"/>
      <c r="EW32" s="5"/>
      <c r="EY32" s="5"/>
      <c r="FA32" s="5"/>
      <c r="FC32" s="5"/>
      <c r="FE32" s="5"/>
      <c r="FG32" s="5"/>
      <c r="FI32" s="5"/>
      <c r="FK32" s="5"/>
      <c r="FM32" s="5"/>
      <c r="FO32" s="5"/>
      <c r="FQ32" s="5"/>
      <c r="FS32" s="5"/>
    </row>
    <row r="33" spans="1:175">
      <c r="A33">
        <v>30</v>
      </c>
      <c r="B33">
        <v>21</v>
      </c>
      <c r="C33">
        <v>11</v>
      </c>
      <c r="D33">
        <v>1</v>
      </c>
      <c r="E33" t="s">
        <v>114</v>
      </c>
      <c r="G33" s="5">
        <f ca="1">Tempo!G33</f>
        <v>157.00629978261136</v>
      </c>
      <c r="H33" s="16">
        <f ca="1">Dynamics!G33</f>
        <v>61.771355384615376</v>
      </c>
      <c r="I33" s="5">
        <f>Aitken1961!$G39</f>
        <v>181.81818181818178</v>
      </c>
      <c r="J33" s="16">
        <f>Aitken1961!$B39</f>
        <v>69.344300000000004</v>
      </c>
      <c r="K33" s="5">
        <f>Anderszewski1996!$G39</f>
        <v>146.34146341463409</v>
      </c>
      <c r="L33" s="16">
        <f>Anderszewski1996!$B39</f>
        <v>66.546700000000001</v>
      </c>
      <c r="M33" s="5">
        <f>Arciuli1996!$G39</f>
        <v>162.1621621621625</v>
      </c>
      <c r="N33" s="16">
        <f>Arciuli1996!$B39</f>
        <v>64.775199999999998</v>
      </c>
      <c r="O33" s="5">
        <f>Berg2007!$G39</f>
        <v>181.81818181818178</v>
      </c>
      <c r="P33" s="16">
        <f>Berg2007!$B39</f>
        <v>65.133700000000005</v>
      </c>
      <c r="Q33" s="5">
        <f>Biret1973!$G39</f>
        <v>157.89473684210569</v>
      </c>
      <c r="R33" s="16">
        <f>Biret1973!$B39</f>
        <v>67.062799999999996</v>
      </c>
      <c r="S33" s="5">
        <f>Blumroder1994!$G39</f>
        <v>111.11111111111093</v>
      </c>
      <c r="T33" s="16">
        <f>Blumroder1994!$B39</f>
        <v>59.244599999999998</v>
      </c>
      <c r="U33" s="5">
        <f>Bratke1993!$G39</f>
        <v>153.84615384615361</v>
      </c>
      <c r="V33" s="16">
        <f>Bratke1993!$B39</f>
        <v>66.701999999999998</v>
      </c>
      <c r="W33" s="5">
        <f>Breidenbach1994!$G39</f>
        <v>206.89655172413853</v>
      </c>
      <c r="X33" s="16">
        <f>Breidenbach1994!$B39</f>
        <v>62.476100000000002</v>
      </c>
      <c r="Y33" s="5">
        <f>Bucquet1969!$G39</f>
        <v>181.81818181818178</v>
      </c>
      <c r="Z33" s="16">
        <f>Bucquet1969!$B39</f>
        <v>67.397599999999997</v>
      </c>
      <c r="AA33" s="5">
        <f>Douglas1991!$G39</f>
        <v>149.99999999999986</v>
      </c>
      <c r="AB33" s="16">
        <f>Douglas1991!$B39</f>
        <v>57.980699999999999</v>
      </c>
      <c r="AC33" s="5">
        <f>Dunki1998!$G39</f>
        <v>146.34146341463409</v>
      </c>
      <c r="AD33" s="16">
        <f>Dunki1998!$B39</f>
        <v>66.616600000000005</v>
      </c>
      <c r="AE33" s="5">
        <f>Dutkiewicz1975!$G39</f>
        <v>146.34146341463409</v>
      </c>
      <c r="AF33" s="16">
        <f>Dutkiewicz1975!$B39</f>
        <v>78.0518</v>
      </c>
      <c r="AG33" s="5">
        <f>Eschenbach1996!$G39</f>
        <v>187.49999999999983</v>
      </c>
      <c r="AH33" s="16">
        <f>Eschenbach1996!$B39</f>
        <v>56.8001</v>
      </c>
      <c r="AI33" s="5">
        <f>Georgiades1985!$G39</f>
        <v>171.42857142857159</v>
      </c>
      <c r="AJ33" s="16">
        <f>Georgiades1985!$B39</f>
        <v>65.251499999999993</v>
      </c>
      <c r="AK33" s="5">
        <f>Goebels1964!$G39</f>
        <v>133.33333333333303</v>
      </c>
      <c r="AL33" s="16">
        <f>Goebels1964!$B39</f>
        <v>73.305700000000002</v>
      </c>
      <c r="AM33" s="5">
        <f>Gould1954!$G39</f>
        <v>200.00000000000011</v>
      </c>
      <c r="AN33" s="16">
        <f>Gould1954!$B39</f>
        <v>68.588399999999993</v>
      </c>
      <c r="AO33" s="5">
        <f>Gould1957!$G39</f>
        <v>187.49999999999983</v>
      </c>
      <c r="AP33" s="16">
        <f>Gould1957!$B39</f>
        <v>72.542199999999994</v>
      </c>
      <c r="AQ33" s="5">
        <f>Gould1964!$G39</f>
        <v>181.81818181818178</v>
      </c>
      <c r="AR33" s="16">
        <f>Gould1964!$B39</f>
        <v>82.735500000000002</v>
      </c>
      <c r="AS33" s="5">
        <f>Gould1970!$G39</f>
        <v>187.49999999999983</v>
      </c>
      <c r="AT33" s="16">
        <f>Gould1970!$B39</f>
        <v>76.599599999999995</v>
      </c>
      <c r="AU33" s="5">
        <f>Gould1974!$G39</f>
        <v>181.81818181818178</v>
      </c>
      <c r="AV33" s="16">
        <f>Gould1974!$B39</f>
        <v>81.608500000000006</v>
      </c>
      <c r="AW33" s="5">
        <f>Guaita2011!$G39</f>
        <v>124.9999999999999</v>
      </c>
      <c r="AX33" s="16">
        <f>Guaita2011!$B39</f>
        <v>60.595700000000001</v>
      </c>
      <c r="AY33" s="5">
        <f>Helffer1968!$G39</f>
        <v>171.42857142857159</v>
      </c>
      <c r="AZ33" s="16">
        <f>Helffer1968!$B39</f>
        <v>58.9116</v>
      </c>
      <c r="BA33" s="5">
        <f>Hill1996!$G39</f>
        <v>181.81818181818178</v>
      </c>
      <c r="BB33" s="16">
        <f>Hill1996!$B39</f>
        <v>59.395800000000001</v>
      </c>
      <c r="BC33" s="5">
        <f>Hinterhauser1991!$G39</f>
        <v>200.00000000000011</v>
      </c>
      <c r="BD33" s="16">
        <f>Hinterhauser1991!$B39</f>
        <v>62.1419</v>
      </c>
      <c r="BE33" s="5">
        <f>Hochman2007!$G39</f>
        <v>171.42857142857159</v>
      </c>
      <c r="BF33" s="16">
        <f>Hochman2007!$B39</f>
        <v>63.011899999999997</v>
      </c>
      <c r="BG33" s="5">
        <f>Hough2006!$G39</f>
        <v>153.84615384615432</v>
      </c>
      <c r="BH33" s="16">
        <f>Hough2006!$B39</f>
        <v>62.226399999999998</v>
      </c>
      <c r="BI33" s="5">
        <f>Jacobs1956!$G39</f>
        <v>198.67549668874082</v>
      </c>
      <c r="BJ33" s="16">
        <f>Jacobs1956!$B39</f>
        <v>75.030500000000004</v>
      </c>
      <c r="BK33" s="5">
        <f>Karlen1996!$G39</f>
        <v>149.99999999999986</v>
      </c>
      <c r="BL33" s="16">
        <f>Karlen1996!$B39</f>
        <v>66.202100000000002</v>
      </c>
      <c r="BM33" s="5">
        <f>Kars1969!$G39</f>
        <v>171.42857142857159</v>
      </c>
      <c r="BN33" s="16">
        <f>Kars1969!$B39</f>
        <v>60.293700000000001</v>
      </c>
      <c r="BO33" s="5">
        <f>Koroliov2000!$G39</f>
        <v>133.33333333333354</v>
      </c>
      <c r="BP33" s="16">
        <f>Koroliov2000!$B39</f>
        <v>68.555700000000002</v>
      </c>
      <c r="BQ33" s="5">
        <f>Lifschitz1999!$G39</f>
        <v>146.34146341463409</v>
      </c>
      <c r="BR33" s="16">
        <f>Lifschitz1999!$B39</f>
        <v>62.6935</v>
      </c>
      <c r="BS33" s="5">
        <f>Loriod1961!$G39</f>
        <v>181.81818181818178</v>
      </c>
      <c r="BT33" s="16">
        <f>Loriod1961!$B39</f>
        <v>53.750599999999999</v>
      </c>
      <c r="BU33" s="5">
        <f>Lubimov1971!$G39</f>
        <v>206.89655172413728</v>
      </c>
      <c r="BV33" s="16">
        <f>Lubimov1971!$B39</f>
        <v>62.643000000000001</v>
      </c>
      <c r="BW33" s="5">
        <f>ManchonTheis1954!$G39</f>
        <v>166.66666666666691</v>
      </c>
      <c r="BX33" s="16">
        <f>ManchonTheis1954!$B39</f>
        <v>63.781199999999998</v>
      </c>
      <c r="BY33" s="5">
        <f>McCabe1969!$G39</f>
        <v>149.99999999999986</v>
      </c>
      <c r="BZ33" s="16">
        <f>McCabe1969!$B39</f>
        <v>65.217600000000004</v>
      </c>
      <c r="CA33" s="5">
        <f>Mezzana1973!$G39</f>
        <v>133.33333333333303</v>
      </c>
      <c r="CB33" s="16">
        <f>Mezzana1973!$B39</f>
        <v>55.572499999999998</v>
      </c>
      <c r="CC33" s="5">
        <f>Michiels2005!$G39</f>
        <v>162.16216216216174</v>
      </c>
      <c r="CD33" s="16">
        <f>Michiels2005!$B39</f>
        <v>58.653700000000001</v>
      </c>
      <c r="CE33" s="5">
        <f>Monod1951!$G39</f>
        <v>162.1621621621625</v>
      </c>
      <c r="CF33" s="16">
        <f>Monod1951!$B39</f>
        <v>68.3703</v>
      </c>
      <c r="CG33" s="5">
        <f>Nardi1998!$G39</f>
        <v>77.92207792207796</v>
      </c>
      <c r="CH33" s="16">
        <f>Nardi1998!$B39</f>
        <v>52.901299999999999</v>
      </c>
      <c r="CI33" s="5">
        <f>Neveux1990!$G39</f>
        <v>206.89655172413791</v>
      </c>
      <c r="CJ33" s="16">
        <f>Neveux1990!$B39</f>
        <v>62.2072</v>
      </c>
      <c r="CK33" s="5">
        <f>Ohlsson1996!$G39</f>
        <v>157.89473684210492</v>
      </c>
      <c r="CL33" s="16">
        <f>Ohlsson1996!$B39</f>
        <v>66.288499999999999</v>
      </c>
      <c r="CM33" s="5">
        <f>Pestalozza1961!$G39</f>
        <v>176.47058823529417</v>
      </c>
      <c r="CN33" s="16">
        <f>Pestalozza1961!$B39</f>
        <v>58.054000000000002</v>
      </c>
      <c r="CO33" s="5">
        <f>Pollini1976!$G39</f>
        <v>176.47058823529417</v>
      </c>
      <c r="CP33" s="16">
        <f>Pollini1976!$B39</f>
        <v>57.517099999999999</v>
      </c>
      <c r="CQ33" s="5">
        <f>Monod1951!$G39</f>
        <v>162.1621621621625</v>
      </c>
      <c r="CR33" s="16">
        <f>Monod1951!$B39</f>
        <v>68.3703</v>
      </c>
      <c r="CS33" s="5">
        <f>Pollini1990b!$G39</f>
        <v>162.1621621621621</v>
      </c>
      <c r="CT33" s="16">
        <f>Pollini1990b!$B39</f>
        <v>65.2012</v>
      </c>
      <c r="CU33" s="5">
        <f>Pontinen2001!$G39</f>
        <v>146.34146341463409</v>
      </c>
      <c r="CV33" s="16">
        <f>Pontinen2001!$B39</f>
        <v>61.865200000000002</v>
      </c>
      <c r="CW33" s="5">
        <f>Richter1989!$G39</f>
        <v>142.85714285714289</v>
      </c>
      <c r="CX33" s="16">
        <f>Richter1989!$B39</f>
        <v>65.768600000000006</v>
      </c>
      <c r="CY33" s="5">
        <f>Rosen1969!$G39</f>
        <v>176.47058823529372</v>
      </c>
      <c r="CZ33" s="16">
        <f>Rosen1969!$B39</f>
        <v>62.896799999999999</v>
      </c>
      <c r="DA33" s="5">
        <f>Santos1977!$G39</f>
        <v>176.47058823529417</v>
      </c>
      <c r="DB33" s="16">
        <f>Santos1977!$B39</f>
        <v>58.587600000000002</v>
      </c>
      <c r="DC33" s="5">
        <f>Schleiermacher2002!$G39</f>
        <v>162.1621621621625</v>
      </c>
      <c r="DD33" s="16">
        <f>Schleiermacher2002!$B39</f>
        <v>73.231200000000001</v>
      </c>
      <c r="DE33" s="5">
        <f>Serkin1983!$G39</f>
        <v>162.16216216216174</v>
      </c>
      <c r="DF33" s="16">
        <f>Serkin1983!$B39</f>
        <v>66.001499999999993</v>
      </c>
      <c r="DG33" s="5">
        <f>Serkin1994!$G39</f>
        <v>193.54838709677389</v>
      </c>
      <c r="DH33" s="16">
        <f>Serkin1994!$B39</f>
        <v>63.516100000000002</v>
      </c>
      <c r="DI33" s="5">
        <f>Stadlen1948!$G39</f>
        <v>215.05376344086028</v>
      </c>
      <c r="DJ33" s="16">
        <f>Stadlen1948!$B39</f>
        <v>64.043499999999995</v>
      </c>
      <c r="DK33" s="5">
        <f>Stein1954!$G39</f>
        <v>181.81818181818178</v>
      </c>
      <c r="DL33" s="16">
        <f>Stein1954!$B39</f>
        <v>60.393599999999999</v>
      </c>
      <c r="DM33" s="5">
        <f>Steuerman2004!$G39</f>
        <v>171.42857142857073</v>
      </c>
      <c r="DN33" s="16">
        <f>Steuerman2004!$B39</f>
        <v>64.281000000000006</v>
      </c>
      <c r="DO33" s="5">
        <f>TakahashiA1973!$G39</f>
        <v>149.99999999999986</v>
      </c>
      <c r="DP33" s="16">
        <f>TakahashiA1973!$B39</f>
        <v>56.605400000000003</v>
      </c>
      <c r="DQ33" s="5">
        <f>TakahashiY1977!$G39</f>
        <v>136.36363636363652</v>
      </c>
      <c r="DR33" s="16">
        <f>TakahashiY1977!$B39</f>
        <v>58.335299999999997</v>
      </c>
      <c r="DS33" s="5">
        <f>Uchida2000!$G39</f>
        <v>142.85714285714289</v>
      </c>
      <c r="DT33" s="16">
        <f>Uchida2000!$B39</f>
        <v>69.275099999999995</v>
      </c>
      <c r="DU33" s="5">
        <f>Webster1967!$G39</f>
        <v>130.4347826086954</v>
      </c>
      <c r="DV33" s="16">
        <f>Webster1967!$B39</f>
        <v>68.642600000000002</v>
      </c>
      <c r="DW33" s="5">
        <f>Worms1997!$G39</f>
        <v>146.34146341463409</v>
      </c>
      <c r="DX33" s="16">
        <f>Worms1997!$B39</f>
        <v>66.77</v>
      </c>
      <c r="DY33" s="5">
        <f>Zacharias1973!$G39</f>
        <v>214.28571428571479</v>
      </c>
      <c r="DZ33" s="16">
        <f>Zacharias1973!$B39</f>
        <v>63.458599999999997</v>
      </c>
      <c r="EA33" s="5">
        <f>Zimerman1995!$G39</f>
        <v>113.20754716981108</v>
      </c>
      <c r="EB33" s="16">
        <f>Zimerman1995!$B39</f>
        <v>65.115099999999998</v>
      </c>
      <c r="EC33" s="5"/>
      <c r="EE33" s="5"/>
      <c r="EG33" s="5"/>
      <c r="EI33" s="5"/>
      <c r="EK33" s="5"/>
      <c r="EM33" s="5"/>
      <c r="EO33" s="5"/>
      <c r="EQ33" s="5"/>
      <c r="ES33" s="5"/>
      <c r="EU33" s="5"/>
      <c r="EW33" s="5"/>
      <c r="EY33" s="5"/>
      <c r="FA33" s="5"/>
      <c r="FC33" s="5"/>
      <c r="FE33" s="5"/>
      <c r="FG33" s="5"/>
      <c r="FI33" s="5"/>
      <c r="FK33" s="5"/>
      <c r="FM33" s="5"/>
      <c r="FO33" s="5"/>
      <c r="FQ33" s="5"/>
      <c r="FS33" s="5"/>
    </row>
    <row r="34" spans="1:175">
      <c r="A34">
        <v>31</v>
      </c>
      <c r="B34">
        <v>22</v>
      </c>
      <c r="C34">
        <v>11</v>
      </c>
      <c r="D34">
        <v>2</v>
      </c>
      <c r="E34" t="s">
        <v>123</v>
      </c>
      <c r="F34" s="10" t="s">
        <v>119</v>
      </c>
      <c r="G34" s="5">
        <f ca="1">Tempo!G34</f>
        <v>136.30413867677041</v>
      </c>
      <c r="H34" s="16">
        <f ca="1">Dynamics!G34</f>
        <v>69.752912307692313</v>
      </c>
      <c r="I34" s="5">
        <f>Aitken1961!$G40</f>
        <v>157.89473684210569</v>
      </c>
      <c r="J34" s="16">
        <f>Aitken1961!$B40</f>
        <v>70.672399999999996</v>
      </c>
      <c r="K34" s="5">
        <f>Anderszewski1996!$G40</f>
        <v>124.9999999999999</v>
      </c>
      <c r="L34" s="16">
        <f>Anderszewski1996!$B40</f>
        <v>79.357699999999994</v>
      </c>
      <c r="M34" s="5">
        <f>Arciuli1996!$G40</f>
        <v>136.36363636363598</v>
      </c>
      <c r="N34" s="16">
        <f>Arciuli1996!$B40</f>
        <v>74.096299999999999</v>
      </c>
      <c r="O34" s="5">
        <f>Berg2007!$G40</f>
        <v>166.66666666666609</v>
      </c>
      <c r="P34" s="16">
        <f>Berg2007!$B40</f>
        <v>65.541200000000003</v>
      </c>
      <c r="Q34" s="5">
        <f>Biret1973!$G40</f>
        <v>176.47058823529417</v>
      </c>
      <c r="R34" s="16">
        <f>Biret1973!$B40</f>
        <v>68.904200000000003</v>
      </c>
      <c r="S34" s="5">
        <f>Blumroder1994!$G40</f>
        <v>136.36363636363706</v>
      </c>
      <c r="T34" s="16">
        <f>Blumroder1994!$B40</f>
        <v>75.883399999999995</v>
      </c>
      <c r="U34" s="5">
        <f>Bratke1993!$G40</f>
        <v>157.89473684210569</v>
      </c>
      <c r="V34" s="16">
        <f>Bratke1993!$B40</f>
        <v>79.302499999999995</v>
      </c>
      <c r="W34" s="5">
        <f>Breidenbach1994!$G40</f>
        <v>124.9999999999999</v>
      </c>
      <c r="X34" s="16">
        <f>Breidenbach1994!$B40</f>
        <v>68.532399999999996</v>
      </c>
      <c r="Y34" s="5">
        <f>Bucquet1969!$G40</f>
        <v>150.00000000000054</v>
      </c>
      <c r="Z34" s="16">
        <f>Bucquet1969!$B40</f>
        <v>78.550899999999999</v>
      </c>
      <c r="AA34" s="5">
        <f>Douglas1991!$G40</f>
        <v>157.89473684210569</v>
      </c>
      <c r="AB34" s="16">
        <f>Douglas1991!$B40</f>
        <v>72.125</v>
      </c>
      <c r="AC34" s="5">
        <f>Dunki1998!$G40</f>
        <v>142.85714285714349</v>
      </c>
      <c r="AD34" s="16">
        <f>Dunki1998!$B40</f>
        <v>71.194900000000004</v>
      </c>
      <c r="AE34" s="5">
        <f>Dutkiewicz1975!$G40</f>
        <v>142.85714285714349</v>
      </c>
      <c r="AF34" s="16">
        <f>Dutkiewicz1975!$B40</f>
        <v>81.162400000000005</v>
      </c>
      <c r="AG34" s="5">
        <f>Eschenbach1996!$G40</f>
        <v>136.36363636363706</v>
      </c>
      <c r="AH34" s="16">
        <f>Eschenbach1996!$B40</f>
        <v>59.543300000000002</v>
      </c>
      <c r="AI34" s="5">
        <f>Georgiades1985!$G40</f>
        <v>130.4347826086954</v>
      </c>
      <c r="AJ34" s="16">
        <f>Georgiades1985!$B40</f>
        <v>77.494799999999998</v>
      </c>
      <c r="AK34" s="5">
        <f>Goebels1964!$G40</f>
        <v>111.11111111111128</v>
      </c>
      <c r="AL34" s="16">
        <f>Goebels1964!$B40</f>
        <v>74.836500000000001</v>
      </c>
      <c r="AM34" s="5">
        <f>Gould1954!$G40</f>
        <v>149.99999999999986</v>
      </c>
      <c r="AN34" s="16">
        <f>Gould1954!$B40</f>
        <v>80.780500000000004</v>
      </c>
      <c r="AO34" s="5">
        <f>Gould1957!$G40</f>
        <v>157.89473684210569</v>
      </c>
      <c r="AP34" s="16">
        <f>Gould1957!$B40</f>
        <v>80.889300000000006</v>
      </c>
      <c r="AQ34" s="5">
        <f>Gould1964!$G40</f>
        <v>142.85714285714349</v>
      </c>
      <c r="AR34" s="16">
        <f>Gould1964!$B40</f>
        <v>82.508200000000002</v>
      </c>
      <c r="AS34" s="5">
        <f>Gould1970!$G40</f>
        <v>157.89473684210569</v>
      </c>
      <c r="AT34" s="16">
        <f>Gould1970!$B40</f>
        <v>79.922200000000004</v>
      </c>
      <c r="AU34" s="5">
        <f>Gould1974!$G40</f>
        <v>157.89473684210569</v>
      </c>
      <c r="AV34" s="16">
        <f>Gould1974!$B40</f>
        <v>80.732600000000005</v>
      </c>
      <c r="AW34" s="5">
        <f>Guaita2011!$G40</f>
        <v>142.85714285714349</v>
      </c>
      <c r="AX34" s="16">
        <f>Guaita2011!$B40</f>
        <v>61.642400000000002</v>
      </c>
      <c r="AY34" s="5">
        <f>Helffer1968!$G40</f>
        <v>120</v>
      </c>
      <c r="AZ34" s="16">
        <f>Helffer1968!$B40</f>
        <v>69.244799999999998</v>
      </c>
      <c r="BA34" s="5">
        <f>Hill1996!$G40</f>
        <v>124.9999999999999</v>
      </c>
      <c r="BB34" s="16">
        <f>Hill1996!$B40</f>
        <v>68.984700000000004</v>
      </c>
      <c r="BC34" s="5">
        <f>Hinterhauser1991!$G40</f>
        <v>199.99999999999952</v>
      </c>
      <c r="BD34" s="16">
        <f>Hinterhauser1991!$B40</f>
        <v>73.696799999999996</v>
      </c>
      <c r="BE34" s="5">
        <f>Hochman2007!$G40</f>
        <v>130.4347826086954</v>
      </c>
      <c r="BF34" s="16">
        <f>Hochman2007!$B40</f>
        <v>75.490600000000001</v>
      </c>
      <c r="BG34" s="5">
        <f>Hough2006!$G40</f>
        <v>111.11111111111055</v>
      </c>
      <c r="BH34" s="16">
        <f>Hough2006!$B40</f>
        <v>69.197800000000001</v>
      </c>
      <c r="BI34" s="5">
        <f>Jacobs1956!$G40</f>
        <v>162.16216216216327</v>
      </c>
      <c r="BJ34" s="16">
        <f>Jacobs1956!$B40</f>
        <v>76.954899999999995</v>
      </c>
      <c r="BK34" s="5">
        <f>Karlen1996!$G40</f>
        <v>142.85714285714349</v>
      </c>
      <c r="BL34" s="16">
        <f>Karlen1996!$B40</f>
        <v>75.261300000000006</v>
      </c>
      <c r="BM34" s="5">
        <f>Kars1969!$G40</f>
        <v>142.85714285714226</v>
      </c>
      <c r="BN34" s="16">
        <f>Kars1969!$B40</f>
        <v>79.543800000000005</v>
      </c>
      <c r="BO34" s="5">
        <f>Koroliov2000!$G40</f>
        <v>166.66666666666526</v>
      </c>
      <c r="BP34" s="16">
        <f>Koroliov2000!$B40</f>
        <v>72.403300000000002</v>
      </c>
      <c r="BQ34" s="5">
        <f>Lifschitz1999!$G40</f>
        <v>130.4347826086954</v>
      </c>
      <c r="BR34" s="16">
        <f>Lifschitz1999!$B40</f>
        <v>78.150999999999996</v>
      </c>
      <c r="BS34" s="5">
        <f>Loriod1961!$G40</f>
        <v>166.66666666666691</v>
      </c>
      <c r="BT34" s="16">
        <f>Loriod1961!$B40</f>
        <v>71.736400000000003</v>
      </c>
      <c r="BU34" s="5">
        <f>Lubimov1971!$G40</f>
        <v>157.89473684210569</v>
      </c>
      <c r="BV34" s="16">
        <f>Lubimov1971!$B40</f>
        <v>66.3369</v>
      </c>
      <c r="BW34" s="5">
        <f>ManchonTheis1954!$G40</f>
        <v>136.36363636363598</v>
      </c>
      <c r="BX34" s="16">
        <f>ManchonTheis1954!$B40</f>
        <v>74.231899999999996</v>
      </c>
      <c r="BY34" s="5">
        <f>McCabe1969!$G40</f>
        <v>120</v>
      </c>
      <c r="BZ34" s="16">
        <f>McCabe1969!$B40</f>
        <v>75.988399999999999</v>
      </c>
      <c r="CA34" s="5">
        <f>Mezzana1973!$G40</f>
        <v>136.36363636363706</v>
      </c>
      <c r="CB34" s="16">
        <f>Mezzana1973!$B40</f>
        <v>72.8429</v>
      </c>
      <c r="CC34" s="5">
        <f>Michiels2005!$G40</f>
        <v>111.11111111111128</v>
      </c>
      <c r="CD34" s="16">
        <f>Michiels2005!$B40</f>
        <v>67.27</v>
      </c>
      <c r="CE34" s="5">
        <f>Monod1951!$G40</f>
        <v>153.06122448979613</v>
      </c>
      <c r="CF34" s="16">
        <f>Monod1951!$B40</f>
        <v>75.339500000000001</v>
      </c>
      <c r="CG34" s="5">
        <f>Nardi1998!$G40</f>
        <v>120</v>
      </c>
      <c r="CH34" s="16">
        <f>Nardi1998!$B40</f>
        <v>62.776899999999998</v>
      </c>
      <c r="CI34" s="5">
        <f>Neveux1990!$G40</f>
        <v>142.85714285714289</v>
      </c>
      <c r="CJ34" s="16">
        <f>Neveux1990!$B40</f>
        <v>72.713800000000006</v>
      </c>
      <c r="CK34" s="5">
        <f>Ohlsson1996!$G40</f>
        <v>166.66666666666691</v>
      </c>
      <c r="CL34" s="16">
        <f>Ohlsson1996!$B40</f>
        <v>70.483699999999999</v>
      </c>
      <c r="CM34" s="5">
        <f>Pestalozza1961!$G40</f>
        <v>150.00000000000054</v>
      </c>
      <c r="CN34" s="16">
        <f>Pestalozza1961!$B40</f>
        <v>67.161199999999994</v>
      </c>
      <c r="CO34" s="5">
        <f>Pollini1976!$G40</f>
        <v>150.00000000000054</v>
      </c>
      <c r="CP34" s="16">
        <f>Pollini1976!$B40</f>
        <v>75.911000000000001</v>
      </c>
      <c r="CQ34" s="5">
        <f>Monod1951!$G40</f>
        <v>153.06122448979613</v>
      </c>
      <c r="CR34" s="16">
        <f>Monod1951!$B40</f>
        <v>75.339500000000001</v>
      </c>
      <c r="CS34" s="5">
        <f>Pollini1990b!$G40</f>
        <v>142.85714285714349</v>
      </c>
      <c r="CT34" s="16">
        <f>Pollini1990b!$B40</f>
        <v>74.778700000000001</v>
      </c>
      <c r="CU34" s="5">
        <f>Pontinen2001!$G40</f>
        <v>130.4347826086954</v>
      </c>
      <c r="CV34" s="16">
        <f>Pontinen2001!$B40</f>
        <v>66.816199999999995</v>
      </c>
      <c r="CW34" s="5">
        <f>Richter1989!$G40</f>
        <v>107.14285714285671</v>
      </c>
      <c r="CX34" s="16">
        <f>Richter1989!$B40</f>
        <v>76.664500000000004</v>
      </c>
      <c r="CY34" s="5">
        <f>Rosen1969!$G40</f>
        <v>176.47058823529417</v>
      </c>
      <c r="CZ34" s="16">
        <f>Rosen1969!$B40</f>
        <v>68.198300000000003</v>
      </c>
      <c r="DA34" s="5">
        <f>Santos1977!$G40</f>
        <v>130.4347826086954</v>
      </c>
      <c r="DB34" s="16">
        <f>Santos1977!$B40</f>
        <v>81.909599999999998</v>
      </c>
      <c r="DC34" s="5">
        <f>Schleiermacher2002!$G40</f>
        <v>136.36363636363598</v>
      </c>
      <c r="DD34" s="16">
        <f>Schleiermacher2002!$B40</f>
        <v>71.872600000000006</v>
      </c>
      <c r="DE34" s="5">
        <f>Serkin1983!$G40</f>
        <v>136.36363636363598</v>
      </c>
      <c r="DF34" s="16">
        <f>Serkin1983!$B40</f>
        <v>74.006799999999998</v>
      </c>
      <c r="DG34" s="5">
        <f>Serkin1994!$G40</f>
        <v>136.36363636363706</v>
      </c>
      <c r="DH34" s="16">
        <f>Serkin1994!$B40</f>
        <v>69.6648</v>
      </c>
      <c r="DI34" s="5">
        <f>Stadlen1948!$G40</f>
        <v>157.89473684210569</v>
      </c>
      <c r="DJ34" s="16">
        <f>Stadlen1948!$B40</f>
        <v>72.863399999999999</v>
      </c>
      <c r="DK34" s="5">
        <f>Stein1954!$G40</f>
        <v>176.47058823529417</v>
      </c>
      <c r="DL34" s="16">
        <f>Stein1954!$B40</f>
        <v>67.440600000000003</v>
      </c>
      <c r="DM34" s="5">
        <f>Steuerman2004!$G40</f>
        <v>157.89473684210569</v>
      </c>
      <c r="DN34" s="16">
        <f>Steuerman2004!$B40</f>
        <v>71.110200000000006</v>
      </c>
      <c r="DO34" s="5">
        <f>TakahashiA1973!$G40</f>
        <v>136.36363636363598</v>
      </c>
      <c r="DP34" s="16">
        <f>TakahashiA1973!$B40</f>
        <v>71.843100000000007</v>
      </c>
      <c r="DQ34" s="5">
        <f>TakahashiY1977!$G40</f>
        <v>111.11111111111055</v>
      </c>
      <c r="DR34" s="16">
        <f>TakahashiY1977!$B40</f>
        <v>68.776200000000003</v>
      </c>
      <c r="DS34" s="5">
        <f>Uchida2000!$G40</f>
        <v>124.9999999999999</v>
      </c>
      <c r="DT34" s="16">
        <f>Uchida2000!$B40</f>
        <v>67.212599999999995</v>
      </c>
      <c r="DU34" s="5">
        <f>Webster1967!$G40</f>
        <v>115.38461538461549</v>
      </c>
      <c r="DV34" s="16">
        <f>Webster1967!$B40</f>
        <v>74.932400000000001</v>
      </c>
      <c r="DW34" s="5">
        <f>Worms1997!$G40</f>
        <v>107.14285714285671</v>
      </c>
      <c r="DX34" s="16">
        <f>Worms1997!$B40</f>
        <v>71.830399999999997</v>
      </c>
      <c r="DY34" s="5">
        <f>Zacharias1973!$G40</f>
        <v>187.49999999999983</v>
      </c>
      <c r="DZ34" s="16">
        <f>Zacharias1973!$B40</f>
        <v>77.188900000000004</v>
      </c>
      <c r="EA34" s="5">
        <f>Zimerman1995!$G40</f>
        <v>130.43478260869642</v>
      </c>
      <c r="EB34" s="16">
        <f>Zimerman1995!$B40</f>
        <v>76.095799999999997</v>
      </c>
      <c r="EC34" s="5"/>
      <c r="EE34" s="5"/>
      <c r="EG34" s="5"/>
      <c r="EI34" s="5"/>
      <c r="EK34" s="5"/>
      <c r="EM34" s="5"/>
      <c r="EO34" s="5"/>
      <c r="EQ34" s="5"/>
      <c r="ES34" s="5"/>
      <c r="EU34" s="5"/>
      <c r="EW34" s="5"/>
      <c r="EY34" s="5"/>
      <c r="FA34" s="5"/>
      <c r="FC34" s="5"/>
      <c r="FE34" s="5"/>
      <c r="FG34" s="5"/>
      <c r="FI34" s="5"/>
      <c r="FK34" s="5"/>
      <c r="FM34" s="5"/>
      <c r="FO34" s="5"/>
      <c r="FQ34" s="5"/>
      <c r="FS34" s="5"/>
    </row>
    <row r="35" spans="1:175">
      <c r="A35">
        <v>32</v>
      </c>
      <c r="B35">
        <v>22.5</v>
      </c>
      <c r="C35">
        <v>11</v>
      </c>
      <c r="D35">
        <v>2.5</v>
      </c>
      <c r="E35" t="s">
        <v>109</v>
      </c>
      <c r="G35" s="5">
        <f ca="1">Tempo!G35</f>
        <v>147.09917686229204</v>
      </c>
      <c r="H35" s="16">
        <f ca="1">Dynamics!G35</f>
        <v>68.334698461538451</v>
      </c>
      <c r="I35" s="5">
        <f>Aitken1961!$G41</f>
        <v>83.333333333333258</v>
      </c>
      <c r="J35" s="16">
        <f>Aitken1961!$B41</f>
        <v>71.697900000000004</v>
      </c>
      <c r="K35" s="5">
        <f>Anderszewski1996!$G41</f>
        <v>142.85714285714289</v>
      </c>
      <c r="L35" s="16">
        <f>Anderszewski1996!$B41</f>
        <v>78.281700000000001</v>
      </c>
      <c r="M35" s="5">
        <f>Arciuli1996!$G41</f>
        <v>146.34146341463409</v>
      </c>
      <c r="N35" s="16">
        <f>Arciuli1996!$B41</f>
        <v>70.217799999999997</v>
      </c>
      <c r="O35" s="5">
        <f>Berg2007!$G41</f>
        <v>200.00000000000071</v>
      </c>
      <c r="P35" s="16">
        <f>Berg2007!$B41</f>
        <v>59.735700000000001</v>
      </c>
      <c r="Q35" s="5">
        <f>Biret1973!$G41</f>
        <v>142.85714285714289</v>
      </c>
      <c r="R35" s="16">
        <f>Biret1973!$B41</f>
        <v>71.140600000000006</v>
      </c>
      <c r="S35" s="5">
        <f>Blumroder1994!$G41</f>
        <v>130.4347826086954</v>
      </c>
      <c r="T35" s="16">
        <f>Blumroder1994!$B41</f>
        <v>69.398700000000005</v>
      </c>
      <c r="U35" s="5">
        <f>Bratke1993!$G41</f>
        <v>166.66666666666691</v>
      </c>
      <c r="V35" s="16">
        <f>Bratke1993!$B41</f>
        <v>73.891900000000007</v>
      </c>
      <c r="W35" s="5">
        <f>Breidenbach1994!$G41</f>
        <v>162.16216216216174</v>
      </c>
      <c r="X35" s="16">
        <f>Breidenbach1994!$B41</f>
        <v>70.598699999999994</v>
      </c>
      <c r="Y35" s="5">
        <f>Bucquet1969!$G41</f>
        <v>139.53488372093031</v>
      </c>
      <c r="Z35" s="16">
        <f>Bucquet1969!$B41</f>
        <v>78.323400000000007</v>
      </c>
      <c r="AA35" s="5">
        <f>Douglas1991!$G41</f>
        <v>171.42857142857159</v>
      </c>
      <c r="AB35" s="16">
        <f>Douglas1991!$B41</f>
        <v>67.344099999999997</v>
      </c>
      <c r="AC35" s="5">
        <f>Dunki1998!$G41</f>
        <v>153.84615384615361</v>
      </c>
      <c r="AD35" s="16">
        <f>Dunki1998!$B41</f>
        <v>69.992599999999996</v>
      </c>
      <c r="AE35" s="5">
        <f>Dutkiewicz1975!$G41</f>
        <v>142.85714285714289</v>
      </c>
      <c r="AF35" s="16">
        <f>Dutkiewicz1975!$B41</f>
        <v>79.7577</v>
      </c>
      <c r="AG35" s="5">
        <f>Eschenbach1996!$G41</f>
        <v>162.16216216216174</v>
      </c>
      <c r="AH35" s="16">
        <f>Eschenbach1996!$B41</f>
        <v>66.096599999999995</v>
      </c>
      <c r="AI35" s="5">
        <f>Georgiades1985!$G41</f>
        <v>171.42857142857159</v>
      </c>
      <c r="AJ35" s="16">
        <f>Georgiades1985!$B41</f>
        <v>75.300299999999993</v>
      </c>
      <c r="AK35" s="5">
        <f>Goebels1964!$G41</f>
        <v>122.44897959183669</v>
      </c>
      <c r="AL35" s="16">
        <f>Goebels1964!$B41</f>
        <v>78.469300000000004</v>
      </c>
      <c r="AM35" s="5">
        <f>Gould1954!$G41</f>
        <v>187.50000000000034</v>
      </c>
      <c r="AN35" s="16">
        <f>Gould1954!$B41</f>
        <v>72.973699999999994</v>
      </c>
      <c r="AO35" s="5">
        <f>Gould1957!$G41</f>
        <v>166.66666666666609</v>
      </c>
      <c r="AP35" s="16">
        <f>Gould1957!$B41</f>
        <v>77.677899999999994</v>
      </c>
      <c r="AQ35" s="5">
        <f>Gould1964!$G41</f>
        <v>166.66666666666691</v>
      </c>
      <c r="AR35" s="16">
        <f>Gould1964!$B41</f>
        <v>79.556200000000004</v>
      </c>
      <c r="AS35" s="5">
        <f>Gould1970!$G41</f>
        <v>206.89655172413791</v>
      </c>
      <c r="AT35" s="16">
        <f>Gould1970!$B41</f>
        <v>77.905900000000003</v>
      </c>
      <c r="AU35" s="5">
        <f>Gould1974!$G41</f>
        <v>187.49999999999983</v>
      </c>
      <c r="AV35" s="16">
        <f>Gould1974!$B41</f>
        <v>86.135199999999998</v>
      </c>
      <c r="AW35" s="5">
        <f>Guaita2011!$G41</f>
        <v>146.34146341463409</v>
      </c>
      <c r="AX35" s="16">
        <f>Guaita2011!$B41</f>
        <v>74.527500000000003</v>
      </c>
      <c r="AY35" s="5">
        <f>Helffer1968!$G41</f>
        <v>146.34146341463409</v>
      </c>
      <c r="AZ35" s="16">
        <f>Helffer1968!$B41</f>
        <v>65.538499999999999</v>
      </c>
      <c r="BA35" s="5">
        <f>Hill1996!$G41</f>
        <v>139.53488372093031</v>
      </c>
      <c r="BB35" s="16">
        <f>Hill1996!$B41</f>
        <v>66.246899999999997</v>
      </c>
      <c r="BC35" s="5">
        <f>Hinterhauser1991!$G41</f>
        <v>171.42857142857159</v>
      </c>
      <c r="BD35" s="16">
        <f>Hinterhauser1991!$B41</f>
        <v>71.047300000000007</v>
      </c>
      <c r="BE35" s="5">
        <f>Hochman2007!$G41</f>
        <v>166.66666666666691</v>
      </c>
      <c r="BF35" s="16">
        <f>Hochman2007!$B41</f>
        <v>72.374399999999994</v>
      </c>
      <c r="BG35" s="5">
        <f>Hough2006!$G41</f>
        <v>139.53488372093031</v>
      </c>
      <c r="BH35" s="16">
        <f>Hough2006!$B41</f>
        <v>72.256100000000004</v>
      </c>
      <c r="BI35" s="5">
        <f>Jacobs1956!$G41</f>
        <v>192.30769230769161</v>
      </c>
      <c r="BJ35" s="16">
        <f>Jacobs1956!$B41</f>
        <v>73.975499999999997</v>
      </c>
      <c r="BK35" s="5">
        <f>Karlen1996!$G41</f>
        <v>130.4347826086954</v>
      </c>
      <c r="BL35" s="16">
        <f>Karlen1996!$B41</f>
        <v>72.855099999999993</v>
      </c>
      <c r="BM35" s="5">
        <f>Kars1969!$G41</f>
        <v>166.66666666666691</v>
      </c>
      <c r="BN35" s="16">
        <f>Kars1969!$B41</f>
        <v>76.208600000000004</v>
      </c>
      <c r="BO35" s="5">
        <f>Koroliov2000!$G41</f>
        <v>153.84615384615432</v>
      </c>
      <c r="BP35" s="16">
        <f>Koroliov2000!$B41</f>
        <v>71.194800000000001</v>
      </c>
      <c r="BQ35" s="5">
        <f>Lifschitz1999!$G41</f>
        <v>150.00000000000054</v>
      </c>
      <c r="BR35" s="16">
        <f>Lifschitz1999!$B41</f>
        <v>74.3048</v>
      </c>
      <c r="BS35" s="5">
        <f>Loriod1961!$G41</f>
        <v>130.43478260869591</v>
      </c>
      <c r="BT35" s="16">
        <f>Loriod1961!$B41</f>
        <v>71.963099999999997</v>
      </c>
      <c r="BU35" s="5">
        <f>Lubimov1971!$G41</f>
        <v>181.81818181818178</v>
      </c>
      <c r="BV35" s="16">
        <f>Lubimov1971!$B41</f>
        <v>66.516400000000004</v>
      </c>
      <c r="BW35" s="5">
        <f>ManchonTheis1954!$G41</f>
        <v>153.84615384615432</v>
      </c>
      <c r="BX35" s="16">
        <f>ManchonTheis1954!$B41</f>
        <v>67.874600000000001</v>
      </c>
      <c r="BY35" s="5">
        <f>McCabe1969!$G41</f>
        <v>142.85714285714289</v>
      </c>
      <c r="BZ35" s="16">
        <f>McCabe1969!$B41</f>
        <v>68.019199999999998</v>
      </c>
      <c r="CA35" s="5">
        <f>Mezzana1973!$G41</f>
        <v>130.4347826086954</v>
      </c>
      <c r="CB35" s="16">
        <f>Mezzana1973!$B41</f>
        <v>71.272000000000006</v>
      </c>
      <c r="CC35" s="5">
        <f>Michiels2005!$G41</f>
        <v>139.53488372093031</v>
      </c>
      <c r="CD35" s="16">
        <f>Michiels2005!$B41</f>
        <v>70.293199999999999</v>
      </c>
      <c r="CE35" s="5">
        <f>Monod1951!$G41</f>
        <v>156.24999999999986</v>
      </c>
      <c r="CF35" s="16">
        <f>Monod1951!$B41</f>
        <v>67.077600000000004</v>
      </c>
      <c r="CG35" s="5">
        <f>Nardi1998!$G41</f>
        <v>162.1621621621625</v>
      </c>
      <c r="CH35" s="16">
        <f>Nardi1998!$B41</f>
        <v>61.629399999999997</v>
      </c>
      <c r="CI35" s="5">
        <f>Neveux1990!$G41</f>
        <v>176.47058823529466</v>
      </c>
      <c r="CJ35" s="16">
        <f>Neveux1990!$B41</f>
        <v>70.555800000000005</v>
      </c>
      <c r="CK35" s="5">
        <f>Ohlsson1996!$G41</f>
        <v>146.34146341463409</v>
      </c>
      <c r="CL35" s="16">
        <f>Ohlsson1996!$B41</f>
        <v>72.063800000000001</v>
      </c>
      <c r="CM35" s="5">
        <f>Pestalozza1961!$G41</f>
        <v>153.84615384615361</v>
      </c>
      <c r="CN35" s="16">
        <f>Pestalozza1961!$B41</f>
        <v>73.596900000000005</v>
      </c>
      <c r="CO35" s="5">
        <f>Pollini1976!$G41</f>
        <v>157.89473684210492</v>
      </c>
      <c r="CP35" s="16">
        <f>Pollini1976!$B41</f>
        <v>69.411600000000007</v>
      </c>
      <c r="CQ35" s="5">
        <f>Monod1951!$G41</f>
        <v>156.24999999999986</v>
      </c>
      <c r="CR35" s="16">
        <f>Monod1951!$B41</f>
        <v>67.077600000000004</v>
      </c>
      <c r="CS35" s="5">
        <f>Pollini1990b!$G41</f>
        <v>162.16216216216174</v>
      </c>
      <c r="CT35" s="16">
        <f>Pollini1990b!$B41</f>
        <v>78.485399999999998</v>
      </c>
      <c r="CU35" s="5">
        <f>Pontinen2001!$G41</f>
        <v>153.84615384615432</v>
      </c>
      <c r="CV35" s="16">
        <f>Pontinen2001!$B41</f>
        <v>64.873099999999994</v>
      </c>
      <c r="CW35" s="5">
        <f>Richter1989!$G41</f>
        <v>109.68921389396733</v>
      </c>
      <c r="CX35" s="16">
        <f>Richter1989!$B41</f>
        <v>78.018199999999993</v>
      </c>
      <c r="CY35" s="5">
        <f>Rosen1969!$G41</f>
        <v>171.42857142857159</v>
      </c>
      <c r="CZ35" s="16">
        <f>Rosen1969!$B41</f>
        <v>63.8354</v>
      </c>
      <c r="DA35" s="5">
        <f>Santos1977!$G41</f>
        <v>133.33333333333303</v>
      </c>
      <c r="DB35" s="16">
        <f>Santos1977!$B41</f>
        <v>71.370199999999997</v>
      </c>
      <c r="DC35" s="5">
        <f>Schleiermacher2002!$G41</f>
        <v>142.18009478673025</v>
      </c>
      <c r="DD35" s="16">
        <f>Schleiermacher2002!$B41</f>
        <v>79.232900000000001</v>
      </c>
      <c r="DE35" s="5">
        <f>Serkin1983!$G41</f>
        <v>162.1621621621625</v>
      </c>
      <c r="DF35" s="16">
        <f>Serkin1983!$B41</f>
        <v>71.667900000000003</v>
      </c>
      <c r="DG35" s="5">
        <f>Serkin1994!$G41</f>
        <v>199.99999999999952</v>
      </c>
      <c r="DH35" s="16">
        <f>Serkin1994!$B41</f>
        <v>69.624200000000002</v>
      </c>
      <c r="DI35" s="5">
        <f>Stadlen1948!$G41</f>
        <v>149.99999999999986</v>
      </c>
      <c r="DJ35" s="16">
        <f>Stadlen1948!$B41</f>
        <v>67.283799999999999</v>
      </c>
      <c r="DK35" s="5">
        <f>Stein1954!$G41</f>
        <v>187.49999999999983</v>
      </c>
      <c r="DL35" s="16">
        <f>Stein1954!$B41</f>
        <v>65.822199999999995</v>
      </c>
      <c r="DM35" s="5">
        <f>Steuerman2004!$G41</f>
        <v>153.84615384615361</v>
      </c>
      <c r="DN35" s="16">
        <f>Steuerman2004!$B41</f>
        <v>72.465999999999994</v>
      </c>
      <c r="DO35" s="5">
        <f>TakahashiA1973!$G41</f>
        <v>150.00000000000054</v>
      </c>
      <c r="DP35" s="16">
        <f>TakahashiA1973!$B41</f>
        <v>70.058800000000005</v>
      </c>
      <c r="DQ35" s="5">
        <f>TakahashiY1977!$G41</f>
        <v>113.20754716981145</v>
      </c>
      <c r="DR35" s="16">
        <f>TakahashiY1977!$B41</f>
        <v>64.568899999999999</v>
      </c>
      <c r="DS35" s="5">
        <f>Uchida2000!$G41</f>
        <v>142.85714285714289</v>
      </c>
      <c r="DT35" s="16">
        <f>Uchida2000!$B41</f>
        <v>66.689899999999994</v>
      </c>
      <c r="DU35" s="5">
        <f>Webster1967!$G41</f>
        <v>103.44827586206895</v>
      </c>
      <c r="DV35" s="16">
        <f>Webster1967!$B41</f>
        <v>76.516900000000007</v>
      </c>
      <c r="DW35" s="5">
        <f>Worms1997!$G41</f>
        <v>133.33333333333354</v>
      </c>
      <c r="DX35" s="16">
        <f>Worms1997!$B41</f>
        <v>63.980600000000003</v>
      </c>
      <c r="DY35" s="5">
        <f>Zacharias1973!$G41</f>
        <v>214.28571428571408</v>
      </c>
      <c r="DZ35" s="16">
        <f>Zacharias1973!$B41</f>
        <v>80.125799999999998</v>
      </c>
      <c r="EA35" s="5">
        <f>Zimerman1995!$G41</f>
        <v>133.33333333333303</v>
      </c>
      <c r="EB35" s="16">
        <f>Zimerman1995!$B41</f>
        <v>74.758600000000001</v>
      </c>
      <c r="EC35" s="5"/>
      <c r="EE35" s="5"/>
      <c r="EG35" s="5"/>
      <c r="EI35" s="5"/>
      <c r="EK35" s="5"/>
      <c r="EM35" s="5"/>
      <c r="EO35" s="5"/>
      <c r="EQ35" s="5"/>
      <c r="ES35" s="5"/>
      <c r="EU35" s="5"/>
      <c r="EW35" s="5"/>
      <c r="EY35" s="5"/>
      <c r="FA35" s="5"/>
      <c r="FC35" s="5"/>
      <c r="FE35" s="5"/>
      <c r="FG35" s="5"/>
      <c r="FI35" s="5"/>
      <c r="FK35" s="5"/>
      <c r="FM35" s="5"/>
      <c r="FO35" s="5"/>
      <c r="FQ35" s="5"/>
      <c r="FS35" s="5"/>
    </row>
    <row r="36" spans="1:175">
      <c r="A36">
        <v>33</v>
      </c>
      <c r="B36">
        <v>23.5</v>
      </c>
      <c r="C36">
        <v>12</v>
      </c>
      <c r="D36">
        <v>1.5</v>
      </c>
      <c r="E36" t="s">
        <v>124</v>
      </c>
      <c r="F36" s="10" t="s">
        <v>118</v>
      </c>
      <c r="G36" s="5">
        <f ca="1">Tempo!G36</f>
        <v>141.9275701859122</v>
      </c>
      <c r="H36" s="16">
        <f ca="1">Dynamics!G36</f>
        <v>60.201732307692303</v>
      </c>
      <c r="I36" s="5">
        <f>Aitken1961!$G42</f>
        <v>136.36363636363706</v>
      </c>
      <c r="J36" s="16">
        <f>Aitken1961!$B42</f>
        <v>62.319499999999998</v>
      </c>
      <c r="K36" s="5">
        <f>Anderszewski1996!$G42</f>
        <v>142.85714285714349</v>
      </c>
      <c r="L36" s="16">
        <f>Anderszewski1996!$B42</f>
        <v>69.246700000000004</v>
      </c>
      <c r="M36" s="5">
        <f>Arciuli1996!$G42</f>
        <v>136.36363636363706</v>
      </c>
      <c r="N36" s="16">
        <f>Arciuli1996!$B42</f>
        <v>58.351599999999998</v>
      </c>
      <c r="O36" s="5">
        <f>Berg2007!$G42</f>
        <v>230.76923076922938</v>
      </c>
      <c r="P36" s="16">
        <f>Berg2007!$B42</f>
        <v>54.699199999999998</v>
      </c>
      <c r="Q36" s="5">
        <f>Biret1973!$G42</f>
        <v>142.85714285714226</v>
      </c>
      <c r="R36" s="16">
        <f>Biret1973!$B42</f>
        <v>61.895699999999998</v>
      </c>
      <c r="S36" s="5">
        <f>Blumroder1994!$G42</f>
        <v>157.89473684210569</v>
      </c>
      <c r="T36" s="16">
        <f>Blumroder1994!$B42</f>
        <v>54.463200000000001</v>
      </c>
      <c r="U36" s="5">
        <f>Bratke1993!$G42</f>
        <v>157.89473684210421</v>
      </c>
      <c r="V36" s="16">
        <f>Bratke1993!$B42</f>
        <v>60.045099999999998</v>
      </c>
      <c r="W36" s="5">
        <f>Breidenbach1994!$G42</f>
        <v>157.89473684210569</v>
      </c>
      <c r="X36" s="16">
        <f>Breidenbach1994!$B42</f>
        <v>63.324199999999998</v>
      </c>
      <c r="Y36" s="5">
        <f>Bucquet1969!$G42</f>
        <v>157.89473684210569</v>
      </c>
      <c r="Z36" s="16">
        <f>Bucquet1969!$B42</f>
        <v>68.627300000000005</v>
      </c>
      <c r="AA36" s="5">
        <f>Douglas1991!$G42</f>
        <v>157.89473684210421</v>
      </c>
      <c r="AB36" s="16">
        <f>Douglas1991!$B42</f>
        <v>62.718299999999999</v>
      </c>
      <c r="AC36" s="5">
        <f>Dunki1998!$G42</f>
        <v>142.85714285714349</v>
      </c>
      <c r="AD36" s="16">
        <f>Dunki1998!$B42</f>
        <v>60.006599999999999</v>
      </c>
      <c r="AE36" s="5">
        <f>Dutkiewicz1975!$G42</f>
        <v>149.9999999999992</v>
      </c>
      <c r="AF36" s="16">
        <f>Dutkiewicz1975!$B42</f>
        <v>67.850200000000001</v>
      </c>
      <c r="AG36" s="5">
        <f>Eschenbach1996!$G42</f>
        <v>157.89473684210569</v>
      </c>
      <c r="AH36" s="16">
        <f>Eschenbach1996!$B42</f>
        <v>54.521000000000001</v>
      </c>
      <c r="AI36" s="5">
        <f>Georgiades1985!$G42</f>
        <v>166.66666666666691</v>
      </c>
      <c r="AJ36" s="16">
        <f>Georgiades1985!$B42</f>
        <v>65.457999999999998</v>
      </c>
      <c r="AK36" s="5">
        <f>Goebels1964!$G42</f>
        <v>111.11111111111128</v>
      </c>
      <c r="AL36" s="16">
        <f>Goebels1964!$B42</f>
        <v>73.075599999999994</v>
      </c>
      <c r="AM36" s="5">
        <f>Gould1954!$G42</f>
        <v>149.9999999999992</v>
      </c>
      <c r="AN36" s="16">
        <f>Gould1954!$B42</f>
        <v>68.134799999999998</v>
      </c>
      <c r="AO36" s="5">
        <f>Gould1957!$G42</f>
        <v>157.89473684210569</v>
      </c>
      <c r="AP36" s="16">
        <f>Gould1957!$B42</f>
        <v>68.689700000000002</v>
      </c>
      <c r="AQ36" s="5">
        <f>Gould1964!$G42</f>
        <v>130.4347826086954</v>
      </c>
      <c r="AR36" s="16">
        <f>Gould1964!$B42</f>
        <v>74.781000000000006</v>
      </c>
      <c r="AS36" s="5">
        <f>Gould1970!$G42</f>
        <v>150.00000000000054</v>
      </c>
      <c r="AT36" s="16">
        <f>Gould1970!$B42</f>
        <v>69.868300000000005</v>
      </c>
      <c r="AU36" s="5">
        <f>Gould1974!$G42</f>
        <v>142.85714285714226</v>
      </c>
      <c r="AV36" s="16">
        <f>Gould1974!$B42</f>
        <v>80.215500000000006</v>
      </c>
      <c r="AW36" s="5">
        <f>Guaita2011!$G42</f>
        <v>130.4347826086954</v>
      </c>
      <c r="AX36" s="16">
        <f>Guaita2011!$B42</f>
        <v>64.214500000000001</v>
      </c>
      <c r="AY36" s="5">
        <f>Helffer1968!$G42</f>
        <v>130.4347826086954</v>
      </c>
      <c r="AZ36" s="16">
        <f>Helffer1968!$B42</f>
        <v>59.700499999999998</v>
      </c>
      <c r="BA36" s="5">
        <f>Hill1996!$G42</f>
        <v>124.9999999999999</v>
      </c>
      <c r="BB36" s="16">
        <f>Hill1996!$B42</f>
        <v>60.179000000000002</v>
      </c>
      <c r="BC36" s="5">
        <f>Hinterhauser1991!$G42</f>
        <v>214.28571428571479</v>
      </c>
      <c r="BD36" s="16">
        <f>Hinterhauser1991!$B42</f>
        <v>68.918000000000006</v>
      </c>
      <c r="BE36" s="5">
        <f>Hochman2007!$G42</f>
        <v>166.66666666666691</v>
      </c>
      <c r="BF36" s="16">
        <f>Hochman2007!$B42</f>
        <v>57.915599999999998</v>
      </c>
      <c r="BG36" s="5">
        <f>Hough2006!$G42</f>
        <v>115.38461538461549</v>
      </c>
      <c r="BH36" s="16">
        <f>Hough2006!$B42</f>
        <v>60.989100000000001</v>
      </c>
      <c r="BI36" s="5">
        <f>Jacobs1956!$G42</f>
        <v>180.72289156626658</v>
      </c>
      <c r="BJ36" s="16">
        <f>Jacobs1956!$B42</f>
        <v>66.58</v>
      </c>
      <c r="BK36" s="5">
        <f>Karlen1996!$G42</f>
        <v>142.85714285714349</v>
      </c>
      <c r="BL36" s="16">
        <f>Karlen1996!$B42</f>
        <v>59.450800000000001</v>
      </c>
      <c r="BM36" s="5">
        <f>Kars1969!$G42</f>
        <v>157.89473684210569</v>
      </c>
      <c r="BN36" s="16">
        <f>Kars1969!$B42</f>
        <v>64.273099999999999</v>
      </c>
      <c r="BO36" s="5">
        <f>Koroliov2000!$G42</f>
        <v>166.66666666666691</v>
      </c>
      <c r="BP36" s="16">
        <f>Koroliov2000!$B42</f>
        <v>67.760099999999994</v>
      </c>
      <c r="BQ36" s="5">
        <f>Lifschitz1999!$G42</f>
        <v>115.38461538461549</v>
      </c>
      <c r="BR36" s="16">
        <f>Lifschitz1999!$B42</f>
        <v>66.021100000000004</v>
      </c>
      <c r="BS36" s="5">
        <f>Loriod1961!$G42</f>
        <v>157.89473684210421</v>
      </c>
      <c r="BT36" s="16">
        <f>Loriod1961!$B42</f>
        <v>55.332500000000003</v>
      </c>
      <c r="BU36" s="5">
        <f>Lubimov1971!$G42</f>
        <v>166.66666666666691</v>
      </c>
      <c r="BV36" s="16">
        <f>Lubimov1971!$B42</f>
        <v>58.557699999999997</v>
      </c>
      <c r="BW36" s="5">
        <f>ManchonTheis1954!$G42</f>
        <v>166.66666666666691</v>
      </c>
      <c r="BX36" s="16">
        <f>ManchonTheis1954!$B42</f>
        <v>59.512799999999999</v>
      </c>
      <c r="BY36" s="5">
        <f>McCabe1969!$G42</f>
        <v>142.85714285714349</v>
      </c>
      <c r="BZ36" s="16">
        <f>McCabe1969!$B42</f>
        <v>63.599699999999999</v>
      </c>
      <c r="CA36" s="5">
        <f>Mezzana1973!$G42</f>
        <v>120</v>
      </c>
      <c r="CB36" s="16">
        <f>Mezzana1973!$B42</f>
        <v>56.624299999999998</v>
      </c>
      <c r="CC36" s="5">
        <f>Michiels2005!$G42</f>
        <v>119.52191235059702</v>
      </c>
      <c r="CD36" s="16">
        <f>Michiels2005!$B42</f>
        <v>61.937899999999999</v>
      </c>
      <c r="CE36" s="5">
        <f>Monod1951!$G42</f>
        <v>149.9999999999992</v>
      </c>
      <c r="CF36" s="16">
        <f>Monod1951!$B42</f>
        <v>60.717599999999997</v>
      </c>
      <c r="CG36" s="5">
        <f>Nardi1998!$G42</f>
        <v>157.89473684210421</v>
      </c>
      <c r="CH36" s="16">
        <f>Nardi1998!$B42</f>
        <v>56.645000000000003</v>
      </c>
      <c r="CI36" s="5">
        <f>Neveux1990!$G42</f>
        <v>176.47058823529417</v>
      </c>
      <c r="CJ36" s="16">
        <f>Neveux1990!$B42</f>
        <v>63.655799999999999</v>
      </c>
      <c r="CK36" s="5">
        <f>Ohlsson1996!$G42</f>
        <v>142.85714285714349</v>
      </c>
      <c r="CL36" s="16">
        <f>Ohlsson1996!$B42</f>
        <v>70.426199999999994</v>
      </c>
      <c r="CM36" s="5">
        <f>Pestalozza1961!$G42</f>
        <v>130.4347826086954</v>
      </c>
      <c r="CN36" s="16">
        <f>Pestalozza1961!$B42</f>
        <v>51.590400000000002</v>
      </c>
      <c r="CO36" s="5">
        <f>Pollini1976!$G42</f>
        <v>157.89473684210569</v>
      </c>
      <c r="CP36" s="16">
        <f>Pollini1976!$B42</f>
        <v>56.468699999999998</v>
      </c>
      <c r="CQ36" s="5">
        <f>Monod1951!$G42</f>
        <v>149.9999999999992</v>
      </c>
      <c r="CR36" s="16">
        <f>Monod1951!$B42</f>
        <v>60.717599999999997</v>
      </c>
      <c r="CS36" s="5">
        <f>Pollini1990b!$G42</f>
        <v>166.66666666666691</v>
      </c>
      <c r="CT36" s="16">
        <f>Pollini1990b!$B42</f>
        <v>65.608999999999995</v>
      </c>
      <c r="CU36" s="5">
        <f>Pontinen2001!$G42</f>
        <v>130.4347826086954</v>
      </c>
      <c r="CV36" s="16">
        <f>Pontinen2001!$B42</f>
        <v>56.563099999999999</v>
      </c>
      <c r="CW36" s="5">
        <f>Richter1989!$G42</f>
        <v>114.06844106463882</v>
      </c>
      <c r="CX36" s="16">
        <f>Richter1989!$B42</f>
        <v>64.7624</v>
      </c>
      <c r="CY36" s="5">
        <f>Rosen1969!$G42</f>
        <v>214.28571428571342</v>
      </c>
      <c r="CZ36" s="16">
        <f>Rosen1969!$B42</f>
        <v>62.821599999999997</v>
      </c>
      <c r="DA36" s="5">
        <f>Santos1977!$G42</f>
        <v>142.85714285714349</v>
      </c>
      <c r="DB36" s="16">
        <f>Santos1977!$B42</f>
        <v>58.436199999999999</v>
      </c>
      <c r="DC36" s="5">
        <f>Schleiermacher2002!$G42</f>
        <v>144.23076923076908</v>
      </c>
      <c r="DD36" s="16">
        <f>Schleiermacher2002!$B42</f>
        <v>64.804699999999997</v>
      </c>
      <c r="DE36" s="5">
        <f>Serkin1983!$G42</f>
        <v>142.85714285714226</v>
      </c>
      <c r="DF36" s="16">
        <f>Serkin1983!$B42</f>
        <v>72.055999999999997</v>
      </c>
      <c r="DG36" s="5">
        <f>Serkin1994!$G42</f>
        <v>142.85714285714349</v>
      </c>
      <c r="DH36" s="16">
        <f>Serkin1994!$B42</f>
        <v>69.415700000000001</v>
      </c>
      <c r="DI36" s="5">
        <f>Stadlen1948!$G42</f>
        <v>157.89473684210569</v>
      </c>
      <c r="DJ36" s="16">
        <f>Stadlen1948!$B42</f>
        <v>70.030799999999999</v>
      </c>
      <c r="DK36" s="5">
        <f>Stein1954!$G42</f>
        <v>157.89473684210569</v>
      </c>
      <c r="DL36" s="16">
        <f>Stein1954!$B42</f>
        <v>55.868899999999996</v>
      </c>
      <c r="DM36" s="5">
        <f>Steuerman2004!$G42</f>
        <v>150.00000000000054</v>
      </c>
      <c r="DN36" s="16">
        <f>Steuerman2004!$B42</f>
        <v>67.725800000000007</v>
      </c>
      <c r="DO36" s="5">
        <f>TakahashiA1973!$G42</f>
        <v>136.36363636363598</v>
      </c>
      <c r="DP36" s="16">
        <f>TakahashiA1973!$B42</f>
        <v>56.607599999999998</v>
      </c>
      <c r="DQ36" s="5">
        <f>TakahashiY1977!$G42</f>
        <v>115.38461538461549</v>
      </c>
      <c r="DR36" s="16">
        <f>TakahashiY1977!$B42</f>
        <v>55.568100000000001</v>
      </c>
      <c r="DS36" s="5">
        <f>Uchida2000!$G42</f>
        <v>130.43478260869642</v>
      </c>
      <c r="DT36" s="16">
        <f>Uchida2000!$B42</f>
        <v>62.1691</v>
      </c>
      <c r="DU36" s="5">
        <f>Webster1967!$G42</f>
        <v>115.38461538461549</v>
      </c>
      <c r="DV36" s="16">
        <f>Webster1967!$B42</f>
        <v>63.274299999999997</v>
      </c>
      <c r="DW36" s="5">
        <f>Worms1997!$G42</f>
        <v>115.38461538461549</v>
      </c>
      <c r="DX36" s="16">
        <f>Worms1997!$B42</f>
        <v>66.737099999999998</v>
      </c>
      <c r="DY36" s="5">
        <f>Zacharias1973!$G42</f>
        <v>199.99999999999952</v>
      </c>
      <c r="DZ36" s="16">
        <f>Zacharias1973!$B42</f>
        <v>66.073599999999999</v>
      </c>
      <c r="EA36" s="5">
        <f>Zimerman1995!$G42</f>
        <v>124.9999999999999</v>
      </c>
      <c r="EB36" s="16">
        <f>Zimerman1995!$B42</f>
        <v>64.509100000000004</v>
      </c>
      <c r="EC36" s="5"/>
      <c r="EE36" s="5"/>
      <c r="EG36" s="5"/>
      <c r="EI36" s="5"/>
      <c r="EK36" s="5"/>
      <c r="EM36" s="5"/>
      <c r="EO36" s="5"/>
      <c r="EQ36" s="5"/>
      <c r="ES36" s="5"/>
      <c r="EU36" s="5"/>
      <c r="EW36" s="5"/>
      <c r="EY36" s="5"/>
      <c r="FA36" s="5"/>
      <c r="FC36" s="5"/>
      <c r="FE36" s="5"/>
      <c r="FG36" s="5"/>
      <c r="FI36" s="5"/>
      <c r="FK36" s="5"/>
      <c r="FM36" s="5"/>
      <c r="FO36" s="5"/>
      <c r="FQ36" s="5"/>
      <c r="FS36" s="5"/>
    </row>
    <row r="37" spans="1:175">
      <c r="A37">
        <v>34</v>
      </c>
      <c r="B37">
        <v>24</v>
      </c>
      <c r="C37">
        <v>12</v>
      </c>
      <c r="D37">
        <v>2</v>
      </c>
      <c r="E37" t="s">
        <v>124</v>
      </c>
      <c r="G37" s="5">
        <f ca="1">Tempo!G37</f>
        <v>165.11377641478325</v>
      </c>
      <c r="H37" s="16">
        <f ca="1">Dynamics!G37</f>
        <v>59.826495384615384</v>
      </c>
      <c r="I37" s="5">
        <f>Aitken1961!$G43</f>
        <v>230.76923076922938</v>
      </c>
      <c r="J37" s="16">
        <f>Aitken1961!$B43</f>
        <v>62.895299999999999</v>
      </c>
      <c r="K37" s="5">
        <f>Anderszewski1996!$G43</f>
        <v>176.47058823529417</v>
      </c>
      <c r="L37" s="16">
        <f>Anderszewski1996!$B43</f>
        <v>66.596299999999999</v>
      </c>
      <c r="M37" s="5">
        <f>Arciuli1996!$G43</f>
        <v>153.84615384615361</v>
      </c>
      <c r="N37" s="16">
        <f>Arciuli1996!$B43</f>
        <v>59.373399999999997</v>
      </c>
      <c r="O37" s="5">
        <f>Berg2007!$G43</f>
        <v>187.49999999999983</v>
      </c>
      <c r="P37" s="16">
        <f>Berg2007!$B43</f>
        <v>61.254100000000001</v>
      </c>
      <c r="Q37" s="5">
        <f>Biret1973!$G43</f>
        <v>162.1621621621625</v>
      </c>
      <c r="R37" s="16">
        <f>Biret1973!$B43</f>
        <v>59.295400000000001</v>
      </c>
      <c r="S37" s="5">
        <f>Blumroder1994!$G43</f>
        <v>149.99999999999986</v>
      </c>
      <c r="T37" s="16">
        <f>Blumroder1994!$B43</f>
        <v>57.051000000000002</v>
      </c>
      <c r="U37" s="5">
        <f>Bratke1993!$G43</f>
        <v>166.66666666666691</v>
      </c>
      <c r="V37" s="16">
        <f>Bratke1993!$B43</f>
        <v>55.169800000000002</v>
      </c>
      <c r="W37" s="5">
        <f>Breidenbach1994!$G43</f>
        <v>176.47058823529417</v>
      </c>
      <c r="X37" s="16">
        <f>Breidenbach1994!$B43</f>
        <v>62.504800000000003</v>
      </c>
      <c r="Y37" s="5">
        <f>Bucquet1969!$G43</f>
        <v>187.49999999999983</v>
      </c>
      <c r="Z37" s="16">
        <f>Bucquet1969!$B43</f>
        <v>68.004199999999997</v>
      </c>
      <c r="AA37" s="5">
        <f>Douglas1991!$G43</f>
        <v>166.66666666666691</v>
      </c>
      <c r="AB37" s="16">
        <f>Douglas1991!$B43</f>
        <v>58.6417</v>
      </c>
      <c r="AC37" s="5">
        <f>Dunki1998!$G43</f>
        <v>162.16216216216174</v>
      </c>
      <c r="AD37" s="16">
        <f>Dunki1998!$B43</f>
        <v>58.581499999999998</v>
      </c>
      <c r="AE37" s="5">
        <f>Dutkiewicz1975!$G43</f>
        <v>171.42857142857159</v>
      </c>
      <c r="AF37" s="16">
        <f>Dutkiewicz1975!$B43</f>
        <v>70.655500000000004</v>
      </c>
      <c r="AG37" s="5">
        <f>Eschenbach1996!$G43</f>
        <v>187.49999999999983</v>
      </c>
      <c r="AH37" s="16">
        <f>Eschenbach1996!$B43</f>
        <v>52.769399999999997</v>
      </c>
      <c r="AI37" s="5">
        <f>Georgiades1985!$G43</f>
        <v>157.89473684210492</v>
      </c>
      <c r="AJ37" s="16">
        <f>Georgiades1985!$B43</f>
        <v>65.454099999999997</v>
      </c>
      <c r="AK37" s="5">
        <f>Goebels1964!$G43</f>
        <v>136.36363636363598</v>
      </c>
      <c r="AL37" s="16">
        <f>Goebels1964!$B43</f>
        <v>74.060400000000001</v>
      </c>
      <c r="AM37" s="5">
        <f>Gould1954!$G43</f>
        <v>193.54838709677497</v>
      </c>
      <c r="AN37" s="16">
        <f>Gould1954!$B43</f>
        <v>68.2988</v>
      </c>
      <c r="AO37" s="5">
        <f>Gould1957!$G43</f>
        <v>181.81818181818178</v>
      </c>
      <c r="AP37" s="16">
        <f>Gould1957!$B43</f>
        <v>72.886399999999995</v>
      </c>
      <c r="AQ37" s="5">
        <f>Gould1964!$G43</f>
        <v>181.81818181818178</v>
      </c>
      <c r="AR37" s="16">
        <f>Gould1964!$B43</f>
        <v>73.653800000000004</v>
      </c>
      <c r="AS37" s="5">
        <f>Gould1970!$G43</f>
        <v>199.99999999999952</v>
      </c>
      <c r="AT37" s="16">
        <f>Gould1970!$B43</f>
        <v>66.802400000000006</v>
      </c>
      <c r="AU37" s="5">
        <f>Gould1974!$G43</f>
        <v>187.50000000000088</v>
      </c>
      <c r="AV37" s="16">
        <f>Gould1974!$B43</f>
        <v>76.560500000000005</v>
      </c>
      <c r="AW37" s="5">
        <f>Guaita2011!$G43</f>
        <v>171.42857142857159</v>
      </c>
      <c r="AX37" s="16">
        <f>Guaita2011!$B43</f>
        <v>59.834800000000001</v>
      </c>
      <c r="AY37" s="5">
        <f>Helffer1968!$G43</f>
        <v>166.66666666666691</v>
      </c>
      <c r="AZ37" s="16">
        <f>Helffer1968!$B43</f>
        <v>58.044400000000003</v>
      </c>
      <c r="BA37" s="5">
        <f>Hill1996!$G43</f>
        <v>166.66666666666609</v>
      </c>
      <c r="BB37" s="16">
        <f>Hill1996!$B43</f>
        <v>59.817700000000002</v>
      </c>
      <c r="BC37" s="5">
        <f>Hinterhauser1991!$G43</f>
        <v>181.81818181818178</v>
      </c>
      <c r="BD37" s="16">
        <f>Hinterhauser1991!$B43</f>
        <v>70.081800000000001</v>
      </c>
      <c r="BE37" s="5">
        <f>Hochman2007!$G43</f>
        <v>162.16216216216174</v>
      </c>
      <c r="BF37" s="16">
        <f>Hochman2007!$B43</f>
        <v>61.186</v>
      </c>
      <c r="BG37" s="5">
        <f>Hough2006!$G43</f>
        <v>166.66666666666691</v>
      </c>
      <c r="BH37" s="16">
        <f>Hough2006!$B43</f>
        <v>59.125700000000002</v>
      </c>
      <c r="BI37" s="5">
        <f>Jacobs1956!$G43</f>
        <v>204.77815699658629</v>
      </c>
      <c r="BJ37" s="16">
        <f>Jacobs1956!$B43</f>
        <v>71.049499999999995</v>
      </c>
      <c r="BK37" s="5">
        <f>Karlen1996!$G43</f>
        <v>157.89473684210492</v>
      </c>
      <c r="BL37" s="16">
        <f>Karlen1996!$B43</f>
        <v>58.166800000000002</v>
      </c>
      <c r="BM37" s="5">
        <f>Kars1969!$G43</f>
        <v>166.66666666666609</v>
      </c>
      <c r="BN37" s="16">
        <f>Kars1969!$B43</f>
        <v>66.138599999999997</v>
      </c>
      <c r="BO37" s="5">
        <f>Koroliov2000!$G43</f>
        <v>187.49999999999983</v>
      </c>
      <c r="BP37" s="16">
        <f>Koroliov2000!$B43</f>
        <v>69.117999999999995</v>
      </c>
      <c r="BQ37" s="5">
        <f>Lifschitz1999!$G43</f>
        <v>166.66666666666609</v>
      </c>
      <c r="BR37" s="16">
        <f>Lifschitz1999!$B43</f>
        <v>62.085299999999997</v>
      </c>
      <c r="BS37" s="5">
        <f>Loriod1961!$G43</f>
        <v>176.47058823529417</v>
      </c>
      <c r="BT37" s="16">
        <f>Loriod1961!$B43</f>
        <v>55.990499999999997</v>
      </c>
      <c r="BU37" s="5">
        <f>Lubimov1971!$G43</f>
        <v>181.81818181818178</v>
      </c>
      <c r="BV37" s="16">
        <f>Lubimov1971!$B43</f>
        <v>54.655700000000003</v>
      </c>
      <c r="BW37" s="5">
        <f>ManchonTheis1954!$G43</f>
        <v>157.89473684210492</v>
      </c>
      <c r="BX37" s="16">
        <f>ManchonTheis1954!$B43</f>
        <v>66.249300000000005</v>
      </c>
      <c r="BY37" s="5">
        <f>McCabe1969!$G43</f>
        <v>153.84615384615361</v>
      </c>
      <c r="BZ37" s="16">
        <f>McCabe1969!$B43</f>
        <v>63.160600000000002</v>
      </c>
      <c r="CA37" s="5">
        <f>Mezzana1973!$G43</f>
        <v>149.99999999999986</v>
      </c>
      <c r="CB37" s="16">
        <f>Mezzana1973!$B43</f>
        <v>58.664200000000001</v>
      </c>
      <c r="CC37" s="5">
        <f>Michiels2005!$G43</f>
        <v>158.31134564643818</v>
      </c>
      <c r="CD37" s="16">
        <f>Michiels2005!$B43</f>
        <v>51.711599999999997</v>
      </c>
      <c r="CE37" s="5">
        <f>Monod1951!$G43</f>
        <v>181.81818181818178</v>
      </c>
      <c r="CF37" s="16">
        <f>Monod1951!$B43</f>
        <v>61.9863</v>
      </c>
      <c r="CG37" s="5">
        <f>Nardi1998!$G43</f>
        <v>193.54838709677497</v>
      </c>
      <c r="CH37" s="16">
        <f>Nardi1998!$B43</f>
        <v>55.1768</v>
      </c>
      <c r="CI37" s="5">
        <f>Neveux1990!$G43</f>
        <v>199.99999999999952</v>
      </c>
      <c r="CJ37" s="16">
        <f>Neveux1990!$B43</f>
        <v>66.408500000000004</v>
      </c>
      <c r="CK37" s="5">
        <f>Ohlsson1996!$G43</f>
        <v>187.49999999999983</v>
      </c>
      <c r="CL37" s="16">
        <f>Ohlsson1996!$B43</f>
        <v>69.968900000000005</v>
      </c>
      <c r="CM37" s="5">
        <f>Pestalozza1961!$G43</f>
        <v>171.42857142857159</v>
      </c>
      <c r="CN37" s="16">
        <f>Pestalozza1961!$B43</f>
        <v>48.483199999999997</v>
      </c>
      <c r="CO37" s="5">
        <f>Pollini1976!$G43</f>
        <v>171.42857142857159</v>
      </c>
      <c r="CP37" s="16">
        <f>Pollini1976!$B43</f>
        <v>55.257899999999999</v>
      </c>
      <c r="CQ37" s="5">
        <f>Monod1951!$G43</f>
        <v>181.81818181818178</v>
      </c>
      <c r="CR37" s="16">
        <f>Monod1951!$B43</f>
        <v>61.9863</v>
      </c>
      <c r="CS37" s="5">
        <f>Pollini1990b!$G43</f>
        <v>171.42857142857159</v>
      </c>
      <c r="CT37" s="16">
        <f>Pollini1990b!$B43</f>
        <v>65.679000000000002</v>
      </c>
      <c r="CU37" s="5">
        <f>Pontinen2001!$G43</f>
        <v>166.66666666666609</v>
      </c>
      <c r="CV37" s="16">
        <f>Pontinen2001!$B43</f>
        <v>60.2057</v>
      </c>
      <c r="CW37" s="5">
        <f>Richter1989!$G43</f>
        <v>166.66666666666609</v>
      </c>
      <c r="CX37" s="16">
        <f>Richter1989!$B43</f>
        <v>62.406199999999998</v>
      </c>
      <c r="CY37" s="5">
        <f>Rosen1969!$G43</f>
        <v>187.49999999999983</v>
      </c>
      <c r="CZ37" s="16">
        <f>Rosen1969!$B43</f>
        <v>66.927899999999994</v>
      </c>
      <c r="DA37" s="5">
        <f>Santos1977!$G43</f>
        <v>176.47058823529417</v>
      </c>
      <c r="DB37" s="16">
        <f>Santos1977!$B43</f>
        <v>58.025399999999998</v>
      </c>
      <c r="DC37" s="5">
        <f>Schleiermacher2002!$G43</f>
        <v>181.81818181818178</v>
      </c>
      <c r="DD37" s="16">
        <f>Schleiermacher2002!$B43</f>
        <v>65.236199999999997</v>
      </c>
      <c r="DE37" s="5">
        <f>Serkin1983!$G43</f>
        <v>187.50000000000088</v>
      </c>
      <c r="DF37" s="16">
        <f>Serkin1983!$B43</f>
        <v>68.082300000000004</v>
      </c>
      <c r="DG37" s="5">
        <f>Serkin1994!$G43</f>
        <v>199.99999999999952</v>
      </c>
      <c r="DH37" s="16">
        <f>Serkin1994!$B43</f>
        <v>67.523799999999994</v>
      </c>
      <c r="DI37" s="5">
        <f>Stadlen1948!$G43</f>
        <v>181.81818181818178</v>
      </c>
      <c r="DJ37" s="16">
        <f>Stadlen1948!$B43</f>
        <v>71.640299999999996</v>
      </c>
      <c r="DK37" s="5">
        <f>Stein1954!$G43</f>
        <v>199.99999999999952</v>
      </c>
      <c r="DL37" s="16">
        <f>Stein1954!$B43</f>
        <v>55.118400000000001</v>
      </c>
      <c r="DM37" s="5">
        <f>Steuerman2004!$G43</f>
        <v>187.49999999999983</v>
      </c>
      <c r="DN37" s="16">
        <f>Steuerman2004!$B43</f>
        <v>64.761600000000001</v>
      </c>
      <c r="DO37" s="5">
        <f>TakahashiA1973!$G43</f>
        <v>149.99999999999986</v>
      </c>
      <c r="DP37" s="16">
        <f>TakahashiA1973!$B43</f>
        <v>53.733899999999998</v>
      </c>
      <c r="DQ37" s="5">
        <f>TakahashiY1977!$G43</f>
        <v>130.4347826086954</v>
      </c>
      <c r="DR37" s="16">
        <f>TakahashiY1977!$B43</f>
        <v>58.550699999999999</v>
      </c>
      <c r="DS37" s="5">
        <f>Uchida2000!$G43</f>
        <v>142.85714285714289</v>
      </c>
      <c r="DT37" s="16">
        <f>Uchida2000!$B43</f>
        <v>64.089699999999993</v>
      </c>
      <c r="DU37" s="5">
        <f>Webster1967!$G43</f>
        <v>133.33333333333303</v>
      </c>
      <c r="DV37" s="16">
        <f>Webster1967!$B43</f>
        <v>63.222200000000001</v>
      </c>
      <c r="DW37" s="5">
        <f>Worms1997!$G43</f>
        <v>157.89473684210492</v>
      </c>
      <c r="DX37" s="16">
        <f>Worms1997!$B43</f>
        <v>62.706499999999998</v>
      </c>
      <c r="DY37" s="5">
        <f>Zacharias1973!$G43</f>
        <v>188.08777429467088</v>
      </c>
      <c r="DZ37" s="16">
        <f>Zacharias1973!$B43</f>
        <v>65.405199999999994</v>
      </c>
      <c r="EA37" s="5">
        <f>Zimerman1995!$G43</f>
        <v>139.53488372093031</v>
      </c>
      <c r="EB37" s="16">
        <f>Zimerman1995!$B43</f>
        <v>60.55</v>
      </c>
      <c r="EC37" s="5"/>
      <c r="EE37" s="5"/>
      <c r="EG37" s="5"/>
      <c r="EI37" s="5"/>
      <c r="EK37" s="5"/>
      <c r="EM37" s="5"/>
      <c r="EO37" s="5"/>
      <c r="EQ37" s="5"/>
      <c r="ES37" s="5"/>
      <c r="EU37" s="5"/>
      <c r="EW37" s="5"/>
      <c r="EY37" s="5"/>
      <c r="FA37" s="5"/>
      <c r="FC37" s="5"/>
      <c r="FE37" s="5"/>
      <c r="FG37" s="5"/>
      <c r="FI37" s="5"/>
      <c r="FK37" s="5"/>
      <c r="FM37" s="5"/>
      <c r="FO37" s="5"/>
      <c r="FQ37" s="5"/>
      <c r="FS37" s="5"/>
    </row>
    <row r="38" spans="1:175">
      <c r="A38">
        <v>35</v>
      </c>
      <c r="B38">
        <v>25</v>
      </c>
      <c r="C38">
        <v>2</v>
      </c>
      <c r="D38">
        <v>1</v>
      </c>
      <c r="E38" t="s">
        <v>125</v>
      </c>
      <c r="F38" s="10" t="s">
        <v>119</v>
      </c>
      <c r="G38" s="5">
        <f ca="1">Tempo!G38</f>
        <v>140.33573883182865</v>
      </c>
      <c r="H38" s="16">
        <f ca="1">Dynamics!G38</f>
        <v>70.707343076923053</v>
      </c>
      <c r="I38" s="5">
        <f>Aitken1961!$G44</f>
        <v>157.89473684210714</v>
      </c>
      <c r="J38" s="16">
        <f>Aitken1961!$B44</f>
        <v>81.197100000000006</v>
      </c>
      <c r="K38" s="5">
        <f>Anderszewski1996!$G44</f>
        <v>130.4347826086954</v>
      </c>
      <c r="L38" s="16">
        <f>Anderszewski1996!$B44</f>
        <v>77.377899999999997</v>
      </c>
      <c r="M38" s="5">
        <f>Arciuli1996!$G44</f>
        <v>130.4347826086954</v>
      </c>
      <c r="N38" s="16">
        <f>Arciuli1996!$B44</f>
        <v>78.537599999999998</v>
      </c>
      <c r="O38" s="5">
        <f>Berg2007!$G44</f>
        <v>214.28571428571342</v>
      </c>
      <c r="P38" s="16">
        <f>Berg2007!$B44</f>
        <v>71.463800000000006</v>
      </c>
      <c r="Q38" s="5">
        <f>Biret1973!$G44</f>
        <v>149.9999999999992</v>
      </c>
      <c r="R38" s="16">
        <f>Biret1973!$B44</f>
        <v>77.472899999999996</v>
      </c>
      <c r="S38" s="5">
        <f>Blumroder1994!$G44</f>
        <v>142.85714285714226</v>
      </c>
      <c r="T38" s="16">
        <f>Blumroder1994!$B44</f>
        <v>67.819100000000006</v>
      </c>
      <c r="U38" s="5">
        <f>Bratke1993!$G44</f>
        <v>157.89473684210569</v>
      </c>
      <c r="V38" s="16">
        <f>Bratke1993!$B44</f>
        <v>71.832599999999999</v>
      </c>
      <c r="W38" s="5">
        <f>Breidenbach1994!$G44</f>
        <v>115.38461538461549</v>
      </c>
      <c r="X38" s="16">
        <f>Breidenbach1994!$B44</f>
        <v>73.792100000000005</v>
      </c>
      <c r="Y38" s="5">
        <f>Bucquet1969!$G44</f>
        <v>149.9999999999992</v>
      </c>
      <c r="Z38" s="16">
        <f>Bucquet1969!$B44</f>
        <v>77.044700000000006</v>
      </c>
      <c r="AA38" s="5">
        <f>Douglas1991!$G44</f>
        <v>142.85714285714349</v>
      </c>
      <c r="AB38" s="16">
        <f>Douglas1991!$B44</f>
        <v>67.432500000000005</v>
      </c>
      <c r="AC38" s="5">
        <f>Dunki1998!$G44</f>
        <v>130.43478260869642</v>
      </c>
      <c r="AD38" s="16">
        <f>Dunki1998!$B44</f>
        <v>64.391599999999997</v>
      </c>
      <c r="AE38" s="5">
        <f>Dutkiewicz1975!$G44</f>
        <v>157.89473684210569</v>
      </c>
      <c r="AF38" s="16">
        <f>Dutkiewicz1975!$B44</f>
        <v>87.228300000000004</v>
      </c>
      <c r="AG38" s="5">
        <f>Eschenbach1996!$G44</f>
        <v>142.85714285714349</v>
      </c>
      <c r="AH38" s="16">
        <f>Eschenbach1996!$B44</f>
        <v>63.978499999999997</v>
      </c>
      <c r="AI38" s="5">
        <f>Georgiades1985!$G44</f>
        <v>150.00000000000054</v>
      </c>
      <c r="AJ38" s="16">
        <f>Georgiades1985!$B44</f>
        <v>79.678399999999996</v>
      </c>
      <c r="AK38" s="5">
        <f>Goebels1964!$G44</f>
        <v>100.00000000000036</v>
      </c>
      <c r="AL38" s="16">
        <f>Goebels1964!$B44</f>
        <v>80.316800000000001</v>
      </c>
      <c r="AM38" s="5">
        <f>Gould1954!$G44</f>
        <v>149.9999999999992</v>
      </c>
      <c r="AN38" s="16">
        <f>Gould1954!$B44</f>
        <v>76.688299999999998</v>
      </c>
      <c r="AO38" s="5">
        <f>Gould1957!$G44</f>
        <v>150.00000000000054</v>
      </c>
      <c r="AP38" s="16">
        <f>Gould1957!$B44</f>
        <v>80.009399999999999</v>
      </c>
      <c r="AQ38" s="5">
        <f>Gould1964!$G44</f>
        <v>124.9999999999999</v>
      </c>
      <c r="AR38" s="16">
        <f>Gould1964!$B44</f>
        <v>81.572299999999998</v>
      </c>
      <c r="AS38" s="5">
        <f>Gould1970!$G44</f>
        <v>166.66666666666691</v>
      </c>
      <c r="AT38" s="16">
        <f>Gould1970!$B44</f>
        <v>76.341399999999993</v>
      </c>
      <c r="AU38" s="5">
        <f>Gould1974!$G44</f>
        <v>142.85714285714226</v>
      </c>
      <c r="AV38" s="16">
        <f>Gould1974!$B44</f>
        <v>86.856399999999994</v>
      </c>
      <c r="AW38" s="5">
        <f>Guaita2011!$G44</f>
        <v>136.36363636363598</v>
      </c>
      <c r="AX38" s="16">
        <f>Guaita2011!$B44</f>
        <v>72.836799999999997</v>
      </c>
      <c r="AY38" s="5">
        <f>Helffer1968!$G44</f>
        <v>124.9999999999999</v>
      </c>
      <c r="AZ38" s="16">
        <f>Helffer1968!$B44</f>
        <v>65.777100000000004</v>
      </c>
      <c r="BA38" s="5">
        <f>Hill1996!$G44</f>
        <v>120</v>
      </c>
      <c r="BB38" s="16">
        <f>Hill1996!$B44</f>
        <v>64.912000000000006</v>
      </c>
      <c r="BC38" s="5">
        <f>Hinterhauser1991!$G44</f>
        <v>199.99999999999952</v>
      </c>
      <c r="BD38" s="16">
        <f>Hinterhauser1991!$B44</f>
        <v>70.953900000000004</v>
      </c>
      <c r="BE38" s="5">
        <f>Hochman2007!$G44</f>
        <v>157.89473684210569</v>
      </c>
      <c r="BF38" s="16">
        <f>Hochman2007!$B44</f>
        <v>77.033000000000001</v>
      </c>
      <c r="BG38" s="5">
        <f>Hough2006!$G44</f>
        <v>115.38461538461549</v>
      </c>
      <c r="BH38" s="16">
        <f>Hough2006!$B44</f>
        <v>72.068799999999996</v>
      </c>
      <c r="BI38" s="5">
        <f>Jacobs1956!$G44</f>
        <v>162.16216216216174</v>
      </c>
      <c r="BJ38" s="16">
        <f>Jacobs1956!$B44</f>
        <v>79.810299999999998</v>
      </c>
      <c r="BK38" s="5">
        <f>Karlen1996!$G44</f>
        <v>150.00000000000054</v>
      </c>
      <c r="BL38" s="16">
        <f>Karlen1996!$B44</f>
        <v>75.371399999999994</v>
      </c>
      <c r="BM38" s="5">
        <f>Kars1969!$G44</f>
        <v>157.89473684210569</v>
      </c>
      <c r="BN38" s="16">
        <f>Kars1969!$B44</f>
        <v>81.763000000000005</v>
      </c>
      <c r="BO38" s="5">
        <f>Koroliov2000!$G44</f>
        <v>176.47058823529417</v>
      </c>
      <c r="BP38" s="16">
        <f>Koroliov2000!$B44</f>
        <v>70.078000000000003</v>
      </c>
      <c r="BQ38" s="5">
        <f>Lifschitz1999!$G44</f>
        <v>124.9999999999999</v>
      </c>
      <c r="BR38" s="16">
        <f>Lifschitz1999!$B44</f>
        <v>77.504199999999997</v>
      </c>
      <c r="BS38" s="5">
        <f>Loriod1961!$G44</f>
        <v>150.00000000000054</v>
      </c>
      <c r="BT38" s="16">
        <f>Loriod1961!$B44</f>
        <v>74.019300000000001</v>
      </c>
      <c r="BU38" s="5">
        <f>Lubimov1971!$G44</f>
        <v>166.66666666666691</v>
      </c>
      <c r="BV38" s="16">
        <f>Lubimov1971!$B44</f>
        <v>59.717199999999998</v>
      </c>
      <c r="BW38" s="5">
        <f>ManchonTheis1954!$G44</f>
        <v>166.66666666666691</v>
      </c>
      <c r="BX38" s="16">
        <f>ManchonTheis1954!$B44</f>
        <v>79.456500000000005</v>
      </c>
      <c r="BY38" s="5">
        <f>McCabe1969!$G44</f>
        <v>136.36363636363706</v>
      </c>
      <c r="BZ38" s="16">
        <f>McCabe1969!$B44</f>
        <v>71.068299999999994</v>
      </c>
      <c r="CA38" s="5">
        <f>Mezzana1973!$G44</f>
        <v>136.36363636363706</v>
      </c>
      <c r="CB38" s="16">
        <f>Mezzana1973!$B44</f>
        <v>73.800899999999999</v>
      </c>
      <c r="CC38" s="5">
        <f>Michiels2005!$G44</f>
        <v>76.923076923077161</v>
      </c>
      <c r="CD38" s="16">
        <f>Michiels2005!$B44</f>
        <v>69.355199999999996</v>
      </c>
      <c r="CE38" s="5">
        <f>Monod1951!$G44</f>
        <v>157.89473684210569</v>
      </c>
      <c r="CF38" s="16">
        <f>Monod1951!$B44</f>
        <v>78.048100000000005</v>
      </c>
      <c r="CG38" s="5">
        <f>Nardi1998!$G44</f>
        <v>157.89473684210421</v>
      </c>
      <c r="CH38" s="16">
        <f>Nardi1998!$B44</f>
        <v>68.515000000000001</v>
      </c>
      <c r="CI38" s="5">
        <f>Neveux1990!$G44</f>
        <v>150.00000000000054</v>
      </c>
      <c r="CJ38" s="16">
        <f>Neveux1990!$B44</f>
        <v>78.593599999999995</v>
      </c>
      <c r="CK38" s="5">
        <f>Ohlsson1996!$G44</f>
        <v>157.89473684210569</v>
      </c>
      <c r="CL38" s="16">
        <f>Ohlsson1996!$B44</f>
        <v>73.043300000000002</v>
      </c>
      <c r="CM38" s="5">
        <f>Pestalozza1961!$G44</f>
        <v>150.00000000000054</v>
      </c>
      <c r="CN38" s="16">
        <f>Pestalozza1961!$B44</f>
        <v>75.994500000000002</v>
      </c>
      <c r="CO38" s="5">
        <f>Pollini1976!$G44</f>
        <v>157.89473684210569</v>
      </c>
      <c r="CP38" s="16">
        <f>Pollini1976!$B44</f>
        <v>76.652000000000001</v>
      </c>
      <c r="CQ38" s="5">
        <f>Monod1951!$G44</f>
        <v>157.89473684210569</v>
      </c>
      <c r="CR38" s="16">
        <f>Monod1951!$B44</f>
        <v>78.048100000000005</v>
      </c>
      <c r="CS38" s="5">
        <f>Pollini1990b!$G44</f>
        <v>150.00000000000054</v>
      </c>
      <c r="CT38" s="16">
        <f>Pollini1990b!$B44</f>
        <v>78.832499999999996</v>
      </c>
      <c r="CU38" s="5">
        <f>Pontinen2001!$G44</f>
        <v>157.89473684210569</v>
      </c>
      <c r="CV38" s="16">
        <f>Pontinen2001!$B44</f>
        <v>71.005899999999997</v>
      </c>
      <c r="CW38" s="5">
        <f>Richter1989!$G44</f>
        <v>107.14285714285739</v>
      </c>
      <c r="CX38" s="16">
        <f>Richter1989!$B44</f>
        <v>71.163799999999995</v>
      </c>
      <c r="CY38" s="5">
        <f>Rosen1969!$G44</f>
        <v>166.66666666666691</v>
      </c>
      <c r="CZ38" s="16">
        <f>Rosen1969!$B44</f>
        <v>76.002600000000001</v>
      </c>
      <c r="DA38" s="5">
        <f>Santos1977!$G44</f>
        <v>142.85714285714226</v>
      </c>
      <c r="DB38" s="16">
        <f>Santos1977!$B44</f>
        <v>77.356499999999997</v>
      </c>
      <c r="DC38" s="5">
        <f>Schleiermacher2002!$G44</f>
        <v>130.4347826086954</v>
      </c>
      <c r="DD38" s="16">
        <f>Schleiermacher2002!$B44</f>
        <v>75.056100000000001</v>
      </c>
      <c r="DE38" s="5">
        <f>Serkin1983!$G44</f>
        <v>166.66666666666526</v>
      </c>
      <c r="DF38" s="16">
        <f>Serkin1983!$B44</f>
        <v>75.755700000000004</v>
      </c>
      <c r="DG38" s="5">
        <f>Serkin1994!$G44</f>
        <v>150.00000000000054</v>
      </c>
      <c r="DH38" s="16">
        <f>Serkin1994!$B44</f>
        <v>79.171499999999995</v>
      </c>
      <c r="DI38" s="5">
        <f>Stadlen1948!$G44</f>
        <v>214.28571428571342</v>
      </c>
      <c r="DJ38" s="16">
        <f>Stadlen1948!$B44</f>
        <v>70.616299999999995</v>
      </c>
      <c r="DK38" s="5">
        <f>Stein1954!$G44</f>
        <v>176.47058823529417</v>
      </c>
      <c r="DL38" s="16">
        <f>Stein1954!$B44</f>
        <v>68.394499999999994</v>
      </c>
      <c r="DM38" s="5">
        <f>Steuerman2004!$G44</f>
        <v>157.89473684210569</v>
      </c>
      <c r="DN38" s="16">
        <f>Steuerman2004!$B44</f>
        <v>72.533000000000001</v>
      </c>
      <c r="DO38" s="5">
        <f>TakahashiA1973!$G44</f>
        <v>142.85714285714349</v>
      </c>
      <c r="DP38" s="16">
        <f>TakahashiA1973!$B44</f>
        <v>69.969899999999996</v>
      </c>
      <c r="DQ38" s="5">
        <f>TakahashiY1977!$G44</f>
        <v>125.00000000000081</v>
      </c>
      <c r="DR38" s="16">
        <f>TakahashiY1977!$B44</f>
        <v>74.480500000000006</v>
      </c>
      <c r="DS38" s="5">
        <f>Uchida2000!$G44</f>
        <v>124.9999999999999</v>
      </c>
      <c r="DT38" s="16">
        <f>Uchida2000!$B44</f>
        <v>72.205500000000001</v>
      </c>
      <c r="DU38" s="5">
        <f>Webster1967!$G44</f>
        <v>111.52416356877318</v>
      </c>
      <c r="DV38" s="16">
        <f>Webster1967!$B44</f>
        <v>73.263199999999998</v>
      </c>
      <c r="DW38" s="5">
        <f>Worms1997!$G44</f>
        <v>150.00000000000054</v>
      </c>
      <c r="DX38" s="16">
        <f>Worms1997!$B44</f>
        <v>77.365799999999993</v>
      </c>
      <c r="DY38" s="5">
        <f>Zacharias1973!$G44</f>
        <v>165.74585635359111</v>
      </c>
      <c r="DZ38" s="16">
        <f>Zacharias1973!$B44</f>
        <v>51.730600000000003</v>
      </c>
      <c r="EA38" s="5">
        <f>Zimerman1995!$G44</f>
        <v>124.9999999999999</v>
      </c>
      <c r="EB38" s="16">
        <f>Zimerman1995!$B44</f>
        <v>75.621200000000002</v>
      </c>
      <c r="EC38" s="5"/>
      <c r="EE38" s="5"/>
      <c r="EG38" s="5"/>
      <c r="EI38" s="5"/>
      <c r="EK38" s="5"/>
      <c r="EM38" s="5"/>
      <c r="EO38" s="5"/>
      <c r="EQ38" s="5"/>
      <c r="ES38" s="5"/>
      <c r="EU38" s="5"/>
      <c r="EW38" s="5"/>
      <c r="EY38" s="5"/>
      <c r="FA38" s="5"/>
      <c r="FC38" s="5"/>
      <c r="FE38" s="5"/>
      <c r="FG38" s="5"/>
      <c r="FI38" s="5"/>
      <c r="FK38" s="5"/>
      <c r="FM38" s="5"/>
      <c r="FO38" s="5"/>
      <c r="FQ38" s="5"/>
      <c r="FS38" s="5"/>
    </row>
    <row r="39" spans="1:175">
      <c r="A39">
        <v>36</v>
      </c>
      <c r="B39">
        <v>25.5</v>
      </c>
      <c r="C39">
        <v>2</v>
      </c>
      <c r="D39">
        <v>1.5</v>
      </c>
      <c r="E39" t="s">
        <v>113</v>
      </c>
      <c r="G39" s="5">
        <f ca="1">Tempo!G39</f>
        <v>148.53460380028238</v>
      </c>
      <c r="H39" s="16">
        <f ca="1">Dynamics!G39</f>
        <v>72.233632307692346</v>
      </c>
      <c r="I39" s="5">
        <f>Aitken1961!$G45</f>
        <v>74.074074074073877</v>
      </c>
      <c r="J39" s="16">
        <f>Aitken1961!$B45</f>
        <v>81.646299999999997</v>
      </c>
      <c r="K39" s="5">
        <f>Anderszewski1996!$G45</f>
        <v>157.89473684210492</v>
      </c>
      <c r="L39" s="16">
        <f>Anderszewski1996!$B45</f>
        <v>77.140600000000006</v>
      </c>
      <c r="M39" s="5">
        <f>Arciuli1996!$G45</f>
        <v>158.31134564643818</v>
      </c>
      <c r="N39" s="16">
        <f>Arciuli1996!$B45</f>
        <v>78.9221</v>
      </c>
      <c r="O39" s="5">
        <f>Berg2007!$G45</f>
        <v>187.50000000000088</v>
      </c>
      <c r="P39" s="16">
        <f>Berg2007!$B45</f>
        <v>73.308800000000005</v>
      </c>
      <c r="Q39" s="5">
        <f>Biret1973!$G45</f>
        <v>146.34146341463472</v>
      </c>
      <c r="R39" s="16">
        <f>Biret1973!$B45</f>
        <v>82.911699999999996</v>
      </c>
      <c r="S39" s="5">
        <f>Blumroder1994!$G45</f>
        <v>117.64705882352946</v>
      </c>
      <c r="T39" s="16">
        <f>Blumroder1994!$B45</f>
        <v>69.495699999999999</v>
      </c>
      <c r="U39" s="5">
        <f>Bratke1993!$G45</f>
        <v>181.81818181818178</v>
      </c>
      <c r="V39" s="16">
        <f>Bratke1993!$B45</f>
        <v>74.308099999999996</v>
      </c>
      <c r="W39" s="5">
        <f>Breidenbach1994!$G45</f>
        <v>176.47058823529417</v>
      </c>
      <c r="X39" s="16">
        <f>Breidenbach1994!$B45</f>
        <v>72.022900000000007</v>
      </c>
      <c r="Y39" s="5">
        <f>Bucquet1969!$G45</f>
        <v>162.1621621621625</v>
      </c>
      <c r="Z39" s="16">
        <f>Bucquet1969!$B45</f>
        <v>81.117400000000004</v>
      </c>
      <c r="AA39" s="5">
        <f>Douglas1991!$G45</f>
        <v>181.81818181818178</v>
      </c>
      <c r="AB39" s="16">
        <f>Douglas1991!$B45</f>
        <v>64.167400000000001</v>
      </c>
      <c r="AC39" s="5">
        <f>Dunki1998!$G45</f>
        <v>139.53488372092977</v>
      </c>
      <c r="AD39" s="16">
        <f>Dunki1998!$B45</f>
        <v>72.5197</v>
      </c>
      <c r="AE39" s="5">
        <f>Dutkiewicz1975!$G45</f>
        <v>157.89473684210492</v>
      </c>
      <c r="AF39" s="16">
        <f>Dutkiewicz1975!$B45</f>
        <v>86.377600000000001</v>
      </c>
      <c r="AG39" s="5">
        <f>Eschenbach1996!$G45</f>
        <v>187.49999999999983</v>
      </c>
      <c r="AH39" s="16">
        <f>Eschenbach1996!$B45</f>
        <v>64.7042</v>
      </c>
      <c r="AI39" s="5">
        <f>Georgiades1985!$G45</f>
        <v>139.53488372093031</v>
      </c>
      <c r="AJ39" s="16">
        <f>Georgiades1985!$B45</f>
        <v>81.410499999999999</v>
      </c>
      <c r="AK39" s="5">
        <f>Goebels1964!$G45</f>
        <v>124.9999999999999</v>
      </c>
      <c r="AL39" s="16">
        <f>Goebels1964!$B45</f>
        <v>83.515600000000006</v>
      </c>
      <c r="AM39" s="5">
        <f>Gould1954!$G45</f>
        <v>183.48623853211012</v>
      </c>
      <c r="AN39" s="16">
        <f>Gould1954!$B45</f>
        <v>79.335700000000003</v>
      </c>
      <c r="AO39" s="5">
        <f>Gould1957!$G45</f>
        <v>170.9401709401705</v>
      </c>
      <c r="AP39" s="16">
        <f>Gould1957!$B45</f>
        <v>83.698999999999998</v>
      </c>
      <c r="AQ39" s="5">
        <f>Gould1964!$G45</f>
        <v>181.81818181818178</v>
      </c>
      <c r="AR39" s="16">
        <f>Gould1964!$B45</f>
        <v>84.377700000000004</v>
      </c>
      <c r="AS39" s="5">
        <f>Gould1970!$G45</f>
        <v>204.77815699658629</v>
      </c>
      <c r="AT39" s="16">
        <f>Gould1970!$B45</f>
        <v>74.664699999999996</v>
      </c>
      <c r="AU39" s="5">
        <f>Gould1974!$G45</f>
        <v>165.74585635359111</v>
      </c>
      <c r="AV39" s="16">
        <f>Gould1974!$B45</f>
        <v>88.187200000000004</v>
      </c>
      <c r="AW39" s="5">
        <f>Guaita2011!$G45</f>
        <v>141.17647058823505</v>
      </c>
      <c r="AX39" s="16">
        <f>Guaita2011!$B45</f>
        <v>75.809600000000003</v>
      </c>
      <c r="AY39" s="5">
        <f>Helffer1968!$G45</f>
        <v>146.34146341463409</v>
      </c>
      <c r="AZ39" s="16">
        <f>Helffer1968!$B45</f>
        <v>68.932100000000005</v>
      </c>
      <c r="BA39" s="5">
        <f>Hill1996!$G45</f>
        <v>133.33333333333354</v>
      </c>
      <c r="BB39" s="16">
        <f>Hill1996!$B45</f>
        <v>71.488299999999995</v>
      </c>
      <c r="BC39" s="5">
        <f>Hinterhauser1991!$G45</f>
        <v>187.49999999999983</v>
      </c>
      <c r="BD39" s="16">
        <f>Hinterhauser1991!$B45</f>
        <v>66.623199999999997</v>
      </c>
      <c r="BE39" s="5">
        <f>Hochman2007!$G45</f>
        <v>193.54838709677389</v>
      </c>
      <c r="BF39" s="16">
        <f>Hochman2007!$B45</f>
        <v>83.810400000000001</v>
      </c>
      <c r="BG39" s="5">
        <f>Hough2006!$G45</f>
        <v>148.88337468982613</v>
      </c>
      <c r="BH39" s="16">
        <f>Hough2006!$B45</f>
        <v>75.301900000000003</v>
      </c>
      <c r="BI39" s="5">
        <f>Jacobs1956!$G45</f>
        <v>192.30769230769269</v>
      </c>
      <c r="BJ39" s="16">
        <f>Jacobs1956!$B45</f>
        <v>79.412300000000002</v>
      </c>
      <c r="BK39" s="5">
        <f>Karlen1996!$G45</f>
        <v>146.34146341463409</v>
      </c>
      <c r="BL39" s="16">
        <f>Karlen1996!$B45</f>
        <v>71.777299999999997</v>
      </c>
      <c r="BM39" s="5">
        <f>Kars1969!$G45</f>
        <v>153.84615384615361</v>
      </c>
      <c r="BN39" s="16">
        <f>Kars1969!$B45</f>
        <v>82.688699999999997</v>
      </c>
      <c r="BO39" s="5">
        <f>Koroliov2000!$G45</f>
        <v>171.42857142857159</v>
      </c>
      <c r="BP39" s="16">
        <f>Koroliov2000!$B45</f>
        <v>70.619399999999999</v>
      </c>
      <c r="BQ39" s="5">
        <f>Lifschitz1999!$G45</f>
        <v>171.42857142857159</v>
      </c>
      <c r="BR39" s="16">
        <f>Lifschitz1999!$B45</f>
        <v>76.502399999999994</v>
      </c>
      <c r="BS39" s="5">
        <f>Loriod1961!$G45</f>
        <v>138.2488479262675</v>
      </c>
      <c r="BT39" s="16">
        <f>Loriod1961!$B45</f>
        <v>74.874499999999998</v>
      </c>
      <c r="BU39" s="5">
        <f>Lubimov1971!$G45</f>
        <v>171.42857142857159</v>
      </c>
      <c r="BV39" s="16">
        <f>Lubimov1971!$B45</f>
        <v>66.145899999999997</v>
      </c>
      <c r="BW39" s="5">
        <f>ManchonTheis1954!$G45</f>
        <v>157.89473684210492</v>
      </c>
      <c r="BX39" s="16">
        <f>ManchonTheis1954!$B45</f>
        <v>79.904700000000005</v>
      </c>
      <c r="BY39" s="5">
        <f>McCabe1969!$G45</f>
        <v>153.84615384615361</v>
      </c>
      <c r="BZ39" s="16">
        <f>McCabe1969!$B45</f>
        <v>71.430499999999995</v>
      </c>
      <c r="CA39" s="5">
        <f>Mezzana1973!$G45</f>
        <v>124.9999999999999</v>
      </c>
      <c r="CB39" s="16">
        <f>Mezzana1973!$B45</f>
        <v>73.903599999999997</v>
      </c>
      <c r="CC39" s="5">
        <f>Michiels2005!$G45</f>
        <v>133.33333333333303</v>
      </c>
      <c r="CD39" s="16">
        <f>Michiels2005!$B45</f>
        <v>70.402000000000001</v>
      </c>
      <c r="CE39" s="5">
        <f>Monod1951!$G45</f>
        <v>166.66666666666691</v>
      </c>
      <c r="CF39" s="16">
        <f>Monod1951!$B45</f>
        <v>76.410600000000002</v>
      </c>
      <c r="CG39" s="5">
        <f>Nardi1998!$G45</f>
        <v>157.89473684210569</v>
      </c>
      <c r="CH39" s="16">
        <f>Nardi1998!$B45</f>
        <v>69.137</v>
      </c>
      <c r="CI39" s="5">
        <f>Neveux1990!$G45</f>
        <v>176.47058823529417</v>
      </c>
      <c r="CJ39" s="16">
        <f>Neveux1990!$B45</f>
        <v>75.365300000000005</v>
      </c>
      <c r="CK39" s="5">
        <f>Ohlsson1996!$G45</f>
        <v>157.89473684210492</v>
      </c>
      <c r="CL39" s="16">
        <f>Ohlsson1996!$B45</f>
        <v>75.997</v>
      </c>
      <c r="CM39" s="5">
        <f>Pestalozza1961!$G45</f>
        <v>133.33333333333303</v>
      </c>
      <c r="CN39" s="16">
        <f>Pestalozza1961!$B45</f>
        <v>74.760599999999997</v>
      </c>
      <c r="CO39" s="5">
        <f>Pollini1976!$G45</f>
        <v>149.99999999999986</v>
      </c>
      <c r="CP39" s="16">
        <f>Pollini1976!$B45</f>
        <v>75.057100000000005</v>
      </c>
      <c r="CQ39" s="5">
        <f>Monod1951!$G45</f>
        <v>166.66666666666691</v>
      </c>
      <c r="CR39" s="16">
        <f>Monod1951!$B45</f>
        <v>76.410600000000002</v>
      </c>
      <c r="CS39" s="5">
        <f>Pollini1990b!$G45</f>
        <v>166.66666666666609</v>
      </c>
      <c r="CT39" s="16">
        <f>Pollini1990b!$B45</f>
        <v>79.305999999999997</v>
      </c>
      <c r="CU39" s="5">
        <f>Pontinen2001!$G45</f>
        <v>158.31134564643818</v>
      </c>
      <c r="CV39" s="16">
        <f>Pontinen2001!$B45</f>
        <v>69.204400000000007</v>
      </c>
      <c r="CW39" s="5">
        <f>Richter1989!$G45</f>
        <v>120</v>
      </c>
      <c r="CX39" s="16">
        <f>Richter1989!$B45</f>
        <v>73.857600000000005</v>
      </c>
      <c r="CY39" s="5">
        <f>Rosen1969!$G45</f>
        <v>162.1621621621625</v>
      </c>
      <c r="CZ39" s="16">
        <f>Rosen1969!$B45</f>
        <v>72.518100000000004</v>
      </c>
      <c r="DA39" s="5">
        <f>Santos1977!$G45</f>
        <v>133.33333333333354</v>
      </c>
      <c r="DB39" s="16">
        <f>Santos1977!$B45</f>
        <v>77.725300000000004</v>
      </c>
      <c r="DC39" s="5">
        <f>Schleiermacher2002!$G45</f>
        <v>121.9512195121949</v>
      </c>
      <c r="DD39" s="16">
        <f>Schleiermacher2002!$B45</f>
        <v>77.814800000000005</v>
      </c>
      <c r="DE39" s="5">
        <f>Serkin1983!$G45</f>
        <v>162.1621621621625</v>
      </c>
      <c r="DF39" s="16">
        <f>Serkin1983!$B45</f>
        <v>76.880399999999995</v>
      </c>
      <c r="DG39" s="5">
        <f>Serkin1994!$G45</f>
        <v>163.93442622950835</v>
      </c>
      <c r="DH39" s="16">
        <f>Serkin1994!$B45</f>
        <v>80.013599999999997</v>
      </c>
      <c r="DI39" s="5">
        <f>Stadlen1948!$G45</f>
        <v>187.49999999999983</v>
      </c>
      <c r="DJ39" s="16">
        <f>Stadlen1948!$B45</f>
        <v>76.830699999999993</v>
      </c>
      <c r="DK39" s="5">
        <f>Stein1954!$G45</f>
        <v>166.66666666666691</v>
      </c>
      <c r="DL39" s="16">
        <f>Stein1954!$B45</f>
        <v>68.940100000000001</v>
      </c>
      <c r="DM39" s="5">
        <f>Steuerman2004!$G45</f>
        <v>158.73015873015868</v>
      </c>
      <c r="DN39" s="16">
        <f>Steuerman2004!$B45</f>
        <v>75.926400000000001</v>
      </c>
      <c r="DO39" s="5">
        <f>TakahashiA1973!$G45</f>
        <v>145.63106796116477</v>
      </c>
      <c r="DP39" s="16">
        <f>TakahashiA1973!$B45</f>
        <v>79.389099999999999</v>
      </c>
      <c r="DQ39" s="5">
        <f>TakahashiY1977!$G45</f>
        <v>124.22360248447193</v>
      </c>
      <c r="DR39" s="16">
        <f>TakahashiY1977!$B45</f>
        <v>78.31</v>
      </c>
      <c r="DS39" s="5">
        <f>Uchida2000!$G45</f>
        <v>109.09090909090895</v>
      </c>
      <c r="DT39" s="16">
        <f>Uchida2000!$B45</f>
        <v>72.621899999999997</v>
      </c>
      <c r="DU39" s="5">
        <f>Webster1967!$G45</f>
        <v>124.74012474012477</v>
      </c>
      <c r="DV39" s="16">
        <f>Webster1967!$B45</f>
        <v>72.870400000000004</v>
      </c>
      <c r="DW39" s="5">
        <f>Worms1997!$G45</f>
        <v>118.11023622047223</v>
      </c>
      <c r="DX39" s="16">
        <f>Worms1997!$B45</f>
        <v>77.556200000000004</v>
      </c>
      <c r="DY39" s="5">
        <f>Zacharias1973!$G45</f>
        <v>222.22222222222257</v>
      </c>
      <c r="DZ39" s="16">
        <f>Zacharias1973!$B45</f>
        <v>72.046899999999994</v>
      </c>
      <c r="EA39" s="5">
        <f>Zimerman1995!$G45</f>
        <v>134.22818791946332</v>
      </c>
      <c r="EB39" s="16">
        <f>Zimerman1995!$B45</f>
        <v>76.776300000000006</v>
      </c>
      <c r="EC39" s="5"/>
      <c r="EE39" s="5"/>
      <c r="EG39" s="5"/>
      <c r="EI39" s="5"/>
      <c r="EK39" s="5"/>
      <c r="EM39" s="5"/>
      <c r="EO39" s="5"/>
      <c r="EQ39" s="5"/>
      <c r="ES39" s="5"/>
      <c r="EU39" s="5"/>
      <c r="EW39" s="5"/>
      <c r="EY39" s="5"/>
      <c r="FA39" s="5"/>
      <c r="FC39" s="5"/>
      <c r="FE39" s="5"/>
      <c r="FG39" s="5"/>
      <c r="FI39" s="5"/>
      <c r="FK39" s="5"/>
      <c r="FM39" s="5"/>
      <c r="FO39" s="5"/>
      <c r="FQ39" s="5"/>
      <c r="FS39" s="5"/>
    </row>
    <row r="40" spans="1:175">
      <c r="A40">
        <v>37</v>
      </c>
      <c r="B40">
        <v>26.5</v>
      </c>
      <c r="C40">
        <v>2</v>
      </c>
      <c r="D40">
        <v>2.5</v>
      </c>
      <c r="E40" t="s">
        <v>126</v>
      </c>
      <c r="F40" s="10" t="s">
        <v>118</v>
      </c>
      <c r="G40" s="5">
        <f ca="1">Tempo!G40</f>
        <v>148.14122252663637</v>
      </c>
      <c r="H40" s="16">
        <f ca="1">Dynamics!G40</f>
        <v>64.213658461538472</v>
      </c>
      <c r="I40" s="5">
        <f>Aitken1961!$G46</f>
        <v>90.909090909091375</v>
      </c>
      <c r="J40" s="16">
        <f>Aitken1961!$B46</f>
        <v>67.383399999999995</v>
      </c>
      <c r="K40" s="5">
        <f>Anderszewski1996!$G46</f>
        <v>157.89473684210569</v>
      </c>
      <c r="L40" s="16">
        <f>Anderszewski1996!$B46</f>
        <v>67.854500000000002</v>
      </c>
      <c r="M40" s="5">
        <f>Arciuli1996!$G46</f>
        <v>119.52191235059787</v>
      </c>
      <c r="N40" s="16">
        <f>Arciuli1996!$B46</f>
        <v>67.726200000000006</v>
      </c>
      <c r="O40" s="5">
        <f>Berg2007!$G46</f>
        <v>230.76923076922938</v>
      </c>
      <c r="P40" s="16">
        <f>Berg2007!$B46</f>
        <v>65.705200000000005</v>
      </c>
      <c r="Q40" s="5">
        <f>Biret1973!$G46</f>
        <v>166.66666666666526</v>
      </c>
      <c r="R40" s="16">
        <f>Biret1973!$B46</f>
        <v>63.578899999999997</v>
      </c>
      <c r="S40" s="5">
        <f>Blumroder1994!$G46</f>
        <v>130.43478260869642</v>
      </c>
      <c r="T40" s="16">
        <f>Blumroder1994!$B46</f>
        <v>57.360999999999997</v>
      </c>
      <c r="U40" s="5">
        <f>Bratke1993!$G46</f>
        <v>157.89473684210569</v>
      </c>
      <c r="V40" s="16">
        <f>Bratke1993!$B46</f>
        <v>65.046899999999994</v>
      </c>
      <c r="W40" s="5">
        <f>Breidenbach1994!$G46</f>
        <v>142.85714285714226</v>
      </c>
      <c r="X40" s="16">
        <f>Breidenbach1994!$B46</f>
        <v>70.226600000000005</v>
      </c>
      <c r="Y40" s="5">
        <f>Bucquet1969!$G46</f>
        <v>149.9999999999992</v>
      </c>
      <c r="Z40" s="16">
        <f>Bucquet1969!$B46</f>
        <v>76.8797</v>
      </c>
      <c r="AA40" s="5">
        <f>Douglas1991!$G46</f>
        <v>140.1869158878502</v>
      </c>
      <c r="AB40" s="16">
        <f>Douglas1991!$B46</f>
        <v>64.344899999999996</v>
      </c>
      <c r="AC40" s="5">
        <f>Dunki1998!$G46</f>
        <v>166.66666666666691</v>
      </c>
      <c r="AD40" s="16">
        <f>Dunki1998!$B46</f>
        <v>66.672600000000003</v>
      </c>
      <c r="AE40" s="5">
        <f>Dutkiewicz1975!$G46</f>
        <v>130.4347826086954</v>
      </c>
      <c r="AF40" s="16">
        <f>Dutkiewicz1975!$B46</f>
        <v>78.331100000000006</v>
      </c>
      <c r="AG40" s="5">
        <f>Eschenbach1996!$G46</f>
        <v>157.89473684210569</v>
      </c>
      <c r="AH40" s="16">
        <f>Eschenbach1996!$B46</f>
        <v>62.1967</v>
      </c>
      <c r="AI40" s="5">
        <f>Georgiades1985!$G46</f>
        <v>147.05882352941131</v>
      </c>
      <c r="AJ40" s="16">
        <f>Georgiades1985!$B46</f>
        <v>66.201800000000006</v>
      </c>
      <c r="AK40" s="5">
        <f>Goebels1964!$G46</f>
        <v>120</v>
      </c>
      <c r="AL40" s="16">
        <f>Goebels1964!$B46</f>
        <v>76.727500000000006</v>
      </c>
      <c r="AM40" s="5">
        <f>Gould1954!$G46</f>
        <v>217.39130434782626</v>
      </c>
      <c r="AN40" s="16">
        <f>Gould1954!$B46</f>
        <v>72.322699999999998</v>
      </c>
      <c r="AO40" s="5">
        <f>Gould1957!$G46</f>
        <v>162.16216216216174</v>
      </c>
      <c r="AP40" s="16">
        <f>Gould1957!$B46</f>
        <v>74.857299999999995</v>
      </c>
      <c r="AQ40" s="5">
        <f>Gould1964!$G46</f>
        <v>150.00000000000054</v>
      </c>
      <c r="AR40" s="16">
        <f>Gould1964!$B46</f>
        <v>79.688900000000004</v>
      </c>
      <c r="AS40" s="5">
        <f>Gould1970!$G46</f>
        <v>178.57142857142935</v>
      </c>
      <c r="AT40" s="16">
        <f>Gould1970!$B46</f>
        <v>76.856700000000004</v>
      </c>
      <c r="AU40" s="5">
        <f>Gould1974!$G46</f>
        <v>150.75376884422121</v>
      </c>
      <c r="AV40" s="16">
        <f>Gould1974!$B46</f>
        <v>80.776300000000006</v>
      </c>
      <c r="AW40" s="5">
        <f>Guaita2011!$G46</f>
        <v>161.29032258064521</v>
      </c>
      <c r="AX40" s="16">
        <f>Guaita2011!$B46</f>
        <v>66.630600000000001</v>
      </c>
      <c r="AY40" s="5">
        <f>Helffer1968!$G46</f>
        <v>123.45679012345754</v>
      </c>
      <c r="AZ40" s="16">
        <f>Helffer1968!$B46</f>
        <v>57.020200000000003</v>
      </c>
      <c r="BA40" s="5">
        <f>Hill1996!$G46</f>
        <v>142.85714285714349</v>
      </c>
      <c r="BB40" s="16">
        <f>Hill1996!$B46</f>
        <v>60.312199999999997</v>
      </c>
      <c r="BC40" s="5">
        <f>Hinterhauser1991!$G46</f>
        <v>250.00000000000162</v>
      </c>
      <c r="BD40" s="16">
        <f>Hinterhauser1991!$B46</f>
        <v>73.507800000000003</v>
      </c>
      <c r="BE40" s="5">
        <f>Hochman2007!$G46</f>
        <v>176.47058823529417</v>
      </c>
      <c r="BF40" s="16">
        <f>Hochman2007!$B46</f>
        <v>81.138199999999998</v>
      </c>
      <c r="BG40" s="5">
        <f>Hough2006!$G46</f>
        <v>116.73151750972777</v>
      </c>
      <c r="BH40" s="16">
        <f>Hough2006!$B46</f>
        <v>66.043499999999995</v>
      </c>
      <c r="BI40" s="5">
        <f>Jacobs1956!$G46</f>
        <v>172.41379310344877</v>
      </c>
      <c r="BJ40" s="16">
        <f>Jacobs1956!$B46</f>
        <v>68.543300000000002</v>
      </c>
      <c r="BK40" s="5">
        <f>Karlen1996!$G46</f>
        <v>166.66666666666691</v>
      </c>
      <c r="BL40" s="16">
        <f>Karlen1996!$B46</f>
        <v>69.481399999999994</v>
      </c>
      <c r="BM40" s="5">
        <f>Kars1969!$G46</f>
        <v>130.43478260869642</v>
      </c>
      <c r="BN40" s="16">
        <f>Kars1969!$B46</f>
        <v>71.8232</v>
      </c>
      <c r="BO40" s="5">
        <f>Koroliov2000!$G46</f>
        <v>136.36363636363598</v>
      </c>
      <c r="BP40" s="16">
        <f>Koroliov2000!$B46</f>
        <v>66.941599999999994</v>
      </c>
      <c r="BQ40" s="5">
        <f>Lifschitz1999!$G46</f>
        <v>103.44827586206927</v>
      </c>
      <c r="BR40" s="16">
        <f>Lifschitz1999!$B46</f>
        <v>71.339799999999997</v>
      </c>
      <c r="BS40" s="5">
        <f>Loriod1961!$G46</f>
        <v>144.92753623188352</v>
      </c>
      <c r="BT40" s="16">
        <f>Loriod1961!$B46</f>
        <v>55.189799999999998</v>
      </c>
      <c r="BU40" s="5">
        <f>Lubimov1971!$G46</f>
        <v>199.99999999999952</v>
      </c>
      <c r="BV40" s="16">
        <f>Lubimov1971!$B46</f>
        <v>60.769100000000002</v>
      </c>
      <c r="BW40" s="5">
        <f>ManchonTheis1954!$G46</f>
        <v>166.66666666666691</v>
      </c>
      <c r="BX40" s="16">
        <f>ManchonTheis1954!$B46</f>
        <v>69.809799999999996</v>
      </c>
      <c r="BY40" s="5">
        <f>McCabe1969!$G46</f>
        <v>136.36363636363598</v>
      </c>
      <c r="BZ40" s="16">
        <f>McCabe1969!$B46</f>
        <v>66.776200000000003</v>
      </c>
      <c r="CA40" s="5">
        <f>Mezzana1973!$G46</f>
        <v>166.66666666666691</v>
      </c>
      <c r="CB40" s="16">
        <f>Mezzana1973!$B46</f>
        <v>66.965900000000005</v>
      </c>
      <c r="CC40" s="5">
        <f>Michiels2005!$G46</f>
        <v>113.63636363636392</v>
      </c>
      <c r="CD40" s="16">
        <f>Michiels2005!$B46</f>
        <v>60.311399999999999</v>
      </c>
      <c r="CE40" s="5">
        <f>Monod1951!$G46</f>
        <v>152.28426395939013</v>
      </c>
      <c r="CF40" s="16">
        <f>Monod1951!$B46</f>
        <v>65.712199999999996</v>
      </c>
      <c r="CG40" s="5">
        <f>Nardi1998!$G46</f>
        <v>85.714285714285793</v>
      </c>
      <c r="CH40" s="16">
        <f>Nardi1998!$B46</f>
        <v>61.537100000000002</v>
      </c>
      <c r="CI40" s="5">
        <f>Neveux1990!$G46</f>
        <v>166.66666666666526</v>
      </c>
      <c r="CJ40" s="16">
        <f>Neveux1990!$B46</f>
        <v>64.459000000000003</v>
      </c>
      <c r="CK40" s="5">
        <f>Ohlsson1996!$G46</f>
        <v>127.65957446808542</v>
      </c>
      <c r="CL40" s="16">
        <f>Ohlsson1996!$B46</f>
        <v>65.609800000000007</v>
      </c>
      <c r="CM40" s="5">
        <f>Pestalozza1961!$G46</f>
        <v>157.89473684210569</v>
      </c>
      <c r="CN40" s="16">
        <f>Pestalozza1961!$B46</f>
        <v>56.013399999999997</v>
      </c>
      <c r="CO40" s="5">
        <f>Pollini1976!$G46</f>
        <v>166.66666666666691</v>
      </c>
      <c r="CP40" s="16">
        <f>Pollini1976!$B46</f>
        <v>62.835799999999999</v>
      </c>
      <c r="CQ40" s="5">
        <f>Monod1951!$G46</f>
        <v>152.28426395939013</v>
      </c>
      <c r="CR40" s="16">
        <f>Monod1951!$B46</f>
        <v>65.712199999999996</v>
      </c>
      <c r="CS40" s="5">
        <f>Pollini1990b!$G46</f>
        <v>153.06122448979613</v>
      </c>
      <c r="CT40" s="16">
        <f>Pollini1990b!$B46</f>
        <v>72.270099999999999</v>
      </c>
      <c r="CU40" s="5">
        <f>Pontinen2001!$G46</f>
        <v>128.75536480686665</v>
      </c>
      <c r="CV40" s="16">
        <f>Pontinen2001!$B46</f>
        <v>65.966300000000004</v>
      </c>
      <c r="CW40" s="5">
        <f>Richter1989!$G46</f>
        <v>128.2051282051282</v>
      </c>
      <c r="CX40" s="16">
        <f>Richter1989!$B46</f>
        <v>68.154700000000005</v>
      </c>
      <c r="CY40" s="5">
        <f>Rosen1969!$G46</f>
        <v>148.51485148514854</v>
      </c>
      <c r="CZ40" s="16">
        <f>Rosen1969!$B46</f>
        <v>61.783799999999999</v>
      </c>
      <c r="DA40" s="5">
        <f>Santos1977!$G46</f>
        <v>115.38461538461549</v>
      </c>
      <c r="DB40" s="16">
        <f>Santos1977!$B46</f>
        <v>62.521299999999997</v>
      </c>
      <c r="DC40" s="5">
        <f>Schleiermacher2002!$G46</f>
        <v>178.57142857142935</v>
      </c>
      <c r="DD40" s="16">
        <f>Schleiermacher2002!$B46</f>
        <v>67.991</v>
      </c>
      <c r="DE40" s="5">
        <f>Serkin1983!$G46</f>
        <v>197.36842105263256</v>
      </c>
      <c r="DF40" s="16">
        <f>Serkin1983!$B46</f>
        <v>67.922300000000007</v>
      </c>
      <c r="DG40" s="5">
        <f>Serkin1994!$G46</f>
        <v>172.41379310344701</v>
      </c>
      <c r="DH40" s="16">
        <f>Serkin1994!$B46</f>
        <v>69.243200000000002</v>
      </c>
      <c r="DI40" s="5">
        <f>Stadlen1948!$G46</f>
        <v>176.47058823529417</v>
      </c>
      <c r="DJ40" s="16">
        <f>Stadlen1948!$B46</f>
        <v>74.140699999999995</v>
      </c>
      <c r="DK40" s="5">
        <f>Stein1954!$G46</f>
        <v>214.28571428571342</v>
      </c>
      <c r="DL40" s="16">
        <f>Stein1954!$B46</f>
        <v>57.767400000000002</v>
      </c>
      <c r="DM40" s="5">
        <f>Steuerman2004!$G46</f>
        <v>167.59776536312825</v>
      </c>
      <c r="DN40" s="16">
        <f>Steuerman2004!$B46</f>
        <v>64.970100000000002</v>
      </c>
      <c r="DO40" s="5">
        <f>TakahashiA1973!$G46</f>
        <v>137.61467889908371</v>
      </c>
      <c r="DP40" s="16">
        <f>TakahashiA1973!$B46</f>
        <v>61.037399999999998</v>
      </c>
      <c r="DQ40" s="5">
        <f>TakahashiY1977!$G46</f>
        <v>126.58227848101261</v>
      </c>
      <c r="DR40" s="16">
        <f>TakahashiY1977!$B46</f>
        <v>62.252699999999997</v>
      </c>
      <c r="DS40" s="5">
        <f>Uchida2000!$G46</f>
        <v>128.75536480686665</v>
      </c>
      <c r="DT40" s="16">
        <f>Uchida2000!$B46</f>
        <v>63.360500000000002</v>
      </c>
      <c r="DU40" s="5">
        <f>Webster1967!$G46</f>
        <v>124.48132780083004</v>
      </c>
      <c r="DV40" s="16">
        <f>Webster1967!$B46</f>
        <v>68.4358</v>
      </c>
      <c r="DW40" s="5">
        <f>Worms1997!$G46</f>
        <v>238.09523809523915</v>
      </c>
      <c r="DX40" s="16">
        <f>Worms1997!$B46</f>
        <v>68.819000000000003</v>
      </c>
      <c r="DY40" s="5">
        <f>Zacharias1973!$G46</f>
        <v>275.22935779816521</v>
      </c>
      <c r="DZ40" s="16">
        <f>Zacharias1973!$B46</f>
        <v>75.438699999999997</v>
      </c>
      <c r="EA40" s="5">
        <f>Zimerman1995!$G46</f>
        <v>132.15859030836987</v>
      </c>
      <c r="EB40" s="16">
        <f>Zimerman1995!$B46</f>
        <v>66.590400000000002</v>
      </c>
      <c r="EC40" s="5"/>
      <c r="EE40" s="5"/>
      <c r="EG40" s="5"/>
      <c r="EI40" s="5"/>
      <c r="EK40" s="5"/>
      <c r="EM40" s="5"/>
      <c r="EO40" s="5"/>
      <c r="EQ40" s="5"/>
      <c r="ES40" s="5"/>
      <c r="EU40" s="5"/>
      <c r="EW40" s="5"/>
      <c r="EY40" s="5"/>
      <c r="FA40" s="5"/>
      <c r="FC40" s="5"/>
      <c r="FE40" s="5"/>
      <c r="FG40" s="5"/>
      <c r="FI40" s="5"/>
      <c r="FK40" s="5"/>
      <c r="FM40" s="5"/>
      <c r="FO40" s="5"/>
      <c r="FQ40" s="5"/>
      <c r="FS40" s="5"/>
    </row>
    <row r="41" spans="1:175">
      <c r="A41">
        <v>38</v>
      </c>
      <c r="B41">
        <v>27</v>
      </c>
      <c r="C41">
        <v>3</v>
      </c>
      <c r="D41">
        <v>1</v>
      </c>
      <c r="E41" t="s">
        <v>127</v>
      </c>
      <c r="G41" s="5">
        <f ca="1">Tempo!G41</f>
        <v>170.23256243345872</v>
      </c>
      <c r="H41" s="16">
        <f ca="1">Dynamics!G41</f>
        <v>61.721689230769222</v>
      </c>
      <c r="I41" s="5">
        <f>Aitken1961!$G47</f>
        <v>126.76056338028155</v>
      </c>
      <c r="J41" s="16">
        <f>Aitken1961!$B47</f>
        <v>59.706699999999998</v>
      </c>
      <c r="K41" s="5">
        <f>Anderszewski1996!$G47</f>
        <v>155.17241379310343</v>
      </c>
      <c r="L41" s="16">
        <f>Anderszewski1996!$B47</f>
        <v>64.057500000000005</v>
      </c>
      <c r="M41" s="5">
        <f>Arciuli1996!$G47</f>
        <v>160.71428571428558</v>
      </c>
      <c r="N41" s="16">
        <f>Arciuli1996!$B47</f>
        <v>63.473199999999999</v>
      </c>
      <c r="O41" s="5">
        <f>Berg2007!$G47</f>
        <v>191.48936170212738</v>
      </c>
      <c r="P41" s="16">
        <f>Berg2007!$B47</f>
        <v>64.161199999999994</v>
      </c>
      <c r="Q41" s="5">
        <f>Biret1973!$G47</f>
        <v>155.17241379310343</v>
      </c>
      <c r="R41" s="16">
        <f>Biret1973!$B47</f>
        <v>68.952299999999994</v>
      </c>
      <c r="S41" s="5">
        <f>Blumroder1994!$G47</f>
        <v>138.4615384615384</v>
      </c>
      <c r="T41" s="16">
        <f>Blumroder1994!$B47</f>
        <v>59.749099999999999</v>
      </c>
      <c r="U41" s="5">
        <f>Bratke1993!$G47</f>
        <v>176.47058823529358</v>
      </c>
      <c r="V41" s="16">
        <f>Bratke1993!$B47</f>
        <v>64.879000000000005</v>
      </c>
      <c r="W41" s="5">
        <f>Breidenbach1994!$G47</f>
        <v>204.54545454545476</v>
      </c>
      <c r="X41" s="16">
        <f>Breidenbach1994!$B47</f>
        <v>71.427000000000007</v>
      </c>
      <c r="Y41" s="5">
        <f>Bucquet1969!$G47</f>
        <v>250.0000000000004</v>
      </c>
      <c r="Z41" s="16">
        <f>Bucquet1969!$B47</f>
        <v>75.317099999999996</v>
      </c>
      <c r="AA41" s="5">
        <f>Douglas1991!$G47</f>
        <v>164.83516483516448</v>
      </c>
      <c r="AB41" s="16">
        <f>Douglas1991!$B47</f>
        <v>58.381300000000003</v>
      </c>
      <c r="AC41" s="5">
        <f>Dunki1998!$G47</f>
        <v>224.9999999999998</v>
      </c>
      <c r="AD41" s="16">
        <f>Dunki1998!$B47</f>
        <v>67.921199999999999</v>
      </c>
      <c r="AE41" s="5">
        <f>Dutkiewicz1975!$G47</f>
        <v>116.88311688311695</v>
      </c>
      <c r="AF41" s="16">
        <f>Dutkiewicz1975!$B47</f>
        <v>76.120599999999996</v>
      </c>
      <c r="AG41" s="5">
        <f>Eschenbach1996!$G47</f>
        <v>169.81132075471663</v>
      </c>
      <c r="AH41" s="16">
        <f>Eschenbach1996!$B47</f>
        <v>64.215299999999999</v>
      </c>
      <c r="AI41" s="5">
        <f>Georgiades1985!$G47</f>
        <v>174.41860465116278</v>
      </c>
      <c r="AJ41" s="16">
        <f>Georgiades1985!$B47</f>
        <v>66.631900000000002</v>
      </c>
      <c r="AK41" s="5">
        <f>Goebels1964!$G47</f>
        <v>136.36363636363632</v>
      </c>
      <c r="AL41" s="16">
        <f>Goebels1964!$B47</f>
        <v>69.946799999999996</v>
      </c>
      <c r="AM41" s="5">
        <f>Gould1954!$G47</f>
        <v>193.54838709677426</v>
      </c>
      <c r="AN41" s="16">
        <f>Gould1954!$B47</f>
        <v>72.083799999999997</v>
      </c>
      <c r="AO41" s="5">
        <f>Gould1957!$G47</f>
        <v>193.96551724137987</v>
      </c>
      <c r="AP41" s="16">
        <f>Gould1957!$B47</f>
        <v>69.5</v>
      </c>
      <c r="AQ41" s="5">
        <f>Gould1964!$G47</f>
        <v>179.64071856287381</v>
      </c>
      <c r="AR41" s="16">
        <f>Gould1964!$B47</f>
        <v>78.288899999999998</v>
      </c>
      <c r="AS41" s="5">
        <f>Gould1970!$G47</f>
        <v>178.57142857142873</v>
      </c>
      <c r="AT41" s="16">
        <f>Gould1970!$B47</f>
        <v>71.8279</v>
      </c>
      <c r="AU41" s="5">
        <f>Gould1974!$G47</f>
        <v>163.93442622950835</v>
      </c>
      <c r="AV41" s="16">
        <f>Gould1974!$B47</f>
        <v>81.218800000000002</v>
      </c>
      <c r="AW41" s="5">
        <f>Guaita2011!$G47</f>
        <v>107.27056019070339</v>
      </c>
      <c r="AX41" s="16">
        <f>Guaita2011!$B47</f>
        <v>67.168999999999997</v>
      </c>
      <c r="AY41" s="5">
        <f>Helffer1968!$G47</f>
        <v>188.67924528301876</v>
      </c>
      <c r="AZ41" s="16">
        <f>Helffer1968!$B47</f>
        <v>51.1828</v>
      </c>
      <c r="BA41" s="5">
        <f>Hill1996!$G47</f>
        <v>176.47058823529358</v>
      </c>
      <c r="BB41" s="16">
        <f>Hill1996!$B47</f>
        <v>57.140700000000002</v>
      </c>
      <c r="BC41" s="5">
        <f>Hinterhauser1991!$G47</f>
        <v>219.51219512195115</v>
      </c>
      <c r="BD41" s="16">
        <f>Hinterhauser1991!$B47</f>
        <v>75.778300000000002</v>
      </c>
      <c r="BE41" s="5">
        <f>Hochman2007!$G47</f>
        <v>200.00000000000034</v>
      </c>
      <c r="BF41" s="16">
        <f>Hochman2007!$B47</f>
        <v>73.197400000000002</v>
      </c>
      <c r="BG41" s="5">
        <f>Hough2006!$G47</f>
        <v>169.81132075471663</v>
      </c>
      <c r="BH41" s="16">
        <f>Hough2006!$B47</f>
        <v>59.242400000000004</v>
      </c>
      <c r="BI41" s="5">
        <f>Jacobs1956!$G47</f>
        <v>128.75536480686696</v>
      </c>
      <c r="BJ41" s="16">
        <f>Jacobs1956!$B47</f>
        <v>66.918599999999998</v>
      </c>
      <c r="BK41" s="5">
        <f>Karlen1996!$G47</f>
        <v>155.17241379310343</v>
      </c>
      <c r="BL41" s="16">
        <f>Karlen1996!$B47</f>
        <v>62.494100000000003</v>
      </c>
      <c r="BM41" s="5">
        <f>Kars1969!$G47</f>
        <v>204.54545454545396</v>
      </c>
      <c r="BN41" s="16">
        <f>Kars1969!$B47</f>
        <v>71.709699999999998</v>
      </c>
      <c r="BO41" s="5">
        <f>Koroliov2000!$G47</f>
        <v>180</v>
      </c>
      <c r="BP41" s="16">
        <f>Koroliov2000!$B47</f>
        <v>66.915199999999999</v>
      </c>
      <c r="BQ41" s="5">
        <f>Lifschitz1999!$G47</f>
        <v>173.07692307692261</v>
      </c>
      <c r="BR41" s="16">
        <f>Lifschitz1999!$B47</f>
        <v>63.908200000000001</v>
      </c>
      <c r="BS41" s="5">
        <f>Loriod1961!$G47</f>
        <v>184.04907975460094</v>
      </c>
      <c r="BT41" s="16">
        <f>Loriod1961!$B47</f>
        <v>47.380200000000002</v>
      </c>
      <c r="BU41" s="5">
        <f>Lubimov1971!$G47</f>
        <v>191.48936170212738</v>
      </c>
      <c r="BV41" s="16">
        <f>Lubimov1971!$B47</f>
        <v>60.395600000000002</v>
      </c>
      <c r="BW41" s="5">
        <f>ManchonTheis1954!$G47</f>
        <v>160.71428571428558</v>
      </c>
      <c r="BX41" s="16">
        <f>ManchonTheis1954!$B47</f>
        <v>67.456400000000002</v>
      </c>
      <c r="BY41" s="5">
        <f>McCabe1969!$G47</f>
        <v>147.54098360655752</v>
      </c>
      <c r="BZ41" s="16">
        <f>McCabe1969!$B47</f>
        <v>63.300400000000003</v>
      </c>
      <c r="CA41" s="5">
        <f>Mezzana1973!$G47</f>
        <v>157.06806282722502</v>
      </c>
      <c r="CB41" s="16">
        <f>Mezzana1973!$B47</f>
        <v>61.572899999999997</v>
      </c>
      <c r="CC41" s="5">
        <f>Michiels2005!$G47</f>
        <v>177.86561264822129</v>
      </c>
      <c r="CD41" s="16">
        <f>Michiels2005!$B47</f>
        <v>60.523899999999998</v>
      </c>
      <c r="CE41" s="5">
        <f>Monod1951!$G47</f>
        <v>212.7659574468085</v>
      </c>
      <c r="CF41" s="16">
        <f>Monod1951!$B47</f>
        <v>62.433799999999998</v>
      </c>
      <c r="CG41" s="5">
        <f>Nardi1998!$G47</f>
        <v>150.00000000000009</v>
      </c>
      <c r="CH41" s="16">
        <f>Nardi1998!$B47</f>
        <v>59.691000000000003</v>
      </c>
      <c r="CI41" s="5">
        <f>Neveux1990!$G47</f>
        <v>204.54545454545476</v>
      </c>
      <c r="CJ41" s="16">
        <f>Neveux1990!$B47</f>
        <v>64.931899999999999</v>
      </c>
      <c r="CK41" s="5">
        <f>Ohlsson1996!$G47</f>
        <v>197.80219780219775</v>
      </c>
      <c r="CL41" s="16">
        <f>Ohlsson1996!$B47</f>
        <v>59.836100000000002</v>
      </c>
      <c r="CM41" s="5">
        <f>Pestalozza1961!$G47</f>
        <v>176.47058823529417</v>
      </c>
      <c r="CN41" s="16">
        <f>Pestalozza1961!$B47</f>
        <v>53.2836</v>
      </c>
      <c r="CO41" s="5">
        <f>Pollini1976!$G47</f>
        <v>163.63636363636343</v>
      </c>
      <c r="CP41" s="16">
        <f>Pollini1976!$B47</f>
        <v>60.521799999999999</v>
      </c>
      <c r="CQ41" s="5">
        <f>Monod1951!$G47</f>
        <v>212.7659574468085</v>
      </c>
      <c r="CR41" s="16">
        <f>Monod1951!$B47</f>
        <v>62.433799999999998</v>
      </c>
      <c r="CS41" s="5">
        <f>Pollini1990b!$G47</f>
        <v>189.8734177215189</v>
      </c>
      <c r="CT41" s="16">
        <f>Pollini1990b!$B47</f>
        <v>66.832999999999998</v>
      </c>
      <c r="CU41" s="5">
        <f>Pontinen2001!$G47</f>
        <v>106.13207547169824</v>
      </c>
      <c r="CV41" s="16">
        <f>Pontinen2001!$B47</f>
        <v>59.302999999999997</v>
      </c>
      <c r="CW41" s="5">
        <f>Richter1989!$G47</f>
        <v>174.41860465116278</v>
      </c>
      <c r="CX41" s="16">
        <f>Richter1989!$B47</f>
        <v>67.984200000000001</v>
      </c>
      <c r="CY41" s="5">
        <f>Rosen1969!$G47</f>
        <v>145.63106796116497</v>
      </c>
      <c r="CZ41" s="16">
        <f>Rosen1969!$B47</f>
        <v>61.565100000000001</v>
      </c>
      <c r="DA41" s="5">
        <f>Santos1977!$G47</f>
        <v>257.14285714285739</v>
      </c>
      <c r="DB41" s="16">
        <f>Santos1977!$B47</f>
        <v>60.3108</v>
      </c>
      <c r="DC41" s="5">
        <f>Schleiermacher2002!$G47</f>
        <v>195.65217391304387</v>
      </c>
      <c r="DD41" s="16">
        <f>Schleiermacher2002!$B47</f>
        <v>65.318899999999999</v>
      </c>
      <c r="DE41" s="5">
        <f>Serkin1983!$G47</f>
        <v>167.28624535315976</v>
      </c>
      <c r="DF41" s="16">
        <f>Serkin1983!$B47</f>
        <v>65.251400000000004</v>
      </c>
      <c r="DG41" s="5">
        <f>Serkin1994!$G47</f>
        <v>187.49999999999983</v>
      </c>
      <c r="DH41" s="16">
        <f>Serkin1994!$B47</f>
        <v>67.573999999999998</v>
      </c>
      <c r="DI41" s="5">
        <f>Stadlen1948!$G47</f>
        <v>264.70588235294133</v>
      </c>
      <c r="DJ41" s="16">
        <f>Stadlen1948!$B47</f>
        <v>74.080600000000004</v>
      </c>
      <c r="DK41" s="5">
        <f>Stein1954!$G47</f>
        <v>195.65217391304387</v>
      </c>
      <c r="DL41" s="16">
        <f>Stein1954!$B47</f>
        <v>51.5565</v>
      </c>
      <c r="DM41" s="5">
        <f>Steuerman2004!$G47</f>
        <v>203.16027088036134</v>
      </c>
      <c r="DN41" s="16">
        <f>Steuerman2004!$B47</f>
        <v>64.461399999999998</v>
      </c>
      <c r="DO41" s="5">
        <f>TakahashiA1973!$G47</f>
        <v>140.62499999999986</v>
      </c>
      <c r="DP41" s="16">
        <f>TakahashiA1973!$B47</f>
        <v>64.543800000000005</v>
      </c>
      <c r="DQ41" s="5">
        <f>TakahashiY1977!$G47</f>
        <v>187.49999999999983</v>
      </c>
      <c r="DR41" s="16">
        <f>TakahashiY1977!$B47</f>
        <v>57.9056</v>
      </c>
      <c r="DS41" s="5">
        <f>Uchida2000!$G47</f>
        <v>155.97920277296362</v>
      </c>
      <c r="DT41" s="16">
        <f>Uchida2000!$B47</f>
        <v>55.705500000000001</v>
      </c>
      <c r="DU41" s="5">
        <f>Webster1967!$G47</f>
        <v>138.67488443759646</v>
      </c>
      <c r="DV41" s="16">
        <f>Webster1967!$B47</f>
        <v>59.495899999999999</v>
      </c>
      <c r="DW41" s="5">
        <f>Worms1997!$G47</f>
        <v>213.77672209026159</v>
      </c>
      <c r="DX41" s="16">
        <f>Worms1997!$B47</f>
        <v>65.319599999999994</v>
      </c>
      <c r="DY41" s="5">
        <f>Zacharias1973!$G47</f>
        <v>289.38906752411577</v>
      </c>
      <c r="DZ41" s="16">
        <f>Zacharias1973!$B47</f>
        <v>75.124600000000001</v>
      </c>
      <c r="EA41" s="5">
        <f>Zimerman1995!$G47</f>
        <v>156.24999999999986</v>
      </c>
      <c r="EB41" s="16">
        <f>Zimerman1995!$B47</f>
        <v>62.298499999999997</v>
      </c>
      <c r="EC41" s="5"/>
      <c r="EE41" s="5"/>
      <c r="EG41" s="5"/>
      <c r="EI41" s="5"/>
      <c r="EK41" s="5"/>
      <c r="EM41" s="5"/>
      <c r="EO41" s="5"/>
      <c r="EQ41" s="5"/>
      <c r="ES41" s="5"/>
      <c r="EU41" s="5"/>
      <c r="EW41" s="5"/>
      <c r="EY41" s="5"/>
      <c r="FA41" s="5"/>
      <c r="FC41" s="5"/>
      <c r="FE41" s="5"/>
      <c r="FG41" s="5"/>
      <c r="FI41" s="5"/>
      <c r="FK41" s="5"/>
      <c r="FM41" s="5"/>
      <c r="FO41" s="5"/>
      <c r="FQ41" s="5"/>
      <c r="FS41" s="5"/>
    </row>
    <row r="42" spans="1:175">
      <c r="A42">
        <v>39</v>
      </c>
      <c r="B42">
        <v>28.5</v>
      </c>
      <c r="C42">
        <v>3</v>
      </c>
      <c r="D42">
        <v>2.5</v>
      </c>
      <c r="E42" t="s">
        <v>128</v>
      </c>
      <c r="F42" s="10" t="s">
        <v>119</v>
      </c>
      <c r="G42" s="5">
        <f ca="1">Tempo!G42</f>
        <v>139.75837311000066</v>
      </c>
      <c r="H42" s="16">
        <f ca="1">Dynamics!G42</f>
        <v>72.188615384615403</v>
      </c>
      <c r="I42" s="5">
        <f>Aitken1961!$G48</f>
        <v>125.00000000000081</v>
      </c>
      <c r="J42" s="16">
        <f>Aitken1961!$B48</f>
        <v>77.299400000000006</v>
      </c>
      <c r="K42" s="5">
        <f>Anderszewski1996!$G48</f>
        <v>136.36363636363598</v>
      </c>
      <c r="L42" s="16">
        <f>Anderszewski1996!$B48</f>
        <v>76.649500000000003</v>
      </c>
      <c r="M42" s="5">
        <f>Arciuli1996!$G48</f>
        <v>136.36363636363598</v>
      </c>
      <c r="N42" s="16">
        <f>Arciuli1996!$B48</f>
        <v>73.239800000000002</v>
      </c>
      <c r="O42" s="5">
        <f>Berg2007!$G48</f>
        <v>200.0000000000019</v>
      </c>
      <c r="P42" s="16">
        <f>Berg2007!$B48</f>
        <v>74.066999999999993</v>
      </c>
      <c r="Q42" s="5">
        <f>Biret1973!$G48</f>
        <v>150.00000000000054</v>
      </c>
      <c r="R42" s="16">
        <f>Biret1973!$B48</f>
        <v>82.626599999999996</v>
      </c>
      <c r="S42" s="5">
        <f>Blumroder1994!$G48</f>
        <v>149.9999999999992</v>
      </c>
      <c r="T42" s="16">
        <f>Blumroder1994!$B48</f>
        <v>69.907700000000006</v>
      </c>
      <c r="U42" s="5">
        <f>Bratke1993!$G48</f>
        <v>150.00000000000054</v>
      </c>
      <c r="V42" s="16">
        <f>Bratke1993!$B48</f>
        <v>74.541700000000006</v>
      </c>
      <c r="W42" s="5">
        <f>Breidenbach1994!$G48</f>
        <v>150.00000000000054</v>
      </c>
      <c r="X42" s="16">
        <f>Breidenbach1994!$B48</f>
        <v>79.063400000000001</v>
      </c>
      <c r="Y42" s="5">
        <f>Bucquet1969!$G48</f>
        <v>142.85714285714349</v>
      </c>
      <c r="Z42" s="16">
        <f>Bucquet1969!$B48</f>
        <v>82.791899999999998</v>
      </c>
      <c r="AA42" s="5">
        <f>Douglas1991!$G48</f>
        <v>150.00000000000054</v>
      </c>
      <c r="AB42" s="16">
        <f>Douglas1991!$B48</f>
        <v>67.397999999999996</v>
      </c>
      <c r="AC42" s="5">
        <f>Dunki1998!$G48</f>
        <v>150.00000000000054</v>
      </c>
      <c r="AD42" s="16">
        <f>Dunki1998!$B48</f>
        <v>75.916600000000003</v>
      </c>
      <c r="AE42" s="5">
        <f>Dutkiewicz1975!$G48</f>
        <v>109.09090909090895</v>
      </c>
      <c r="AF42" s="16">
        <f>Dutkiewicz1975!$B48</f>
        <v>84.948599999999999</v>
      </c>
      <c r="AG42" s="5">
        <f>Eschenbach1996!$G48</f>
        <v>136.36363636363706</v>
      </c>
      <c r="AH42" s="16">
        <f>Eschenbach1996!$B48</f>
        <v>66.350999999999999</v>
      </c>
      <c r="AI42" s="5">
        <f>Georgiades1985!$G48</f>
        <v>142.85714285714349</v>
      </c>
      <c r="AJ42" s="16">
        <f>Georgiades1985!$B48</f>
        <v>78.122699999999995</v>
      </c>
      <c r="AK42" s="5">
        <f>Goebels1964!$G48</f>
        <v>96.774193548386947</v>
      </c>
      <c r="AL42" s="16">
        <f>Goebels1964!$B48</f>
        <v>79.367599999999996</v>
      </c>
      <c r="AM42" s="5">
        <f>Gould1954!$G48</f>
        <v>150.00000000000054</v>
      </c>
      <c r="AN42" s="16">
        <f>Gould1954!$B48</f>
        <v>77.357500000000002</v>
      </c>
      <c r="AO42" s="5">
        <f>Gould1957!$G48</f>
        <v>149.9999999999992</v>
      </c>
      <c r="AP42" s="16">
        <f>Gould1957!$B48</f>
        <v>78.697199999999995</v>
      </c>
      <c r="AQ42" s="5">
        <f>Gould1964!$G48</f>
        <v>150.00000000000054</v>
      </c>
      <c r="AR42" s="16">
        <f>Gould1964!$B48</f>
        <v>86.811000000000007</v>
      </c>
      <c r="AS42" s="5">
        <f>Gould1970!$G48</f>
        <v>175.43859649122689</v>
      </c>
      <c r="AT42" s="16">
        <f>Gould1970!$B48</f>
        <v>78.715000000000003</v>
      </c>
      <c r="AU42" s="5">
        <f>Gould1974!$G48</f>
        <v>157.89473684210569</v>
      </c>
      <c r="AV42" s="16">
        <f>Gould1974!$B48</f>
        <v>85.737099999999998</v>
      </c>
      <c r="AW42" s="5">
        <f>Guaita2011!$G48</f>
        <v>149.9999999999992</v>
      </c>
      <c r="AX42" s="16">
        <f>Guaita2011!$B48</f>
        <v>73.908900000000003</v>
      </c>
      <c r="AY42" s="5">
        <f>Helffer1968!$G48</f>
        <v>130.4347826086954</v>
      </c>
      <c r="AZ42" s="16">
        <f>Helffer1968!$B48</f>
        <v>70.102400000000003</v>
      </c>
      <c r="BA42" s="5">
        <f>Hill1996!$G48</f>
        <v>125.00000000000081</v>
      </c>
      <c r="BB42" s="16">
        <f>Hill1996!$B48</f>
        <v>78.9465</v>
      </c>
      <c r="BC42" s="5">
        <f>Hinterhauser1991!$G48</f>
        <v>199.99999999999952</v>
      </c>
      <c r="BD42" s="16">
        <f>Hinterhauser1991!$B48</f>
        <v>74.417599999999993</v>
      </c>
      <c r="BE42" s="5">
        <f>Hochman2007!$G48</f>
        <v>166.66666666666526</v>
      </c>
      <c r="BF42" s="16">
        <f>Hochman2007!$B48</f>
        <v>79.357600000000005</v>
      </c>
      <c r="BG42" s="5">
        <f>Hough2006!$G48</f>
        <v>124.9999999999999</v>
      </c>
      <c r="BH42" s="16">
        <f>Hough2006!$B48</f>
        <v>79.196700000000007</v>
      </c>
      <c r="BI42" s="5">
        <f>Jacobs1956!$G48</f>
        <v>163.93442622950835</v>
      </c>
      <c r="BJ42" s="16">
        <f>Jacobs1956!$B48</f>
        <v>80.927499999999995</v>
      </c>
      <c r="BK42" s="5">
        <f>Karlen1996!$G48</f>
        <v>142.85714285714226</v>
      </c>
      <c r="BL42" s="16">
        <f>Karlen1996!$B48</f>
        <v>70.436499999999995</v>
      </c>
      <c r="BM42" s="5">
        <f>Kars1969!$G48</f>
        <v>142.85714285714349</v>
      </c>
      <c r="BN42" s="16">
        <f>Kars1969!$B48</f>
        <v>79.305999999999997</v>
      </c>
      <c r="BO42" s="5">
        <f>Koroliov2000!$G48</f>
        <v>142.85714285714226</v>
      </c>
      <c r="BP42" s="16">
        <f>Koroliov2000!$B48</f>
        <v>74.203800000000001</v>
      </c>
      <c r="BQ42" s="5">
        <f>Lifschitz1999!$G48</f>
        <v>125.00000000000081</v>
      </c>
      <c r="BR42" s="16">
        <f>Lifschitz1999!$B48</f>
        <v>79.045599999999993</v>
      </c>
      <c r="BS42" s="5">
        <f>Loriod1961!$G48</f>
        <v>142.85714285714349</v>
      </c>
      <c r="BT42" s="16">
        <f>Loriod1961!$B48</f>
        <v>74.199799999999996</v>
      </c>
      <c r="BU42" s="5">
        <f>Lubimov1971!$G48</f>
        <v>166.66666666666691</v>
      </c>
      <c r="BV42" s="16">
        <f>Lubimov1971!$B48</f>
        <v>71.251800000000003</v>
      </c>
      <c r="BW42" s="5">
        <f>ManchonTheis1954!$G48</f>
        <v>142.85714285714349</v>
      </c>
      <c r="BX42" s="16">
        <f>ManchonTheis1954!$B48</f>
        <v>71.115399999999994</v>
      </c>
      <c r="BY42" s="5">
        <f>McCabe1969!$G48</f>
        <v>130.4347826086954</v>
      </c>
      <c r="BZ42" s="16">
        <f>McCabe1969!$B48</f>
        <v>72.126000000000005</v>
      </c>
      <c r="CA42" s="5">
        <f>Mezzana1973!$G48</f>
        <v>142.85714285714226</v>
      </c>
      <c r="CB42" s="16">
        <f>Mezzana1973!$B48</f>
        <v>67.309200000000004</v>
      </c>
      <c r="CC42" s="5">
        <f>Michiels2005!$G48</f>
        <v>130.4347826086954</v>
      </c>
      <c r="CD42" s="16">
        <f>Michiels2005!$B48</f>
        <v>73.054199999999994</v>
      </c>
      <c r="CE42" s="5">
        <f>Monod1951!$G48</f>
        <v>157.89473684210569</v>
      </c>
      <c r="CF42" s="16">
        <f>Monod1951!$B48</f>
        <v>76.313699999999997</v>
      </c>
      <c r="CG42" s="5">
        <f>Nardi1998!$G48</f>
        <v>157.89473684210421</v>
      </c>
      <c r="CH42" s="16">
        <f>Nardi1998!$B48</f>
        <v>76.981800000000007</v>
      </c>
      <c r="CI42" s="5">
        <f>Neveux1990!$G48</f>
        <v>157.89473684210569</v>
      </c>
      <c r="CJ42" s="16">
        <f>Neveux1990!$B48</f>
        <v>78.615700000000004</v>
      </c>
      <c r="CK42" s="5">
        <f>Ohlsson1996!$G48</f>
        <v>130.4347826086954</v>
      </c>
      <c r="CL42" s="16">
        <f>Ohlsson1996!$B48</f>
        <v>72.883499999999998</v>
      </c>
      <c r="CM42" s="5">
        <f>Pestalozza1961!$G48</f>
        <v>142.85714285714226</v>
      </c>
      <c r="CN42" s="16">
        <f>Pestalozza1961!$B48</f>
        <v>72.801500000000004</v>
      </c>
      <c r="CO42" s="5">
        <f>Pollini1976!$G48</f>
        <v>176.47058823529417</v>
      </c>
      <c r="CP42" s="16">
        <f>Pollini1976!$B48</f>
        <v>69.5655</v>
      </c>
      <c r="CQ42" s="5">
        <f>Monod1951!$G48</f>
        <v>157.89473684210569</v>
      </c>
      <c r="CR42" s="16">
        <f>Monod1951!$B48</f>
        <v>76.313699999999997</v>
      </c>
      <c r="CS42" s="5">
        <f>Pollini1990b!$G48</f>
        <v>176.47058823529417</v>
      </c>
      <c r="CT42" s="16">
        <f>Pollini1990b!$B48</f>
        <v>75.942499999999995</v>
      </c>
      <c r="CU42" s="5">
        <f>Pontinen2001!$G48</f>
        <v>149.9999999999992</v>
      </c>
      <c r="CV42" s="16">
        <f>Pontinen2001!$B48</f>
        <v>71.5197</v>
      </c>
      <c r="CW42" s="5">
        <f>Richter1989!$G48</f>
        <v>111.11111111111128</v>
      </c>
      <c r="CX42" s="16">
        <f>Richter1989!$B48</f>
        <v>73.367199999999997</v>
      </c>
      <c r="CY42" s="5">
        <f>Rosen1969!$G48</f>
        <v>176.47058823529417</v>
      </c>
      <c r="CZ42" s="16">
        <f>Rosen1969!$B48</f>
        <v>73.396500000000003</v>
      </c>
      <c r="DA42" s="5">
        <f>Santos1977!$G48</f>
        <v>130.4347826086954</v>
      </c>
      <c r="DB42" s="16">
        <f>Santos1977!$B48</f>
        <v>78.863200000000006</v>
      </c>
      <c r="DC42" s="5">
        <f>Schleiermacher2002!$G48</f>
        <v>142.85714285714226</v>
      </c>
      <c r="DD42" s="16">
        <f>Schleiermacher2002!$B48</f>
        <v>79.461799999999997</v>
      </c>
      <c r="DE42" s="5">
        <f>Serkin1983!$G48</f>
        <v>157.89473684210421</v>
      </c>
      <c r="DF42" s="16">
        <f>Serkin1983!$B48</f>
        <v>66.421899999999994</v>
      </c>
      <c r="DG42" s="5">
        <f>Serkin1994!$G48</f>
        <v>150.00000000000054</v>
      </c>
      <c r="DH42" s="16">
        <f>Serkin1994!$B48</f>
        <v>73.39</v>
      </c>
      <c r="DI42" s="5">
        <f>Stadlen1948!$G48</f>
        <v>176.47058823529417</v>
      </c>
      <c r="DJ42" s="16">
        <f>Stadlen1948!$B48</f>
        <v>81.527500000000003</v>
      </c>
      <c r="DK42" s="5">
        <f>Stein1954!$G48</f>
        <v>157.89473684210569</v>
      </c>
      <c r="DL42" s="16">
        <f>Stein1954!$B48</f>
        <v>71.391999999999996</v>
      </c>
      <c r="DM42" s="5">
        <f>Steuerman2004!$G48</f>
        <v>142.85714285714226</v>
      </c>
      <c r="DN42" s="16">
        <f>Steuerman2004!$B48</f>
        <v>75.968199999999996</v>
      </c>
      <c r="DO42" s="5">
        <f>TakahashiA1973!$G48</f>
        <v>130.4347826086954</v>
      </c>
      <c r="DP42" s="16">
        <f>TakahashiA1973!$B48</f>
        <v>77.803100000000001</v>
      </c>
      <c r="DQ42" s="5">
        <f>TakahashiY1977!$G48</f>
        <v>115.38461538461549</v>
      </c>
      <c r="DR42" s="16">
        <f>TakahashiY1977!$B48</f>
        <v>73.048900000000003</v>
      </c>
      <c r="DS42" s="5">
        <f>Uchida2000!$G48</f>
        <v>136.36363636363706</v>
      </c>
      <c r="DT42" s="16">
        <f>Uchida2000!$B48</f>
        <v>71.525300000000001</v>
      </c>
      <c r="DU42" s="5">
        <f>Webster1967!$G48</f>
        <v>115.38461538461549</v>
      </c>
      <c r="DV42" s="16">
        <f>Webster1967!$B48</f>
        <v>79.6434</v>
      </c>
      <c r="DW42" s="5">
        <f>Worms1997!$G48</f>
        <v>128.2051282051282</v>
      </c>
      <c r="DX42" s="16">
        <f>Worms1997!$B48</f>
        <v>75.149799999999999</v>
      </c>
      <c r="DY42" s="5">
        <f>Zacharias1973!$G48</f>
        <v>199.99999999999952</v>
      </c>
      <c r="DZ42" s="16">
        <f>Zacharias1973!$B48</f>
        <v>80.5411</v>
      </c>
      <c r="EA42" s="5">
        <f>Zimerman1995!$G48</f>
        <v>124.9999999999999</v>
      </c>
      <c r="EB42" s="16">
        <f>Zimerman1995!$B48</f>
        <v>71.307699999999997</v>
      </c>
      <c r="EC42" s="5"/>
      <c r="EE42" s="5"/>
      <c r="EG42" s="5"/>
      <c r="EI42" s="5"/>
      <c r="EK42" s="5"/>
      <c r="EM42" s="5"/>
      <c r="EO42" s="5"/>
      <c r="EQ42" s="5"/>
      <c r="ES42" s="5"/>
      <c r="EU42" s="5"/>
      <c r="EW42" s="5"/>
      <c r="EY42" s="5"/>
      <c r="FA42" s="5"/>
      <c r="FC42" s="5"/>
      <c r="FE42" s="5"/>
      <c r="FG42" s="5"/>
      <c r="FI42" s="5"/>
      <c r="FK42" s="5"/>
      <c r="FM42" s="5"/>
      <c r="FO42" s="5"/>
      <c r="FQ42" s="5"/>
      <c r="FS42" s="5"/>
    </row>
    <row r="43" spans="1:175">
      <c r="A43">
        <v>40</v>
      </c>
      <c r="B43">
        <v>29</v>
      </c>
      <c r="C43">
        <v>4</v>
      </c>
      <c r="D43">
        <v>1</v>
      </c>
      <c r="E43" t="s">
        <v>129</v>
      </c>
      <c r="G43" s="5">
        <f ca="1">Tempo!G43</f>
        <v>148.54085017657314</v>
      </c>
      <c r="H43" s="16">
        <f ca="1">Dynamics!G43</f>
        <v>73.38111538461537</v>
      </c>
      <c r="I43" s="5">
        <f>Aitken1961!$G49</f>
        <v>181.81818181818079</v>
      </c>
      <c r="J43" s="16">
        <f>Aitken1961!$B49</f>
        <v>82.555599999999998</v>
      </c>
      <c r="K43" s="5">
        <f>Anderszewski1996!$G49</f>
        <v>142.85714285714289</v>
      </c>
      <c r="L43" s="16">
        <f>Anderszewski1996!$B49</f>
        <v>79.745999999999995</v>
      </c>
      <c r="M43" s="5">
        <f>Arciuli1996!$G49</f>
        <v>136.36363636363652</v>
      </c>
      <c r="N43" s="16">
        <f>Arciuli1996!$B49</f>
        <v>77.596999999999994</v>
      </c>
      <c r="O43" s="5">
        <f>Berg2007!$G49</f>
        <v>181.81818181818178</v>
      </c>
      <c r="P43" s="16">
        <f>Berg2007!$B49</f>
        <v>70.173199999999994</v>
      </c>
      <c r="Q43" s="5">
        <f>Biret1973!$G49</f>
        <v>153.84615384615361</v>
      </c>
      <c r="R43" s="16">
        <f>Biret1973!$B49</f>
        <v>77.666300000000007</v>
      </c>
      <c r="S43" s="5">
        <f>Blumroder1994!$G49</f>
        <v>113.20754716981145</v>
      </c>
      <c r="T43" s="16">
        <f>Blumroder1994!$B49</f>
        <v>73.283100000000005</v>
      </c>
      <c r="U43" s="5">
        <f>Bratke1993!$G49</f>
        <v>166.66666666666691</v>
      </c>
      <c r="V43" s="16">
        <f>Bratke1993!$B49</f>
        <v>73.777699999999996</v>
      </c>
      <c r="W43" s="5">
        <f>Breidenbach1994!$G49</f>
        <v>133.33333333333303</v>
      </c>
      <c r="X43" s="16">
        <f>Breidenbach1994!$B49</f>
        <v>83.462400000000002</v>
      </c>
      <c r="Y43" s="5">
        <f>Bucquet1969!$G49</f>
        <v>166.66666666666609</v>
      </c>
      <c r="Z43" s="16">
        <f>Bucquet1969!$B49</f>
        <v>80.9739</v>
      </c>
      <c r="AA43" s="5">
        <f>Douglas1991!$G49</f>
        <v>162.1621621621625</v>
      </c>
      <c r="AB43" s="16">
        <f>Douglas1991!$B49</f>
        <v>67.045400000000001</v>
      </c>
      <c r="AC43" s="5">
        <f>Dunki1998!$G49</f>
        <v>130.4347826086954</v>
      </c>
      <c r="AD43" s="16">
        <f>Dunki1998!$B49</f>
        <v>74.740899999999996</v>
      </c>
      <c r="AE43" s="5">
        <f>Dutkiewicz1975!$G49</f>
        <v>169.0140845070429</v>
      </c>
      <c r="AF43" s="16">
        <f>Dutkiewicz1975!$B49</f>
        <v>76.951099999999997</v>
      </c>
      <c r="AG43" s="5">
        <f>Eschenbach1996!$G49</f>
        <v>162.16216216216174</v>
      </c>
      <c r="AH43" s="16">
        <f>Eschenbach1996!$B49</f>
        <v>66.689599999999999</v>
      </c>
      <c r="AI43" s="5">
        <f>Georgiades1985!$G49</f>
        <v>162.16216216216174</v>
      </c>
      <c r="AJ43" s="16">
        <f>Georgiades1985!$B49</f>
        <v>78.884399999999999</v>
      </c>
      <c r="AK43" s="5">
        <f>Goebels1964!$G49</f>
        <v>115.38461538461549</v>
      </c>
      <c r="AL43" s="16">
        <f>Goebels1964!$B49</f>
        <v>82.113100000000003</v>
      </c>
      <c r="AM43" s="5">
        <f>Gould1954!$G49</f>
        <v>171.42857142857073</v>
      </c>
      <c r="AN43" s="16">
        <f>Gould1954!$B49</f>
        <v>76.959900000000005</v>
      </c>
      <c r="AO43" s="5">
        <f>Gould1957!$G49</f>
        <v>171.42857142857159</v>
      </c>
      <c r="AP43" s="16">
        <f>Gould1957!$B49</f>
        <v>81.053399999999996</v>
      </c>
      <c r="AQ43" s="5">
        <f>Gould1964!$G49</f>
        <v>167.13091922005572</v>
      </c>
      <c r="AR43" s="16">
        <f>Gould1964!$B49</f>
        <v>87.072500000000005</v>
      </c>
      <c r="AS43" s="5">
        <f>Gould1970!$G49</f>
        <v>164.8351648351653</v>
      </c>
      <c r="AT43" s="16">
        <f>Gould1970!$B49</f>
        <v>78.538200000000003</v>
      </c>
      <c r="AU43" s="5">
        <f>Gould1974!$G49</f>
        <v>176.47058823529329</v>
      </c>
      <c r="AV43" s="16">
        <f>Gould1974!$B49</f>
        <v>87.211799999999997</v>
      </c>
      <c r="AW43" s="5">
        <f>Guaita2011!$G49</f>
        <v>127.65957446808542</v>
      </c>
      <c r="AX43" s="16">
        <f>Guaita2011!$B49</f>
        <v>77.029600000000002</v>
      </c>
      <c r="AY43" s="5">
        <f>Helffer1968!$G49</f>
        <v>157.89473684210492</v>
      </c>
      <c r="AZ43" s="16">
        <f>Helffer1968!$B49</f>
        <v>72.441000000000003</v>
      </c>
      <c r="BA43" s="5">
        <f>Hill1996!$G49</f>
        <v>136.36363636363598</v>
      </c>
      <c r="BB43" s="16">
        <f>Hill1996!$B49</f>
        <v>74.005300000000005</v>
      </c>
      <c r="BC43" s="5">
        <f>Hinterhauser1991!$G49</f>
        <v>171.42857142857159</v>
      </c>
      <c r="BD43" s="16">
        <f>Hinterhauser1991!$B49</f>
        <v>72.447500000000005</v>
      </c>
      <c r="BE43" s="5">
        <f>Hochman2007!$G49</f>
        <v>181.81818181818275</v>
      </c>
      <c r="BF43" s="16">
        <f>Hochman2007!$B49</f>
        <v>79.641400000000004</v>
      </c>
      <c r="BG43" s="5">
        <f>Hough2006!$G49</f>
        <v>136.36363636363652</v>
      </c>
      <c r="BH43" s="16">
        <f>Hough2006!$B49</f>
        <v>78.461699999999993</v>
      </c>
      <c r="BI43" s="5">
        <f>Jacobs1956!$G49</f>
        <v>186.33540372670751</v>
      </c>
      <c r="BJ43" s="16">
        <f>Jacobs1956!$B49</f>
        <v>81.115700000000004</v>
      </c>
      <c r="BK43" s="5">
        <f>Karlen1996!$G49</f>
        <v>142.85714285714289</v>
      </c>
      <c r="BL43" s="16">
        <f>Karlen1996!$B49</f>
        <v>76.883700000000005</v>
      </c>
      <c r="BM43" s="5">
        <f>Kars1969!$G49</f>
        <v>136.36363636363598</v>
      </c>
      <c r="BN43" s="16">
        <f>Kars1969!$B49</f>
        <v>82.365300000000005</v>
      </c>
      <c r="BO43" s="5">
        <f>Koroliov2000!$G49</f>
        <v>176.47058823529417</v>
      </c>
      <c r="BP43" s="16">
        <f>Koroliov2000!$B49</f>
        <v>78.309799999999996</v>
      </c>
      <c r="BQ43" s="5">
        <f>Lifschitz1999!$G49</f>
        <v>146.34146341463409</v>
      </c>
      <c r="BR43" s="16">
        <f>Lifschitz1999!$B49</f>
        <v>83.000600000000006</v>
      </c>
      <c r="BS43" s="5">
        <f>Loriod1961!$G49</f>
        <v>153.84615384615361</v>
      </c>
      <c r="BT43" s="16">
        <f>Loriod1961!$B49</f>
        <v>75.878200000000007</v>
      </c>
      <c r="BU43" s="5">
        <f>Lubimov1971!$G49</f>
        <v>181.81818181818178</v>
      </c>
      <c r="BV43" s="16">
        <f>Lubimov1971!$B49</f>
        <v>69.686300000000003</v>
      </c>
      <c r="BW43" s="5">
        <f>ManchonTheis1954!$G49</f>
        <v>166.66666666666691</v>
      </c>
      <c r="BX43" s="16">
        <f>ManchonTheis1954!$B49</f>
        <v>77.761700000000005</v>
      </c>
      <c r="BY43" s="5">
        <f>McCabe1969!$G49</f>
        <v>142.85714285714289</v>
      </c>
      <c r="BZ43" s="16">
        <f>McCabe1969!$B49</f>
        <v>71.789500000000004</v>
      </c>
      <c r="CA43" s="5">
        <f>Mezzana1973!$G49</f>
        <v>128.47965738758066</v>
      </c>
      <c r="CB43" s="16">
        <f>Mezzana1973!$B49</f>
        <v>72.959599999999995</v>
      </c>
      <c r="CC43" s="5">
        <f>Michiels2005!$G49</f>
        <v>127.65957446808542</v>
      </c>
      <c r="CD43" s="16">
        <f>Michiels2005!$B49</f>
        <v>73.805099999999996</v>
      </c>
      <c r="CE43" s="5">
        <f>Monod1951!$G49</f>
        <v>164.38356164383552</v>
      </c>
      <c r="CF43" s="16">
        <f>Monod1951!$B49</f>
        <v>80.755300000000005</v>
      </c>
      <c r="CG43" s="5">
        <f>Nardi1998!$G49</f>
        <v>142.85714285714289</v>
      </c>
      <c r="CH43" s="16">
        <f>Nardi1998!$B49</f>
        <v>79.016999999999996</v>
      </c>
      <c r="CI43" s="5">
        <f>Neveux1990!$G49</f>
        <v>187.49999999999983</v>
      </c>
      <c r="CJ43" s="16">
        <f>Neveux1990!$B49</f>
        <v>81.461299999999994</v>
      </c>
      <c r="CK43" s="5">
        <f>Ohlsson1996!$G49</f>
        <v>153.84615384615361</v>
      </c>
      <c r="CL43" s="16">
        <f>Ohlsson1996!$B49</f>
        <v>73.899500000000003</v>
      </c>
      <c r="CM43" s="5">
        <f>Pestalozza1961!$G49</f>
        <v>153.84615384615432</v>
      </c>
      <c r="CN43" s="16">
        <f>Pestalozza1961!$B49</f>
        <v>74.078299999999999</v>
      </c>
      <c r="CO43" s="5">
        <f>Pollini1976!$G49</f>
        <v>153.84615384615361</v>
      </c>
      <c r="CP43" s="16">
        <f>Pollini1976!$B49</f>
        <v>76.299800000000005</v>
      </c>
      <c r="CQ43" s="5">
        <f>Monod1951!$G49</f>
        <v>164.38356164383552</v>
      </c>
      <c r="CR43" s="16">
        <f>Monod1951!$B49</f>
        <v>80.755300000000005</v>
      </c>
      <c r="CS43" s="5">
        <f>Pollini1990b!$G49</f>
        <v>162.60162601626027</v>
      </c>
      <c r="CT43" s="16">
        <f>Pollini1990b!$B49</f>
        <v>77.806299999999993</v>
      </c>
      <c r="CU43" s="5">
        <f>Pontinen2001!$G49</f>
        <v>144.92753623188418</v>
      </c>
      <c r="CV43" s="16">
        <f>Pontinen2001!$B49</f>
        <v>73.495699999999999</v>
      </c>
      <c r="CW43" s="5">
        <f>Richter1989!$G49</f>
        <v>122.44897959183669</v>
      </c>
      <c r="CX43" s="16">
        <f>Richter1989!$B49</f>
        <v>75.988799999999998</v>
      </c>
      <c r="CY43" s="5">
        <f>Rosen1969!$G49</f>
        <v>181.81818181818178</v>
      </c>
      <c r="CZ43" s="16">
        <f>Rosen1969!$B49</f>
        <v>74.4084</v>
      </c>
      <c r="DA43" s="5">
        <f>Santos1977!$G49</f>
        <v>139.53488372093031</v>
      </c>
      <c r="DB43" s="16">
        <f>Santos1977!$B49</f>
        <v>81.413300000000007</v>
      </c>
      <c r="DC43" s="5">
        <f>Schleiermacher2002!$G49</f>
        <v>140.51522248243572</v>
      </c>
      <c r="DD43" s="16">
        <f>Schleiermacher2002!$B49</f>
        <v>80.027000000000001</v>
      </c>
      <c r="DE43" s="5">
        <f>Serkin1983!$G49</f>
        <v>193.54838709677497</v>
      </c>
      <c r="DF43" s="16">
        <f>Serkin1983!$B49</f>
        <v>77.464200000000005</v>
      </c>
      <c r="DG43" s="5">
        <f>Serkin1994!$G49</f>
        <v>181.81818181818178</v>
      </c>
      <c r="DH43" s="16">
        <f>Serkin1994!$B49</f>
        <v>77.729600000000005</v>
      </c>
      <c r="DI43" s="5">
        <f>Stadlen1948!$G49</f>
        <v>230.76923076923097</v>
      </c>
      <c r="DJ43" s="16">
        <f>Stadlen1948!$B49</f>
        <v>81.175700000000006</v>
      </c>
      <c r="DK43" s="5">
        <f>Stein1954!$G49</f>
        <v>153.84615384615361</v>
      </c>
      <c r="DL43" s="16">
        <f>Stein1954!$B49</f>
        <v>69.762299999999996</v>
      </c>
      <c r="DM43" s="5">
        <f>Steuerman2004!$G49</f>
        <v>146.34146341463409</v>
      </c>
      <c r="DN43" s="16">
        <f>Steuerman2004!$B49</f>
        <v>75.324299999999994</v>
      </c>
      <c r="DO43" s="5">
        <f>TakahashiA1973!$G49</f>
        <v>136.36363636363598</v>
      </c>
      <c r="DP43" s="16">
        <f>TakahashiA1973!$B49</f>
        <v>73.287899999999993</v>
      </c>
      <c r="DQ43" s="5">
        <f>TakahashiY1977!$G49</f>
        <v>120</v>
      </c>
      <c r="DR43" s="16">
        <f>TakahashiY1977!$B49</f>
        <v>72.966300000000004</v>
      </c>
      <c r="DS43" s="5">
        <f>Uchida2000!$G49</f>
        <v>133.33333333333303</v>
      </c>
      <c r="DT43" s="16">
        <f>Uchida2000!$B49</f>
        <v>74.584800000000001</v>
      </c>
      <c r="DU43" s="5">
        <f>Webster1967!$G49</f>
        <v>111.11111111111128</v>
      </c>
      <c r="DV43" s="16">
        <f>Webster1967!$B49</f>
        <v>78.628900000000002</v>
      </c>
      <c r="DW43" s="5">
        <f>Worms1997!$G49</f>
        <v>157.48031496062981</v>
      </c>
      <c r="DX43" s="16">
        <f>Worms1997!$B49</f>
        <v>68.816999999999993</v>
      </c>
      <c r="DY43" s="5">
        <f>Zacharias1973!$G49</f>
        <v>214.28571428571479</v>
      </c>
      <c r="DZ43" s="16">
        <f>Zacharias1973!$B49</f>
        <v>84.472200000000001</v>
      </c>
      <c r="EA43" s="5">
        <f>Zimerman1995!$G49</f>
        <v>133.33333333333354</v>
      </c>
      <c r="EB43" s="16">
        <f>Zimerman1995!$B49</f>
        <v>72.075800000000001</v>
      </c>
      <c r="EC43" s="5"/>
      <c r="EE43" s="5"/>
      <c r="EG43" s="5"/>
      <c r="EI43" s="5"/>
      <c r="EK43" s="5"/>
      <c r="EM43" s="5"/>
      <c r="EO43" s="5"/>
      <c r="EQ43" s="5"/>
      <c r="ES43" s="5"/>
      <c r="EU43" s="5"/>
      <c r="EW43" s="5"/>
      <c r="EY43" s="5"/>
      <c r="FA43" s="5"/>
      <c r="FC43" s="5"/>
      <c r="FE43" s="5"/>
      <c r="FG43" s="5"/>
      <c r="FI43" s="5"/>
      <c r="FK43" s="5"/>
      <c r="FM43" s="5"/>
      <c r="FO43" s="5"/>
      <c r="FQ43" s="5"/>
      <c r="FS43" s="5"/>
    </row>
    <row r="44" spans="1:175">
      <c r="A44">
        <v>41</v>
      </c>
      <c r="B44">
        <v>30</v>
      </c>
      <c r="C44">
        <v>4</v>
      </c>
      <c r="D44">
        <v>2</v>
      </c>
      <c r="E44" t="s">
        <v>127</v>
      </c>
      <c r="F44" s="10" t="s">
        <v>118</v>
      </c>
      <c r="G44" s="5">
        <f ca="1">Tempo!G44</f>
        <v>142.95228674012463</v>
      </c>
      <c r="H44" s="16">
        <f ca="1">Dynamics!G44</f>
        <v>63.277670769230774</v>
      </c>
      <c r="I44" s="5">
        <f>Aitken1961!$G50</f>
        <v>187.49999999999983</v>
      </c>
      <c r="J44" s="16">
        <f>Aitken1961!$B50</f>
        <v>73.9101</v>
      </c>
      <c r="K44" s="5">
        <f>Anderszewski1996!$G50</f>
        <v>130.43478260869642</v>
      </c>
      <c r="L44" s="16">
        <f>Anderszewski1996!$B50</f>
        <v>65.935500000000005</v>
      </c>
      <c r="M44" s="5">
        <f>Arciuli1996!$G50</f>
        <v>130.4347826086954</v>
      </c>
      <c r="N44" s="16">
        <f>Arciuli1996!$B50</f>
        <v>64.634100000000004</v>
      </c>
      <c r="O44" s="5">
        <f>Berg2007!$G50</f>
        <v>166.66666666666691</v>
      </c>
      <c r="P44" s="16">
        <f>Berg2007!$B50</f>
        <v>61.506799999999998</v>
      </c>
      <c r="Q44" s="5">
        <f>Biret1973!$G50</f>
        <v>166.66666666666691</v>
      </c>
      <c r="R44" s="16">
        <f>Biret1973!$B50</f>
        <v>76.187299999999993</v>
      </c>
      <c r="S44" s="5">
        <f>Blumroder1994!$G50</f>
        <v>130.4347826086954</v>
      </c>
      <c r="T44" s="16">
        <f>Blumroder1994!$B50</f>
        <v>60.597499999999997</v>
      </c>
      <c r="U44" s="5">
        <f>Bratke1993!$G50</f>
        <v>157.89473684210421</v>
      </c>
      <c r="V44" s="16">
        <f>Bratke1993!$B50</f>
        <v>66.480699999999999</v>
      </c>
      <c r="W44" s="5">
        <f>Breidenbach1994!$G50</f>
        <v>142.85714285714349</v>
      </c>
      <c r="X44" s="16">
        <f>Breidenbach1994!$B50</f>
        <v>65.589799999999997</v>
      </c>
      <c r="Y44" s="5">
        <f>Bucquet1969!$G50</f>
        <v>142.85714285714349</v>
      </c>
      <c r="Z44" s="16">
        <f>Bucquet1969!$B50</f>
        <v>73.316100000000006</v>
      </c>
      <c r="AA44" s="5">
        <f>Douglas1991!$G50</f>
        <v>157.89473684210421</v>
      </c>
      <c r="AB44" s="16">
        <f>Douglas1991!$B50</f>
        <v>57.9422</v>
      </c>
      <c r="AC44" s="5">
        <f>Dunki1998!$G50</f>
        <v>142.85714285714349</v>
      </c>
      <c r="AD44" s="16">
        <f>Dunki1998!$B50</f>
        <v>61.813000000000002</v>
      </c>
      <c r="AE44" s="5">
        <f>Dutkiewicz1975!$G50</f>
        <v>136.36363636363598</v>
      </c>
      <c r="AF44" s="16">
        <f>Dutkiewicz1975!$B50</f>
        <v>72.450100000000006</v>
      </c>
      <c r="AG44" s="5">
        <f>Eschenbach1996!$G50</f>
        <v>130.4347826086954</v>
      </c>
      <c r="AH44" s="16">
        <f>Eschenbach1996!$B50</f>
        <v>58.830199999999998</v>
      </c>
      <c r="AI44" s="5">
        <f>Georgiades1985!$G50</f>
        <v>130.4347826086954</v>
      </c>
      <c r="AJ44" s="16">
        <f>Georgiades1985!$B50</f>
        <v>74.608900000000006</v>
      </c>
      <c r="AK44" s="5">
        <f>Goebels1964!$G50</f>
        <v>107.14285714285739</v>
      </c>
      <c r="AL44" s="16">
        <f>Goebels1964!$B50</f>
        <v>67.415599999999998</v>
      </c>
      <c r="AM44" s="5">
        <f>Gould1954!$G50</f>
        <v>176.47058823529417</v>
      </c>
      <c r="AN44" s="16">
        <f>Gould1954!$B50</f>
        <v>70.815700000000007</v>
      </c>
      <c r="AO44" s="5">
        <f>Gould1957!$G50</f>
        <v>142.85714285714226</v>
      </c>
      <c r="AP44" s="16">
        <f>Gould1957!$B50</f>
        <v>70.269300000000001</v>
      </c>
      <c r="AQ44" s="5">
        <f>Gould1964!$G50</f>
        <v>150.00000000000054</v>
      </c>
      <c r="AR44" s="16">
        <f>Gould1964!$B50</f>
        <v>78.94</v>
      </c>
      <c r="AS44" s="5">
        <f>Gould1970!$G50</f>
        <v>166.66666666666691</v>
      </c>
      <c r="AT44" s="16">
        <f>Gould1970!$B50</f>
        <v>68.346299999999999</v>
      </c>
      <c r="AU44" s="5">
        <f>Gould1974!$G50</f>
        <v>150.00000000000054</v>
      </c>
      <c r="AV44" s="16">
        <f>Gould1974!$B50</f>
        <v>84.700500000000005</v>
      </c>
      <c r="AW44" s="5">
        <f>Guaita2011!$G50</f>
        <v>142.85714285714226</v>
      </c>
      <c r="AX44" s="16">
        <f>Guaita2011!$B50</f>
        <v>66.951800000000006</v>
      </c>
      <c r="AY44" s="5">
        <f>Helffer1968!$G50</f>
        <v>125.00000000000081</v>
      </c>
      <c r="AZ44" s="16">
        <f>Helffer1968!$B50</f>
        <v>53.476300000000002</v>
      </c>
      <c r="BA44" s="5">
        <f>Hill1996!$G50</f>
        <v>130.43478260869642</v>
      </c>
      <c r="BB44" s="16">
        <f>Hill1996!$B50</f>
        <v>58.942799999999998</v>
      </c>
      <c r="BC44" s="5">
        <f>Hinterhauser1991!$G50</f>
        <v>214.28571428571342</v>
      </c>
      <c r="BD44" s="16">
        <f>Hinterhauser1991!$B50</f>
        <v>76.625399999999999</v>
      </c>
      <c r="BE44" s="5">
        <f>Hochman2007!$G50</f>
        <v>157.89473684210421</v>
      </c>
      <c r="BF44" s="16">
        <f>Hochman2007!$B50</f>
        <v>68.828500000000005</v>
      </c>
      <c r="BG44" s="5">
        <f>Hough2006!$G50</f>
        <v>130.4347826086954</v>
      </c>
      <c r="BH44" s="16">
        <f>Hough2006!$B50</f>
        <v>69.846299999999999</v>
      </c>
      <c r="BI44" s="5">
        <f>Jacobs1956!$G50</f>
        <v>171.42857142857247</v>
      </c>
      <c r="BJ44" s="16">
        <f>Jacobs1956!$B50</f>
        <v>70.138400000000004</v>
      </c>
      <c r="BK44" s="5">
        <f>Karlen1996!$G50</f>
        <v>157.89473684210569</v>
      </c>
      <c r="BL44" s="16">
        <f>Karlen1996!$B50</f>
        <v>60.5336</v>
      </c>
      <c r="BM44" s="5">
        <f>Kars1969!$G50</f>
        <v>166.66666666666691</v>
      </c>
      <c r="BN44" s="16">
        <f>Kars1969!$B50</f>
        <v>73.6721</v>
      </c>
      <c r="BO44" s="5">
        <f>Koroliov2000!$G50</f>
        <v>166.66666666666691</v>
      </c>
      <c r="BP44" s="16">
        <f>Koroliov2000!$B50</f>
        <v>68.500399999999999</v>
      </c>
      <c r="BQ44" s="5">
        <f>Lifschitz1999!$G50</f>
        <v>130.4347826086954</v>
      </c>
      <c r="BR44" s="16">
        <f>Lifschitz1999!$B50</f>
        <v>67.617199999999997</v>
      </c>
      <c r="BS44" s="5">
        <f>Loriod1961!$G50</f>
        <v>150.00000000000054</v>
      </c>
      <c r="BT44" s="16">
        <f>Loriod1961!$B50</f>
        <v>58.0685</v>
      </c>
      <c r="BU44" s="5">
        <f>Lubimov1971!$G50</f>
        <v>166.66666666666691</v>
      </c>
      <c r="BV44" s="16">
        <f>Lubimov1971!$B50</f>
        <v>63.598100000000002</v>
      </c>
      <c r="BW44" s="5">
        <f>ManchonTheis1954!$G50</f>
        <v>120.96774193548333</v>
      </c>
      <c r="BX44" s="16">
        <f>ManchonTheis1954!$B50</f>
        <v>75.981999999999999</v>
      </c>
      <c r="BY44" s="5">
        <f>McCabe1969!$G50</f>
        <v>120</v>
      </c>
      <c r="BZ44" s="16">
        <f>McCabe1969!$B50</f>
        <v>61.288800000000002</v>
      </c>
      <c r="CA44" s="5">
        <f>Mezzana1973!$G50</f>
        <v>124.9999999999999</v>
      </c>
      <c r="CB44" s="16">
        <f>Mezzana1973!$B50</f>
        <v>57.147300000000001</v>
      </c>
      <c r="CC44" s="5">
        <f>Michiels2005!$G50</f>
        <v>83.333333333333044</v>
      </c>
      <c r="CD44" s="16">
        <f>Michiels2005!$B50</f>
        <v>62.453800000000001</v>
      </c>
      <c r="CE44" s="5">
        <f>Monod1951!$G50</f>
        <v>171.42857142857247</v>
      </c>
      <c r="CF44" s="16">
        <f>Monod1951!$B50</f>
        <v>60.4407</v>
      </c>
      <c r="CG44" s="5">
        <f>Nardi1998!$G50</f>
        <v>159.57446808510736</v>
      </c>
      <c r="CH44" s="16">
        <f>Nardi1998!$B50</f>
        <v>61.2896</v>
      </c>
      <c r="CI44" s="5">
        <f>Neveux1990!$G50</f>
        <v>137.61467889908261</v>
      </c>
      <c r="CJ44" s="16">
        <f>Neveux1990!$B50</f>
        <v>67.653000000000006</v>
      </c>
      <c r="CK44" s="5">
        <f>Ohlsson1996!$G50</f>
        <v>157.89473684210569</v>
      </c>
      <c r="CL44" s="16">
        <f>Ohlsson1996!$B50</f>
        <v>67.594800000000006</v>
      </c>
      <c r="CM44" s="5">
        <f>Pestalozza1961!$G50</f>
        <v>166.66666666666691</v>
      </c>
      <c r="CN44" s="16">
        <f>Pestalozza1961!$B50</f>
        <v>49.746000000000002</v>
      </c>
      <c r="CO44" s="5">
        <f>Pollini1976!$G50</f>
        <v>176.47058823529417</v>
      </c>
      <c r="CP44" s="16">
        <f>Pollini1976!$B50</f>
        <v>64.540499999999994</v>
      </c>
      <c r="CQ44" s="5">
        <f>Monod1951!$G50</f>
        <v>171.42857142857247</v>
      </c>
      <c r="CR44" s="16">
        <f>Monod1951!$B50</f>
        <v>60.4407</v>
      </c>
      <c r="CS44" s="5">
        <f>Pollini1990b!$G50</f>
        <v>198.67549668874199</v>
      </c>
      <c r="CT44" s="16">
        <f>Pollini1990b!$B50</f>
        <v>74.185299999999998</v>
      </c>
      <c r="CU44" s="5">
        <f>Pontinen2001!$G50</f>
        <v>145.63106796116537</v>
      </c>
      <c r="CV44" s="16">
        <f>Pontinen2001!$B50</f>
        <v>60.452500000000001</v>
      </c>
      <c r="CW44" s="5">
        <f>Richter1989!$G50</f>
        <v>111.11111111111128</v>
      </c>
      <c r="CX44" s="16">
        <f>Richter1989!$B50</f>
        <v>66.025199999999998</v>
      </c>
      <c r="CY44" s="5">
        <f>Rosen1969!$G50</f>
        <v>166.66666666666691</v>
      </c>
      <c r="CZ44" s="16">
        <f>Rosen1969!$B50</f>
        <v>71.846999999999994</v>
      </c>
      <c r="DA44" s="5">
        <f>Santos1977!$G50</f>
        <v>136.36363636363598</v>
      </c>
      <c r="DB44" s="16">
        <f>Santos1977!$B50</f>
        <v>64.904200000000003</v>
      </c>
      <c r="DC44" s="5">
        <f>Schleiermacher2002!$G50</f>
        <v>163.93442622950835</v>
      </c>
      <c r="DD44" s="16">
        <f>Schleiermacher2002!$B50</f>
        <v>67.194199999999995</v>
      </c>
      <c r="DE44" s="5">
        <f>Serkin1983!$G50</f>
        <v>149.9999999999992</v>
      </c>
      <c r="DF44" s="16">
        <f>Serkin1983!$B50</f>
        <v>67.949600000000004</v>
      </c>
      <c r="DG44" s="5">
        <f>Serkin1994!$G50</f>
        <v>157.89473684210569</v>
      </c>
      <c r="DH44" s="16">
        <f>Serkin1994!$B50</f>
        <v>72.533500000000004</v>
      </c>
      <c r="DI44" s="5">
        <f>Stadlen1948!$G50</f>
        <v>199.99999999999952</v>
      </c>
      <c r="DJ44" s="16">
        <f>Stadlen1948!$B50</f>
        <v>73.436199999999999</v>
      </c>
      <c r="DK44" s="5">
        <f>Stein1954!$G50</f>
        <v>199.99999999999952</v>
      </c>
      <c r="DL44" s="16">
        <f>Stein1954!$B50</f>
        <v>50.796300000000002</v>
      </c>
      <c r="DM44" s="5">
        <f>Steuerman2004!$G50</f>
        <v>176.47058823529417</v>
      </c>
      <c r="DN44" s="16">
        <f>Steuerman2004!$B50</f>
        <v>67.571399999999997</v>
      </c>
      <c r="DO44" s="5">
        <f>TakahashiA1973!$G50</f>
        <v>130.4347826086954</v>
      </c>
      <c r="DP44" s="16">
        <f>TakahashiA1973!$B50</f>
        <v>63.749699999999997</v>
      </c>
      <c r="DQ44" s="5">
        <f>TakahashiY1977!$G50</f>
        <v>111.11111111111128</v>
      </c>
      <c r="DR44" s="16">
        <f>TakahashiY1977!$B50</f>
        <v>59.3429</v>
      </c>
      <c r="DS44" s="5">
        <f>Uchida2000!$G50</f>
        <v>142.85714285714349</v>
      </c>
      <c r="DT44" s="16">
        <f>Uchida2000!$B50</f>
        <v>60.778100000000002</v>
      </c>
      <c r="DU44" s="5">
        <f>Webster1967!$G50</f>
        <v>120</v>
      </c>
      <c r="DV44" s="16">
        <f>Webster1967!$B50</f>
        <v>62.289499999999997</v>
      </c>
      <c r="DW44" s="5">
        <f>Worms1997!$G50</f>
        <v>120</v>
      </c>
      <c r="DX44" s="16">
        <f>Worms1997!$B50</f>
        <v>65.953299999999999</v>
      </c>
      <c r="DY44" s="5">
        <f>Zacharias1973!$G50</f>
        <v>176.47058823529417</v>
      </c>
      <c r="DZ44" s="16">
        <f>Zacharias1973!$B50</f>
        <v>80.036500000000004</v>
      </c>
      <c r="EA44" s="5">
        <f>Zimerman1995!$G50</f>
        <v>136.36363636363598</v>
      </c>
      <c r="EB44" s="16">
        <f>Zimerman1995!$B50</f>
        <v>64.3369</v>
      </c>
      <c r="EC44" s="5"/>
      <c r="EE44" s="5"/>
      <c r="EG44" s="5"/>
      <c r="EI44" s="5"/>
      <c r="EK44" s="5"/>
      <c r="EM44" s="5"/>
      <c r="EO44" s="5"/>
      <c r="EQ44" s="5"/>
      <c r="ES44" s="5"/>
      <c r="EU44" s="5"/>
      <c r="EW44" s="5"/>
      <c r="EY44" s="5"/>
      <c r="FA44" s="5"/>
      <c r="FC44" s="5"/>
      <c r="FE44" s="5"/>
      <c r="FG44" s="5"/>
      <c r="FI44" s="5"/>
      <c r="FK44" s="5"/>
      <c r="FM44" s="5"/>
      <c r="FO44" s="5"/>
      <c r="FQ44" s="5"/>
      <c r="FS44" s="5"/>
    </row>
    <row r="45" spans="1:175">
      <c r="A45">
        <v>42</v>
      </c>
      <c r="B45">
        <v>30.5</v>
      </c>
      <c r="C45">
        <v>4</v>
      </c>
      <c r="D45">
        <v>2.5</v>
      </c>
      <c r="E45" t="s">
        <v>126</v>
      </c>
      <c r="G45" s="5">
        <f ca="1">Tempo!G45</f>
        <v>164.90955315102784</v>
      </c>
      <c r="H45" s="16">
        <f ca="1">Dynamics!G45</f>
        <v>61.757281538461548</v>
      </c>
      <c r="I45" s="5">
        <f>Aitken1961!$G51</f>
        <v>150.00000000000054</v>
      </c>
      <c r="J45" s="16">
        <f>Aitken1961!$B51</f>
        <v>75.744699999999995</v>
      </c>
      <c r="K45" s="5">
        <f>Anderszewski1996!$G51</f>
        <v>162.16216216216174</v>
      </c>
      <c r="L45" s="16">
        <f>Anderszewski1996!$B51</f>
        <v>65.807900000000004</v>
      </c>
      <c r="M45" s="5">
        <f>Arciuli1996!$G51</f>
        <v>166.66666666666691</v>
      </c>
      <c r="N45" s="16">
        <f>Arciuli1996!$B51</f>
        <v>61.423699999999997</v>
      </c>
      <c r="O45" s="5">
        <f>Berg2007!$G51</f>
        <v>187.49999999999983</v>
      </c>
      <c r="P45" s="16">
        <f>Berg2007!$B51</f>
        <v>57.791200000000003</v>
      </c>
      <c r="Q45" s="5">
        <f>Biret1973!$G51</f>
        <v>142.85714285714289</v>
      </c>
      <c r="R45" s="16">
        <f>Biret1973!$B51</f>
        <v>70.867000000000004</v>
      </c>
      <c r="S45" s="5">
        <f>Blumroder1994!$G51</f>
        <v>142.85714285714289</v>
      </c>
      <c r="T45" s="16">
        <f>Blumroder1994!$B51</f>
        <v>58.798000000000002</v>
      </c>
      <c r="U45" s="5">
        <f>Bratke1993!$G51</f>
        <v>153.84615384615432</v>
      </c>
      <c r="V45" s="16">
        <f>Bratke1993!$B51</f>
        <v>63.155999999999999</v>
      </c>
      <c r="W45" s="5">
        <f>Breidenbach1994!$G51</f>
        <v>181.81818181818178</v>
      </c>
      <c r="X45" s="16">
        <f>Breidenbach1994!$B51</f>
        <v>66.637799999999999</v>
      </c>
      <c r="Y45" s="5">
        <f>Bucquet1969!$G51</f>
        <v>171.42857142857159</v>
      </c>
      <c r="Z45" s="16">
        <f>Bucquet1969!$B51</f>
        <v>70.102400000000003</v>
      </c>
      <c r="AA45" s="5">
        <f>Douglas1991!$G51</f>
        <v>200.00000000000071</v>
      </c>
      <c r="AB45" s="16">
        <f>Douglas1991!$B51</f>
        <v>57.660400000000003</v>
      </c>
      <c r="AC45" s="5">
        <f>Dunki1998!$G51</f>
        <v>146.34146341463409</v>
      </c>
      <c r="AD45" s="16">
        <f>Dunki1998!$B51</f>
        <v>64.012100000000004</v>
      </c>
      <c r="AE45" s="5">
        <f>Dutkiewicz1975!$G51</f>
        <v>149.99999999999986</v>
      </c>
      <c r="AF45" s="16">
        <f>Dutkiewicz1975!$B51</f>
        <v>75.295299999999997</v>
      </c>
      <c r="AG45" s="5">
        <f>Eschenbach1996!$G51</f>
        <v>176.47058823529417</v>
      </c>
      <c r="AH45" s="16">
        <f>Eschenbach1996!$B51</f>
        <v>61.075299999999999</v>
      </c>
      <c r="AI45" s="5">
        <f>Georgiades1985!$G51</f>
        <v>171.42857142857159</v>
      </c>
      <c r="AJ45" s="16">
        <f>Georgiades1985!$B51</f>
        <v>65.747100000000003</v>
      </c>
      <c r="AK45" s="5">
        <f>Goebels1964!$G51</f>
        <v>149.99999999999986</v>
      </c>
      <c r="AL45" s="16">
        <f>Goebels1964!$B51</f>
        <v>69.897199999999998</v>
      </c>
      <c r="AM45" s="5">
        <f>Gould1954!$G51</f>
        <v>181.81818181818178</v>
      </c>
      <c r="AN45" s="16">
        <f>Gould1954!$B51</f>
        <v>67.792699999999996</v>
      </c>
      <c r="AO45" s="5">
        <f>Gould1957!$G51</f>
        <v>187.50000000000088</v>
      </c>
      <c r="AP45" s="16">
        <f>Gould1957!$B51</f>
        <v>67.296400000000006</v>
      </c>
      <c r="AQ45" s="5">
        <f>Gould1964!$G51</f>
        <v>162.16216216216174</v>
      </c>
      <c r="AR45" s="16">
        <f>Gould1964!$B51</f>
        <v>74.338800000000006</v>
      </c>
      <c r="AS45" s="5">
        <f>Gould1970!$G51</f>
        <v>176.47058823529417</v>
      </c>
      <c r="AT45" s="16">
        <f>Gould1970!$B51</f>
        <v>65.658100000000005</v>
      </c>
      <c r="AU45" s="5">
        <f>Gould1974!$G51</f>
        <v>171.42857142857159</v>
      </c>
      <c r="AV45" s="16">
        <f>Gould1974!$B51</f>
        <v>74.936300000000003</v>
      </c>
      <c r="AW45" s="5">
        <f>Guaita2011!$G51</f>
        <v>176.47058823529417</v>
      </c>
      <c r="AX45" s="16">
        <f>Guaita2011!$B51</f>
        <v>67.260900000000007</v>
      </c>
      <c r="AY45" s="5">
        <f>Helffer1968!$G51</f>
        <v>214.28571428571342</v>
      </c>
      <c r="AZ45" s="16">
        <f>Helffer1968!$B51</f>
        <v>51.4953</v>
      </c>
      <c r="BA45" s="5">
        <f>Hill1996!$G51</f>
        <v>181.81818181818178</v>
      </c>
      <c r="BB45" s="16">
        <f>Hill1996!$B51</f>
        <v>57.745199999999997</v>
      </c>
      <c r="BC45" s="5">
        <f>Hinterhauser1991!$G51</f>
        <v>206.89655172413853</v>
      </c>
      <c r="BD45" s="16">
        <f>Hinterhauser1991!$B51</f>
        <v>67.7149</v>
      </c>
      <c r="BE45" s="5">
        <f>Hochman2007!$G51</f>
        <v>181.81818181818178</v>
      </c>
      <c r="BF45" s="16">
        <f>Hochman2007!$B51</f>
        <v>68.211100000000002</v>
      </c>
      <c r="BG45" s="5">
        <f>Hough2006!$G51</f>
        <v>166.66666666666691</v>
      </c>
      <c r="BH45" s="16">
        <f>Hough2006!$B51</f>
        <v>67.860900000000001</v>
      </c>
      <c r="BI45" s="5">
        <f>Jacobs1956!$G51</f>
        <v>225.5639097744361</v>
      </c>
      <c r="BJ45" s="16">
        <f>Jacobs1956!$B51</f>
        <v>69.258600000000001</v>
      </c>
      <c r="BK45" s="5">
        <f>Karlen1996!$G51</f>
        <v>171.42857142857159</v>
      </c>
      <c r="BL45" s="16">
        <f>Karlen1996!$B51</f>
        <v>66.139600000000002</v>
      </c>
      <c r="BM45" s="5">
        <f>Kars1969!$G51</f>
        <v>157.89473684210569</v>
      </c>
      <c r="BN45" s="16">
        <f>Kars1969!$B51</f>
        <v>71.071899999999999</v>
      </c>
      <c r="BO45" s="5">
        <f>Koroliov2000!$G51</f>
        <v>187.49999999999983</v>
      </c>
      <c r="BP45" s="16">
        <f>Koroliov2000!$B51</f>
        <v>66.327100000000002</v>
      </c>
      <c r="BQ45" s="5">
        <f>Lifschitz1999!$G51</f>
        <v>171.42857142857159</v>
      </c>
      <c r="BR45" s="16">
        <f>Lifschitz1999!$B51</f>
        <v>65.833299999999994</v>
      </c>
      <c r="BS45" s="5">
        <f>Loriod1961!$G51</f>
        <v>166.66666666666609</v>
      </c>
      <c r="BT45" s="16">
        <f>Loriod1961!$B51</f>
        <v>51.920400000000001</v>
      </c>
      <c r="BU45" s="5">
        <f>Lubimov1971!$G51</f>
        <v>181.81818181818178</v>
      </c>
      <c r="BV45" s="16">
        <f>Lubimov1971!$B51</f>
        <v>57.502899999999997</v>
      </c>
      <c r="BW45" s="5">
        <f>ManchonTheis1954!$G51</f>
        <v>161.29032258064521</v>
      </c>
      <c r="BX45" s="16">
        <f>ManchonTheis1954!$B51</f>
        <v>61.828600000000002</v>
      </c>
      <c r="BY45" s="5">
        <f>McCabe1969!$G51</f>
        <v>146.34146341463409</v>
      </c>
      <c r="BZ45" s="16">
        <f>McCabe1969!$B51</f>
        <v>61.637</v>
      </c>
      <c r="CA45" s="5">
        <f>Mezzana1973!$G51</f>
        <v>142.85714285714289</v>
      </c>
      <c r="CB45" s="16">
        <f>Mezzana1973!$B51</f>
        <v>54.607300000000002</v>
      </c>
      <c r="CC45" s="5">
        <f>Michiels2005!$G51</f>
        <v>157.89473684210569</v>
      </c>
      <c r="CD45" s="16">
        <f>Michiels2005!$B51</f>
        <v>53.977400000000003</v>
      </c>
      <c r="CE45" s="5">
        <f>Monod1951!$G51</f>
        <v>176.47058823529417</v>
      </c>
      <c r="CF45" s="16">
        <f>Monod1951!$B51</f>
        <v>65.33</v>
      </c>
      <c r="CG45" s="5">
        <f>Nardi1998!$G51</f>
        <v>192.30769230769161</v>
      </c>
      <c r="CH45" s="16">
        <f>Nardi1998!$B51</f>
        <v>59.421799999999998</v>
      </c>
      <c r="CI45" s="5">
        <f>Neveux1990!$G51</f>
        <v>198.67549668874199</v>
      </c>
      <c r="CJ45" s="16">
        <f>Neveux1990!$B51</f>
        <v>56.621699999999997</v>
      </c>
      <c r="CK45" s="5">
        <f>Ohlsson1996!$G51</f>
        <v>162.1621621621625</v>
      </c>
      <c r="CL45" s="16">
        <f>Ohlsson1996!$B51</f>
        <v>65.873800000000003</v>
      </c>
      <c r="CM45" s="5">
        <f>Pestalozza1961!$G51</f>
        <v>176.47058823529417</v>
      </c>
      <c r="CN45" s="16">
        <f>Pestalozza1961!$B51</f>
        <v>51.729700000000001</v>
      </c>
      <c r="CO45" s="5">
        <f>Pollini1976!$G51</f>
        <v>162.1621621621625</v>
      </c>
      <c r="CP45" s="16">
        <f>Pollini1976!$B51</f>
        <v>63.369399999999999</v>
      </c>
      <c r="CQ45" s="5">
        <f>Monod1951!$G51</f>
        <v>176.47058823529417</v>
      </c>
      <c r="CR45" s="16">
        <f>Monod1951!$B51</f>
        <v>65.33</v>
      </c>
      <c r="CS45" s="5">
        <f>Pollini1990b!$G51</f>
        <v>181.81818181818178</v>
      </c>
      <c r="CT45" s="16">
        <f>Pollini1990b!$B51</f>
        <v>73.021100000000004</v>
      </c>
      <c r="CU45" s="5">
        <f>Pontinen2001!$G51</f>
        <v>162.16216216216174</v>
      </c>
      <c r="CV45" s="16">
        <f>Pontinen2001!$B51</f>
        <v>61.857500000000002</v>
      </c>
      <c r="CW45" s="5">
        <f>Richter1989!$G51</f>
        <v>142.85714285714289</v>
      </c>
      <c r="CX45" s="16">
        <f>Richter1989!$B51</f>
        <v>74.4071</v>
      </c>
      <c r="CY45" s="5">
        <f>Rosen1969!$G51</f>
        <v>171.42857142857159</v>
      </c>
      <c r="CZ45" s="16">
        <f>Rosen1969!$B51</f>
        <v>63.509900000000002</v>
      </c>
      <c r="DA45" s="5">
        <f>Santos1977!$G51</f>
        <v>187.49999999999983</v>
      </c>
      <c r="DB45" s="16">
        <f>Santos1977!$B51</f>
        <v>63.689</v>
      </c>
      <c r="DC45" s="5">
        <f>Schleiermacher2002!$G51</f>
        <v>171.42857142857073</v>
      </c>
      <c r="DD45" s="16">
        <f>Schleiermacher2002!$B51</f>
        <v>68.497600000000006</v>
      </c>
      <c r="DE45" s="5">
        <f>Serkin1983!$G51</f>
        <v>166.66666666666691</v>
      </c>
      <c r="DF45" s="16">
        <f>Serkin1983!$B51</f>
        <v>63.8506</v>
      </c>
      <c r="DG45" s="5">
        <f>Serkin1994!$G51</f>
        <v>181.81818181818079</v>
      </c>
      <c r="DH45" s="16">
        <f>Serkin1994!$B51</f>
        <v>70.024299999999997</v>
      </c>
      <c r="DI45" s="5">
        <f>Stadlen1948!$G51</f>
        <v>222.22222222222257</v>
      </c>
      <c r="DJ45" s="16">
        <f>Stadlen1948!$B51</f>
        <v>77.961100000000002</v>
      </c>
      <c r="DK45" s="5">
        <f>Stein1954!$G51</f>
        <v>222.22222222222257</v>
      </c>
      <c r="DL45" s="16">
        <f>Stein1954!$B51</f>
        <v>58.169899999999998</v>
      </c>
      <c r="DM45" s="5">
        <f>Steuerman2004!$G51</f>
        <v>193.54838709677497</v>
      </c>
      <c r="DN45" s="16">
        <f>Steuerman2004!$B51</f>
        <v>68.874099999999999</v>
      </c>
      <c r="DO45" s="5">
        <f>TakahashiA1973!$G51</f>
        <v>162.16216216216327</v>
      </c>
      <c r="DP45" s="16">
        <f>TakahashiA1973!$B51</f>
        <v>54.633800000000001</v>
      </c>
      <c r="DQ45" s="5">
        <f>TakahashiY1977!$G51</f>
        <v>149.99999999999986</v>
      </c>
      <c r="DR45" s="16">
        <f>TakahashiY1977!$B51</f>
        <v>61.640099999999997</v>
      </c>
      <c r="DS45" s="5">
        <f>Uchida2000!$G51</f>
        <v>149.99999999999986</v>
      </c>
      <c r="DT45" s="16">
        <f>Uchida2000!$B51</f>
        <v>62.833399999999997</v>
      </c>
      <c r="DU45" s="5">
        <f>Webster1967!$G51</f>
        <v>117.64705882352905</v>
      </c>
      <c r="DV45" s="16">
        <f>Webster1967!$B51</f>
        <v>62.662399999999998</v>
      </c>
      <c r="DW45" s="5">
        <f>Worms1997!$G51</f>
        <v>166.66666666666609</v>
      </c>
      <c r="DX45" s="16">
        <f>Worms1997!$B51</f>
        <v>63.455100000000002</v>
      </c>
      <c r="DY45" s="5">
        <f>Zacharias1973!$G51</f>
        <v>249.9999999999998</v>
      </c>
      <c r="DZ45" s="16">
        <f>Zacharias1973!$B51</f>
        <v>77.855199999999996</v>
      </c>
      <c r="EA45" s="5">
        <f>Zimerman1995!$G51</f>
        <v>142.85714285714289</v>
      </c>
      <c r="EB45" s="16">
        <f>Zimerman1995!$B51</f>
        <v>65.173900000000003</v>
      </c>
      <c r="EC45" s="5"/>
      <c r="EE45" s="5"/>
      <c r="EG45" s="5"/>
      <c r="EI45" s="5"/>
      <c r="EK45" s="5"/>
      <c r="EM45" s="5"/>
      <c r="EO45" s="5"/>
      <c r="EQ45" s="5"/>
      <c r="ES45" s="5"/>
      <c r="EU45" s="5"/>
      <c r="EW45" s="5"/>
      <c r="EY45" s="5"/>
      <c r="FA45" s="5"/>
      <c r="FC45" s="5"/>
      <c r="FE45" s="5"/>
      <c r="FG45" s="5"/>
      <c r="FI45" s="5"/>
      <c r="FK45" s="5"/>
      <c r="FM45" s="5"/>
      <c r="FO45" s="5"/>
      <c r="FQ45" s="5"/>
      <c r="FS45" s="5"/>
    </row>
    <row r="46" spans="1:175">
      <c r="A46">
        <v>43</v>
      </c>
      <c r="B46">
        <v>31.5</v>
      </c>
      <c r="C46">
        <v>5</v>
      </c>
      <c r="D46">
        <v>1.5</v>
      </c>
      <c r="E46" t="s">
        <v>109</v>
      </c>
      <c r="F46" s="10" t="s">
        <v>119</v>
      </c>
      <c r="G46" s="5">
        <f ca="1">Tempo!G46</f>
        <v>155.37272997204937</v>
      </c>
      <c r="H46" s="16">
        <f ca="1">Dynamics!G46</f>
        <v>71.620704615384611</v>
      </c>
      <c r="I46" s="5">
        <f>Aitken1961!$G52</f>
        <v>166.66666666666691</v>
      </c>
      <c r="J46" s="16">
        <f>Aitken1961!$B52</f>
        <v>77.139799999999994</v>
      </c>
      <c r="K46" s="5">
        <f>Anderszewski1996!$G52</f>
        <v>142.85714285714349</v>
      </c>
      <c r="L46" s="16">
        <f>Anderszewski1996!$B52</f>
        <v>81.659899999999993</v>
      </c>
      <c r="M46" s="5">
        <f>Arciuli1996!$G52</f>
        <v>150.00000000000054</v>
      </c>
      <c r="N46" s="16">
        <f>Arciuli1996!$B52</f>
        <v>72.758899999999997</v>
      </c>
      <c r="O46" s="5">
        <f>Berg2007!$G52</f>
        <v>199.99999999999952</v>
      </c>
      <c r="P46" s="16">
        <f>Berg2007!$B52</f>
        <v>72.890299999999996</v>
      </c>
      <c r="Q46" s="5">
        <f>Biret1973!$G52</f>
        <v>157.89473684210569</v>
      </c>
      <c r="R46" s="16">
        <f>Biret1973!$B52</f>
        <v>74.638999999999996</v>
      </c>
      <c r="S46" s="5">
        <f>Blumroder1994!$G52</f>
        <v>130.4347826086954</v>
      </c>
      <c r="T46" s="16">
        <f>Blumroder1994!$B52</f>
        <v>68.412000000000006</v>
      </c>
      <c r="U46" s="5">
        <f>Bratke1993!$G52</f>
        <v>157.89473684210569</v>
      </c>
      <c r="V46" s="16">
        <f>Bratke1993!$B52</f>
        <v>77.582999999999998</v>
      </c>
      <c r="W46" s="5">
        <f>Breidenbach1994!$G52</f>
        <v>149.9999999999992</v>
      </c>
      <c r="X46" s="16">
        <f>Breidenbach1994!$B52</f>
        <v>73.876199999999997</v>
      </c>
      <c r="Y46" s="5">
        <f>Bucquet1969!$G52</f>
        <v>187.49999999999983</v>
      </c>
      <c r="Z46" s="16">
        <f>Bucquet1969!$B52</f>
        <v>72.660799999999995</v>
      </c>
      <c r="AA46" s="5">
        <f>Douglas1991!$G52</f>
        <v>157.89473684210421</v>
      </c>
      <c r="AB46" s="16">
        <f>Douglas1991!$B52</f>
        <v>66.927000000000007</v>
      </c>
      <c r="AC46" s="5">
        <f>Dunki1998!$G52</f>
        <v>136.36363636363598</v>
      </c>
      <c r="AD46" s="16">
        <f>Dunki1998!$B52</f>
        <v>73.853899999999996</v>
      </c>
      <c r="AE46" s="5">
        <f>Dutkiewicz1975!$G52</f>
        <v>176.47058823529417</v>
      </c>
      <c r="AF46" s="16">
        <f>Dutkiewicz1975!$B52</f>
        <v>86.8626</v>
      </c>
      <c r="AG46" s="5">
        <f>Eschenbach1996!$G52</f>
        <v>150.00000000000054</v>
      </c>
      <c r="AH46" s="16">
        <f>Eschenbach1996!$B52</f>
        <v>69.758600000000001</v>
      </c>
      <c r="AI46" s="5">
        <f>Georgiades1985!$G52</f>
        <v>142.85714285714349</v>
      </c>
      <c r="AJ46" s="16">
        <f>Georgiades1985!$B52</f>
        <v>75.9392</v>
      </c>
      <c r="AK46" s="5">
        <f>Goebels1964!$G52</f>
        <v>116.73151750972697</v>
      </c>
      <c r="AL46" s="16">
        <f>Goebels1964!$B52</f>
        <v>79.018500000000003</v>
      </c>
      <c r="AM46" s="5">
        <f>Gould1954!$G52</f>
        <v>200.0000000000019</v>
      </c>
      <c r="AN46" s="16">
        <f>Gould1954!$B52</f>
        <v>76.075100000000006</v>
      </c>
      <c r="AO46" s="5">
        <f>Gould1957!$G52</f>
        <v>176.47058823529417</v>
      </c>
      <c r="AP46" s="16">
        <f>Gould1957!$B52</f>
        <v>76.450599999999994</v>
      </c>
      <c r="AQ46" s="5">
        <f>Gould1964!$G52</f>
        <v>187.49999999999983</v>
      </c>
      <c r="AR46" s="16">
        <f>Gould1964!$B52</f>
        <v>81.5745</v>
      </c>
      <c r="AS46" s="5">
        <f>Gould1970!$G52</f>
        <v>166.66666666666526</v>
      </c>
      <c r="AT46" s="16">
        <f>Gould1970!$B52</f>
        <v>81.599999999999994</v>
      </c>
      <c r="AU46" s="5">
        <f>Gould1974!$G52</f>
        <v>187.49999999999983</v>
      </c>
      <c r="AV46" s="16">
        <f>Gould1974!$B52</f>
        <v>87.125900000000001</v>
      </c>
      <c r="AW46" s="5">
        <f>Guaita2011!$G52</f>
        <v>150.00000000000054</v>
      </c>
      <c r="AX46" s="16">
        <f>Guaita2011!$B52</f>
        <v>75.213800000000006</v>
      </c>
      <c r="AY46" s="5">
        <f>Helffer1968!$G52</f>
        <v>157.89473684210569</v>
      </c>
      <c r="AZ46" s="16">
        <f>Helffer1968!$B52</f>
        <v>71.938699999999997</v>
      </c>
      <c r="BA46" s="5">
        <f>Hill1996!$G52</f>
        <v>157.89473684210421</v>
      </c>
      <c r="BB46" s="16">
        <f>Hill1996!$B52</f>
        <v>70.688699999999997</v>
      </c>
      <c r="BC46" s="5">
        <f>Hinterhauser1991!$G52</f>
        <v>230.76923076922938</v>
      </c>
      <c r="BD46" s="16">
        <f>Hinterhauser1991!$B52</f>
        <v>73.631200000000007</v>
      </c>
      <c r="BE46" s="5">
        <f>Hochman2007!$G52</f>
        <v>166.66666666666691</v>
      </c>
      <c r="BF46" s="16">
        <f>Hochman2007!$B52</f>
        <v>77.883700000000005</v>
      </c>
      <c r="BG46" s="5">
        <f>Hough2006!$G52</f>
        <v>142.85714285714349</v>
      </c>
      <c r="BH46" s="16">
        <f>Hough2006!$B52</f>
        <v>76.225399999999993</v>
      </c>
      <c r="BI46" s="5">
        <f>Jacobs1956!$G52</f>
        <v>163.04347826086862</v>
      </c>
      <c r="BJ46" s="16">
        <f>Jacobs1956!$B52</f>
        <v>75.935400000000001</v>
      </c>
      <c r="BK46" s="5">
        <f>Karlen1996!$G52</f>
        <v>187.49999999999983</v>
      </c>
      <c r="BL46" s="16">
        <f>Karlen1996!$B52</f>
        <v>77.758600000000001</v>
      </c>
      <c r="BM46" s="5">
        <f>Kars1969!$G52</f>
        <v>150.75376884422121</v>
      </c>
      <c r="BN46" s="16">
        <f>Kars1969!$B52</f>
        <v>80.108099999999993</v>
      </c>
      <c r="BO46" s="5">
        <f>Koroliov2000!$G52</f>
        <v>166.66666666666691</v>
      </c>
      <c r="BP46" s="16">
        <f>Koroliov2000!$B52</f>
        <v>73.795599999999993</v>
      </c>
      <c r="BQ46" s="5">
        <f>Lifschitz1999!$G52</f>
        <v>136.36363636363598</v>
      </c>
      <c r="BR46" s="16">
        <f>Lifschitz1999!$B52</f>
        <v>74.484899999999996</v>
      </c>
      <c r="BS46" s="5">
        <f>Loriod1961!$G52</f>
        <v>157.89473684210569</v>
      </c>
      <c r="BT46" s="16">
        <f>Loriod1961!$B52</f>
        <v>73.653099999999995</v>
      </c>
      <c r="BU46" s="5">
        <f>Lubimov1971!$G52</f>
        <v>199.99999999999952</v>
      </c>
      <c r="BV46" s="16">
        <f>Lubimov1971!$B52</f>
        <v>67.600399999999993</v>
      </c>
      <c r="BW46" s="5">
        <f>ManchonTheis1954!$G52</f>
        <v>166.66666666666691</v>
      </c>
      <c r="BX46" s="16">
        <f>ManchonTheis1954!$B52</f>
        <v>66.983599999999996</v>
      </c>
      <c r="BY46" s="5">
        <f>McCabe1969!$G52</f>
        <v>150.00000000000054</v>
      </c>
      <c r="BZ46" s="16">
        <f>McCabe1969!$B52</f>
        <v>73.183800000000005</v>
      </c>
      <c r="CA46" s="5">
        <f>Mezzana1973!$G52</f>
        <v>149.9999999999992</v>
      </c>
      <c r="CB46" s="16">
        <f>Mezzana1973!$B52</f>
        <v>71.020700000000005</v>
      </c>
      <c r="CC46" s="5">
        <f>Michiels2005!$G52</f>
        <v>107.14285714285671</v>
      </c>
      <c r="CD46" s="16">
        <f>Michiels2005!$B52</f>
        <v>70.613500000000002</v>
      </c>
      <c r="CE46" s="5">
        <f>Monod1951!$G52</f>
        <v>158.73015873015868</v>
      </c>
      <c r="CF46" s="16">
        <f>Monod1951!$B52</f>
        <v>75.508399999999995</v>
      </c>
      <c r="CG46" s="5">
        <f>Nardi1998!$G52</f>
        <v>176.47058823529417</v>
      </c>
      <c r="CH46" s="16">
        <f>Nardi1998!$B52</f>
        <v>72.799700000000001</v>
      </c>
      <c r="CI46" s="5">
        <f>Neveux1990!$G52</f>
        <v>176.47058823529417</v>
      </c>
      <c r="CJ46" s="16">
        <f>Neveux1990!$B52</f>
        <v>76.346299999999999</v>
      </c>
      <c r="CK46" s="5">
        <f>Ohlsson1996!$G52</f>
        <v>157.89473684210421</v>
      </c>
      <c r="CL46" s="16">
        <f>Ohlsson1996!$B52</f>
        <v>71.898799999999994</v>
      </c>
      <c r="CM46" s="5">
        <f>Pestalozza1961!$G52</f>
        <v>157.89473684210421</v>
      </c>
      <c r="CN46" s="16">
        <f>Pestalozza1961!$B52</f>
        <v>78.529899999999998</v>
      </c>
      <c r="CO46" s="5">
        <f>Pollini1976!$G52</f>
        <v>166.66666666666691</v>
      </c>
      <c r="CP46" s="16">
        <f>Pollini1976!$B52</f>
        <v>67.825400000000002</v>
      </c>
      <c r="CQ46" s="5">
        <f>Monod1951!$G52</f>
        <v>158.73015873015868</v>
      </c>
      <c r="CR46" s="16">
        <f>Monod1951!$B52</f>
        <v>75.508399999999995</v>
      </c>
      <c r="CS46" s="5">
        <f>Pollini1990b!$G52</f>
        <v>182.92682926829301</v>
      </c>
      <c r="CT46" s="16">
        <f>Pollini1990b!$B52</f>
        <v>80.682500000000005</v>
      </c>
      <c r="CU46" s="5">
        <f>Pontinen2001!$G52</f>
        <v>150.00000000000054</v>
      </c>
      <c r="CV46" s="16">
        <f>Pontinen2001!$B52</f>
        <v>76.040300000000002</v>
      </c>
      <c r="CW46" s="5">
        <f>Richter1989!$G52</f>
        <v>120</v>
      </c>
      <c r="CX46" s="16">
        <f>Richter1989!$B52</f>
        <v>74.227000000000004</v>
      </c>
      <c r="CY46" s="5">
        <f>Rosen1969!$G52</f>
        <v>187.49999999999983</v>
      </c>
      <c r="CZ46" s="16">
        <f>Rosen1969!$B52</f>
        <v>77.963200000000001</v>
      </c>
      <c r="DA46" s="5">
        <f>Santos1977!$G52</f>
        <v>142.85714285714349</v>
      </c>
      <c r="DB46" s="16">
        <f>Santos1977!$B52</f>
        <v>76.543300000000002</v>
      </c>
      <c r="DC46" s="5">
        <f>Schleiermacher2002!$G52</f>
        <v>142.85714285714349</v>
      </c>
      <c r="DD46" s="16">
        <f>Schleiermacher2002!$B52</f>
        <v>80.750900000000001</v>
      </c>
      <c r="DE46" s="5">
        <f>Serkin1983!$G52</f>
        <v>157.89473684210569</v>
      </c>
      <c r="DF46" s="16">
        <f>Serkin1983!$B52</f>
        <v>79.665999999999997</v>
      </c>
      <c r="DG46" s="5">
        <f>Serkin1994!$G52</f>
        <v>166.66666666666691</v>
      </c>
      <c r="DH46" s="16">
        <f>Serkin1994!$B52</f>
        <v>79.733599999999996</v>
      </c>
      <c r="DI46" s="5">
        <f>Stadlen1948!$G52</f>
        <v>361.44578313252936</v>
      </c>
      <c r="DJ46" s="16">
        <f>Stadlen1948!$B52</f>
        <v>78.724900000000005</v>
      </c>
      <c r="DK46" s="5">
        <f>Stein1954!$G52</f>
        <v>202.70270270270314</v>
      </c>
      <c r="DL46" s="16">
        <f>Stein1954!$B52</f>
        <v>66.517200000000003</v>
      </c>
      <c r="DM46" s="5">
        <f>Steuerman2004!$G52</f>
        <v>157.89473684210421</v>
      </c>
      <c r="DN46" s="16">
        <f>Steuerman2004!$B52</f>
        <v>72.2714</v>
      </c>
      <c r="DO46" s="5">
        <f>TakahashiA1973!$G52</f>
        <v>149.99999999999787</v>
      </c>
      <c r="DP46" s="16">
        <f>TakahashiA1973!$B52</f>
        <v>69.893199999999993</v>
      </c>
      <c r="DQ46" s="5">
        <f>TakahashiY1977!$G52</f>
        <v>142.85714285714226</v>
      </c>
      <c r="DR46" s="16">
        <f>TakahashiY1977!$B52</f>
        <v>68.840199999999996</v>
      </c>
      <c r="DS46" s="5">
        <f>Uchida2000!$G52</f>
        <v>136.36363636363598</v>
      </c>
      <c r="DT46" s="16">
        <f>Uchida2000!$B52</f>
        <v>73.116699999999994</v>
      </c>
      <c r="DU46" s="5">
        <f>Webster1967!$G52</f>
        <v>114.06844106463805</v>
      </c>
      <c r="DV46" s="16">
        <f>Webster1967!$B52</f>
        <v>76.572599999999994</v>
      </c>
      <c r="DW46" s="5">
        <f>Worms1997!$G52</f>
        <v>130.43478260869642</v>
      </c>
      <c r="DX46" s="16">
        <f>Worms1997!$B52</f>
        <v>71.444299999999998</v>
      </c>
      <c r="DY46" s="5">
        <f>Zacharias1973!$G52</f>
        <v>191.08280254777065</v>
      </c>
      <c r="DZ46" s="16">
        <f>Zacharias1973!$B52</f>
        <v>81.453400000000002</v>
      </c>
      <c r="EA46" s="5">
        <f>Zimerman1995!$G52</f>
        <v>124.9999999999999</v>
      </c>
      <c r="EB46" s="16">
        <f>Zimerman1995!$B52</f>
        <v>74.963200000000001</v>
      </c>
      <c r="EC46" s="5"/>
      <c r="EE46" s="5"/>
      <c r="EG46" s="5"/>
      <c r="EI46" s="5"/>
      <c r="EK46" s="5"/>
      <c r="EM46" s="5"/>
      <c r="EO46" s="5"/>
      <c r="EQ46" s="5"/>
      <c r="ES46" s="5"/>
      <c r="EU46" s="5"/>
      <c r="EW46" s="5"/>
      <c r="EY46" s="5"/>
      <c r="FA46" s="5"/>
      <c r="FC46" s="5"/>
      <c r="FE46" s="5"/>
      <c r="FG46" s="5"/>
      <c r="FI46" s="5"/>
      <c r="FK46" s="5"/>
      <c r="FM46" s="5"/>
      <c r="FO46" s="5"/>
      <c r="FQ46" s="5"/>
      <c r="FS46" s="5"/>
    </row>
    <row r="47" spans="1:175">
      <c r="A47">
        <v>44</v>
      </c>
      <c r="B47">
        <v>32</v>
      </c>
      <c r="C47">
        <v>5</v>
      </c>
      <c r="D47">
        <v>2</v>
      </c>
      <c r="E47" t="s">
        <v>123</v>
      </c>
      <c r="G47" s="5">
        <f ca="1">Tempo!G47</f>
        <v>144.90218656093685</v>
      </c>
      <c r="H47" s="16">
        <f ca="1">Dynamics!G47</f>
        <v>71.017544615384637</v>
      </c>
      <c r="I47" s="5">
        <f>Aitken1961!$G53</f>
        <v>107.14285714285671</v>
      </c>
      <c r="J47" s="16">
        <f>Aitken1961!$B53</f>
        <v>75.285200000000003</v>
      </c>
      <c r="K47" s="5">
        <f>Anderszewski1996!$G53</f>
        <v>142.85714285714226</v>
      </c>
      <c r="L47" s="16">
        <f>Anderszewski1996!$B53</f>
        <v>80.627200000000002</v>
      </c>
      <c r="M47" s="5">
        <f>Arciuli1996!$G53</f>
        <v>142.85714285714226</v>
      </c>
      <c r="N47" s="16">
        <f>Arciuli1996!$B53</f>
        <v>73.446799999999996</v>
      </c>
      <c r="O47" s="5">
        <f>Berg2007!$G53</f>
        <v>199.99999999999952</v>
      </c>
      <c r="P47" s="16">
        <f>Berg2007!$B53</f>
        <v>73.244699999999995</v>
      </c>
      <c r="Q47" s="5">
        <f>Biret1973!$G53</f>
        <v>166.66666666666691</v>
      </c>
      <c r="R47" s="16">
        <f>Biret1973!$B53</f>
        <v>69.256200000000007</v>
      </c>
      <c r="S47" s="5">
        <f>Blumroder1994!$G53</f>
        <v>103.44827586206927</v>
      </c>
      <c r="T47" s="16">
        <f>Blumroder1994!$B53</f>
        <v>75.380099999999999</v>
      </c>
      <c r="U47" s="5">
        <f>Bratke1993!$G53</f>
        <v>157.89473684210421</v>
      </c>
      <c r="V47" s="16">
        <f>Bratke1993!$B53</f>
        <v>80.122100000000003</v>
      </c>
      <c r="W47" s="5">
        <f>Breidenbach1994!$G53</f>
        <v>128.75536480686765</v>
      </c>
      <c r="X47" s="16">
        <f>Breidenbach1994!$B53</f>
        <v>72.520200000000003</v>
      </c>
      <c r="Y47" s="5">
        <f>Bucquet1969!$G53</f>
        <v>166.66666666666691</v>
      </c>
      <c r="Z47" s="16">
        <f>Bucquet1969!$B53</f>
        <v>73.413799999999995</v>
      </c>
      <c r="AA47" s="5">
        <f>Douglas1991!$G53</f>
        <v>176.47058823529417</v>
      </c>
      <c r="AB47" s="16">
        <f>Douglas1991!$B53</f>
        <v>66.947299999999998</v>
      </c>
      <c r="AC47" s="5">
        <f>Dunki1998!$G53</f>
        <v>150.00000000000054</v>
      </c>
      <c r="AD47" s="16">
        <f>Dunki1998!$B53</f>
        <v>72.296499999999995</v>
      </c>
      <c r="AE47" s="5">
        <f>Dutkiewicz1975!$G53</f>
        <v>150.00000000000054</v>
      </c>
      <c r="AF47" s="16">
        <f>Dutkiewicz1975!$B53</f>
        <v>84.4161</v>
      </c>
      <c r="AG47" s="5">
        <f>Eschenbach1996!$G53</f>
        <v>157.89473684210569</v>
      </c>
      <c r="AH47" s="16">
        <f>Eschenbach1996!$B53</f>
        <v>67.944599999999994</v>
      </c>
      <c r="AI47" s="5">
        <f>Georgiades1985!$G53</f>
        <v>142.85714285714226</v>
      </c>
      <c r="AJ47" s="16">
        <f>Georgiades1985!$B53</f>
        <v>79.132300000000001</v>
      </c>
      <c r="AK47" s="5">
        <f>Goebels1964!$G53</f>
        <v>118.57707509881418</v>
      </c>
      <c r="AL47" s="16">
        <f>Goebels1964!$B53</f>
        <v>73.096199999999996</v>
      </c>
      <c r="AM47" s="5">
        <f>Gould1954!$G53</f>
        <v>187.49999999999983</v>
      </c>
      <c r="AN47" s="16">
        <f>Gould1954!$B53</f>
        <v>79.066500000000005</v>
      </c>
      <c r="AO47" s="5">
        <f>Gould1957!$G53</f>
        <v>157.89473684210421</v>
      </c>
      <c r="AP47" s="16">
        <f>Gould1957!$B53</f>
        <v>80.552300000000002</v>
      </c>
      <c r="AQ47" s="5">
        <f>Gould1964!$G53</f>
        <v>150.00000000000054</v>
      </c>
      <c r="AR47" s="16">
        <f>Gould1964!$B53</f>
        <v>81.000500000000002</v>
      </c>
      <c r="AS47" s="5">
        <f>Gould1970!$G53</f>
        <v>200.0000000000019</v>
      </c>
      <c r="AT47" s="16">
        <f>Gould1970!$B53</f>
        <v>80.039100000000005</v>
      </c>
      <c r="AU47" s="5">
        <f>Gould1974!$G53</f>
        <v>157.89473684210569</v>
      </c>
      <c r="AV47" s="16">
        <f>Gould1974!$B53</f>
        <v>85.293099999999995</v>
      </c>
      <c r="AW47" s="5">
        <f>Guaita2011!$G53</f>
        <v>157.89473684210421</v>
      </c>
      <c r="AX47" s="16">
        <f>Guaita2011!$B53</f>
        <v>73.515000000000001</v>
      </c>
      <c r="AY47" s="5">
        <f>Helffer1968!$G53</f>
        <v>157.89473684210569</v>
      </c>
      <c r="AZ47" s="16">
        <f>Helffer1968!$B53</f>
        <v>70.986999999999995</v>
      </c>
      <c r="BA47" s="5">
        <f>Hill1996!$G53</f>
        <v>142.85714285714349</v>
      </c>
      <c r="BB47" s="16">
        <f>Hill1996!$B53</f>
        <v>69.344999999999999</v>
      </c>
      <c r="BC47" s="5">
        <f>Hinterhauser1991!$G53</f>
        <v>199.99999999999952</v>
      </c>
      <c r="BD47" s="16">
        <f>Hinterhauser1991!$B53</f>
        <v>69.132800000000003</v>
      </c>
      <c r="BE47" s="5">
        <f>Hochman2007!$G53</f>
        <v>157.89473684210569</v>
      </c>
      <c r="BF47" s="16">
        <f>Hochman2007!$B53</f>
        <v>79.223299999999995</v>
      </c>
      <c r="BG47" s="5">
        <f>Hough2006!$G53</f>
        <v>124.9999999999999</v>
      </c>
      <c r="BH47" s="16">
        <f>Hough2006!$B53</f>
        <v>76.056399999999996</v>
      </c>
      <c r="BI47" s="5">
        <f>Jacobs1956!$G53</f>
        <v>196.07843137254844</v>
      </c>
      <c r="BJ47" s="16">
        <f>Jacobs1956!$B53</f>
        <v>74.932000000000002</v>
      </c>
      <c r="BK47" s="5">
        <f>Karlen1996!$G53</f>
        <v>142.85714285714226</v>
      </c>
      <c r="BL47" s="16">
        <f>Karlen1996!$B53</f>
        <v>76.571100000000001</v>
      </c>
      <c r="BM47" s="5">
        <f>Kars1969!$G53</f>
        <v>186.33540372670652</v>
      </c>
      <c r="BN47" s="16">
        <f>Kars1969!$B53</f>
        <v>77.7363</v>
      </c>
      <c r="BO47" s="5">
        <f>Koroliov2000!$G53</f>
        <v>166.66666666666691</v>
      </c>
      <c r="BP47" s="16">
        <f>Koroliov2000!$B53</f>
        <v>70.508600000000001</v>
      </c>
      <c r="BQ47" s="5">
        <f>Lifschitz1999!$G53</f>
        <v>136.36363636363598</v>
      </c>
      <c r="BR47" s="16">
        <f>Lifschitz1999!$B53</f>
        <v>76.045699999999997</v>
      </c>
      <c r="BS47" s="5">
        <f>Loriod1961!$G53</f>
        <v>141.50943396226432</v>
      </c>
      <c r="BT47" s="16">
        <f>Loriod1961!$B53</f>
        <v>74.346400000000003</v>
      </c>
      <c r="BU47" s="5">
        <f>Lubimov1971!$G53</f>
        <v>187.49999999999983</v>
      </c>
      <c r="BV47" s="16">
        <f>Lubimov1971!$B53</f>
        <v>64.3857</v>
      </c>
      <c r="BW47" s="5">
        <f>ManchonTheis1954!$G53</f>
        <v>147.78325123152752</v>
      </c>
      <c r="BX47" s="16">
        <f>ManchonTheis1954!$B53</f>
        <v>77.997699999999995</v>
      </c>
      <c r="BY47" s="5">
        <f>McCabe1969!$G53</f>
        <v>142.85714285714226</v>
      </c>
      <c r="BZ47" s="16">
        <f>McCabe1969!$B53</f>
        <v>73.225800000000007</v>
      </c>
      <c r="CA47" s="5">
        <f>Mezzana1973!$G53</f>
        <v>125.00000000000081</v>
      </c>
      <c r="CB47" s="16">
        <f>Mezzana1973!$B53</f>
        <v>75.583799999999997</v>
      </c>
      <c r="CC47" s="5">
        <f>Michiels2005!$G53</f>
        <v>103.44827586206927</v>
      </c>
      <c r="CD47" s="16">
        <f>Michiels2005!$B53</f>
        <v>71.935000000000002</v>
      </c>
      <c r="CE47" s="5">
        <f>Monod1951!$G53</f>
        <v>163.04347826086862</v>
      </c>
      <c r="CF47" s="16">
        <f>Monod1951!$B53</f>
        <v>74.614400000000003</v>
      </c>
      <c r="CG47" s="5">
        <f>Nardi1998!$G53</f>
        <v>157.89473684210569</v>
      </c>
      <c r="CH47" s="16">
        <f>Nardi1998!$B53</f>
        <v>73.797799999999995</v>
      </c>
      <c r="CI47" s="5">
        <f>Neveux1990!$G53</f>
        <v>157.89473684210421</v>
      </c>
      <c r="CJ47" s="16">
        <f>Neveux1990!$B53</f>
        <v>70.411500000000004</v>
      </c>
      <c r="CK47" s="5">
        <f>Ohlsson1996!$G53</f>
        <v>166.66666666666691</v>
      </c>
      <c r="CL47" s="16">
        <f>Ohlsson1996!$B53</f>
        <v>69.932599999999994</v>
      </c>
      <c r="CM47" s="5">
        <f>Pestalozza1961!$G53</f>
        <v>150.00000000000054</v>
      </c>
      <c r="CN47" s="16">
        <f>Pestalozza1961!$B53</f>
        <v>76.811400000000006</v>
      </c>
      <c r="CO47" s="5">
        <f>Pollini1976!$G53</f>
        <v>166.66666666666526</v>
      </c>
      <c r="CP47" s="16">
        <f>Pollini1976!$B53</f>
        <v>65.651200000000003</v>
      </c>
      <c r="CQ47" s="5">
        <f>Monod1951!$G53</f>
        <v>163.04347826086862</v>
      </c>
      <c r="CR47" s="16">
        <f>Monod1951!$B53</f>
        <v>74.614400000000003</v>
      </c>
      <c r="CS47" s="5">
        <f>Pollini1990b!$G53</f>
        <v>180.72289156626468</v>
      </c>
      <c r="CT47" s="16">
        <f>Pollini1990b!$B53</f>
        <v>78.722200000000001</v>
      </c>
      <c r="CU47" s="5">
        <f>Pontinen2001!$G53</f>
        <v>130.4347826086954</v>
      </c>
      <c r="CV47" s="16">
        <f>Pontinen2001!$B53</f>
        <v>76.125600000000006</v>
      </c>
      <c r="CW47" s="5">
        <f>Richter1989!$G53</f>
        <v>115.38461538461469</v>
      </c>
      <c r="CX47" s="16">
        <f>Richter1989!$B53</f>
        <v>78.998699999999999</v>
      </c>
      <c r="CY47" s="5">
        <f>Rosen1969!$G53</f>
        <v>199.99999999999952</v>
      </c>
      <c r="CZ47" s="16">
        <f>Rosen1969!$B53</f>
        <v>74.749200000000002</v>
      </c>
      <c r="DA47" s="5">
        <f>Santos1977!$G53</f>
        <v>157.89473684210421</v>
      </c>
      <c r="DB47" s="16">
        <f>Santos1977!$B53</f>
        <v>82.350499999999997</v>
      </c>
      <c r="DC47" s="5">
        <f>Schleiermacher2002!$G53</f>
        <v>124.9999999999999</v>
      </c>
      <c r="DD47" s="16">
        <f>Schleiermacher2002!$B53</f>
        <v>78.137900000000002</v>
      </c>
      <c r="DE47" s="5">
        <f>Serkin1983!$G53</f>
        <v>157.89473684210421</v>
      </c>
      <c r="DF47" s="16">
        <f>Serkin1983!$B53</f>
        <v>76.839399999999998</v>
      </c>
      <c r="DG47" s="5">
        <f>Serkin1994!$G53</f>
        <v>166.66666666666691</v>
      </c>
      <c r="DH47" s="16">
        <f>Serkin1994!$B53</f>
        <v>76.666499999999999</v>
      </c>
      <c r="DI47" s="5">
        <f>Stadlen1948!$G53</f>
        <v>104.52961672473837</v>
      </c>
      <c r="DJ47" s="16">
        <f>Stadlen1948!$B53</f>
        <v>77.615499999999997</v>
      </c>
      <c r="DK47" s="5">
        <f>Stein1954!$G53</f>
        <v>156.24999999999986</v>
      </c>
      <c r="DL47" s="16">
        <f>Stein1954!$B53</f>
        <v>67.011200000000002</v>
      </c>
      <c r="DM47" s="5">
        <f>Steuerman2004!$G53</f>
        <v>166.66666666666691</v>
      </c>
      <c r="DN47" s="16">
        <f>Steuerman2004!$B53</f>
        <v>70.287800000000004</v>
      </c>
      <c r="DO47" s="5">
        <f>TakahashiA1973!$G53</f>
        <v>142.85714285714471</v>
      </c>
      <c r="DP47" s="16">
        <f>TakahashiA1973!$B53</f>
        <v>71.832899999999995</v>
      </c>
      <c r="DQ47" s="5">
        <f>TakahashiY1977!$G53</f>
        <v>120</v>
      </c>
      <c r="DR47" s="16">
        <f>TakahashiY1977!$B53</f>
        <v>62.063600000000001</v>
      </c>
      <c r="DS47" s="5">
        <f>Uchida2000!$G53</f>
        <v>130.43478260869642</v>
      </c>
      <c r="DT47" s="16">
        <f>Uchida2000!$B53</f>
        <v>72.336799999999997</v>
      </c>
      <c r="DU47" s="5">
        <f>Webster1967!$G53</f>
        <v>104.52961672473903</v>
      </c>
      <c r="DV47" s="16">
        <f>Webster1967!$B53</f>
        <v>72.274000000000001</v>
      </c>
      <c r="DW47" s="5">
        <f>Worms1997!$G53</f>
        <v>130.4347826086954</v>
      </c>
      <c r="DX47" s="16">
        <f>Worms1997!$B53</f>
        <v>70.406300000000002</v>
      </c>
      <c r="DY47" s="5">
        <f>Zacharias1973!$G53</f>
        <v>184.04907975460094</v>
      </c>
      <c r="DZ47" s="16">
        <f>Zacharias1973!$B53</f>
        <v>75.140100000000004</v>
      </c>
      <c r="EA47" s="5">
        <f>Zimerman1995!$G53</f>
        <v>136.36363636363706</v>
      </c>
      <c r="EB47" s="16">
        <f>Zimerman1995!$B53</f>
        <v>74.140500000000003</v>
      </c>
      <c r="EC47" s="5"/>
      <c r="EE47" s="5"/>
      <c r="EG47" s="5"/>
      <c r="EI47" s="5"/>
      <c r="EK47" s="5"/>
      <c r="EM47" s="5"/>
      <c r="EO47" s="5"/>
      <c r="EQ47" s="5"/>
      <c r="ES47" s="5"/>
      <c r="EU47" s="5"/>
      <c r="EW47" s="5"/>
      <c r="EY47" s="5"/>
      <c r="FA47" s="5"/>
      <c r="FC47" s="5"/>
      <c r="FE47" s="5"/>
      <c r="FG47" s="5"/>
      <c r="FI47" s="5"/>
      <c r="FK47" s="5"/>
      <c r="FM47" s="5"/>
      <c r="FO47" s="5"/>
      <c r="FQ47" s="5"/>
      <c r="FS47" s="5"/>
    </row>
    <row r="48" spans="1:175">
      <c r="A48">
        <v>45</v>
      </c>
      <c r="B48">
        <v>32.5</v>
      </c>
      <c r="C48">
        <v>5</v>
      </c>
      <c r="D48">
        <v>2.5</v>
      </c>
      <c r="E48" t="s">
        <v>130</v>
      </c>
      <c r="F48" s="10" t="s">
        <v>118</v>
      </c>
      <c r="G48" s="5">
        <f ca="1">Tempo!G48</f>
        <v>147.31987017016854</v>
      </c>
      <c r="H48" s="16">
        <f ca="1">Dynamics!G48</f>
        <v>63.88539846153845</v>
      </c>
      <c r="I48" s="5">
        <f>Aitken1961!$G54</f>
        <v>157.89473684210421</v>
      </c>
      <c r="J48" s="16">
        <f>Aitken1961!$B54</f>
        <v>67.099299999999999</v>
      </c>
      <c r="K48" s="5">
        <f>Anderszewski1996!$G54</f>
        <v>166.66666666666691</v>
      </c>
      <c r="L48" s="16">
        <f>Anderszewski1996!$B54</f>
        <v>68.726500000000001</v>
      </c>
      <c r="M48" s="5">
        <f>Arciuli1996!$G54</f>
        <v>157.89473684210569</v>
      </c>
      <c r="N48" s="16">
        <f>Arciuli1996!$B54</f>
        <v>59.666699999999999</v>
      </c>
      <c r="O48" s="5">
        <f>Berg2007!$G54</f>
        <v>150.00000000000054</v>
      </c>
      <c r="P48" s="16">
        <f>Berg2007!$B54</f>
        <v>69.004900000000006</v>
      </c>
      <c r="Q48" s="5">
        <f>Biret1973!$G54</f>
        <v>149.9999999999992</v>
      </c>
      <c r="R48" s="16">
        <f>Biret1973!$B54</f>
        <v>67.196600000000004</v>
      </c>
      <c r="S48" s="5">
        <f>Blumroder1994!$G54</f>
        <v>130.4347826086954</v>
      </c>
      <c r="T48" s="16">
        <f>Blumroder1994!$B54</f>
        <v>59.690100000000001</v>
      </c>
      <c r="U48" s="5">
        <f>Bratke1993!$G54</f>
        <v>150.00000000000054</v>
      </c>
      <c r="V48" s="16">
        <f>Bratke1993!$B54</f>
        <v>66.752099999999999</v>
      </c>
      <c r="W48" s="5">
        <f>Breidenbach1994!$G54</f>
        <v>160.42780748663</v>
      </c>
      <c r="X48" s="16">
        <f>Breidenbach1994!$B54</f>
        <v>65.416600000000003</v>
      </c>
      <c r="Y48" s="5">
        <f>Bucquet1969!$G54</f>
        <v>150.00000000000054</v>
      </c>
      <c r="Z48" s="16">
        <f>Bucquet1969!$B54</f>
        <v>74.214399999999998</v>
      </c>
      <c r="AA48" s="5">
        <f>Douglas1991!$G54</f>
        <v>150.00000000000054</v>
      </c>
      <c r="AB48" s="16">
        <f>Douglas1991!$B54</f>
        <v>60.083300000000001</v>
      </c>
      <c r="AC48" s="5">
        <f>Dunki1998!$G54</f>
        <v>142.85714285714226</v>
      </c>
      <c r="AD48" s="16">
        <f>Dunki1998!$B54</f>
        <v>67.810699999999997</v>
      </c>
      <c r="AE48" s="5">
        <f>Dutkiewicz1975!$G54</f>
        <v>124.9999999999999</v>
      </c>
      <c r="AF48" s="16">
        <f>Dutkiewicz1975!$B54</f>
        <v>73.610799999999998</v>
      </c>
      <c r="AG48" s="5">
        <f>Eschenbach1996!$G54</f>
        <v>157.89473684210421</v>
      </c>
      <c r="AH48" s="16">
        <f>Eschenbach1996!$B54</f>
        <v>63.213999999999999</v>
      </c>
      <c r="AI48" s="5">
        <f>Georgiades1985!$G54</f>
        <v>136.36363636363706</v>
      </c>
      <c r="AJ48" s="16">
        <f>Georgiades1985!$B54</f>
        <v>74.445499999999996</v>
      </c>
      <c r="AK48" s="5">
        <f>Goebels1964!$G54</f>
        <v>115.38461538461627</v>
      </c>
      <c r="AL48" s="16">
        <f>Goebels1964!$B54</f>
        <v>66.631500000000003</v>
      </c>
      <c r="AM48" s="5">
        <f>Gould1954!$G54</f>
        <v>176.47058823529417</v>
      </c>
      <c r="AN48" s="16">
        <f>Gould1954!$B54</f>
        <v>73.466200000000001</v>
      </c>
      <c r="AO48" s="5">
        <f>Gould1957!$G54</f>
        <v>187.49999999999983</v>
      </c>
      <c r="AP48" s="16">
        <f>Gould1957!$B54</f>
        <v>71.214299999999994</v>
      </c>
      <c r="AQ48" s="5">
        <f>Gould1964!$G54</f>
        <v>166.66666666666691</v>
      </c>
      <c r="AR48" s="16">
        <f>Gould1964!$B54</f>
        <v>76.343999999999994</v>
      </c>
      <c r="AS48" s="5">
        <f>Gould1970!$G54</f>
        <v>166.66666666666526</v>
      </c>
      <c r="AT48" s="16">
        <f>Gould1970!$B54</f>
        <v>73.272000000000006</v>
      </c>
      <c r="AU48" s="5">
        <f>Gould1974!$G54</f>
        <v>166.66666666666526</v>
      </c>
      <c r="AV48" s="16">
        <f>Gould1974!$B54</f>
        <v>85.081800000000001</v>
      </c>
      <c r="AW48" s="5">
        <f>Guaita2011!$G54</f>
        <v>136.36363636363706</v>
      </c>
      <c r="AX48" s="16">
        <f>Guaita2011!$B54</f>
        <v>66.561999999999998</v>
      </c>
      <c r="AY48" s="5">
        <f>Helffer1968!$G54</f>
        <v>157.89473684210421</v>
      </c>
      <c r="AZ48" s="16">
        <f>Helffer1968!$B54</f>
        <v>62.677</v>
      </c>
      <c r="BA48" s="5">
        <f>Hill1996!$G54</f>
        <v>136.36363636363598</v>
      </c>
      <c r="BB48" s="16">
        <f>Hill1996!$B54</f>
        <v>63.026899999999998</v>
      </c>
      <c r="BC48" s="5">
        <f>Hinterhauser1991!$G54</f>
        <v>272.72727272727411</v>
      </c>
      <c r="BD48" s="16">
        <f>Hinterhauser1991!$B54</f>
        <v>64.161000000000001</v>
      </c>
      <c r="BE48" s="5">
        <f>Hochman2007!$G54</f>
        <v>130.4347826086954</v>
      </c>
      <c r="BF48" s="16">
        <f>Hochman2007!$B54</f>
        <v>70.841300000000004</v>
      </c>
      <c r="BG48" s="5">
        <f>Hough2006!$G54</f>
        <v>142.85714285714226</v>
      </c>
      <c r="BH48" s="16">
        <f>Hough2006!$B54</f>
        <v>65.686300000000003</v>
      </c>
      <c r="BI48" s="5">
        <f>Jacobs1956!$G54</f>
        <v>178.57142857142935</v>
      </c>
      <c r="BJ48" s="16">
        <f>Jacobs1956!$B54</f>
        <v>65.764799999999994</v>
      </c>
      <c r="BK48" s="5">
        <f>Karlen1996!$G54</f>
        <v>150.00000000000054</v>
      </c>
      <c r="BL48" s="16">
        <f>Karlen1996!$B54</f>
        <v>64.700400000000002</v>
      </c>
      <c r="BM48" s="5">
        <f>Kars1969!$G54</f>
        <v>130.43478260869642</v>
      </c>
      <c r="BN48" s="16">
        <f>Kars1969!$B54</f>
        <v>74.493799999999993</v>
      </c>
      <c r="BO48" s="5">
        <f>Koroliov2000!$G54</f>
        <v>176.47058823529417</v>
      </c>
      <c r="BP48" s="16">
        <f>Koroliov2000!$B54</f>
        <v>70.724100000000007</v>
      </c>
      <c r="BQ48" s="5">
        <f>Lifschitz1999!$G54</f>
        <v>150.00000000000054</v>
      </c>
      <c r="BR48" s="16">
        <f>Lifschitz1999!$B54</f>
        <v>67.604699999999994</v>
      </c>
      <c r="BS48" s="5">
        <f>Loriod1961!$G54</f>
        <v>159.57446808510588</v>
      </c>
      <c r="BT48" s="16">
        <f>Loriod1961!$B54</f>
        <v>56.836300000000001</v>
      </c>
      <c r="BU48" s="5">
        <f>Lubimov1971!$G54</f>
        <v>176.47058823529417</v>
      </c>
      <c r="BV48" s="16">
        <f>Lubimov1971!$B54</f>
        <v>59.239199999999997</v>
      </c>
      <c r="BW48" s="5">
        <f>ManchonTheis1954!$G54</f>
        <v>191.08280254777065</v>
      </c>
      <c r="BX48" s="16">
        <f>ManchonTheis1954!$B54</f>
        <v>65.998999999999995</v>
      </c>
      <c r="BY48" s="5">
        <f>McCabe1969!$G54</f>
        <v>150.00000000000054</v>
      </c>
      <c r="BZ48" s="16">
        <f>McCabe1969!$B54</f>
        <v>67.521900000000002</v>
      </c>
      <c r="CA48" s="5">
        <f>Mezzana1973!$G54</f>
        <v>157.89473684210421</v>
      </c>
      <c r="CB48" s="16">
        <f>Mezzana1973!$B54</f>
        <v>59.199100000000001</v>
      </c>
      <c r="CC48" s="5">
        <f>Michiels2005!$G54</f>
        <v>166.66666666666691</v>
      </c>
      <c r="CD48" s="16">
        <f>Michiels2005!$B54</f>
        <v>62.4148</v>
      </c>
      <c r="CE48" s="5">
        <f>Monod1951!$G54</f>
        <v>138.24884792626696</v>
      </c>
      <c r="CF48" s="16">
        <f>Monod1951!$B54</f>
        <v>64.367199999999997</v>
      </c>
      <c r="CG48" s="5">
        <f>Nardi1998!$G54</f>
        <v>187.49999999999983</v>
      </c>
      <c r="CH48" s="16">
        <f>Nardi1998!$B54</f>
        <v>67.169700000000006</v>
      </c>
      <c r="CI48" s="5">
        <f>Neveux1990!$G54</f>
        <v>176.47058823529417</v>
      </c>
      <c r="CJ48" s="16">
        <f>Neveux1990!$B54</f>
        <v>63.090400000000002</v>
      </c>
      <c r="CK48" s="5">
        <f>Ohlsson1996!$G54</f>
        <v>130.4347826086954</v>
      </c>
      <c r="CL48" s="16">
        <f>Ohlsson1996!$B54</f>
        <v>65.548299999999998</v>
      </c>
      <c r="CM48" s="5">
        <f>Pestalozza1961!$G54</f>
        <v>142.85714285714226</v>
      </c>
      <c r="CN48" s="16">
        <f>Pestalozza1961!$B54</f>
        <v>58.0702</v>
      </c>
      <c r="CO48" s="5">
        <f>Pollini1976!$G54</f>
        <v>142.85714285714349</v>
      </c>
      <c r="CP48" s="16">
        <f>Pollini1976!$B54</f>
        <v>59.985500000000002</v>
      </c>
      <c r="CQ48" s="5">
        <f>Monod1951!$G54</f>
        <v>138.24884792626696</v>
      </c>
      <c r="CR48" s="16">
        <f>Monod1951!$B54</f>
        <v>64.367199999999997</v>
      </c>
      <c r="CS48" s="5">
        <f>Pollini1990b!$G54</f>
        <v>176.47058823529417</v>
      </c>
      <c r="CT48" s="16">
        <f>Pollini1990b!$B54</f>
        <v>75.313699999999997</v>
      </c>
      <c r="CU48" s="5">
        <f>Pontinen2001!$G54</f>
        <v>150.00000000000054</v>
      </c>
      <c r="CV48" s="16">
        <f>Pontinen2001!$B54</f>
        <v>66.690600000000003</v>
      </c>
      <c r="CW48" s="5">
        <f>Richter1989!$G54</f>
        <v>125.00000000000081</v>
      </c>
      <c r="CX48" s="16">
        <f>Richter1989!$B54</f>
        <v>72.092500000000001</v>
      </c>
      <c r="CY48" s="5">
        <f>Rosen1969!$G54</f>
        <v>180.72289156626468</v>
      </c>
      <c r="CZ48" s="16">
        <f>Rosen1969!$B54</f>
        <v>72.694699999999997</v>
      </c>
      <c r="DA48" s="5">
        <f>Santos1977!$G54</f>
        <v>130.43478260869642</v>
      </c>
      <c r="DB48" s="16">
        <f>Santos1977!$B54</f>
        <v>68.321700000000007</v>
      </c>
      <c r="DC48" s="5">
        <f>Schleiermacher2002!$G54</f>
        <v>157.89473684210569</v>
      </c>
      <c r="DD48" s="16">
        <f>Schleiermacher2002!$B54</f>
        <v>68.47</v>
      </c>
      <c r="DE48" s="5">
        <f>Serkin1983!$G54</f>
        <v>157.89473684210569</v>
      </c>
      <c r="DF48" s="16">
        <f>Serkin1983!$B54</f>
        <v>69.736400000000003</v>
      </c>
      <c r="DG48" s="5">
        <f>Serkin1994!$G54</f>
        <v>150.00000000000054</v>
      </c>
      <c r="DH48" s="16">
        <f>Serkin1994!$B54</f>
        <v>69.701800000000006</v>
      </c>
      <c r="DI48" s="5">
        <f>Stadlen1948!$G54</f>
        <v>214.28571428571613</v>
      </c>
      <c r="DJ48" s="16">
        <f>Stadlen1948!$B54</f>
        <v>73.656599999999997</v>
      </c>
      <c r="DK48" s="5">
        <f>Stein1954!$G54</f>
        <v>171.42857142857073</v>
      </c>
      <c r="DL48" s="16">
        <f>Stein1954!$B54</f>
        <v>62.584499999999998</v>
      </c>
      <c r="DM48" s="5">
        <f>Steuerman2004!$G54</f>
        <v>142.85714285714349</v>
      </c>
      <c r="DN48" s="16">
        <f>Steuerman2004!$B54</f>
        <v>66.801000000000002</v>
      </c>
      <c r="DO48" s="5">
        <f>TakahashiA1973!$G54</f>
        <v>136.36363636363487</v>
      </c>
      <c r="DP48" s="16">
        <f>TakahashiA1973!$B54</f>
        <v>64.180800000000005</v>
      </c>
      <c r="DQ48" s="5">
        <f>TakahashiY1977!$G54</f>
        <v>115.38461538461627</v>
      </c>
      <c r="DR48" s="16">
        <f>TakahashiY1977!$B54</f>
        <v>56.736499999999999</v>
      </c>
      <c r="DS48" s="5">
        <f>Uchida2000!$G54</f>
        <v>136.36363636363598</v>
      </c>
      <c r="DT48" s="16">
        <f>Uchida2000!$B54</f>
        <v>62.521299999999997</v>
      </c>
      <c r="DU48" s="5">
        <f>Webster1967!$G54</f>
        <v>99.999999999999758</v>
      </c>
      <c r="DV48" s="16">
        <f>Webster1967!$B54</f>
        <v>63.963099999999997</v>
      </c>
      <c r="DW48" s="5">
        <f>Worms1997!$G54</f>
        <v>157.89473684210569</v>
      </c>
      <c r="DX48" s="16">
        <f>Worms1997!$B54</f>
        <v>67.770099999999999</v>
      </c>
      <c r="DY48" s="5">
        <f>Zacharias1973!$G54</f>
        <v>176.47058823529417</v>
      </c>
      <c r="DZ48" s="16">
        <f>Zacharias1973!$B54</f>
        <v>70.071600000000004</v>
      </c>
      <c r="EA48" s="5">
        <f>Zimerman1995!$G54</f>
        <v>111.11111111111128</v>
      </c>
      <c r="EB48" s="16">
        <f>Zimerman1995!$B54</f>
        <v>68.251599999999996</v>
      </c>
      <c r="EC48" s="5"/>
      <c r="EE48" s="5"/>
      <c r="EG48" s="5"/>
      <c r="EI48" s="5"/>
      <c r="EK48" s="5"/>
      <c r="EM48" s="5"/>
      <c r="EO48" s="5"/>
      <c r="EQ48" s="5"/>
      <c r="ES48" s="5"/>
      <c r="EU48" s="5"/>
      <c r="EW48" s="5"/>
      <c r="EY48" s="5"/>
      <c r="FA48" s="5"/>
      <c r="FC48" s="5"/>
      <c r="FE48" s="5"/>
      <c r="FG48" s="5"/>
      <c r="FI48" s="5"/>
      <c r="FK48" s="5"/>
      <c r="FM48" s="5"/>
      <c r="FO48" s="5"/>
      <c r="FQ48" s="5"/>
      <c r="FS48" s="5"/>
    </row>
    <row r="49" spans="1:175">
      <c r="A49">
        <v>46</v>
      </c>
      <c r="B49">
        <v>33</v>
      </c>
      <c r="C49">
        <v>6</v>
      </c>
      <c r="D49">
        <v>1</v>
      </c>
      <c r="E49" t="s">
        <v>108</v>
      </c>
      <c r="G49" s="5">
        <f ca="1">Tempo!G49</f>
        <v>163.41802763225078</v>
      </c>
      <c r="H49" s="16">
        <f ca="1">Dynamics!G49</f>
        <v>62.424209230769215</v>
      </c>
      <c r="I49" s="5">
        <f>Aitken1961!$G55</f>
        <v>203.38983050847585</v>
      </c>
      <c r="J49" s="16">
        <f>Aitken1961!$B55</f>
        <v>68.463999999999999</v>
      </c>
      <c r="K49" s="5">
        <f>Anderszewski1996!$G55</f>
        <v>146.34146341463409</v>
      </c>
      <c r="L49" s="16">
        <f>Anderszewski1996!$B55</f>
        <v>69.174499999999995</v>
      </c>
      <c r="M49" s="5">
        <f>Arciuli1996!$G55</f>
        <v>176.99115044247765</v>
      </c>
      <c r="N49" s="16">
        <f>Arciuli1996!$B55</f>
        <v>66.3977</v>
      </c>
      <c r="O49" s="5">
        <f>Berg2007!$G55</f>
        <v>162.16216216216174</v>
      </c>
      <c r="P49" s="16">
        <f>Berg2007!$B55</f>
        <v>62.421799999999998</v>
      </c>
      <c r="Q49" s="5">
        <f>Biret1973!$G55</f>
        <v>176.47058823529417</v>
      </c>
      <c r="R49" s="16">
        <f>Biret1973!$B55</f>
        <v>60.592300000000002</v>
      </c>
      <c r="S49" s="5">
        <f>Blumroder1994!$G55</f>
        <v>139.53488372093031</v>
      </c>
      <c r="T49" s="16">
        <f>Blumroder1994!$B55</f>
        <v>62.064399999999999</v>
      </c>
      <c r="U49" s="5">
        <f>Bratke1993!$G55</f>
        <v>171.42857142857159</v>
      </c>
      <c r="V49" s="16">
        <f>Bratke1993!$B55</f>
        <v>64.019000000000005</v>
      </c>
      <c r="W49" s="5">
        <f>Breidenbach1994!$G55</f>
        <v>193.54838709677497</v>
      </c>
      <c r="X49" s="16">
        <f>Breidenbach1994!$B55</f>
        <v>64.562700000000007</v>
      </c>
      <c r="Y49" s="5">
        <f>Bucquet1969!$G55</f>
        <v>172.91066282420684</v>
      </c>
      <c r="Z49" s="16">
        <f>Bucquet1969!$B55</f>
        <v>71.880700000000004</v>
      </c>
      <c r="AA49" s="5">
        <f>Douglas1991!$G55</f>
        <v>171.42857142857159</v>
      </c>
      <c r="AB49" s="16">
        <f>Douglas1991!$B55</f>
        <v>60.539400000000001</v>
      </c>
      <c r="AC49" s="5">
        <f>Dunki1998!$G55</f>
        <v>162.60162601626027</v>
      </c>
      <c r="AD49" s="16">
        <f>Dunki1998!$B55</f>
        <v>63.989699999999999</v>
      </c>
      <c r="AE49" s="5">
        <f>Dutkiewicz1975!$G55</f>
        <v>146.34146341463409</v>
      </c>
      <c r="AF49" s="16">
        <f>Dutkiewicz1975!$B55</f>
        <v>73.980699999999999</v>
      </c>
      <c r="AG49" s="5">
        <f>Eschenbach1996!$G55</f>
        <v>193.54838709677497</v>
      </c>
      <c r="AH49" s="16">
        <f>Eschenbach1996!$B55</f>
        <v>60.289000000000001</v>
      </c>
      <c r="AI49" s="5">
        <f>Georgiades1985!$G55</f>
        <v>163.93442622950755</v>
      </c>
      <c r="AJ49" s="16">
        <f>Georgiades1985!$B55</f>
        <v>69.007800000000003</v>
      </c>
      <c r="AK49" s="5">
        <f>Goebels1964!$G55</f>
        <v>146.34146341463409</v>
      </c>
      <c r="AL49" s="16">
        <f>Goebels1964!$B55</f>
        <v>73.685699999999997</v>
      </c>
      <c r="AM49" s="5">
        <f>Gould1954!$G55</f>
        <v>189.27444794952669</v>
      </c>
      <c r="AN49" s="16">
        <f>Gould1954!$B55</f>
        <v>67.600300000000004</v>
      </c>
      <c r="AO49" s="5">
        <f>Gould1957!$G55</f>
        <v>179.64071856287444</v>
      </c>
      <c r="AP49" s="16">
        <f>Gould1957!$B55</f>
        <v>71.3536</v>
      </c>
      <c r="AQ49" s="5">
        <f>Gould1964!$G55</f>
        <v>180.18018018018009</v>
      </c>
      <c r="AR49" s="16">
        <f>Gould1964!$B55</f>
        <v>76.790300000000002</v>
      </c>
      <c r="AS49" s="5">
        <f>Gould1970!$G55</f>
        <v>201.34228187919462</v>
      </c>
      <c r="AT49" s="16">
        <f>Gould1970!$B55</f>
        <v>72.132599999999996</v>
      </c>
      <c r="AU49" s="5">
        <f>Gould1974!$G55</f>
        <v>186.91588785046744</v>
      </c>
      <c r="AV49" s="16">
        <f>Gould1974!$B55</f>
        <v>80.346999999999994</v>
      </c>
      <c r="AW49" s="5">
        <f>Guaita2011!$G55</f>
        <v>162.1621621621625</v>
      </c>
      <c r="AX49" s="16">
        <f>Guaita2011!$B55</f>
        <v>67.049300000000002</v>
      </c>
      <c r="AY49" s="5">
        <f>Helffer1968!$G55</f>
        <v>187.49999999999983</v>
      </c>
      <c r="AZ49" s="16">
        <f>Helffer1968!$B55</f>
        <v>61.302599999999998</v>
      </c>
      <c r="BA49" s="5">
        <f>Hill1996!$G55</f>
        <v>193.54838709677389</v>
      </c>
      <c r="BB49" s="16">
        <f>Hill1996!$B55</f>
        <v>60.5762</v>
      </c>
      <c r="BC49" s="5">
        <f>Hinterhauser1991!$G55</f>
        <v>214.28571428571479</v>
      </c>
      <c r="BD49" s="16">
        <f>Hinterhauser1991!$B55</f>
        <v>63.710700000000003</v>
      </c>
      <c r="BE49" s="5">
        <f>Hochman2007!$G55</f>
        <v>171.42857142857159</v>
      </c>
      <c r="BF49" s="16">
        <f>Hochman2007!$B55</f>
        <v>64.5535</v>
      </c>
      <c r="BG49" s="5">
        <f>Hough2006!$G55</f>
        <v>166.66666666666691</v>
      </c>
      <c r="BH49" s="16">
        <f>Hough2006!$B55</f>
        <v>64.015699999999995</v>
      </c>
      <c r="BI49" s="5">
        <f>Jacobs1956!$G55</f>
        <v>186.33540372670856</v>
      </c>
      <c r="BJ49" s="16">
        <f>Jacobs1956!$B55</f>
        <v>70.947599999999994</v>
      </c>
      <c r="BK49" s="5">
        <f>Karlen1996!$G55</f>
        <v>171.42857142857159</v>
      </c>
      <c r="BL49" s="16">
        <f>Karlen1996!$B55</f>
        <v>66.797300000000007</v>
      </c>
      <c r="BM49" s="5">
        <f>Kars1969!$G55</f>
        <v>153.06122448979613</v>
      </c>
      <c r="BN49" s="16">
        <f>Kars1969!$B55</f>
        <v>67.928299999999993</v>
      </c>
      <c r="BO49" s="5">
        <f>Koroliov2000!$G55</f>
        <v>187.49999999999983</v>
      </c>
      <c r="BP49" s="16">
        <f>Koroliov2000!$B55</f>
        <v>70.272900000000007</v>
      </c>
      <c r="BQ49" s="5">
        <f>Lifschitz1999!$G55</f>
        <v>176.47058823529417</v>
      </c>
      <c r="BR49" s="16">
        <f>Lifschitz1999!$B55</f>
        <v>68.464200000000005</v>
      </c>
      <c r="BS49" s="5">
        <f>Loriod1961!$G55</f>
        <v>186.33540372670856</v>
      </c>
      <c r="BT49" s="16">
        <f>Loriod1961!$B55</f>
        <v>59.045200000000001</v>
      </c>
      <c r="BU49" s="5">
        <f>Lubimov1971!$G55</f>
        <v>193.54838709677497</v>
      </c>
      <c r="BV49" s="16">
        <f>Lubimov1971!$B55</f>
        <v>56.554099999999998</v>
      </c>
      <c r="BW49" s="5">
        <f>ManchonTheis1954!$G55</f>
        <v>146.34146341463409</v>
      </c>
      <c r="BX49" s="16">
        <f>ManchonTheis1954!$B55</f>
        <v>68.5732</v>
      </c>
      <c r="BY49" s="5">
        <f>McCabe1969!$G55</f>
        <v>147.4201474201474</v>
      </c>
      <c r="BZ49" s="16">
        <f>McCabe1969!$B55</f>
        <v>63.414700000000003</v>
      </c>
      <c r="CA49" s="5">
        <f>Mezzana1973!$G55</f>
        <v>141.84397163120624</v>
      </c>
      <c r="CB49" s="16">
        <f>Mezzana1973!$B55</f>
        <v>61.937199999999997</v>
      </c>
      <c r="CC49" s="5">
        <f>Michiels2005!$G55</f>
        <v>206.89655172413728</v>
      </c>
      <c r="CD49" s="16">
        <f>Michiels2005!$B55</f>
        <v>60.578499999999998</v>
      </c>
      <c r="CE49" s="5">
        <f>Monod1951!$G55</f>
        <v>181.81818181818178</v>
      </c>
      <c r="CF49" s="16">
        <f>Monod1951!$B55</f>
        <v>61.7181</v>
      </c>
      <c r="CG49" s="5">
        <f>Nardi1998!$G55</f>
        <v>193.54838709677389</v>
      </c>
      <c r="CH49" s="16">
        <f>Nardi1998!$B55</f>
        <v>65.289199999999994</v>
      </c>
      <c r="CI49" s="5">
        <f>Neveux1990!$G55</f>
        <v>187.50000000000088</v>
      </c>
      <c r="CJ49" s="16">
        <f>Neveux1990!$B55</f>
        <v>66.620400000000004</v>
      </c>
      <c r="CK49" s="5">
        <f>Ohlsson1996!$G55</f>
        <v>171.42857142857159</v>
      </c>
      <c r="CL49" s="16">
        <f>Ohlsson1996!$B55</f>
        <v>58.280200000000001</v>
      </c>
      <c r="CM49" s="5">
        <f>Pestalozza1961!$G55</f>
        <v>171.42857142857159</v>
      </c>
      <c r="CN49" s="16">
        <f>Pestalozza1961!$B55</f>
        <v>54.238799999999998</v>
      </c>
      <c r="CO49" s="5">
        <f>Pollini1976!$G55</f>
        <v>158.73015873015868</v>
      </c>
      <c r="CP49" s="16">
        <f>Pollini1976!$B55</f>
        <v>53.187399999999997</v>
      </c>
      <c r="CQ49" s="5">
        <f>Monod1951!$G55</f>
        <v>181.81818181818178</v>
      </c>
      <c r="CR49" s="16">
        <f>Monod1951!$B55</f>
        <v>61.7181</v>
      </c>
      <c r="CS49" s="5">
        <f>Pollini1990b!$G55</f>
        <v>176.47058823529417</v>
      </c>
      <c r="CT49" s="16">
        <f>Pollini1990b!$B55</f>
        <v>71.880200000000002</v>
      </c>
      <c r="CU49" s="5">
        <f>Pontinen2001!$G55</f>
        <v>152.28426395939013</v>
      </c>
      <c r="CV49" s="16">
        <f>Pontinen2001!$B55</f>
        <v>63.895200000000003</v>
      </c>
      <c r="CW49" s="5">
        <f>Richter1989!$G55</f>
        <v>122.44897959183623</v>
      </c>
      <c r="CX49" s="16">
        <f>Richter1989!$B55</f>
        <v>69.373900000000006</v>
      </c>
      <c r="CY49" s="5">
        <f>Rosen1969!$G55</f>
        <v>169.4915254237292</v>
      </c>
      <c r="CZ49" s="16">
        <f>Rosen1969!$B55</f>
        <v>63.071599999999997</v>
      </c>
      <c r="DA49" s="5">
        <f>Santos1977!$G55</f>
        <v>149.99999999999986</v>
      </c>
      <c r="DB49" s="16">
        <f>Santos1977!$B55</f>
        <v>65.339399999999998</v>
      </c>
      <c r="DC49" s="5">
        <f>Schleiermacher2002!$G55</f>
        <v>166.66666666666609</v>
      </c>
      <c r="DD49" s="16">
        <f>Schleiermacher2002!$B55</f>
        <v>66.891999999999996</v>
      </c>
      <c r="DE49" s="5">
        <f>Serkin1983!$G55</f>
        <v>161.72506738544456</v>
      </c>
      <c r="DF49" s="16">
        <f>Serkin1983!$B55</f>
        <v>69.034599999999998</v>
      </c>
      <c r="DG49" s="5">
        <f>Serkin1994!$G55</f>
        <v>177.51479289940778</v>
      </c>
      <c r="DH49" s="16">
        <f>Serkin1994!$B55</f>
        <v>68.193100000000001</v>
      </c>
      <c r="DI49" s="5">
        <f>Stadlen1948!$G55</f>
        <v>176.47058823529417</v>
      </c>
      <c r="DJ49" s="16">
        <f>Stadlen1948!$B55</f>
        <v>71.447500000000005</v>
      </c>
      <c r="DK49" s="5">
        <f>Stein1954!$G55</f>
        <v>190.47619047619079</v>
      </c>
      <c r="DL49" s="16">
        <f>Stein1954!$B55</f>
        <v>58.915999999999997</v>
      </c>
      <c r="DM49" s="5">
        <f>Steuerman2004!$G55</f>
        <v>199.99999999999952</v>
      </c>
      <c r="DN49" s="16">
        <f>Steuerman2004!$B55</f>
        <v>60.587200000000003</v>
      </c>
      <c r="DO49" s="5">
        <f>TakahashiA1973!$G55</f>
        <v>157.89473684210569</v>
      </c>
      <c r="DP49" s="16">
        <f>TakahashiA1973!$B55</f>
        <v>59.683199999999999</v>
      </c>
      <c r="DQ49" s="5">
        <f>TakahashiY1977!$G55</f>
        <v>142.51781472683987</v>
      </c>
      <c r="DR49" s="16">
        <f>TakahashiY1977!$B55</f>
        <v>57.776699999999998</v>
      </c>
      <c r="DS49" s="5">
        <f>Uchida2000!$G55</f>
        <v>135.74660633484157</v>
      </c>
      <c r="DT49" s="16">
        <f>Uchida2000!$B55</f>
        <v>64.853999999999999</v>
      </c>
      <c r="DU49" s="5">
        <f>Webster1967!$G55</f>
        <v>133.33333333333354</v>
      </c>
      <c r="DV49" s="16">
        <f>Webster1967!$B55</f>
        <v>63.692300000000003</v>
      </c>
      <c r="DW49" s="5">
        <f>Worms1997!$G55</f>
        <v>162.16216216216174</v>
      </c>
      <c r="DX49" s="16">
        <f>Worms1997!$B55</f>
        <v>67.144800000000004</v>
      </c>
      <c r="DY49" s="5">
        <f>Zacharias1973!$G55</f>
        <v>214.28571428571479</v>
      </c>
      <c r="DZ49" s="16">
        <f>Zacharias1973!$B55</f>
        <v>72.209199999999996</v>
      </c>
      <c r="EA49" s="5">
        <f>Zimerman1995!$G55</f>
        <v>129.31034482758608</v>
      </c>
      <c r="EB49" s="16">
        <f>Zimerman1995!$B55</f>
        <v>67.516099999999994</v>
      </c>
      <c r="EC49" s="5"/>
      <c r="EE49" s="5"/>
      <c r="EG49" s="5"/>
      <c r="EI49" s="5"/>
      <c r="EK49" s="5"/>
      <c r="EM49" s="5"/>
      <c r="EO49" s="5"/>
      <c r="EQ49" s="5"/>
      <c r="ES49" s="5"/>
      <c r="EU49" s="5"/>
      <c r="EW49" s="5"/>
      <c r="EY49" s="5"/>
      <c r="FA49" s="5"/>
      <c r="FC49" s="5"/>
      <c r="FE49" s="5"/>
      <c r="FG49" s="5"/>
      <c r="FI49" s="5"/>
      <c r="FK49" s="5"/>
      <c r="FM49" s="5"/>
      <c r="FO49" s="5"/>
      <c r="FQ49" s="5"/>
      <c r="FS49" s="5"/>
    </row>
    <row r="50" spans="1:175">
      <c r="A50">
        <v>47</v>
      </c>
      <c r="B50">
        <v>34</v>
      </c>
      <c r="C50">
        <v>6</v>
      </c>
      <c r="D50">
        <v>2</v>
      </c>
      <c r="E50" t="s">
        <v>126</v>
      </c>
      <c r="F50" s="10" t="s">
        <v>113</v>
      </c>
      <c r="G50" s="5">
        <f ca="1">Tempo!G50</f>
        <v>158.67326116837992</v>
      </c>
      <c r="H50" s="16">
        <f ca="1">Dynamics!G50</f>
        <v>72.854961538461538</v>
      </c>
      <c r="I50" s="5">
        <f>Aitken1961!$G56</f>
        <v>174.41860465116218</v>
      </c>
      <c r="J50" s="16">
        <f>Aitken1961!$B56</f>
        <v>84.257900000000006</v>
      </c>
      <c r="K50" s="5">
        <f>Anderszewski1996!$G56</f>
        <v>136.36363636363598</v>
      </c>
      <c r="L50" s="16">
        <f>Anderszewski1996!$B56</f>
        <v>77.567400000000006</v>
      </c>
      <c r="M50" s="5">
        <f>Arciuli1996!$G56</f>
        <v>134.52914798206231</v>
      </c>
      <c r="N50" s="16">
        <f>Arciuli1996!$B56</f>
        <v>71.8797</v>
      </c>
      <c r="O50" s="5">
        <f>Berg2007!$G56</f>
        <v>333.33333333333383</v>
      </c>
      <c r="P50" s="16">
        <f>Berg2007!$B56</f>
        <v>75.695899999999995</v>
      </c>
      <c r="Q50" s="5">
        <f>Biret1973!$G56</f>
        <v>176.47058823529417</v>
      </c>
      <c r="R50" s="16">
        <f>Biret1973!$B56</f>
        <v>77.679100000000005</v>
      </c>
      <c r="S50" s="5">
        <f>Blumroder1994!$G56</f>
        <v>150.00000000000054</v>
      </c>
      <c r="T50" s="16">
        <f>Blumroder1994!$B56</f>
        <v>69.099999999999994</v>
      </c>
      <c r="U50" s="5">
        <f>Bratke1993!$G56</f>
        <v>149.9999999999992</v>
      </c>
      <c r="V50" s="16">
        <f>Bratke1993!$B56</f>
        <v>77.810500000000005</v>
      </c>
      <c r="W50" s="5">
        <f>Breidenbach1994!$G56</f>
        <v>142.85714285714226</v>
      </c>
      <c r="X50" s="16">
        <f>Breidenbach1994!$B56</f>
        <v>77.67</v>
      </c>
      <c r="Y50" s="5">
        <f>Bucquet1969!$G56</f>
        <v>166.66666666666691</v>
      </c>
      <c r="Z50" s="16">
        <f>Bucquet1969!$B56</f>
        <v>80.100300000000004</v>
      </c>
      <c r="AA50" s="5">
        <f>Douglas1991!$G56</f>
        <v>149.9999999999992</v>
      </c>
      <c r="AB50" s="16">
        <f>Douglas1991!$B56</f>
        <v>73.407899999999998</v>
      </c>
      <c r="AC50" s="5">
        <f>Dunki1998!$G56</f>
        <v>139.53488372093031</v>
      </c>
      <c r="AD50" s="16">
        <f>Dunki1998!$B56</f>
        <v>75.937299999999993</v>
      </c>
      <c r="AE50" s="5">
        <f>Dutkiewicz1975!$G56</f>
        <v>150.00000000000054</v>
      </c>
      <c r="AF50" s="16">
        <f>Dutkiewicz1975!$B56</f>
        <v>85.822800000000001</v>
      </c>
      <c r="AG50" s="5">
        <f>Eschenbach1996!$G56</f>
        <v>136.36363636363598</v>
      </c>
      <c r="AH50" s="16">
        <f>Eschenbach1996!$B56</f>
        <v>69.738500000000002</v>
      </c>
      <c r="AI50" s="5">
        <f>Georgiades1985!$G56</f>
        <v>137.61467889908261</v>
      </c>
      <c r="AJ50" s="16">
        <f>Georgiades1985!$B56</f>
        <v>79.089699999999993</v>
      </c>
      <c r="AK50" s="5">
        <f>Goebels1964!$G56</f>
        <v>120</v>
      </c>
      <c r="AL50" s="16">
        <f>Goebels1964!$B56</f>
        <v>75.281099999999995</v>
      </c>
      <c r="AM50" s="5">
        <f>Gould1954!$G56</f>
        <v>159.57446808510588</v>
      </c>
      <c r="AN50" s="16">
        <f>Gould1954!$B56</f>
        <v>81.992999999999995</v>
      </c>
      <c r="AO50" s="5">
        <f>Gould1957!$G56</f>
        <v>153.06122448979613</v>
      </c>
      <c r="AP50" s="16">
        <f>Gould1957!$B56</f>
        <v>78.9863</v>
      </c>
      <c r="AQ50" s="5">
        <f>Gould1964!$G56</f>
        <v>171.42857142857073</v>
      </c>
      <c r="AR50" s="16">
        <f>Gould1964!$B56</f>
        <v>84.698599999999999</v>
      </c>
      <c r="AS50" s="5">
        <f>Gould1970!$G56</f>
        <v>208.3333333333357</v>
      </c>
      <c r="AT50" s="16">
        <f>Gould1970!$B56</f>
        <v>82.809799999999996</v>
      </c>
      <c r="AU50" s="5">
        <f>Gould1974!$G56</f>
        <v>206.89655172413853</v>
      </c>
      <c r="AV50" s="16">
        <f>Gould1974!$B56</f>
        <v>88.682299999999998</v>
      </c>
      <c r="AW50" s="5">
        <f>Guaita2011!$G56</f>
        <v>149.99999999999787</v>
      </c>
      <c r="AX50" s="16">
        <f>Guaita2011!$B56</f>
        <v>78.502499999999998</v>
      </c>
      <c r="AY50" s="5">
        <f>Helffer1968!$G56</f>
        <v>133.33333333333459</v>
      </c>
      <c r="AZ50" s="16">
        <f>Helffer1968!$B56</f>
        <v>70.411699999999996</v>
      </c>
      <c r="BA50" s="5">
        <f>Hill1996!$G56</f>
        <v>150.00000000000054</v>
      </c>
      <c r="BB50" s="16">
        <f>Hill1996!$B56</f>
        <v>68.768100000000004</v>
      </c>
      <c r="BC50" s="5">
        <f>Hinterhauser1991!$G56</f>
        <v>249.99999999999795</v>
      </c>
      <c r="BD50" s="16">
        <f>Hinterhauser1991!$B56</f>
        <v>73.567999999999998</v>
      </c>
      <c r="BE50" s="5">
        <f>Hochman2007!$G56</f>
        <v>187.49999999999983</v>
      </c>
      <c r="BF50" s="16">
        <f>Hochman2007!$B56</f>
        <v>75.0946</v>
      </c>
      <c r="BG50" s="5">
        <f>Hough2006!$G56</f>
        <v>120</v>
      </c>
      <c r="BH50" s="16">
        <f>Hough2006!$B56</f>
        <v>75.662899999999993</v>
      </c>
      <c r="BI50" s="5">
        <f>Jacobs1956!$G56</f>
        <v>167.59776536312825</v>
      </c>
      <c r="BJ50" s="16">
        <f>Jacobs1956!$B56</f>
        <v>80.974500000000006</v>
      </c>
      <c r="BK50" s="5">
        <f>Karlen1996!$G56</f>
        <v>130.4347826086954</v>
      </c>
      <c r="BL50" s="16">
        <f>Karlen1996!$B56</f>
        <v>73.741100000000003</v>
      </c>
      <c r="BM50" s="5">
        <f>Kars1969!$G56</f>
        <v>187.49999999999983</v>
      </c>
      <c r="BN50" s="16">
        <f>Kars1969!$B56</f>
        <v>81.033600000000007</v>
      </c>
      <c r="BO50" s="5">
        <f>Koroliov2000!$G56</f>
        <v>166.66666666666691</v>
      </c>
      <c r="BP50" s="16">
        <f>Koroliov2000!$B56</f>
        <v>78.045599999999993</v>
      </c>
      <c r="BQ50" s="5">
        <f>Lifschitz1999!$G56</f>
        <v>142.85714285714226</v>
      </c>
      <c r="BR50" s="16">
        <f>Lifschitz1999!$B56</f>
        <v>77.528300000000002</v>
      </c>
      <c r="BS50" s="5">
        <f>Loriod1961!$G56</f>
        <v>126.05042016806748</v>
      </c>
      <c r="BT50" s="16">
        <f>Loriod1961!$B56</f>
        <v>69.924400000000006</v>
      </c>
      <c r="BU50" s="5">
        <f>Lubimov1971!$G56</f>
        <v>166.66666666666526</v>
      </c>
      <c r="BV50" s="16">
        <f>Lubimov1971!$B56</f>
        <v>65.409300000000002</v>
      </c>
      <c r="BW50" s="5">
        <f>ManchonTheis1954!$G56</f>
        <v>176.47058823529417</v>
      </c>
      <c r="BX50" s="16">
        <f>ManchonTheis1954!$B56</f>
        <v>74.811800000000005</v>
      </c>
      <c r="BY50" s="5">
        <f>McCabe1969!$G56</f>
        <v>139.53488372093031</v>
      </c>
      <c r="BZ50" s="16">
        <f>McCabe1969!$B56</f>
        <v>73.961299999999994</v>
      </c>
      <c r="CA50" s="5">
        <f>Mezzana1973!$G56</f>
        <v>169.49152542372579</v>
      </c>
      <c r="CB50" s="16">
        <f>Mezzana1973!$B56</f>
        <v>72.308800000000005</v>
      </c>
      <c r="CC50" s="5">
        <f>Michiels2005!$G56</f>
        <v>160.42780748663</v>
      </c>
      <c r="CD50" s="16">
        <f>Michiels2005!$B56</f>
        <v>74.753200000000007</v>
      </c>
      <c r="CE50" s="5">
        <f>Monod1951!$G56</f>
        <v>176.47058823529417</v>
      </c>
      <c r="CF50" s="16">
        <f>Monod1951!$B56</f>
        <v>74.281899999999993</v>
      </c>
      <c r="CG50" s="5">
        <f>Nardi1998!$G56</f>
        <v>187.49999999999983</v>
      </c>
      <c r="CH50" s="16">
        <f>Nardi1998!$B56</f>
        <v>75</v>
      </c>
      <c r="CI50" s="5">
        <f>Neveux1990!$G56</f>
        <v>176.47058823529235</v>
      </c>
      <c r="CJ50" s="16">
        <f>Neveux1990!$B56</f>
        <v>74.459999999999994</v>
      </c>
      <c r="CK50" s="5">
        <f>Ohlsson1996!$G56</f>
        <v>187.49999999999983</v>
      </c>
      <c r="CL50" s="16">
        <f>Ohlsson1996!$B56</f>
        <v>75.738600000000005</v>
      </c>
      <c r="CM50" s="5">
        <f>Pestalozza1961!$G56</f>
        <v>166.66666666666691</v>
      </c>
      <c r="CN50" s="16">
        <f>Pestalozza1961!$B56</f>
        <v>72.427000000000007</v>
      </c>
      <c r="CO50" s="5">
        <f>Pollini1976!$G56</f>
        <v>163.93442622950835</v>
      </c>
      <c r="CP50" s="16">
        <f>Pollini1976!$B56</f>
        <v>77.8767</v>
      </c>
      <c r="CQ50" s="5">
        <f>Monod1951!$G56</f>
        <v>176.47058823529417</v>
      </c>
      <c r="CR50" s="16">
        <f>Monod1951!$B56</f>
        <v>74.281899999999993</v>
      </c>
      <c r="CS50" s="5">
        <f>Pollini1990b!$G56</f>
        <v>157.89473684210569</v>
      </c>
      <c r="CT50" s="16">
        <f>Pollini1990b!$B56</f>
        <v>80.703599999999994</v>
      </c>
      <c r="CU50" s="5">
        <f>Pontinen2001!$G56</f>
        <v>154.63917525773272</v>
      </c>
      <c r="CV50" s="16">
        <f>Pontinen2001!$B56</f>
        <v>75.396299999999997</v>
      </c>
      <c r="CW50" s="5">
        <f>Richter1989!$G56</f>
        <v>111.11111111111128</v>
      </c>
      <c r="CX50" s="16">
        <f>Richter1989!$B56</f>
        <v>80.569599999999994</v>
      </c>
      <c r="CY50" s="5">
        <f>Rosen1969!$G56</f>
        <v>214.28571428571342</v>
      </c>
      <c r="CZ50" s="16">
        <f>Rosen1969!$B56</f>
        <v>72.445899999999995</v>
      </c>
      <c r="DA50" s="5">
        <f>Santos1977!$G56</f>
        <v>149.9999999999992</v>
      </c>
      <c r="DB50" s="16">
        <f>Santos1977!$B56</f>
        <v>80.533500000000004</v>
      </c>
      <c r="DC50" s="5">
        <f>Schleiermacher2002!$G56</f>
        <v>142.85714285714349</v>
      </c>
      <c r="DD50" s="16">
        <f>Schleiermacher2002!$B56</f>
        <v>72.438800000000001</v>
      </c>
      <c r="DE50" s="5">
        <f>Serkin1983!$G56</f>
        <v>227.27272727272785</v>
      </c>
      <c r="DF50" s="16">
        <f>Serkin1983!$B56</f>
        <v>79.167000000000002</v>
      </c>
      <c r="DG50" s="5">
        <f>Serkin1994!$G56</f>
        <v>217.39130434782905</v>
      </c>
      <c r="DH50" s="16">
        <f>Serkin1994!$B56</f>
        <v>79.582599999999999</v>
      </c>
      <c r="DI50" s="5">
        <f>Stadlen1948!$G56</f>
        <v>230.76923076922938</v>
      </c>
      <c r="DJ50" s="16">
        <f>Stadlen1948!$B56</f>
        <v>74.573499999999996</v>
      </c>
      <c r="DK50" s="5">
        <f>Stein1954!$G56</f>
        <v>182.92682926829301</v>
      </c>
      <c r="DL50" s="16">
        <f>Stein1954!$B56</f>
        <v>73.387</v>
      </c>
      <c r="DM50" s="5">
        <f>Steuerman2004!$G56</f>
        <v>155.44041450777235</v>
      </c>
      <c r="DN50" s="16">
        <f>Steuerman2004!$B56</f>
        <v>79.221100000000007</v>
      </c>
      <c r="DO50" s="5">
        <f>TakahashiA1973!$G56</f>
        <v>161.29032258064521</v>
      </c>
      <c r="DP50" s="16">
        <f>TakahashiA1973!$B56</f>
        <v>69.748400000000004</v>
      </c>
      <c r="DQ50" s="5">
        <f>TakahashiY1977!$G56</f>
        <v>129.87012987013094</v>
      </c>
      <c r="DR50" s="16">
        <f>TakahashiY1977!$B56</f>
        <v>71.198899999999995</v>
      </c>
      <c r="DS50" s="5">
        <f>Uchida2000!$G56</f>
        <v>147.05882352941131</v>
      </c>
      <c r="DT50" s="16">
        <f>Uchida2000!$B56</f>
        <v>75.040400000000005</v>
      </c>
      <c r="DU50" s="5">
        <f>Webster1967!$G56</f>
        <v>111.52416356877391</v>
      </c>
      <c r="DV50" s="16">
        <f>Webster1967!$B56</f>
        <v>79.156700000000001</v>
      </c>
      <c r="DW50" s="5">
        <f>Worms1997!$G56</f>
        <v>176.47058823529417</v>
      </c>
      <c r="DX50" s="16">
        <f>Worms1997!$B56</f>
        <v>75.701700000000002</v>
      </c>
      <c r="DY50" s="5">
        <f>Zacharias1973!$G56</f>
        <v>265.48672566371368</v>
      </c>
      <c r="DZ50" s="16">
        <f>Zacharias1973!$B56</f>
        <v>82.944800000000001</v>
      </c>
      <c r="EA50" s="5">
        <f>Zimerman1995!$G56</f>
        <v>120.48192771084311</v>
      </c>
      <c r="EB50" s="16">
        <f>Zimerman1995!$B56</f>
        <v>76.988799999999998</v>
      </c>
      <c r="EC50" s="5"/>
      <c r="EE50" s="5"/>
      <c r="EG50" s="5"/>
      <c r="EI50" s="5"/>
      <c r="EK50" s="5"/>
      <c r="EM50" s="5"/>
      <c r="EO50" s="5"/>
      <c r="EQ50" s="5"/>
      <c r="ES50" s="5"/>
      <c r="EU50" s="5"/>
      <c r="EW50" s="5"/>
      <c r="EY50" s="5"/>
      <c r="FA50" s="5"/>
      <c r="FC50" s="5"/>
      <c r="FE50" s="5"/>
      <c r="FG50" s="5"/>
      <c r="FI50" s="5"/>
      <c r="FK50" s="5"/>
      <c r="FM50" s="5"/>
      <c r="FO50" s="5"/>
      <c r="FQ50" s="5"/>
      <c r="FS50" s="5"/>
    </row>
    <row r="51" spans="1:175">
      <c r="A51">
        <v>48</v>
      </c>
      <c r="B51">
        <v>34.5</v>
      </c>
      <c r="C51">
        <v>6</v>
      </c>
      <c r="D51">
        <v>2.5</v>
      </c>
      <c r="E51" t="s">
        <v>127</v>
      </c>
      <c r="G51" s="5">
        <f ca="1">Tempo!G51</f>
        <v>154.3106996191984</v>
      </c>
      <c r="H51" s="16">
        <f ca="1">Dynamics!G51</f>
        <v>73.510046153846162</v>
      </c>
      <c r="I51" s="5">
        <f>Aitken1961!$G57</f>
        <v>174.92711370262393</v>
      </c>
      <c r="J51" s="16">
        <f>Aitken1961!$B57</f>
        <v>76.866200000000006</v>
      </c>
      <c r="K51" s="5">
        <f>Anderszewski1996!$G57</f>
        <v>142.85714285714289</v>
      </c>
      <c r="L51" s="16">
        <f>Anderszewski1996!$B57</f>
        <v>80.191699999999997</v>
      </c>
      <c r="M51" s="5">
        <f>Arciuli1996!$G57</f>
        <v>167.59776536312907</v>
      </c>
      <c r="N51" s="16">
        <f>Arciuli1996!$B57</f>
        <v>73.733800000000002</v>
      </c>
      <c r="O51" s="5">
        <f>Berg2007!$G57</f>
        <v>157.89473684210569</v>
      </c>
      <c r="P51" s="16">
        <f>Berg2007!$B57</f>
        <v>73.9285</v>
      </c>
      <c r="Q51" s="5">
        <f>Biret1973!$G57</f>
        <v>157.89473684210569</v>
      </c>
      <c r="R51" s="16">
        <f>Biret1973!$B57</f>
        <v>77.037300000000002</v>
      </c>
      <c r="S51" s="5">
        <f>Blumroder1994!$G57</f>
        <v>139.53488372092977</v>
      </c>
      <c r="T51" s="16">
        <f>Blumroder1994!$B57</f>
        <v>72.3964</v>
      </c>
      <c r="U51" s="5">
        <f>Bratke1993!$G57</f>
        <v>181.81818181818178</v>
      </c>
      <c r="V51" s="16">
        <f>Bratke1993!$B57</f>
        <v>77.502499999999998</v>
      </c>
      <c r="W51" s="5">
        <f>Breidenbach1994!$G57</f>
        <v>122.44897959183669</v>
      </c>
      <c r="X51" s="16">
        <f>Breidenbach1994!$B57</f>
        <v>81.759</v>
      </c>
      <c r="Y51" s="5">
        <f>Bucquet1969!$G57</f>
        <v>174.92711370262393</v>
      </c>
      <c r="Z51" s="16">
        <f>Bucquet1969!$B57</f>
        <v>79.005899999999997</v>
      </c>
      <c r="AA51" s="5">
        <f>Douglas1991!$G57</f>
        <v>150.00000000000054</v>
      </c>
      <c r="AB51" s="16">
        <f>Douglas1991!$B57</f>
        <v>69.331599999999995</v>
      </c>
      <c r="AC51" s="5">
        <f>Dunki1998!$G57</f>
        <v>137.61467889908261</v>
      </c>
      <c r="AD51" s="16">
        <f>Dunki1998!$B57</f>
        <v>74.239000000000004</v>
      </c>
      <c r="AE51" s="5">
        <f>Dutkiewicz1975!$G57</f>
        <v>146.34146341463409</v>
      </c>
      <c r="AF51" s="16">
        <f>Dutkiewicz1975!$B57</f>
        <v>83.309100000000001</v>
      </c>
      <c r="AG51" s="5">
        <f>Eschenbach1996!$G57</f>
        <v>181.81818181818178</v>
      </c>
      <c r="AH51" s="16">
        <f>Eschenbach1996!$B57</f>
        <v>68.159199999999998</v>
      </c>
      <c r="AI51" s="5">
        <f>Georgiades1985!$G57</f>
        <v>159.57446808510662</v>
      </c>
      <c r="AJ51" s="16">
        <f>Georgiades1985!$B57</f>
        <v>83.427400000000006</v>
      </c>
      <c r="AK51" s="5">
        <f>Goebels1964!$G57</f>
        <v>146.34146341463409</v>
      </c>
      <c r="AL51" s="16">
        <f>Goebels1964!$B57</f>
        <v>74.696200000000005</v>
      </c>
      <c r="AM51" s="5">
        <f>Gould1954!$G57</f>
        <v>190.47619047619079</v>
      </c>
      <c r="AN51" s="16">
        <f>Gould1954!$B57</f>
        <v>80.636099999999999</v>
      </c>
      <c r="AO51" s="5">
        <f>Gould1957!$G57</f>
        <v>181.81818181818178</v>
      </c>
      <c r="AP51" s="16">
        <f>Gould1957!$B57</f>
        <v>76.401399999999995</v>
      </c>
      <c r="AQ51" s="5">
        <f>Gould1964!$G57</f>
        <v>192.30769230769269</v>
      </c>
      <c r="AR51" s="16">
        <f>Gould1964!$B57</f>
        <v>83.652600000000007</v>
      </c>
      <c r="AS51" s="5">
        <f>Gould1970!$G57</f>
        <v>194.80519480519379</v>
      </c>
      <c r="AT51" s="16">
        <f>Gould1970!$B57</f>
        <v>80.691699999999997</v>
      </c>
      <c r="AU51" s="5">
        <f>Gould1974!$G57</f>
        <v>179.64071856287444</v>
      </c>
      <c r="AV51" s="16">
        <f>Gould1974!$B57</f>
        <v>87.856499999999997</v>
      </c>
      <c r="AW51" s="5">
        <f>Guaita2011!$G57</f>
        <v>171.42857142857247</v>
      </c>
      <c r="AX51" s="16">
        <f>Guaita2011!$B57</f>
        <v>77.990399999999994</v>
      </c>
      <c r="AY51" s="5">
        <f>Helffer1968!$G57</f>
        <v>173.91304347825965</v>
      </c>
      <c r="AZ51" s="16">
        <f>Helffer1968!$B57</f>
        <v>74.596400000000003</v>
      </c>
      <c r="BA51" s="5">
        <f>Hill1996!$G57</f>
        <v>149.99999999999986</v>
      </c>
      <c r="BB51" s="16">
        <f>Hill1996!$B57</f>
        <v>69.103700000000003</v>
      </c>
      <c r="BC51" s="5">
        <f>Hinterhauser1991!$G57</f>
        <v>171.42857142857159</v>
      </c>
      <c r="BD51" s="16">
        <f>Hinterhauser1991!$B57</f>
        <v>69.789299999999997</v>
      </c>
      <c r="BE51" s="5">
        <f>Hochman2007!$G57</f>
        <v>171.42857142857159</v>
      </c>
      <c r="BF51" s="16">
        <f>Hochman2007!$B57</f>
        <v>79.076099999999997</v>
      </c>
      <c r="BG51" s="5">
        <f>Hough2006!$G57</f>
        <v>139.53488372093031</v>
      </c>
      <c r="BH51" s="16">
        <f>Hough2006!$B57</f>
        <v>79.242599999999996</v>
      </c>
      <c r="BI51" s="5">
        <f>Jacobs1956!$G57</f>
        <v>207.61245674740508</v>
      </c>
      <c r="BJ51" s="16">
        <f>Jacobs1956!$B57</f>
        <v>79.784400000000005</v>
      </c>
      <c r="BK51" s="5">
        <f>Karlen1996!$G57</f>
        <v>127.65957446808494</v>
      </c>
      <c r="BL51" s="16">
        <f>Karlen1996!$B57</f>
        <v>68.056600000000003</v>
      </c>
      <c r="BM51" s="5">
        <f>Kars1969!$G57</f>
        <v>158.73015873015868</v>
      </c>
      <c r="BN51" s="16">
        <f>Kars1969!$B57</f>
        <v>85.502899999999997</v>
      </c>
      <c r="BO51" s="5">
        <f>Koroliov2000!$G57</f>
        <v>162.16216216216174</v>
      </c>
      <c r="BP51" s="16">
        <f>Koroliov2000!$B57</f>
        <v>79.030600000000007</v>
      </c>
      <c r="BQ51" s="5">
        <f>Lifschitz1999!$G57</f>
        <v>146.34146341463409</v>
      </c>
      <c r="BR51" s="16">
        <f>Lifschitz1999!$B57</f>
        <v>80.471699999999998</v>
      </c>
      <c r="BS51" s="5">
        <f>Loriod1961!$G57</f>
        <v>176.47058823529417</v>
      </c>
      <c r="BT51" s="16">
        <f>Loriod1961!$B57</f>
        <v>76.0077</v>
      </c>
      <c r="BU51" s="5">
        <f>Lubimov1971!$G57</f>
        <v>181.81818181818178</v>
      </c>
      <c r="BV51" s="16">
        <f>Lubimov1971!$B57</f>
        <v>69.005099999999999</v>
      </c>
      <c r="BW51" s="5">
        <f>ManchonTheis1954!$G57</f>
        <v>149.99999999999986</v>
      </c>
      <c r="BX51" s="16">
        <f>ManchonTheis1954!$B57</f>
        <v>78.071399999999997</v>
      </c>
      <c r="BY51" s="5">
        <f>McCabe1969!$G57</f>
        <v>158.73015873015868</v>
      </c>
      <c r="BZ51" s="16">
        <f>McCabe1969!$B57</f>
        <v>69.582099999999997</v>
      </c>
      <c r="CA51" s="5">
        <f>Mezzana1973!$G57</f>
        <v>157.89473684210569</v>
      </c>
      <c r="CB51" s="16">
        <f>Mezzana1973!$B57</f>
        <v>77.239800000000002</v>
      </c>
      <c r="CC51" s="5">
        <f>Michiels2005!$G57</f>
        <v>129.58963282937438</v>
      </c>
      <c r="CD51" s="16">
        <f>Michiels2005!$B57</f>
        <v>79.094099999999997</v>
      </c>
      <c r="CE51" s="5">
        <f>Monod1951!$G57</f>
        <v>162.1621621621625</v>
      </c>
      <c r="CF51" s="16">
        <f>Monod1951!$B57</f>
        <v>73.259399999999999</v>
      </c>
      <c r="CG51" s="5">
        <f>Nardi1998!$G57</f>
        <v>122.44897959183714</v>
      </c>
      <c r="CH51" s="16">
        <f>Nardi1998!$B57</f>
        <v>76.447699999999998</v>
      </c>
      <c r="CI51" s="5">
        <f>Neveux1990!$G57</f>
        <v>200.00000000000071</v>
      </c>
      <c r="CJ51" s="16">
        <f>Neveux1990!$B57</f>
        <v>77.764899999999997</v>
      </c>
      <c r="CK51" s="5">
        <f>Ohlsson1996!$G57</f>
        <v>171.42857142857159</v>
      </c>
      <c r="CL51" s="16">
        <f>Ohlsson1996!$B57</f>
        <v>78.116100000000003</v>
      </c>
      <c r="CM51" s="5">
        <f>Pestalozza1961!$G57</f>
        <v>157.89473684210569</v>
      </c>
      <c r="CN51" s="16">
        <f>Pestalozza1961!$B57</f>
        <v>76.972899999999996</v>
      </c>
      <c r="CO51" s="5">
        <f>Pollini1976!$G57</f>
        <v>167.13091922005572</v>
      </c>
      <c r="CP51" s="16">
        <f>Pollini1976!$B57</f>
        <v>78.902100000000004</v>
      </c>
      <c r="CQ51" s="5">
        <f>Monod1951!$G57</f>
        <v>162.1621621621625</v>
      </c>
      <c r="CR51" s="16">
        <f>Monod1951!$B57</f>
        <v>73.259399999999999</v>
      </c>
      <c r="CS51" s="5">
        <f>Pollini1990b!$G57</f>
        <v>162.16216216216174</v>
      </c>
      <c r="CT51" s="16">
        <f>Pollini1990b!$B57</f>
        <v>81.485399999999998</v>
      </c>
      <c r="CU51" s="5">
        <f>Pontinen2001!$G57</f>
        <v>165.74585635359193</v>
      </c>
      <c r="CV51" s="16">
        <f>Pontinen2001!$B57</f>
        <v>73.023300000000006</v>
      </c>
      <c r="CW51" s="5">
        <f>Richter1989!$G57</f>
        <v>150.00000000000054</v>
      </c>
      <c r="CX51" s="16">
        <f>Richter1989!$B57</f>
        <v>80.2928</v>
      </c>
      <c r="CY51" s="5">
        <f>Rosen1969!$G57</f>
        <v>176.47058823529417</v>
      </c>
      <c r="CZ51" s="16">
        <f>Rosen1969!$B57</f>
        <v>75.188199999999995</v>
      </c>
      <c r="DA51" s="5">
        <f>Santos1977!$G57</f>
        <v>181.81818181818275</v>
      </c>
      <c r="DB51" s="16">
        <f>Santos1977!$B57</f>
        <v>84.394099999999995</v>
      </c>
      <c r="DC51" s="5">
        <f>Schleiermacher2002!$G57</f>
        <v>157.89473684210492</v>
      </c>
      <c r="DD51" s="16">
        <f>Schleiermacher2002!$B57</f>
        <v>71.772300000000001</v>
      </c>
      <c r="DE51" s="5">
        <f>Serkin1983!$G57</f>
        <v>163.48773841961892</v>
      </c>
      <c r="DF51" s="16">
        <f>Serkin1983!$B57</f>
        <v>77.505799999999994</v>
      </c>
      <c r="DG51" s="5">
        <f>Serkin1994!$G57</f>
        <v>185.18518518518425</v>
      </c>
      <c r="DH51" s="16">
        <f>Serkin1994!$B57</f>
        <v>79.802099999999996</v>
      </c>
      <c r="DI51" s="5">
        <f>Stadlen1948!$G57</f>
        <v>171.42857142857159</v>
      </c>
      <c r="DJ51" s="16">
        <f>Stadlen1948!$B57</f>
        <v>80.0578</v>
      </c>
      <c r="DK51" s="5">
        <f>Stein1954!$G57</f>
        <v>151.51515151515122</v>
      </c>
      <c r="DL51" s="16">
        <f>Stein1954!$B57</f>
        <v>72.528300000000002</v>
      </c>
      <c r="DM51" s="5">
        <f>Steuerman2004!$G57</f>
        <v>159.15119363395198</v>
      </c>
      <c r="DN51" s="16">
        <f>Steuerman2004!$B57</f>
        <v>81.147800000000004</v>
      </c>
      <c r="DO51" s="5">
        <f>TakahashiA1973!$G57</f>
        <v>152.2842639593915</v>
      </c>
      <c r="DP51" s="16">
        <f>TakahashiA1973!$B57</f>
        <v>76.517200000000003</v>
      </c>
      <c r="DQ51" s="5">
        <f>TakahashiY1977!$G57</f>
        <v>128.2051282051282</v>
      </c>
      <c r="DR51" s="16">
        <f>TakahashiY1977!$B57</f>
        <v>76.461799999999997</v>
      </c>
      <c r="DS51" s="5">
        <f>Uchida2000!$G57</f>
        <v>141.50943396226432</v>
      </c>
      <c r="DT51" s="16">
        <f>Uchida2000!$B57</f>
        <v>71.391099999999994</v>
      </c>
      <c r="DU51" s="5">
        <f>Webster1967!$G57</f>
        <v>119.76047904191589</v>
      </c>
      <c r="DV51" s="16">
        <f>Webster1967!$B57</f>
        <v>79.088300000000004</v>
      </c>
      <c r="DW51" s="5">
        <f>Worms1997!$G57</f>
        <v>136.36363636363652</v>
      </c>
      <c r="DX51" s="16">
        <f>Worms1997!$B57</f>
        <v>74.951599999999999</v>
      </c>
      <c r="DY51" s="5">
        <f>Zacharias1973!$G57</f>
        <v>224.71910112359595</v>
      </c>
      <c r="DZ51" s="16">
        <f>Zacharias1973!$B57</f>
        <v>83.263400000000004</v>
      </c>
      <c r="EA51" s="5">
        <f>Zimerman1995!$G57</f>
        <v>143.8848920863316</v>
      </c>
      <c r="EB51" s="16">
        <f>Zimerman1995!$B57</f>
        <v>78.092200000000005</v>
      </c>
      <c r="EC51" s="5"/>
      <c r="EE51" s="5"/>
      <c r="EG51" s="5"/>
      <c r="EI51" s="5"/>
      <c r="EK51" s="5"/>
      <c r="EM51" s="5"/>
      <c r="EO51" s="5"/>
      <c r="EQ51" s="5"/>
      <c r="ES51" s="5"/>
      <c r="EU51" s="5"/>
      <c r="EW51" s="5"/>
      <c r="EY51" s="5"/>
      <c r="FA51" s="5"/>
      <c r="FC51" s="5"/>
      <c r="FE51" s="5"/>
      <c r="FG51" s="5"/>
      <c r="FI51" s="5"/>
      <c r="FK51" s="5"/>
      <c r="FM51" s="5"/>
      <c r="FO51" s="5"/>
      <c r="FQ51" s="5"/>
      <c r="FS51" s="5"/>
    </row>
    <row r="52" spans="1:175">
      <c r="A52">
        <v>49</v>
      </c>
      <c r="B52">
        <v>35.5</v>
      </c>
      <c r="C52">
        <v>7</v>
      </c>
      <c r="D52">
        <v>1.5</v>
      </c>
      <c r="E52" t="s">
        <v>114</v>
      </c>
      <c r="F52" s="10" t="s">
        <v>119</v>
      </c>
      <c r="G52" s="5">
        <f ca="1">Tempo!G52</f>
        <v>139.55088158567673</v>
      </c>
      <c r="H52" s="16">
        <f ca="1">Dynamics!G52</f>
        <v>70.71482923076924</v>
      </c>
      <c r="I52" s="5">
        <f>Aitken1961!$G58</f>
        <v>130.4347826086954</v>
      </c>
      <c r="J52" s="16">
        <f>Aitken1961!$B58</f>
        <v>81.661100000000005</v>
      </c>
      <c r="K52" s="5">
        <f>Anderszewski1996!$G58</f>
        <v>130.43478260869642</v>
      </c>
      <c r="L52" s="16">
        <f>Anderszewski1996!$B58</f>
        <v>81.853800000000007</v>
      </c>
      <c r="M52" s="5">
        <f>Arciuli1996!$G58</f>
        <v>99.999999999999758</v>
      </c>
      <c r="N52" s="16">
        <f>Arciuli1996!$B58</f>
        <v>74.766300000000001</v>
      </c>
      <c r="O52" s="5">
        <f>Berg2007!$G58</f>
        <v>199.99999999999952</v>
      </c>
      <c r="P52" s="16">
        <f>Berg2007!$B58</f>
        <v>68.026300000000006</v>
      </c>
      <c r="Q52" s="5">
        <f>Biret1973!$G58</f>
        <v>157.89473684210421</v>
      </c>
      <c r="R52" s="16">
        <f>Biret1973!$B58</f>
        <v>79.2667</v>
      </c>
      <c r="S52" s="5">
        <f>Blumroder1994!$G58</f>
        <v>157.89473684210714</v>
      </c>
      <c r="T52" s="16">
        <f>Blumroder1994!$B58</f>
        <v>71.663899999999998</v>
      </c>
      <c r="U52" s="5">
        <f>Bratke1993!$G58</f>
        <v>157.89473684210569</v>
      </c>
      <c r="V52" s="16">
        <f>Bratke1993!$B58</f>
        <v>71.935400000000001</v>
      </c>
      <c r="W52" s="5">
        <f>Breidenbach1994!$G58</f>
        <v>124.9999999999999</v>
      </c>
      <c r="X52" s="16">
        <f>Breidenbach1994!$B58</f>
        <v>70.8446</v>
      </c>
      <c r="Y52" s="5">
        <f>Bucquet1969!$G58</f>
        <v>142.85714285714226</v>
      </c>
      <c r="Z52" s="16">
        <f>Bucquet1969!$B58</f>
        <v>79.328000000000003</v>
      </c>
      <c r="AA52" s="5">
        <f>Douglas1991!$G58</f>
        <v>142.85714285714226</v>
      </c>
      <c r="AB52" s="16">
        <f>Douglas1991!$B58</f>
        <v>60.692300000000003</v>
      </c>
      <c r="AC52" s="5">
        <f>Dunki1998!$G58</f>
        <v>150.00000000000054</v>
      </c>
      <c r="AD52" s="16">
        <f>Dunki1998!$B58</f>
        <v>69.621300000000005</v>
      </c>
      <c r="AE52" s="5">
        <f>Dutkiewicz1975!$G58</f>
        <v>136.36363636363706</v>
      </c>
      <c r="AF52" s="16">
        <f>Dutkiewicz1975!$B58</f>
        <v>84.382999999999996</v>
      </c>
      <c r="AG52" s="5">
        <f>Eschenbach1996!$G58</f>
        <v>142.85714285714349</v>
      </c>
      <c r="AH52" s="16">
        <f>Eschenbach1996!$B58</f>
        <v>66.239999999999995</v>
      </c>
      <c r="AI52" s="5">
        <f>Georgiades1985!$G58</f>
        <v>157.89473684210569</v>
      </c>
      <c r="AJ52" s="16">
        <f>Georgiades1985!$B58</f>
        <v>76.795100000000005</v>
      </c>
      <c r="AK52" s="5">
        <f>Goebels1964!$G58</f>
        <v>103.44827586206927</v>
      </c>
      <c r="AL52" s="16">
        <f>Goebels1964!$B58</f>
        <v>80.748500000000007</v>
      </c>
      <c r="AM52" s="5">
        <f>Gould1954!$G58</f>
        <v>149.9999999999992</v>
      </c>
      <c r="AN52" s="16">
        <f>Gould1954!$B58</f>
        <v>76.758899999999997</v>
      </c>
      <c r="AO52" s="5">
        <f>Gould1957!$G58</f>
        <v>150.00000000000054</v>
      </c>
      <c r="AP52" s="16">
        <f>Gould1957!$B58</f>
        <v>73.625799999999998</v>
      </c>
      <c r="AQ52" s="5">
        <f>Gould1964!$G58</f>
        <v>142.85714285714226</v>
      </c>
      <c r="AR52" s="16">
        <f>Gould1964!$B58</f>
        <v>84.232100000000003</v>
      </c>
      <c r="AS52" s="5">
        <f>Gould1970!$G58</f>
        <v>166.66666666666691</v>
      </c>
      <c r="AT52" s="16">
        <f>Gould1970!$B58</f>
        <v>83.311800000000005</v>
      </c>
      <c r="AU52" s="5">
        <f>Gould1974!$G58</f>
        <v>136.36363636363598</v>
      </c>
      <c r="AV52" s="16">
        <f>Gould1974!$B58</f>
        <v>86.994900000000001</v>
      </c>
      <c r="AW52" s="5">
        <f>Guaita2011!$G58</f>
        <v>142.85714285714226</v>
      </c>
      <c r="AX52" s="16">
        <f>Guaita2011!$B58</f>
        <v>73.102999999999994</v>
      </c>
      <c r="AY52" s="5">
        <f>Helffer1968!$G58</f>
        <v>130.4347826086954</v>
      </c>
      <c r="AZ52" s="16">
        <f>Helffer1968!$B58</f>
        <v>68.721000000000004</v>
      </c>
      <c r="BA52" s="5">
        <f>Hill1996!$G58</f>
        <v>124.9999999999999</v>
      </c>
      <c r="BB52" s="16">
        <f>Hill1996!$B58</f>
        <v>68.730699999999999</v>
      </c>
      <c r="BC52" s="5">
        <f>Hinterhauser1991!$G58</f>
        <v>214.28571428571342</v>
      </c>
      <c r="BD52" s="16">
        <f>Hinterhauser1991!$B58</f>
        <v>76.6036</v>
      </c>
      <c r="BE52" s="5">
        <f>Hochman2007!$G58</f>
        <v>166.66666666666691</v>
      </c>
      <c r="BF52" s="16">
        <f>Hochman2007!$B58</f>
        <v>74.270899999999997</v>
      </c>
      <c r="BG52" s="5">
        <f>Hough2006!$G58</f>
        <v>130.4347826086954</v>
      </c>
      <c r="BH52" s="16">
        <f>Hough2006!$B58</f>
        <v>68.442099999999996</v>
      </c>
      <c r="BI52" s="5">
        <f>Jacobs1956!$G58</f>
        <v>171.42857142857073</v>
      </c>
      <c r="BJ52" s="16">
        <f>Jacobs1956!$B58</f>
        <v>80.212699999999998</v>
      </c>
      <c r="BK52" s="5">
        <f>Karlen1996!$G58</f>
        <v>142.85714285714349</v>
      </c>
      <c r="BL52" s="16">
        <f>Karlen1996!$B58</f>
        <v>73.191999999999993</v>
      </c>
      <c r="BM52" s="5">
        <f>Kars1969!$G58</f>
        <v>166.66666666666691</v>
      </c>
      <c r="BN52" s="16">
        <f>Kars1969!$B58</f>
        <v>80.357500000000002</v>
      </c>
      <c r="BO52" s="5">
        <f>Koroliov2000!$G58</f>
        <v>176.47058823529417</v>
      </c>
      <c r="BP52" s="16">
        <f>Koroliov2000!$B58</f>
        <v>78.779300000000006</v>
      </c>
      <c r="BQ52" s="5">
        <f>Lifschitz1999!$G58</f>
        <v>136.36363636363706</v>
      </c>
      <c r="BR52" s="16">
        <f>Lifschitz1999!$B58</f>
        <v>77.004099999999994</v>
      </c>
      <c r="BS52" s="5">
        <f>Loriod1961!$G58</f>
        <v>136.36363636363598</v>
      </c>
      <c r="BT52" s="16">
        <f>Loriod1961!$B58</f>
        <v>74.678899999999999</v>
      </c>
      <c r="BU52" s="5">
        <f>Lubimov1971!$G58</f>
        <v>166.66666666666691</v>
      </c>
      <c r="BV52" s="16">
        <f>Lubimov1971!$B58</f>
        <v>67.416300000000007</v>
      </c>
      <c r="BW52" s="5">
        <f>ManchonTheis1954!$G58</f>
        <v>150.00000000000054</v>
      </c>
      <c r="BX52" s="16">
        <f>ManchonTheis1954!$B58</f>
        <v>69.5749</v>
      </c>
      <c r="BY52" s="5">
        <f>McCabe1969!$G58</f>
        <v>142.85714285714226</v>
      </c>
      <c r="BZ52" s="16">
        <f>McCabe1969!$B58</f>
        <v>70.062100000000001</v>
      </c>
      <c r="CA52" s="5">
        <f>Mezzana1973!$G58</f>
        <v>125.00000000000081</v>
      </c>
      <c r="CB52" s="16">
        <f>Mezzana1973!$B58</f>
        <v>71.830100000000002</v>
      </c>
      <c r="CC52" s="5">
        <f>Michiels2005!$G58</f>
        <v>90.909090909090395</v>
      </c>
      <c r="CD52" s="16">
        <f>Michiels2005!$B58</f>
        <v>69.701999999999998</v>
      </c>
      <c r="CE52" s="5">
        <f>Monod1951!$G58</f>
        <v>166.66666666666691</v>
      </c>
      <c r="CF52" s="16">
        <f>Monod1951!$B58</f>
        <v>75.659000000000006</v>
      </c>
      <c r="CG52" s="5">
        <f>Nardi1998!$G58</f>
        <v>136.36363636363487</v>
      </c>
      <c r="CH52" s="16">
        <f>Nardi1998!$B58</f>
        <v>62.176900000000003</v>
      </c>
      <c r="CI52" s="5">
        <f>Neveux1990!$G58</f>
        <v>149.9999999999992</v>
      </c>
      <c r="CJ52" s="16">
        <f>Neveux1990!$B58</f>
        <v>74.005200000000002</v>
      </c>
      <c r="CK52" s="5">
        <f>Ohlsson1996!$G58</f>
        <v>142.85714285714349</v>
      </c>
      <c r="CL52" s="16">
        <f>Ohlsson1996!$B58</f>
        <v>74.090500000000006</v>
      </c>
      <c r="CM52" s="5">
        <f>Pestalozza1961!$G58</f>
        <v>157.89473684210421</v>
      </c>
      <c r="CN52" s="16">
        <f>Pestalozza1961!$B58</f>
        <v>74.372100000000003</v>
      </c>
      <c r="CO52" s="5">
        <f>Pollini1976!$G58</f>
        <v>157.89473684210569</v>
      </c>
      <c r="CP52" s="16">
        <f>Pollini1976!$B58</f>
        <v>69.207999999999998</v>
      </c>
      <c r="CQ52" s="5">
        <f>Monod1951!$G58</f>
        <v>166.66666666666691</v>
      </c>
      <c r="CR52" s="16">
        <f>Monod1951!$B58</f>
        <v>75.659000000000006</v>
      </c>
      <c r="CS52" s="5">
        <f>Pollini1990b!$G58</f>
        <v>142.85714285714349</v>
      </c>
      <c r="CT52" s="16">
        <f>Pollini1990b!$B58</f>
        <v>77.458699999999993</v>
      </c>
      <c r="CU52" s="5">
        <f>Pontinen2001!$G58</f>
        <v>130.4347826086954</v>
      </c>
      <c r="CV52" s="16">
        <f>Pontinen2001!$B58</f>
        <v>72.501900000000006</v>
      </c>
      <c r="CW52" s="5">
        <f>Richter1989!$G58</f>
        <v>115.38461538461469</v>
      </c>
      <c r="CX52" s="16">
        <f>Richter1989!$B58</f>
        <v>70.679599999999994</v>
      </c>
      <c r="CY52" s="5">
        <f>Rosen1969!$G58</f>
        <v>176.47058823529417</v>
      </c>
      <c r="CZ52" s="16">
        <f>Rosen1969!$B58</f>
        <v>73.976900000000001</v>
      </c>
      <c r="DA52" s="5">
        <f>Santos1977!$G58</f>
        <v>166.66666666666691</v>
      </c>
      <c r="DB52" s="16">
        <f>Santos1977!$B58</f>
        <v>75.666300000000007</v>
      </c>
      <c r="DC52" s="5">
        <f>Schleiermacher2002!$G58</f>
        <v>142.85714285714349</v>
      </c>
      <c r="DD52" s="16">
        <f>Schleiermacher2002!$B58</f>
        <v>77.231499999999997</v>
      </c>
      <c r="DE52" s="5">
        <f>Serkin1983!$G58</f>
        <v>149.9999999999992</v>
      </c>
      <c r="DF52" s="16">
        <f>Serkin1983!$B58</f>
        <v>76.487799999999993</v>
      </c>
      <c r="DG52" s="5">
        <f>Serkin1994!$G58</f>
        <v>150.00000000000054</v>
      </c>
      <c r="DH52" s="16">
        <f>Serkin1994!$B58</f>
        <v>70.136899999999997</v>
      </c>
      <c r="DI52" s="5">
        <f>Stadlen1948!$G58</f>
        <v>199.99999999999952</v>
      </c>
      <c r="DJ52" s="16">
        <f>Stadlen1948!$B58</f>
        <v>79.345299999999995</v>
      </c>
      <c r="DK52" s="5">
        <f>Stein1954!$G58</f>
        <v>178.57142857142935</v>
      </c>
      <c r="DL52" s="16">
        <f>Stein1954!$B58</f>
        <v>58.8063</v>
      </c>
      <c r="DM52" s="5">
        <f>Steuerman2004!$G58</f>
        <v>150.00000000000054</v>
      </c>
      <c r="DN52" s="16">
        <f>Steuerman2004!$B58</f>
        <v>74.196799999999996</v>
      </c>
      <c r="DO52" s="5">
        <f>TakahashiA1973!$G58</f>
        <v>130.4347826086954</v>
      </c>
      <c r="DP52" s="16">
        <f>TakahashiA1973!$B58</f>
        <v>71.008600000000001</v>
      </c>
      <c r="DQ52" s="5">
        <f>TakahashiY1977!$G58</f>
        <v>120</v>
      </c>
      <c r="DR52" s="16">
        <f>TakahashiY1977!$B58</f>
        <v>75.356099999999998</v>
      </c>
      <c r="DS52" s="5">
        <f>Uchida2000!$G58</f>
        <v>125.00000000000081</v>
      </c>
      <c r="DT52" s="16">
        <f>Uchida2000!$B58</f>
        <v>75.529799999999994</v>
      </c>
      <c r="DU52" s="5">
        <f>Webster1967!$G58</f>
        <v>100.33444816053529</v>
      </c>
      <c r="DV52" s="16">
        <f>Webster1967!$B58</f>
        <v>73.129800000000003</v>
      </c>
      <c r="DW52" s="5">
        <f>Worms1997!$G58</f>
        <v>120</v>
      </c>
      <c r="DX52" s="16">
        <f>Worms1997!$B58</f>
        <v>71.422700000000006</v>
      </c>
      <c r="DY52" s="5">
        <f>Zacharias1973!$G58</f>
        <v>176.47058823529417</v>
      </c>
      <c r="DZ52" s="16">
        <f>Zacharias1973!$B58</f>
        <v>82.578299999999999</v>
      </c>
      <c r="EA52" s="5">
        <f>Zimerman1995!$G58</f>
        <v>120</v>
      </c>
      <c r="EB52" s="16">
        <f>Zimerman1995!$B58</f>
        <v>70.3489</v>
      </c>
      <c r="EC52" s="5"/>
      <c r="EE52" s="5"/>
      <c r="EG52" s="5"/>
      <c r="EI52" s="5"/>
      <c r="EK52" s="5"/>
      <c r="EM52" s="5"/>
      <c r="EO52" s="5"/>
      <c r="EQ52" s="5"/>
      <c r="ES52" s="5"/>
      <c r="EU52" s="5"/>
      <c r="EW52" s="5"/>
      <c r="EY52" s="5"/>
      <c r="FA52" s="5"/>
      <c r="FC52" s="5"/>
      <c r="FE52" s="5"/>
      <c r="FG52" s="5"/>
      <c r="FI52" s="5"/>
      <c r="FK52" s="5"/>
      <c r="FM52" s="5"/>
      <c r="FO52" s="5"/>
      <c r="FQ52" s="5"/>
      <c r="FS52" s="5"/>
    </row>
    <row r="53" spans="1:175">
      <c r="A53">
        <v>50</v>
      </c>
      <c r="B53">
        <v>36</v>
      </c>
      <c r="C53">
        <v>7</v>
      </c>
      <c r="D53">
        <v>2</v>
      </c>
      <c r="E53" t="s">
        <v>112</v>
      </c>
      <c r="G53" s="5">
        <f ca="1">Tempo!G53</f>
        <v>153.06237126002898</v>
      </c>
      <c r="H53" s="16">
        <f ca="1">Dynamics!G53</f>
        <v>71.423150769230759</v>
      </c>
      <c r="I53" s="5">
        <f>Aitken1961!$G59</f>
        <v>166.66666666666691</v>
      </c>
      <c r="J53" s="16">
        <f>Aitken1961!$B59</f>
        <v>79.931100000000001</v>
      </c>
      <c r="K53" s="5">
        <f>Anderszewski1996!$G59</f>
        <v>153.84615384615361</v>
      </c>
      <c r="L53" s="16">
        <f>Anderszewski1996!$B59</f>
        <v>75.389099999999999</v>
      </c>
      <c r="M53" s="5">
        <f>Arciuli1996!$G59</f>
        <v>153.45268542199489</v>
      </c>
      <c r="N53" s="16">
        <f>Arciuli1996!$B59</f>
        <v>71.864500000000007</v>
      </c>
      <c r="O53" s="5">
        <f>Berg2007!$G59</f>
        <v>171.42857142857159</v>
      </c>
      <c r="P53" s="16">
        <f>Berg2007!$B59</f>
        <v>69.561000000000007</v>
      </c>
      <c r="Q53" s="5">
        <f>Biret1973!$G59</f>
        <v>146.34146341463409</v>
      </c>
      <c r="R53" s="16">
        <f>Biret1973!$B59</f>
        <v>77.935599999999994</v>
      </c>
      <c r="S53" s="5">
        <f>Blumroder1994!$G59</f>
        <v>127.65957446808444</v>
      </c>
      <c r="T53" s="16">
        <f>Blumroder1994!$B59</f>
        <v>77.255700000000004</v>
      </c>
      <c r="U53" s="5">
        <f>Bratke1993!$G59</f>
        <v>171.42857142857159</v>
      </c>
      <c r="V53" s="16">
        <f>Bratke1993!$B59</f>
        <v>71.415999999999997</v>
      </c>
      <c r="W53" s="5">
        <f>Breidenbach1994!$G59</f>
        <v>200.00000000000071</v>
      </c>
      <c r="X53" s="16">
        <f>Breidenbach1994!$B59</f>
        <v>69.705500000000001</v>
      </c>
      <c r="Y53" s="5">
        <f>Bucquet1969!$G59</f>
        <v>154.63917525773272</v>
      </c>
      <c r="Z53" s="16">
        <f>Bucquet1969!$B59</f>
        <v>79.720299999999995</v>
      </c>
      <c r="AA53" s="5">
        <f>Douglas1991!$G59</f>
        <v>183.48623853211012</v>
      </c>
      <c r="AB53" s="16">
        <f>Douglas1991!$B59</f>
        <v>65.340100000000007</v>
      </c>
      <c r="AC53" s="5">
        <f>Dunki1998!$G59</f>
        <v>133.33333333333303</v>
      </c>
      <c r="AD53" s="16">
        <f>Dunki1998!$B59</f>
        <v>69.957899999999995</v>
      </c>
      <c r="AE53" s="5">
        <f>Dutkiewicz1975!$G59</f>
        <v>166.66666666666526</v>
      </c>
      <c r="AF53" s="16">
        <f>Dutkiewicz1975!$B59</f>
        <v>84.688900000000004</v>
      </c>
      <c r="AG53" s="5">
        <f>Eschenbach1996!$G59</f>
        <v>206.89655172413728</v>
      </c>
      <c r="AH53" s="16">
        <f>Eschenbach1996!$B59</f>
        <v>65.685000000000002</v>
      </c>
      <c r="AI53" s="5">
        <f>Georgiades1985!$G59</f>
        <v>133.33333333333303</v>
      </c>
      <c r="AJ53" s="16">
        <f>Georgiades1985!$B59</f>
        <v>77.426699999999997</v>
      </c>
      <c r="AK53" s="5">
        <f>Goebels1964!$G59</f>
        <v>142.85714285714226</v>
      </c>
      <c r="AL53" s="16">
        <f>Goebels1964!$B59</f>
        <v>82.355500000000006</v>
      </c>
      <c r="AM53" s="5">
        <f>Gould1954!$G59</f>
        <v>169.9716713881021</v>
      </c>
      <c r="AN53" s="16">
        <f>Gould1954!$B59</f>
        <v>73.878900000000002</v>
      </c>
      <c r="AO53" s="5">
        <f>Gould1957!$G59</f>
        <v>193.54838709677389</v>
      </c>
      <c r="AP53" s="16">
        <f>Gould1957!$B59</f>
        <v>73.621799999999993</v>
      </c>
      <c r="AQ53" s="5">
        <f>Gould1964!$G59</f>
        <v>200.00000000000071</v>
      </c>
      <c r="AR53" s="16">
        <f>Gould1964!$B59</f>
        <v>78.683000000000007</v>
      </c>
      <c r="AS53" s="5">
        <f>Gould1970!$G59</f>
        <v>193.54838709677497</v>
      </c>
      <c r="AT53" s="16">
        <f>Gould1970!$B59</f>
        <v>78.444100000000006</v>
      </c>
      <c r="AU53" s="5">
        <f>Gould1974!$G59</f>
        <v>193.54838709677497</v>
      </c>
      <c r="AV53" s="16">
        <f>Gould1974!$B59</f>
        <v>83.886099999999999</v>
      </c>
      <c r="AW53" s="5">
        <f>Guaita2011!$G59</f>
        <v>139.53488372093031</v>
      </c>
      <c r="AX53" s="16">
        <f>Guaita2011!$B59</f>
        <v>77.336100000000002</v>
      </c>
      <c r="AY53" s="5">
        <f>Helffer1968!$G59</f>
        <v>193.54838709677497</v>
      </c>
      <c r="AZ53" s="16">
        <f>Helffer1968!$B59</f>
        <v>66.4405</v>
      </c>
      <c r="BA53" s="5">
        <f>Hill1996!$G59</f>
        <v>142.85714285714289</v>
      </c>
      <c r="BB53" s="16">
        <f>Hill1996!$B59</f>
        <v>69.453199999999995</v>
      </c>
      <c r="BC53" s="5">
        <f>Hinterhauser1991!$G59</f>
        <v>189.87341772151962</v>
      </c>
      <c r="BD53" s="16">
        <f>Hinterhauser1991!$B59</f>
        <v>70.202399999999997</v>
      </c>
      <c r="BE53" s="5">
        <f>Hochman2007!$G59</f>
        <v>181.81818181818178</v>
      </c>
      <c r="BF53" s="16">
        <f>Hochman2007!$B59</f>
        <v>85.890199999999993</v>
      </c>
      <c r="BG53" s="5">
        <f>Hough2006!$G59</f>
        <v>149.99999999999986</v>
      </c>
      <c r="BH53" s="16">
        <f>Hough2006!$B59</f>
        <v>75.710899999999995</v>
      </c>
      <c r="BI53" s="5">
        <f>Jacobs1956!$G59</f>
        <v>186.91588785046744</v>
      </c>
      <c r="BJ53" s="16">
        <f>Jacobs1956!$B59</f>
        <v>82.748400000000004</v>
      </c>
      <c r="BK53" s="5">
        <f>Karlen1996!$G59</f>
        <v>142.85714285714289</v>
      </c>
      <c r="BL53" s="16">
        <f>Karlen1996!$B59</f>
        <v>72.820899999999995</v>
      </c>
      <c r="BM53" s="5">
        <f>Kars1969!$G59</f>
        <v>149.9999999999992</v>
      </c>
      <c r="BN53" s="16">
        <f>Kars1969!$B59</f>
        <v>80.6327</v>
      </c>
      <c r="BO53" s="5">
        <f>Koroliov2000!$G59</f>
        <v>166.66666666666691</v>
      </c>
      <c r="BP53" s="16">
        <f>Koroliov2000!$B59</f>
        <v>78.000399999999999</v>
      </c>
      <c r="BQ53" s="5">
        <f>Lifschitz1999!$G59</f>
        <v>166.66666666666609</v>
      </c>
      <c r="BR53" s="16">
        <f>Lifschitz1999!$B59</f>
        <v>80.151799999999994</v>
      </c>
      <c r="BS53" s="5">
        <f>Loriod1961!$G59</f>
        <v>166.66666666666609</v>
      </c>
      <c r="BT53" s="16">
        <f>Loriod1961!$B59</f>
        <v>74.423400000000001</v>
      </c>
      <c r="BU53" s="5">
        <f>Lubimov1971!$G59</f>
        <v>166.66666666666691</v>
      </c>
      <c r="BV53" s="16">
        <f>Lubimov1971!$B59</f>
        <v>64.9572</v>
      </c>
      <c r="BW53" s="5">
        <f>ManchonTheis1954!$G59</f>
        <v>149.99999999999986</v>
      </c>
      <c r="BX53" s="16">
        <f>ManchonTheis1954!$B59</f>
        <v>77.663200000000003</v>
      </c>
      <c r="BY53" s="5">
        <f>McCabe1969!$G59</f>
        <v>144.23076923076908</v>
      </c>
      <c r="BZ53" s="16">
        <f>McCabe1969!$B59</f>
        <v>70.993799999999993</v>
      </c>
      <c r="CA53" s="5">
        <f>Mezzana1973!$G59</f>
        <v>119.04761904761872</v>
      </c>
      <c r="CB53" s="16">
        <f>Mezzana1973!$B59</f>
        <v>73.101299999999995</v>
      </c>
      <c r="CC53" s="5">
        <f>Michiels2005!$G59</f>
        <v>113.20754716981185</v>
      </c>
      <c r="CD53" s="16">
        <f>Michiels2005!$B59</f>
        <v>68.2286</v>
      </c>
      <c r="CE53" s="5">
        <f>Monod1951!$G59</f>
        <v>153.84615384615361</v>
      </c>
      <c r="CF53" s="16">
        <f>Monod1951!$B59</f>
        <v>73.494699999999995</v>
      </c>
      <c r="CG53" s="5">
        <f>Nardi1998!$G59</f>
        <v>157.89473684210569</v>
      </c>
      <c r="CH53" s="16">
        <f>Nardi1998!$B59</f>
        <v>62.489699999999999</v>
      </c>
      <c r="CI53" s="5">
        <f>Neveux1990!$G59</f>
        <v>193.54838709677497</v>
      </c>
      <c r="CJ53" s="16">
        <f>Neveux1990!$B59</f>
        <v>77.767799999999994</v>
      </c>
      <c r="CK53" s="5">
        <f>Ohlsson1996!$G59</f>
        <v>181.81818181818178</v>
      </c>
      <c r="CL53" s="16">
        <f>Ohlsson1996!$B59</f>
        <v>75.781700000000001</v>
      </c>
      <c r="CM53" s="5">
        <f>Pestalozza1961!$G59</f>
        <v>139.53488372093031</v>
      </c>
      <c r="CN53" s="16">
        <f>Pestalozza1961!$B59</f>
        <v>76.348100000000002</v>
      </c>
      <c r="CO53" s="5">
        <f>Pollini1976!$G59</f>
        <v>162.16216216216174</v>
      </c>
      <c r="CP53" s="16">
        <f>Pollini1976!$B59</f>
        <v>65.403300000000002</v>
      </c>
      <c r="CQ53" s="5">
        <f>Monod1951!$G59</f>
        <v>153.84615384615361</v>
      </c>
      <c r="CR53" s="16">
        <f>Monod1951!$B59</f>
        <v>73.494699999999995</v>
      </c>
      <c r="CS53" s="5">
        <f>Pollini1990b!$G59</f>
        <v>187.49999999999983</v>
      </c>
      <c r="CT53" s="16">
        <f>Pollini1990b!$B59</f>
        <v>78.366200000000006</v>
      </c>
      <c r="CU53" s="5">
        <f>Pontinen2001!$G59</f>
        <v>116.05415860735022</v>
      </c>
      <c r="CV53" s="16">
        <f>Pontinen2001!$B59</f>
        <v>72.84</v>
      </c>
      <c r="CW53" s="5">
        <f>Richter1989!$G59</f>
        <v>124.9999999999999</v>
      </c>
      <c r="CX53" s="16">
        <f>Richter1989!$B59</f>
        <v>76.652600000000007</v>
      </c>
      <c r="CY53" s="5">
        <f>Rosen1969!$G59</f>
        <v>137.29977116704825</v>
      </c>
      <c r="CZ53" s="16">
        <f>Rosen1969!$B59</f>
        <v>74.944800000000001</v>
      </c>
      <c r="DA53" s="5">
        <f>Santos1977!$G59</f>
        <v>149.9999999999992</v>
      </c>
      <c r="DB53" s="16">
        <f>Santos1977!$B59</f>
        <v>80.710899999999995</v>
      </c>
      <c r="DC53" s="5">
        <f>Schleiermacher2002!$G59</f>
        <v>138.24884792626696</v>
      </c>
      <c r="DD53" s="16">
        <f>Schleiermacher2002!$B59</f>
        <v>83.015000000000001</v>
      </c>
      <c r="DE53" s="5">
        <f>Serkin1983!$G59</f>
        <v>174.41860465116307</v>
      </c>
      <c r="DF53" s="16">
        <f>Serkin1983!$B59</f>
        <v>79.483699999999999</v>
      </c>
      <c r="DG53" s="5">
        <f>Serkin1994!$G59</f>
        <v>199.99999999999952</v>
      </c>
      <c r="DH53" s="16">
        <f>Serkin1994!$B59</f>
        <v>74.880700000000004</v>
      </c>
      <c r="DI53" s="5">
        <f>Stadlen1948!$G59</f>
        <v>200.00000000000071</v>
      </c>
      <c r="DJ53" s="16">
        <f>Stadlen1948!$B59</f>
        <v>83.245999999999995</v>
      </c>
      <c r="DK53" s="5">
        <f>Stein1954!$G59</f>
        <v>170.45454545454533</v>
      </c>
      <c r="DL53" s="16">
        <f>Stein1954!$B59</f>
        <v>62.9621</v>
      </c>
      <c r="DM53" s="5">
        <f>Steuerman2004!$G59</f>
        <v>157.89473684210492</v>
      </c>
      <c r="DN53" s="16">
        <f>Steuerman2004!$B59</f>
        <v>73.2864</v>
      </c>
      <c r="DO53" s="5">
        <f>TakahashiA1973!$G59</f>
        <v>149.9999999999992</v>
      </c>
      <c r="DP53" s="16">
        <f>TakahashiA1973!$B59</f>
        <v>71.949100000000001</v>
      </c>
      <c r="DQ53" s="5">
        <f>TakahashiY1977!$G59</f>
        <v>117.64705882352905</v>
      </c>
      <c r="DR53" s="16">
        <f>TakahashiY1977!$B59</f>
        <v>74.880700000000004</v>
      </c>
      <c r="DS53" s="5">
        <f>Uchida2000!$G59</f>
        <v>121.70385395537473</v>
      </c>
      <c r="DT53" s="16">
        <f>Uchida2000!$B59</f>
        <v>75.555700000000002</v>
      </c>
      <c r="DU53" s="5">
        <f>Webster1967!$G59</f>
        <v>122.19959266802451</v>
      </c>
      <c r="DV53" s="16">
        <f>Webster1967!$B59</f>
        <v>67.635800000000003</v>
      </c>
      <c r="DW53" s="5">
        <f>Worms1997!$G59</f>
        <v>165.74585635359111</v>
      </c>
      <c r="DX53" s="16">
        <f>Worms1997!$B59</f>
        <v>74.382999999999996</v>
      </c>
      <c r="DY53" s="5">
        <f>Zacharias1973!$G59</f>
        <v>214.28571428571479</v>
      </c>
      <c r="DZ53" s="16">
        <f>Zacharias1973!$B59</f>
        <v>82.818899999999999</v>
      </c>
      <c r="EA53" s="5">
        <f>Zimerman1995!$G59</f>
        <v>124.74012474012432</v>
      </c>
      <c r="EB53" s="16">
        <f>Zimerman1995!$B59</f>
        <v>74.611400000000003</v>
      </c>
      <c r="EC53" s="5"/>
      <c r="EE53" s="5"/>
      <c r="EG53" s="5"/>
      <c r="EI53" s="5"/>
      <c r="EK53" s="5"/>
      <c r="EM53" s="5"/>
      <c r="EO53" s="5"/>
      <c r="EQ53" s="5"/>
      <c r="ES53" s="5"/>
      <c r="EU53" s="5"/>
      <c r="EW53" s="5"/>
      <c r="EY53" s="5"/>
      <c r="FA53" s="5"/>
      <c r="FC53" s="5"/>
      <c r="FE53" s="5"/>
      <c r="FG53" s="5"/>
      <c r="FI53" s="5"/>
      <c r="FK53" s="5"/>
      <c r="FM53" s="5"/>
      <c r="FO53" s="5"/>
      <c r="FQ53" s="5"/>
      <c r="FS53" s="5"/>
    </row>
    <row r="54" spans="1:175">
      <c r="A54">
        <v>51</v>
      </c>
      <c r="B54">
        <v>37</v>
      </c>
      <c r="C54">
        <v>8</v>
      </c>
      <c r="D54">
        <v>1</v>
      </c>
      <c r="E54" t="s">
        <v>131</v>
      </c>
      <c r="F54" s="10" t="s">
        <v>118</v>
      </c>
      <c r="G54" s="5">
        <f ca="1">Tempo!G54</f>
        <v>156.02163803979485</v>
      </c>
      <c r="H54" s="16">
        <f ca="1">Dynamics!G54</f>
        <v>64.948259999999991</v>
      </c>
      <c r="I54" s="5">
        <f>Aitken1961!$G60</f>
        <v>136.36363636363706</v>
      </c>
      <c r="J54" s="16">
        <f>Aitken1961!$B60</f>
        <v>74.694100000000006</v>
      </c>
      <c r="K54" s="5">
        <f>Anderszewski1996!$G60</f>
        <v>142.85714285714226</v>
      </c>
      <c r="L54" s="16">
        <f>Anderszewski1996!$B60</f>
        <v>68.273200000000003</v>
      </c>
      <c r="M54" s="5">
        <f>Arciuli1996!$G60</f>
        <v>140.1869158878502</v>
      </c>
      <c r="N54" s="16">
        <f>Arciuli1996!$B60</f>
        <v>66.952699999999993</v>
      </c>
      <c r="O54" s="5">
        <f>Berg2007!$G60</f>
        <v>230.76923076922938</v>
      </c>
      <c r="P54" s="16">
        <f>Berg2007!$B60</f>
        <v>64.563800000000001</v>
      </c>
      <c r="Q54" s="5">
        <f>Biret1973!$G60</f>
        <v>176.47058823529417</v>
      </c>
      <c r="R54" s="16">
        <f>Biret1973!$B60</f>
        <v>65.883799999999994</v>
      </c>
      <c r="S54" s="5">
        <f>Blumroder1994!$G60</f>
        <v>148.51485148514985</v>
      </c>
      <c r="T54" s="16">
        <f>Blumroder1994!$B60</f>
        <v>66.242000000000004</v>
      </c>
      <c r="U54" s="5">
        <f>Bratke1993!$G60</f>
        <v>157.89473684210569</v>
      </c>
      <c r="V54" s="16">
        <f>Bratke1993!$B60</f>
        <v>70.3767</v>
      </c>
      <c r="W54" s="5">
        <f>Breidenbach1994!$G60</f>
        <v>115.38461538461549</v>
      </c>
      <c r="X54" s="16">
        <f>Breidenbach1994!$B60</f>
        <v>71.450500000000005</v>
      </c>
      <c r="Y54" s="5">
        <f>Bucquet1969!$G60</f>
        <v>169.49152542372579</v>
      </c>
      <c r="Z54" s="16">
        <f>Bucquet1969!$B60</f>
        <v>72.500100000000003</v>
      </c>
      <c r="AA54" s="5">
        <f>Douglas1991!$G60</f>
        <v>150.00000000000054</v>
      </c>
      <c r="AB54" s="16">
        <f>Douglas1991!$B60</f>
        <v>62.580599999999997</v>
      </c>
      <c r="AC54" s="5">
        <f>Dunki1998!$G60</f>
        <v>150.00000000000188</v>
      </c>
      <c r="AD54" s="16">
        <f>Dunki1998!$B60</f>
        <v>60.493499999999997</v>
      </c>
      <c r="AE54" s="5">
        <f>Dutkiewicz1975!$G60</f>
        <v>130.4347826086954</v>
      </c>
      <c r="AF54" s="16">
        <f>Dutkiewicz1975!$B60</f>
        <v>79.922499999999999</v>
      </c>
      <c r="AG54" s="5">
        <f>Eschenbach1996!$G60</f>
        <v>142.85714285714349</v>
      </c>
      <c r="AH54" s="16">
        <f>Eschenbach1996!$B60</f>
        <v>68.685699999999997</v>
      </c>
      <c r="AI54" s="5">
        <f>Georgiades1985!$G60</f>
        <v>166.66666666666691</v>
      </c>
      <c r="AJ54" s="16">
        <f>Georgiades1985!$B60</f>
        <v>68.188000000000002</v>
      </c>
      <c r="AK54" s="5">
        <f>Goebels1964!$G60</f>
        <v>115.38461538461627</v>
      </c>
      <c r="AL54" s="16">
        <f>Goebels1964!$B60</f>
        <v>77.277699999999996</v>
      </c>
      <c r="AM54" s="5">
        <f>Gould1954!$G60</f>
        <v>218.97810218978032</v>
      </c>
      <c r="AN54" s="16">
        <f>Gould1954!$B60</f>
        <v>71.8035</v>
      </c>
      <c r="AO54" s="5">
        <f>Gould1957!$G60</f>
        <v>180.72289156626468</v>
      </c>
      <c r="AP54" s="16">
        <f>Gould1957!$B60</f>
        <v>76.600300000000004</v>
      </c>
      <c r="AQ54" s="5">
        <f>Gould1964!$G60</f>
        <v>153.06122448979613</v>
      </c>
      <c r="AR54" s="16">
        <f>Gould1964!$B60</f>
        <v>80.221400000000003</v>
      </c>
      <c r="AS54" s="5">
        <f>Gould1970!$G60</f>
        <v>199.99999999999952</v>
      </c>
      <c r="AT54" s="16">
        <f>Gould1970!$B60</f>
        <v>78.763800000000003</v>
      </c>
      <c r="AU54" s="5">
        <f>Gould1974!$G60</f>
        <v>149.9999999999992</v>
      </c>
      <c r="AV54" s="16">
        <f>Gould1974!$B60</f>
        <v>77.118499999999997</v>
      </c>
      <c r="AW54" s="5">
        <f>Guaita2011!$G60</f>
        <v>142.85714285714226</v>
      </c>
      <c r="AX54" s="16">
        <f>Guaita2011!$B60</f>
        <v>68.9602</v>
      </c>
      <c r="AY54" s="5">
        <f>Helffer1968!$G60</f>
        <v>130.4347826086954</v>
      </c>
      <c r="AZ54" s="16">
        <f>Helffer1968!$B60</f>
        <v>60.267400000000002</v>
      </c>
      <c r="BA54" s="5">
        <f>Hill1996!$G60</f>
        <v>142.85714285714349</v>
      </c>
      <c r="BB54" s="16">
        <f>Hill1996!$B60</f>
        <v>58.904000000000003</v>
      </c>
      <c r="BC54" s="5">
        <f>Hinterhauser1991!$G60</f>
        <v>188.67924528301805</v>
      </c>
      <c r="BD54" s="16">
        <f>Hinterhauser1991!$B60</f>
        <v>71.591399999999993</v>
      </c>
      <c r="BE54" s="5">
        <f>Hochman2007!$G60</f>
        <v>166.66666666666526</v>
      </c>
      <c r="BF54" s="16">
        <f>Hochman2007!$B60</f>
        <v>79.645399999999995</v>
      </c>
      <c r="BG54" s="5">
        <f>Hough2006!$G60</f>
        <v>142.85714285714226</v>
      </c>
      <c r="BH54" s="16">
        <f>Hough2006!$B60</f>
        <v>66.694699999999997</v>
      </c>
      <c r="BI54" s="5">
        <f>Jacobs1956!$G60</f>
        <v>163.04347826086862</v>
      </c>
      <c r="BJ54" s="16">
        <f>Jacobs1956!$B60</f>
        <v>67.972399999999993</v>
      </c>
      <c r="BK54" s="5">
        <f>Karlen1996!$G60</f>
        <v>187.49999999999983</v>
      </c>
      <c r="BL54" s="16">
        <f>Karlen1996!$B60</f>
        <v>65.865200000000002</v>
      </c>
      <c r="BM54" s="5">
        <f>Kars1969!$G60</f>
        <v>163.93442622950835</v>
      </c>
      <c r="BN54" s="16">
        <f>Kars1969!$B60</f>
        <v>71.910200000000003</v>
      </c>
      <c r="BO54" s="5">
        <f>Koroliov2000!$G60</f>
        <v>166.66666666666691</v>
      </c>
      <c r="BP54" s="16">
        <f>Koroliov2000!$B60</f>
        <v>68.734200000000001</v>
      </c>
      <c r="BQ54" s="5">
        <f>Lifschitz1999!$G60</f>
        <v>107.14285714285739</v>
      </c>
      <c r="BR54" s="16">
        <f>Lifschitz1999!$B60</f>
        <v>71.193700000000007</v>
      </c>
      <c r="BS54" s="5">
        <f>Loriod1961!$G60</f>
        <v>163.93442622950835</v>
      </c>
      <c r="BT54" s="16">
        <f>Loriod1961!$B60</f>
        <v>61.908499999999997</v>
      </c>
      <c r="BU54" s="5">
        <f>Lubimov1971!$G60</f>
        <v>214.28571428571342</v>
      </c>
      <c r="BV54" s="16">
        <f>Lubimov1971!$B60</f>
        <v>64.462299999999999</v>
      </c>
      <c r="BW54" s="5">
        <f>ManchonTheis1954!$G60</f>
        <v>187.49999999999983</v>
      </c>
      <c r="BX54" s="16">
        <f>ManchonTheis1954!$B60</f>
        <v>69.748500000000007</v>
      </c>
      <c r="BY54" s="5">
        <f>McCabe1969!$G60</f>
        <v>143.54066985645957</v>
      </c>
      <c r="BZ54" s="16">
        <f>McCabe1969!$B60</f>
        <v>64.232399999999998</v>
      </c>
      <c r="CA54" s="5">
        <f>Mezzana1973!$G60</f>
        <v>138.8888888888882</v>
      </c>
      <c r="CB54" s="16">
        <f>Mezzana1973!$B60</f>
        <v>63.144799999999996</v>
      </c>
      <c r="CC54" s="5">
        <f>Michiels2005!$G60</f>
        <v>169.49152542372579</v>
      </c>
      <c r="CD54" s="16">
        <f>Michiels2005!$B60</f>
        <v>58.041499999999999</v>
      </c>
      <c r="CE54" s="5">
        <f>Monod1951!$G60</f>
        <v>176.47058823529417</v>
      </c>
      <c r="CF54" s="16">
        <f>Monod1951!$B60</f>
        <v>67.817599999999999</v>
      </c>
      <c r="CG54" s="5">
        <f>Nardi1998!$G60</f>
        <v>125.00000000000081</v>
      </c>
      <c r="CH54" s="16">
        <f>Nardi1998!$B60</f>
        <v>61.513300000000001</v>
      </c>
      <c r="CI54" s="5">
        <f>Neveux1990!$G60</f>
        <v>149.9999999999992</v>
      </c>
      <c r="CJ54" s="16">
        <f>Neveux1990!$B60</f>
        <v>71.707899999999995</v>
      </c>
      <c r="CK54" s="5">
        <f>Ohlsson1996!$G60</f>
        <v>142.85714285714226</v>
      </c>
      <c r="CL54" s="16">
        <f>Ohlsson1996!$B60</f>
        <v>68.834900000000005</v>
      </c>
      <c r="CM54" s="5">
        <f>Pestalozza1961!$G60</f>
        <v>212.7659574468058</v>
      </c>
      <c r="CN54" s="16">
        <f>Pestalozza1961!$B60</f>
        <v>51.9863</v>
      </c>
      <c r="CO54" s="5">
        <f>Pollini1976!$G60</f>
        <v>166.66666666666691</v>
      </c>
      <c r="CP54" s="16">
        <f>Pollini1976!$B60</f>
        <v>60.4131</v>
      </c>
      <c r="CQ54" s="5">
        <f>Monod1951!$G60</f>
        <v>176.47058823529417</v>
      </c>
      <c r="CR54" s="16">
        <f>Monod1951!$B60</f>
        <v>67.817599999999999</v>
      </c>
      <c r="CS54" s="5">
        <f>Pollini1990b!$G60</f>
        <v>197.36842105263025</v>
      </c>
      <c r="CT54" s="16">
        <f>Pollini1990b!$B60</f>
        <v>73.029899999999998</v>
      </c>
      <c r="CU54" s="5">
        <f>Pontinen2001!$G60</f>
        <v>141.50943396226432</v>
      </c>
      <c r="CV54" s="16">
        <f>Pontinen2001!$B60</f>
        <v>66.093900000000005</v>
      </c>
      <c r="CW54" s="5">
        <f>Richter1989!$G60</f>
        <v>128.2051282051292</v>
      </c>
      <c r="CX54" s="16">
        <f>Richter1989!$B60</f>
        <v>70.397999999999996</v>
      </c>
      <c r="CY54" s="5">
        <f>Rosen1969!$G60</f>
        <v>209.79020979020879</v>
      </c>
      <c r="CZ54" s="16">
        <f>Rosen1969!$B60</f>
        <v>62.595399999999998</v>
      </c>
      <c r="DA54" s="5">
        <f>Santos1977!$G60</f>
        <v>150.00000000000054</v>
      </c>
      <c r="DB54" s="16">
        <f>Santos1977!$B60</f>
        <v>65.241100000000003</v>
      </c>
      <c r="DC54" s="5">
        <f>Schleiermacher2002!$G60</f>
        <v>132.74336283185895</v>
      </c>
      <c r="DD54" s="16">
        <f>Schleiermacher2002!$B60</f>
        <v>72.110900000000001</v>
      </c>
      <c r="DE54" s="5">
        <f>Serkin1983!$G60</f>
        <v>191.08280254777065</v>
      </c>
      <c r="DF54" s="16">
        <f>Serkin1983!$B60</f>
        <v>66.138499999999993</v>
      </c>
      <c r="DG54" s="5">
        <f>Serkin1994!$G60</f>
        <v>230.76923076923254</v>
      </c>
      <c r="DH54" s="16">
        <f>Serkin1994!$B60</f>
        <v>68.589699999999993</v>
      </c>
      <c r="DI54" s="5">
        <f>Stadlen1948!$G60</f>
        <v>194.80519480519268</v>
      </c>
      <c r="DJ54" s="16">
        <f>Stadlen1948!$B60</f>
        <v>80.290099999999995</v>
      </c>
      <c r="DK54" s="5">
        <f>Stein1954!$G60</f>
        <v>272.72727272727411</v>
      </c>
      <c r="DL54" s="16">
        <f>Stein1954!$B60</f>
        <v>60.8</v>
      </c>
      <c r="DM54" s="5">
        <f>Steuerman2004!$G60</f>
        <v>176.47058823529417</v>
      </c>
      <c r="DN54" s="16">
        <f>Steuerman2004!$B60</f>
        <v>68.009900000000002</v>
      </c>
      <c r="DO54" s="5">
        <f>TakahashiA1973!$G60</f>
        <v>150.00000000000054</v>
      </c>
      <c r="DP54" s="16">
        <f>TakahashiA1973!$B60</f>
        <v>61.529800000000002</v>
      </c>
      <c r="DQ54" s="5">
        <f>TakahashiY1977!$G60</f>
        <v>129.87012987013094</v>
      </c>
      <c r="DR54" s="16">
        <f>TakahashiY1977!$B60</f>
        <v>61.057899999999997</v>
      </c>
      <c r="DS54" s="5">
        <f>Uchida2000!$G60</f>
        <v>128.75536480686665</v>
      </c>
      <c r="DT54" s="16">
        <f>Uchida2000!$B60</f>
        <v>62.373399999999997</v>
      </c>
      <c r="DU54" s="5">
        <f>Webster1967!$G60</f>
        <v>102.04081632653045</v>
      </c>
      <c r="DV54" s="16">
        <f>Webster1967!$B60</f>
        <v>65.608400000000003</v>
      </c>
      <c r="DW54" s="5">
        <f>Worms1997!$G60</f>
        <v>132.15859030837089</v>
      </c>
      <c r="DX54" s="16">
        <f>Worms1997!$B60</f>
        <v>70.076800000000006</v>
      </c>
      <c r="DY54" s="5">
        <f>Zacharias1973!$G60</f>
        <v>283.01886792452865</v>
      </c>
      <c r="DZ54" s="16">
        <f>Zacharias1973!$B60</f>
        <v>76.182599999999994</v>
      </c>
      <c r="EA54" s="5">
        <f>Zimerman1995!$G60</f>
        <v>143.54066985645957</v>
      </c>
      <c r="EB54" s="16">
        <f>Zimerman1995!$B60</f>
        <v>65.550700000000006</v>
      </c>
      <c r="EC54" s="5"/>
      <c r="EE54" s="5"/>
      <c r="EG54" s="5"/>
      <c r="EI54" s="5"/>
      <c r="EK54" s="5"/>
      <c r="EM54" s="5"/>
      <c r="EO54" s="5"/>
      <c r="EQ54" s="5"/>
      <c r="ES54" s="5"/>
      <c r="EU54" s="5"/>
      <c r="EW54" s="5"/>
      <c r="EY54" s="5"/>
      <c r="FA54" s="5"/>
      <c r="FC54" s="5"/>
      <c r="FE54" s="5"/>
      <c r="FG54" s="5"/>
      <c r="FI54" s="5"/>
      <c r="FK54" s="5"/>
      <c r="FM54" s="5"/>
      <c r="FO54" s="5"/>
      <c r="FQ54" s="5"/>
      <c r="FS54" s="5"/>
    </row>
    <row r="55" spans="1:175">
      <c r="A55">
        <v>52</v>
      </c>
      <c r="B55">
        <v>37.5</v>
      </c>
      <c r="C55">
        <v>8</v>
      </c>
      <c r="D55">
        <v>1.5</v>
      </c>
      <c r="E55" t="s">
        <v>107</v>
      </c>
      <c r="G55" s="5">
        <f ca="1">Tempo!G55</f>
        <v>160.01425827029317</v>
      </c>
      <c r="H55" s="16">
        <f ca="1">Dynamics!G55</f>
        <v>62.516975384615392</v>
      </c>
      <c r="I55" s="5">
        <f>Aitken1961!$G61</f>
        <v>98.360655737705017</v>
      </c>
      <c r="J55" s="16">
        <f>Aitken1961!$B61</f>
        <v>69.754900000000006</v>
      </c>
      <c r="K55" s="5">
        <f>Anderszewski1996!$G61</f>
        <v>153.84615384615432</v>
      </c>
      <c r="L55" s="16">
        <f>Anderszewski1996!$B61</f>
        <v>68.715999999999994</v>
      </c>
      <c r="M55" s="5">
        <f>Arciuli1996!$G61</f>
        <v>173.91304347826144</v>
      </c>
      <c r="N55" s="16">
        <f>Arciuli1996!$B61</f>
        <v>64.556100000000001</v>
      </c>
      <c r="O55" s="5">
        <f>Berg2007!$G61</f>
        <v>153.84615384615361</v>
      </c>
      <c r="P55" s="16">
        <f>Berg2007!$B61</f>
        <v>64.892899999999997</v>
      </c>
      <c r="Q55" s="5">
        <f>Biret1973!$G61</f>
        <v>153.84615384615432</v>
      </c>
      <c r="R55" s="16">
        <f>Biret1973!$B61</f>
        <v>65.894099999999995</v>
      </c>
      <c r="S55" s="5">
        <f>Blumroder1994!$G61</f>
        <v>143.54066985645957</v>
      </c>
      <c r="T55" s="16">
        <f>Blumroder1994!$B61</f>
        <v>64.185000000000002</v>
      </c>
      <c r="U55" s="5">
        <f>Bratke1993!$G61</f>
        <v>176.47058823529329</v>
      </c>
      <c r="V55" s="16">
        <f>Bratke1993!$B61</f>
        <v>66.6691</v>
      </c>
      <c r="W55" s="5">
        <f>Breidenbach1994!$G61</f>
        <v>176.47058823529417</v>
      </c>
      <c r="X55" s="16">
        <f>Breidenbach1994!$B61</f>
        <v>65.795100000000005</v>
      </c>
      <c r="Y55" s="5">
        <f>Bucquet1969!$G61</f>
        <v>164.38356164383632</v>
      </c>
      <c r="Z55" s="16">
        <f>Bucquet1969!$B61</f>
        <v>66.2179</v>
      </c>
      <c r="AA55" s="5">
        <f>Douglas1991!$G61</f>
        <v>190.47619047618969</v>
      </c>
      <c r="AB55" s="16">
        <f>Douglas1991!$B61</f>
        <v>61.017400000000002</v>
      </c>
      <c r="AC55" s="5">
        <f>Dunki1998!$G61</f>
        <v>157.89473684210421</v>
      </c>
      <c r="AD55" s="16">
        <f>Dunki1998!$B61</f>
        <v>62.292000000000002</v>
      </c>
      <c r="AE55" s="5">
        <f>Dutkiewicz1975!$G61</f>
        <v>142.85714285714349</v>
      </c>
      <c r="AF55" s="16">
        <f>Dutkiewicz1975!$B61</f>
        <v>77.358999999999995</v>
      </c>
      <c r="AG55" s="5">
        <f>Eschenbach1996!$G61</f>
        <v>176.47058823529329</v>
      </c>
      <c r="AH55" s="16">
        <f>Eschenbach1996!$B61</f>
        <v>65.575800000000001</v>
      </c>
      <c r="AI55" s="5">
        <f>Georgiades1985!$G61</f>
        <v>171.42857142857159</v>
      </c>
      <c r="AJ55" s="16">
        <f>Georgiades1985!$B61</f>
        <v>66.416600000000003</v>
      </c>
      <c r="AK55" s="5">
        <f>Goebels1964!$G61</f>
        <v>139.53488372093031</v>
      </c>
      <c r="AL55" s="16">
        <f>Goebels1964!$B61</f>
        <v>72.387200000000007</v>
      </c>
      <c r="AM55" s="5">
        <f>Gould1954!$G61</f>
        <v>171.42857142857159</v>
      </c>
      <c r="AN55" s="16">
        <f>Gould1954!$B61</f>
        <v>69.590299999999999</v>
      </c>
      <c r="AO55" s="5">
        <f>Gould1957!$G61</f>
        <v>169.4915254237292</v>
      </c>
      <c r="AP55" s="16">
        <f>Gould1957!$B61</f>
        <v>71.877899999999997</v>
      </c>
      <c r="AQ55" s="5">
        <f>Gould1964!$G61</f>
        <v>174.41860465116218</v>
      </c>
      <c r="AR55" s="16">
        <f>Gould1964!$B61</f>
        <v>76.660200000000003</v>
      </c>
      <c r="AS55" s="5">
        <f>Gould1970!$G61</f>
        <v>181.81818181818178</v>
      </c>
      <c r="AT55" s="16">
        <f>Gould1970!$B61</f>
        <v>75.636300000000006</v>
      </c>
      <c r="AU55" s="5">
        <f>Gould1974!$G61</f>
        <v>176.47058823529417</v>
      </c>
      <c r="AV55" s="16">
        <f>Gould1974!$B61</f>
        <v>75.680700000000002</v>
      </c>
      <c r="AW55" s="5">
        <f>Guaita2011!$G61</f>
        <v>162.16216216216174</v>
      </c>
      <c r="AX55" s="16">
        <f>Guaita2011!$B61</f>
        <v>66.792199999999994</v>
      </c>
      <c r="AY55" s="5">
        <f>Helffer1968!$G61</f>
        <v>162.16216216216174</v>
      </c>
      <c r="AZ55" s="16">
        <f>Helffer1968!$B61</f>
        <v>50.316099999999999</v>
      </c>
      <c r="BA55" s="5">
        <f>Hill1996!$G61</f>
        <v>153.84615384615361</v>
      </c>
      <c r="BB55" s="16">
        <f>Hill1996!$B61</f>
        <v>56.016100000000002</v>
      </c>
      <c r="BC55" s="5">
        <f>Hinterhauser1991!$G61</f>
        <v>210.52631578947356</v>
      </c>
      <c r="BD55" s="16">
        <f>Hinterhauser1991!$B61</f>
        <v>67.668099999999995</v>
      </c>
      <c r="BE55" s="5">
        <f>Hochman2007!$G61</f>
        <v>153.84615384615432</v>
      </c>
      <c r="BF55" s="16">
        <f>Hochman2007!$B61</f>
        <v>75.911000000000001</v>
      </c>
      <c r="BG55" s="5">
        <f>Hough2006!$G61</f>
        <v>153.84615384615361</v>
      </c>
      <c r="BH55" s="16">
        <f>Hough2006!$B61</f>
        <v>62.965000000000003</v>
      </c>
      <c r="BI55" s="5">
        <f>Jacobs1956!$G61</f>
        <v>204.08163265306212</v>
      </c>
      <c r="BJ55" s="16">
        <f>Jacobs1956!$B61</f>
        <v>64.003500000000003</v>
      </c>
      <c r="BK55" s="5">
        <f>Karlen1996!$G61</f>
        <v>149.99999999999986</v>
      </c>
      <c r="BL55" s="16">
        <f>Karlen1996!$B61</f>
        <v>67.484499999999997</v>
      </c>
      <c r="BM55" s="5">
        <f>Kars1969!$G61</f>
        <v>183.48623853211112</v>
      </c>
      <c r="BN55" s="16">
        <f>Kars1969!$B61</f>
        <v>70.230599999999995</v>
      </c>
      <c r="BO55" s="5">
        <f>Koroliov2000!$G61</f>
        <v>181.81818181818178</v>
      </c>
      <c r="BP55" s="16">
        <f>Koroliov2000!$B61</f>
        <v>66.445899999999995</v>
      </c>
      <c r="BQ55" s="5">
        <f>Lifschitz1999!$G61</f>
        <v>157.89473684210492</v>
      </c>
      <c r="BR55" s="16">
        <f>Lifschitz1999!$B61</f>
        <v>64.261700000000005</v>
      </c>
      <c r="BS55" s="5">
        <f>Loriod1961!$G61</f>
        <v>163.48773841961972</v>
      </c>
      <c r="BT55" s="16">
        <f>Loriod1961!$B61</f>
        <v>52.392600000000002</v>
      </c>
      <c r="BU55" s="5">
        <f>Lubimov1971!$G61</f>
        <v>200.00000000000071</v>
      </c>
      <c r="BV55" s="16">
        <f>Lubimov1971!$B61</f>
        <v>65.584299999999999</v>
      </c>
      <c r="BW55" s="5">
        <f>ManchonTheis1954!$G61</f>
        <v>142.85714285714289</v>
      </c>
      <c r="BX55" s="16">
        <f>ManchonTheis1954!$B61</f>
        <v>65.580600000000004</v>
      </c>
      <c r="BY55" s="5">
        <f>McCabe1969!$G61</f>
        <v>160</v>
      </c>
      <c r="BZ55" s="16">
        <f>McCabe1969!$B61</f>
        <v>64.052499999999995</v>
      </c>
      <c r="CA55" s="5">
        <f>Mezzana1973!$G61</f>
        <v>150.00000000000054</v>
      </c>
      <c r="CB55" s="16">
        <f>Mezzana1973!$B61</f>
        <v>60.821100000000001</v>
      </c>
      <c r="CC55" s="5">
        <f>Michiels2005!$G61</f>
        <v>198.01980198019982</v>
      </c>
      <c r="CD55" s="16">
        <f>Michiels2005!$B61</f>
        <v>53.510399999999997</v>
      </c>
      <c r="CE55" s="5">
        <f>Monod1951!$G61</f>
        <v>176.47058823529417</v>
      </c>
      <c r="CF55" s="16">
        <f>Monod1951!$B61</f>
        <v>66.450800000000001</v>
      </c>
      <c r="CG55" s="5">
        <f>Nardi1998!$G61</f>
        <v>166.66666666666691</v>
      </c>
      <c r="CH55" s="16">
        <f>Nardi1998!$B61</f>
        <v>64.267600000000002</v>
      </c>
      <c r="CI55" s="5">
        <f>Neveux1990!$G61</f>
        <v>187.50000000000088</v>
      </c>
      <c r="CJ55" s="16">
        <f>Neveux1990!$B61</f>
        <v>64.608800000000002</v>
      </c>
      <c r="CK55" s="5">
        <f>Ohlsson1996!$G61</f>
        <v>162.1621621621625</v>
      </c>
      <c r="CL55" s="16">
        <f>Ohlsson1996!$B61</f>
        <v>64.949100000000001</v>
      </c>
      <c r="CM55" s="5">
        <f>Pestalozza1961!$G61</f>
        <v>167.13091922005654</v>
      </c>
      <c r="CN55" s="16">
        <f>Pestalozza1961!$B61</f>
        <v>58.492100000000001</v>
      </c>
      <c r="CO55" s="5">
        <f>Pollini1976!$G61</f>
        <v>181.81818181818178</v>
      </c>
      <c r="CP55" s="16">
        <f>Pollini1976!$B61</f>
        <v>59.435000000000002</v>
      </c>
      <c r="CQ55" s="5">
        <f>Monod1951!$G61</f>
        <v>176.47058823529417</v>
      </c>
      <c r="CR55" s="16">
        <f>Monod1951!$B61</f>
        <v>66.450800000000001</v>
      </c>
      <c r="CS55" s="5">
        <f>Pollini1990b!$G61</f>
        <v>182.92682926829301</v>
      </c>
      <c r="CT55" s="16">
        <f>Pollini1990b!$B61</f>
        <v>66.057299999999998</v>
      </c>
      <c r="CU55" s="5">
        <f>Pontinen2001!$G61</f>
        <v>170.94017094016965</v>
      </c>
      <c r="CV55" s="16">
        <f>Pontinen2001!$B61</f>
        <v>64.020099999999999</v>
      </c>
      <c r="CW55" s="5">
        <f>Richter1989!$G61</f>
        <v>159.57446808510588</v>
      </c>
      <c r="CX55" s="16">
        <f>Richter1989!$B61</f>
        <v>65.151200000000003</v>
      </c>
      <c r="CY55" s="5">
        <f>Rosen1969!$G61</f>
        <v>171.42857142857159</v>
      </c>
      <c r="CZ55" s="16">
        <f>Rosen1969!$B61</f>
        <v>65.764300000000006</v>
      </c>
      <c r="DA55" s="5">
        <f>Santos1977!$G61</f>
        <v>193.54838709677497</v>
      </c>
      <c r="DB55" s="16">
        <f>Santos1977!$B61</f>
        <v>68.238399999999999</v>
      </c>
      <c r="DC55" s="5">
        <f>Schleiermacher2002!$G61</f>
        <v>199.99999999999952</v>
      </c>
      <c r="DD55" s="16">
        <f>Schleiermacher2002!$B61</f>
        <v>68.491</v>
      </c>
      <c r="DE55" s="5">
        <f>Serkin1983!$G61</f>
        <v>167.13091922005572</v>
      </c>
      <c r="DF55" s="16">
        <f>Serkin1983!$B61</f>
        <v>65.031400000000005</v>
      </c>
      <c r="DG55" s="5">
        <f>Serkin1994!$G61</f>
        <v>162.16216216216174</v>
      </c>
      <c r="DH55" s="16">
        <f>Serkin1994!$B61</f>
        <v>65.093299999999999</v>
      </c>
      <c r="DI55" s="5">
        <f>Stadlen1948!$G61</f>
        <v>202.70270270270314</v>
      </c>
      <c r="DJ55" s="16">
        <f>Stadlen1948!$B61</f>
        <v>78.904700000000005</v>
      </c>
      <c r="DK55" s="5">
        <f>Stein1954!$G61</f>
        <v>166.66666666666609</v>
      </c>
      <c r="DL55" s="16">
        <f>Stein1954!$B61</f>
        <v>56.656599999999997</v>
      </c>
      <c r="DM55" s="5">
        <f>Steuerman2004!$G61</f>
        <v>166.66666666666691</v>
      </c>
      <c r="DN55" s="16">
        <f>Steuerman2004!$B61</f>
        <v>65.329899999999995</v>
      </c>
      <c r="DO55" s="5">
        <f>TakahashiA1973!$G61</f>
        <v>133.33333333333354</v>
      </c>
      <c r="DP55" s="16">
        <f>TakahashiA1973!$B61</f>
        <v>59.756399999999999</v>
      </c>
      <c r="DQ55" s="5">
        <f>TakahashiY1977!$G61</f>
        <v>127.93176972281418</v>
      </c>
      <c r="DR55" s="16">
        <f>TakahashiY1977!$B61</f>
        <v>59.870699999999999</v>
      </c>
      <c r="DS55" s="5">
        <f>Uchida2000!$G61</f>
        <v>152.2842639593915</v>
      </c>
      <c r="DT55" s="16">
        <f>Uchida2000!$B61</f>
        <v>58.3919</v>
      </c>
      <c r="DU55" s="5">
        <f>Webster1967!$G61</f>
        <v>128.75536480686665</v>
      </c>
      <c r="DV55" s="16">
        <f>Webster1967!$B61</f>
        <v>63.052599999999998</v>
      </c>
      <c r="DW55" s="5">
        <f>Worms1997!$G61</f>
        <v>166.20498614958419</v>
      </c>
      <c r="DX55" s="16">
        <f>Worms1997!$B61</f>
        <v>66.784999999999997</v>
      </c>
      <c r="DY55" s="5">
        <f>Zacharias1973!$G61</f>
        <v>218.97810218978032</v>
      </c>
      <c r="DZ55" s="16">
        <f>Zacharias1973!$B61</f>
        <v>72.893600000000006</v>
      </c>
      <c r="EA55" s="5">
        <f>Zimerman1995!$G61</f>
        <v>176.47058823529417</v>
      </c>
      <c r="EB55" s="16">
        <f>Zimerman1995!$B61</f>
        <v>64.250100000000003</v>
      </c>
      <c r="EC55" s="5"/>
      <c r="EE55" s="5"/>
      <c r="EG55" s="5"/>
      <c r="EI55" s="5"/>
      <c r="EK55" s="5"/>
      <c r="EM55" s="5"/>
      <c r="EO55" s="5"/>
      <c r="EQ55" s="5"/>
      <c r="ES55" s="5"/>
      <c r="EU55" s="5"/>
      <c r="EW55" s="5"/>
      <c r="EY55" s="5"/>
      <c r="FA55" s="5"/>
      <c r="FC55" s="5"/>
      <c r="FE55" s="5"/>
      <c r="FG55" s="5"/>
      <c r="FI55" s="5"/>
      <c r="FK55" s="5"/>
      <c r="FM55" s="5"/>
      <c r="FO55" s="5"/>
      <c r="FQ55" s="5"/>
      <c r="FS55" s="5"/>
    </row>
    <row r="56" spans="1:175">
      <c r="A56">
        <v>53</v>
      </c>
      <c r="B56">
        <v>38.5</v>
      </c>
      <c r="C56">
        <v>8</v>
      </c>
      <c r="D56">
        <v>2.5</v>
      </c>
      <c r="E56" t="s">
        <v>132</v>
      </c>
      <c r="F56" s="10" t="s">
        <v>113</v>
      </c>
      <c r="G56" s="5">
        <f ca="1">Tempo!G56</f>
        <v>137.65222171175375</v>
      </c>
      <c r="H56" s="16">
        <f ca="1">Dynamics!G56</f>
        <v>74.363450769230781</v>
      </c>
      <c r="I56" s="5">
        <f>Aitken1961!$G62</f>
        <v>99.999999999999758</v>
      </c>
      <c r="J56" s="16">
        <f>Aitken1961!$B62</f>
        <v>73.549199999999999</v>
      </c>
      <c r="K56" s="5">
        <f>Anderszewski1996!$G62</f>
        <v>136.36363636363598</v>
      </c>
      <c r="L56" s="16">
        <f>Anderszewski1996!$B62</f>
        <v>81.551299999999998</v>
      </c>
      <c r="M56" s="5">
        <f>Arciuli1996!$G62</f>
        <v>130.4347826086954</v>
      </c>
      <c r="N56" s="16">
        <f>Arciuli1996!$B62</f>
        <v>77.285300000000007</v>
      </c>
      <c r="O56" s="5">
        <f>Berg2007!$G62</f>
        <v>187.49999999999983</v>
      </c>
      <c r="P56" s="16">
        <f>Berg2007!$B62</f>
        <v>77.313500000000005</v>
      </c>
      <c r="Q56" s="5">
        <f>Biret1973!$G62</f>
        <v>149.9999999999992</v>
      </c>
      <c r="R56" s="16">
        <f>Biret1973!$B62</f>
        <v>77.426599999999993</v>
      </c>
      <c r="S56" s="5">
        <f>Blumroder1994!$G62</f>
        <v>136.36363636363487</v>
      </c>
      <c r="T56" s="16">
        <f>Blumroder1994!$B62</f>
        <v>73.511099999999999</v>
      </c>
      <c r="U56" s="5">
        <f>Bratke1993!$G62</f>
        <v>150.00000000000054</v>
      </c>
      <c r="V56" s="16">
        <f>Bratke1993!$B62</f>
        <v>80.434100000000001</v>
      </c>
      <c r="W56" s="5">
        <f>Breidenbach1994!$G62</f>
        <v>149.9999999999992</v>
      </c>
      <c r="X56" s="16">
        <f>Breidenbach1994!$B62</f>
        <v>77.208299999999994</v>
      </c>
      <c r="Y56" s="5">
        <f>Bucquet1969!$G62</f>
        <v>166.66666666666691</v>
      </c>
      <c r="Z56" s="16">
        <f>Bucquet1969!$B62</f>
        <v>83.2517</v>
      </c>
      <c r="AA56" s="5">
        <f>Douglas1991!$G62</f>
        <v>160.42780748663154</v>
      </c>
      <c r="AB56" s="16">
        <f>Douglas1991!$B62</f>
        <v>75.695599999999999</v>
      </c>
      <c r="AC56" s="5">
        <f>Dunki1998!$G62</f>
        <v>131.00436681222754</v>
      </c>
      <c r="AD56" s="16">
        <f>Dunki1998!$B62</f>
        <v>77.221299999999999</v>
      </c>
      <c r="AE56" s="5">
        <f>Dutkiewicz1975!$G62</f>
        <v>142.85714285714226</v>
      </c>
      <c r="AF56" s="16">
        <f>Dutkiewicz1975!$B62</f>
        <v>84.273300000000006</v>
      </c>
      <c r="AG56" s="5">
        <f>Eschenbach1996!$G62</f>
        <v>142.85714285714349</v>
      </c>
      <c r="AH56" s="16">
        <f>Eschenbach1996!$B62</f>
        <v>67.272400000000005</v>
      </c>
      <c r="AI56" s="5">
        <f>Georgiades1985!$G62</f>
        <v>150.00000000000054</v>
      </c>
      <c r="AJ56" s="16">
        <f>Georgiades1985!$B62</f>
        <v>82.167299999999997</v>
      </c>
      <c r="AK56" s="5">
        <f>Goebels1964!$G62</f>
        <v>99.999999999999758</v>
      </c>
      <c r="AL56" s="16">
        <f>Goebels1964!$B62</f>
        <v>78.264899999999997</v>
      </c>
      <c r="AM56" s="5">
        <f>Gould1954!$G62</f>
        <v>157.89473684210569</v>
      </c>
      <c r="AN56" s="16">
        <f>Gould1954!$B62</f>
        <v>82.735500000000002</v>
      </c>
      <c r="AO56" s="5">
        <f>Gould1957!$G62</f>
        <v>157.89473684210421</v>
      </c>
      <c r="AP56" s="16">
        <f>Gould1957!$B62</f>
        <v>82.4786</v>
      </c>
      <c r="AQ56" s="5">
        <f>Gould1964!$G62</f>
        <v>166.66666666666859</v>
      </c>
      <c r="AR56" s="16">
        <f>Gould1964!$B62</f>
        <v>84.570899999999995</v>
      </c>
      <c r="AS56" s="5">
        <f>Gould1970!$G62</f>
        <v>166.66666666666691</v>
      </c>
      <c r="AT56" s="16">
        <f>Gould1970!$B62</f>
        <v>82.0578</v>
      </c>
      <c r="AU56" s="5">
        <f>Gould1974!$G62</f>
        <v>142.85714285714349</v>
      </c>
      <c r="AV56" s="16">
        <f>Gould1974!$B62</f>
        <v>85.223100000000002</v>
      </c>
      <c r="AW56" s="5">
        <f>Guaita2011!$G62</f>
        <v>157.89473684210714</v>
      </c>
      <c r="AX56" s="16">
        <f>Guaita2011!$B62</f>
        <v>76.9559</v>
      </c>
      <c r="AY56" s="5">
        <f>Helffer1968!$G62</f>
        <v>130.43478260869742</v>
      </c>
      <c r="AZ56" s="16">
        <f>Helffer1968!$B62</f>
        <v>71.623099999999994</v>
      </c>
      <c r="BA56" s="5">
        <f>Hill1996!$G62</f>
        <v>136.36363636363706</v>
      </c>
      <c r="BB56" s="16">
        <f>Hill1996!$B62</f>
        <v>78.245199999999997</v>
      </c>
      <c r="BC56" s="5">
        <f>Hinterhauser1991!$G62</f>
        <v>199.99999999999952</v>
      </c>
      <c r="BD56" s="16">
        <f>Hinterhauser1991!$B62</f>
        <v>77.253699999999995</v>
      </c>
      <c r="BE56" s="5">
        <f>Hochman2007!$G62</f>
        <v>157.89473684210569</v>
      </c>
      <c r="BF56" s="16">
        <f>Hochman2007!$B62</f>
        <v>76.8553</v>
      </c>
      <c r="BG56" s="5">
        <f>Hough2006!$G62</f>
        <v>114.50381679389449</v>
      </c>
      <c r="BH56" s="16">
        <f>Hough2006!$B62</f>
        <v>79.223799999999997</v>
      </c>
      <c r="BI56" s="5">
        <f>Jacobs1956!$G62</f>
        <v>163.04347826086862</v>
      </c>
      <c r="BJ56" s="16">
        <f>Jacobs1956!$B62</f>
        <v>83.534000000000006</v>
      </c>
      <c r="BK56" s="5">
        <f>Karlen1996!$G62</f>
        <v>142.85714285714226</v>
      </c>
      <c r="BL56" s="16">
        <f>Karlen1996!$B62</f>
        <v>75.761499999999998</v>
      </c>
      <c r="BM56" s="5">
        <f>Kars1969!$G62</f>
        <v>157.89473684210421</v>
      </c>
      <c r="BN56" s="16">
        <f>Kars1969!$B62</f>
        <v>83.025700000000001</v>
      </c>
      <c r="BO56" s="5">
        <f>Koroliov2000!$G62</f>
        <v>166.66666666666691</v>
      </c>
      <c r="BP56" s="16">
        <f>Koroliov2000!$B62</f>
        <v>75.655500000000004</v>
      </c>
      <c r="BQ56" s="5">
        <f>Lifschitz1999!$G62</f>
        <v>136.36363636363706</v>
      </c>
      <c r="BR56" s="16">
        <f>Lifschitz1999!$B62</f>
        <v>77.182000000000002</v>
      </c>
      <c r="BS56" s="5">
        <f>Loriod1961!$G62</f>
        <v>157.89473684210421</v>
      </c>
      <c r="BT56" s="16">
        <f>Loriod1961!$B62</f>
        <v>71.778199999999998</v>
      </c>
      <c r="BU56" s="5">
        <f>Lubimov1971!$G62</f>
        <v>166.66666666666691</v>
      </c>
      <c r="BV56" s="16">
        <f>Lubimov1971!$B62</f>
        <v>74.5458</v>
      </c>
      <c r="BW56" s="5">
        <f>ManchonTheis1954!$G62</f>
        <v>149.9999999999992</v>
      </c>
      <c r="BX56" s="16">
        <f>ManchonTheis1954!$B62</f>
        <v>79.131900000000002</v>
      </c>
      <c r="BY56" s="5">
        <f>McCabe1969!$G62</f>
        <v>125.00000000000081</v>
      </c>
      <c r="BZ56" s="16">
        <f>McCabe1969!$B62</f>
        <v>76.546800000000005</v>
      </c>
      <c r="CA56" s="5">
        <f>Mezzana1973!$G62</f>
        <v>125.00000000000081</v>
      </c>
      <c r="CB56" s="16">
        <f>Mezzana1973!$B62</f>
        <v>70.054100000000005</v>
      </c>
      <c r="CC56" s="5">
        <f>Michiels2005!$G62</f>
        <v>136.36363636363487</v>
      </c>
      <c r="CD56" s="16">
        <f>Michiels2005!$B62</f>
        <v>74.437799999999996</v>
      </c>
      <c r="CE56" s="5">
        <f>Monod1951!$G62</f>
        <v>150.00000000000054</v>
      </c>
      <c r="CF56" s="16">
        <f>Monod1951!$B62</f>
        <v>77.858400000000003</v>
      </c>
      <c r="CG56" s="5">
        <f>Nardi1998!$G62</f>
        <v>142.85714285714226</v>
      </c>
      <c r="CH56" s="16">
        <f>Nardi1998!$B62</f>
        <v>76.650099999999995</v>
      </c>
      <c r="CI56" s="5">
        <f>Neveux1990!$G62</f>
        <v>166.66666666666526</v>
      </c>
      <c r="CJ56" s="16">
        <f>Neveux1990!$B62</f>
        <v>81.354500000000002</v>
      </c>
      <c r="CK56" s="5">
        <f>Ohlsson1996!$G62</f>
        <v>136.36363636363598</v>
      </c>
      <c r="CL56" s="16">
        <f>Ohlsson1996!$B62</f>
        <v>73.222099999999998</v>
      </c>
      <c r="CM56" s="5">
        <f>Pestalozza1961!$G62</f>
        <v>136.36363636363706</v>
      </c>
      <c r="CN56" s="16">
        <f>Pestalozza1961!$B62</f>
        <v>73.383899999999997</v>
      </c>
      <c r="CO56" s="5">
        <f>Pollini1976!$G62</f>
        <v>157.89473684210569</v>
      </c>
      <c r="CP56" s="16">
        <f>Pollini1976!$B62</f>
        <v>80.419499999999999</v>
      </c>
      <c r="CQ56" s="5">
        <f>Monod1951!$G62</f>
        <v>150.00000000000054</v>
      </c>
      <c r="CR56" s="16">
        <f>Monod1951!$B62</f>
        <v>77.858400000000003</v>
      </c>
      <c r="CS56" s="5">
        <f>Pollini1990b!$G62</f>
        <v>157.89473684210569</v>
      </c>
      <c r="CT56" s="16">
        <f>Pollini1990b!$B62</f>
        <v>79.083399999999997</v>
      </c>
      <c r="CU56" s="5">
        <f>Pontinen2001!$G62</f>
        <v>125.00000000000081</v>
      </c>
      <c r="CV56" s="16">
        <f>Pontinen2001!$B62</f>
        <v>79.636899999999997</v>
      </c>
      <c r="CW56" s="5">
        <f>Richter1989!$G62</f>
        <v>107.14285714285806</v>
      </c>
      <c r="CX56" s="16">
        <f>Richter1989!$B62</f>
        <v>79.744100000000003</v>
      </c>
      <c r="CY56" s="5">
        <f>Rosen1969!$G62</f>
        <v>166.66666666666691</v>
      </c>
      <c r="CZ56" s="16">
        <f>Rosen1969!$B62</f>
        <v>77.783900000000003</v>
      </c>
      <c r="DA56" s="5">
        <f>Santos1977!$G62</f>
        <v>149.99999999999787</v>
      </c>
      <c r="DB56" s="16">
        <f>Santos1977!$B62</f>
        <v>84.7303</v>
      </c>
      <c r="DC56" s="5">
        <f>Schleiermacher2002!$G62</f>
        <v>136.36363636363706</v>
      </c>
      <c r="DD56" s="16">
        <f>Schleiermacher2002!$B62</f>
        <v>79.601799999999997</v>
      </c>
      <c r="DE56" s="5">
        <f>Serkin1983!$G62</f>
        <v>136.36363636363598</v>
      </c>
      <c r="DF56" s="16">
        <f>Serkin1983!$B62</f>
        <v>77.982699999999994</v>
      </c>
      <c r="DG56" s="5">
        <f>Serkin1994!$G62</f>
        <v>150.00000000000054</v>
      </c>
      <c r="DH56" s="16">
        <f>Serkin1994!$B62</f>
        <v>73.300299999999993</v>
      </c>
      <c r="DI56" s="5">
        <f>Stadlen1948!$G62</f>
        <v>157.89473684210569</v>
      </c>
      <c r="DJ56" s="16">
        <f>Stadlen1948!$B62</f>
        <v>82.855099999999993</v>
      </c>
      <c r="DK56" s="5">
        <f>Stein1954!$G62</f>
        <v>157.89473684210569</v>
      </c>
      <c r="DL56" s="16">
        <f>Stein1954!$B62</f>
        <v>76.705200000000005</v>
      </c>
      <c r="DM56" s="5">
        <f>Steuerman2004!$G62</f>
        <v>120</v>
      </c>
      <c r="DN56" s="16">
        <f>Steuerman2004!$B62</f>
        <v>77.3309</v>
      </c>
      <c r="DO56" s="5">
        <f>TakahashiA1973!$G62</f>
        <v>136.36363636363706</v>
      </c>
      <c r="DP56" s="16">
        <f>TakahashiA1973!$B62</f>
        <v>77.767300000000006</v>
      </c>
      <c r="DQ56" s="5">
        <f>TakahashiY1977!$G62</f>
        <v>115.38461538461627</v>
      </c>
      <c r="DR56" s="16">
        <f>TakahashiY1977!$B62</f>
        <v>74.130799999999994</v>
      </c>
      <c r="DS56" s="5">
        <f>Uchida2000!$G62</f>
        <v>130.4347826086954</v>
      </c>
      <c r="DT56" s="16">
        <f>Uchida2000!$B62</f>
        <v>72.059700000000007</v>
      </c>
      <c r="DU56" s="5">
        <f>Webster1967!$G62</f>
        <v>111.11111111111128</v>
      </c>
      <c r="DV56" s="16">
        <f>Webster1967!$B62</f>
        <v>79.394400000000005</v>
      </c>
      <c r="DW56" s="5">
        <f>Worms1997!$G62</f>
        <v>115.38461538461469</v>
      </c>
      <c r="DX56" s="16">
        <f>Worms1997!$B62</f>
        <v>77.482600000000005</v>
      </c>
      <c r="DY56" s="5">
        <f>Zacharias1973!$G62</f>
        <v>166.66666666666691</v>
      </c>
      <c r="DZ56" s="16">
        <f>Zacharias1973!$B62</f>
        <v>80.893199999999993</v>
      </c>
      <c r="EA56" s="5">
        <f>Zimerman1995!$G62</f>
        <v>115.38461538461469</v>
      </c>
      <c r="EB56" s="16">
        <f>Zimerman1995!$B62</f>
        <v>77.092699999999994</v>
      </c>
      <c r="EC56" s="5"/>
      <c r="EE56" s="5"/>
      <c r="EG56" s="5"/>
      <c r="EI56" s="5"/>
      <c r="EK56" s="5"/>
      <c r="EM56" s="5"/>
      <c r="EO56" s="5"/>
      <c r="EQ56" s="5"/>
      <c r="ES56" s="5"/>
      <c r="EU56" s="5"/>
      <c r="EW56" s="5"/>
      <c r="EY56" s="5"/>
      <c r="FA56" s="5"/>
      <c r="FC56" s="5"/>
      <c r="FE56" s="5"/>
      <c r="FG56" s="5"/>
      <c r="FI56" s="5"/>
      <c r="FK56" s="5"/>
      <c r="FM56" s="5"/>
      <c r="FO56" s="5"/>
      <c r="FQ56" s="5"/>
      <c r="FS56" s="5"/>
    </row>
    <row r="57" spans="1:175">
      <c r="A57">
        <v>54</v>
      </c>
      <c r="B57">
        <v>39</v>
      </c>
      <c r="C57">
        <v>9</v>
      </c>
      <c r="D57">
        <v>1</v>
      </c>
      <c r="E57" t="s">
        <v>133</v>
      </c>
      <c r="G57" s="5">
        <f ca="1">Tempo!G57</f>
        <v>145.69438937956085</v>
      </c>
      <c r="H57" s="16">
        <f ca="1">Dynamics!G57</f>
        <v>75.415466153846168</v>
      </c>
      <c r="I57" s="5">
        <f>Aitken1961!$G63</f>
        <v>124.9999999999999</v>
      </c>
      <c r="J57" s="16">
        <f>Aitken1961!$B63</f>
        <v>81.774199999999993</v>
      </c>
      <c r="K57" s="5">
        <f>Anderszewski1996!$G63</f>
        <v>133.33333333333354</v>
      </c>
      <c r="L57" s="16">
        <f>Anderszewski1996!$B63</f>
        <v>82.340900000000005</v>
      </c>
      <c r="M57" s="5">
        <f>Arciuli1996!$G63</f>
        <v>142.85714285714226</v>
      </c>
      <c r="N57" s="16">
        <f>Arciuli1996!$B63</f>
        <v>80.881299999999996</v>
      </c>
      <c r="O57" s="5">
        <f>Berg2007!$G63</f>
        <v>166.66666666666691</v>
      </c>
      <c r="P57" s="16">
        <f>Berg2007!$B63</f>
        <v>78.615899999999996</v>
      </c>
      <c r="Q57" s="5">
        <f>Biret1973!$G63</f>
        <v>136.36363636363652</v>
      </c>
      <c r="R57" s="16">
        <f>Biret1973!$B63</f>
        <v>78.708200000000005</v>
      </c>
      <c r="S57" s="5">
        <f>Blumroder1994!$G63</f>
        <v>111.11111111111128</v>
      </c>
      <c r="T57" s="16">
        <f>Blumroder1994!$B63</f>
        <v>73.273099999999999</v>
      </c>
      <c r="U57" s="5">
        <f>Bratke1993!$G63</f>
        <v>166.66666666666691</v>
      </c>
      <c r="V57" s="16">
        <f>Bratke1993!$B63</f>
        <v>82.519300000000001</v>
      </c>
      <c r="W57" s="5">
        <f>Breidenbach1994!$G63</f>
        <v>151.89873417721466</v>
      </c>
      <c r="X57" s="16">
        <f>Breidenbach1994!$B63</f>
        <v>80.635000000000005</v>
      </c>
      <c r="Y57" s="5">
        <f>Bucquet1969!$G63</f>
        <v>146.34146341463409</v>
      </c>
      <c r="Z57" s="16">
        <f>Bucquet1969!$B63</f>
        <v>83.579300000000003</v>
      </c>
      <c r="AA57" s="5">
        <f>Douglas1991!$G63</f>
        <v>161.72506738544456</v>
      </c>
      <c r="AB57" s="16">
        <f>Douglas1991!$B63</f>
        <v>75.502600000000001</v>
      </c>
      <c r="AC57" s="5">
        <f>Dunki1998!$G63</f>
        <v>149.62593516209486</v>
      </c>
      <c r="AD57" s="16">
        <f>Dunki1998!$B63</f>
        <v>77.429699999999997</v>
      </c>
      <c r="AE57" s="5">
        <f>Dutkiewicz1975!$G63</f>
        <v>136.36363636363706</v>
      </c>
      <c r="AF57" s="16">
        <f>Dutkiewicz1975!$B63</f>
        <v>87.447599999999994</v>
      </c>
      <c r="AG57" s="5">
        <f>Eschenbach1996!$G63</f>
        <v>153.84615384615361</v>
      </c>
      <c r="AH57" s="16">
        <f>Eschenbach1996!$B63</f>
        <v>70.558700000000002</v>
      </c>
      <c r="AI57" s="5">
        <f>Georgiades1985!$G63</f>
        <v>149.9999999999992</v>
      </c>
      <c r="AJ57" s="16">
        <f>Georgiades1985!$B63</f>
        <v>84.862899999999996</v>
      </c>
      <c r="AK57" s="5">
        <f>Goebels1964!$G63</f>
        <v>127.65957446808444</v>
      </c>
      <c r="AL57" s="16">
        <f>Goebels1964!$B63</f>
        <v>81.209900000000005</v>
      </c>
      <c r="AM57" s="5">
        <f>Gould1954!$G63</f>
        <v>171.42857142857159</v>
      </c>
      <c r="AN57" s="16">
        <f>Gould1954!$B63</f>
        <v>82.201700000000002</v>
      </c>
      <c r="AO57" s="5">
        <f>Gould1957!$G63</f>
        <v>162.1621621621625</v>
      </c>
      <c r="AP57" s="16">
        <f>Gould1957!$B63</f>
        <v>82.276799999999994</v>
      </c>
      <c r="AQ57" s="5">
        <f>Gould1964!$G63</f>
        <v>153.84615384615361</v>
      </c>
      <c r="AR57" s="16">
        <f>Gould1964!$B63</f>
        <v>83.656000000000006</v>
      </c>
      <c r="AS57" s="5">
        <f>Gould1970!$G63</f>
        <v>171.42857142857073</v>
      </c>
      <c r="AT57" s="16">
        <f>Gould1970!$B63</f>
        <v>83.195499999999996</v>
      </c>
      <c r="AU57" s="5">
        <f>Gould1974!$G63</f>
        <v>166.66666666666609</v>
      </c>
      <c r="AV57" s="16">
        <f>Gould1974!$B63</f>
        <v>86.888800000000003</v>
      </c>
      <c r="AW57" s="5">
        <f>Guaita2011!$G63</f>
        <v>139.53488372093031</v>
      </c>
      <c r="AX57" s="16">
        <f>Guaita2011!$B63</f>
        <v>78.866399999999999</v>
      </c>
      <c r="AY57" s="5">
        <f>Helffer1968!$G63</f>
        <v>157.89473684210421</v>
      </c>
      <c r="AZ57" s="16">
        <f>Helffer1968!$B63</f>
        <v>70.517700000000005</v>
      </c>
      <c r="BA57" s="5">
        <f>Hill1996!$G63</f>
        <v>136.36363636363598</v>
      </c>
      <c r="BB57" s="16">
        <f>Hill1996!$B63</f>
        <v>75.009799999999998</v>
      </c>
      <c r="BC57" s="5">
        <f>Hinterhauser1991!$G63</f>
        <v>193.54838709677497</v>
      </c>
      <c r="BD57" s="16">
        <f>Hinterhauser1991!$B63</f>
        <v>76.301400000000001</v>
      </c>
      <c r="BE57" s="5">
        <f>Hochman2007!$G63</f>
        <v>153.84615384615361</v>
      </c>
      <c r="BF57" s="16">
        <f>Hochman2007!$B63</f>
        <v>79.652799999999999</v>
      </c>
      <c r="BG57" s="5">
        <f>Hough2006!$G63</f>
        <v>133.9285714285713</v>
      </c>
      <c r="BH57" s="16">
        <f>Hough2006!$B63</f>
        <v>78.867999999999995</v>
      </c>
      <c r="BI57" s="5">
        <f>Jacobs1956!$G63</f>
        <v>189.27444794952669</v>
      </c>
      <c r="BJ57" s="16">
        <f>Jacobs1956!$B63</f>
        <v>83.339500000000001</v>
      </c>
      <c r="BK57" s="5">
        <f>Karlen1996!$G63</f>
        <v>124.9999999999999</v>
      </c>
      <c r="BL57" s="16">
        <f>Karlen1996!$B63</f>
        <v>78.238100000000003</v>
      </c>
      <c r="BM57" s="5">
        <f>Kars1969!$G63</f>
        <v>157.06806282722454</v>
      </c>
      <c r="BN57" s="16">
        <f>Kars1969!$B63</f>
        <v>85.833600000000004</v>
      </c>
      <c r="BO57" s="5">
        <f>Koroliov2000!$G63</f>
        <v>166.66666666666691</v>
      </c>
      <c r="BP57" s="16">
        <f>Koroliov2000!$B63</f>
        <v>78.462199999999996</v>
      </c>
      <c r="BQ57" s="5">
        <f>Lifschitz1999!$G63</f>
        <v>150.00000000000054</v>
      </c>
      <c r="BR57" s="16">
        <f>Lifschitz1999!$B63</f>
        <v>80.995000000000005</v>
      </c>
      <c r="BS57" s="5">
        <f>Loriod1961!$G63</f>
        <v>139.53488372093031</v>
      </c>
      <c r="BT57" s="16">
        <f>Loriod1961!$B63</f>
        <v>74.121099999999998</v>
      </c>
      <c r="BU57" s="5">
        <f>Lubimov1971!$G63</f>
        <v>166.66666666666609</v>
      </c>
      <c r="BV57" s="16">
        <f>Lubimov1971!$B63</f>
        <v>76.480199999999996</v>
      </c>
      <c r="BW57" s="5">
        <f>ManchonTheis1954!$G63</f>
        <v>142.85714285714349</v>
      </c>
      <c r="BX57" s="16">
        <f>ManchonTheis1954!$B63</f>
        <v>77.942499999999995</v>
      </c>
      <c r="BY57" s="5">
        <f>McCabe1969!$G63</f>
        <v>130.4347826086954</v>
      </c>
      <c r="BZ57" s="16">
        <f>McCabe1969!$B63</f>
        <v>70.161000000000001</v>
      </c>
      <c r="CA57" s="5">
        <f>Mezzana1973!$G63</f>
        <v>107.14285714285671</v>
      </c>
      <c r="CB57" s="16">
        <f>Mezzana1973!$B63</f>
        <v>76.099199999999996</v>
      </c>
      <c r="CC57" s="5">
        <f>Michiels2005!$G63</f>
        <v>139.86013986014035</v>
      </c>
      <c r="CD57" s="16">
        <f>Michiels2005!$B63</f>
        <v>76.192999999999998</v>
      </c>
      <c r="CE57" s="5">
        <f>Monod1951!$G63</f>
        <v>165.28925619834652</v>
      </c>
      <c r="CF57" s="16">
        <f>Monod1951!$B63</f>
        <v>78.791499999999999</v>
      </c>
      <c r="CG57" s="5">
        <f>Nardi1998!$G63</f>
        <v>146.34146341463409</v>
      </c>
      <c r="CH57" s="16">
        <f>Nardi1998!$B63</f>
        <v>80.634900000000002</v>
      </c>
      <c r="CI57" s="5">
        <f>Neveux1990!$G63</f>
        <v>162.1621621621625</v>
      </c>
      <c r="CJ57" s="16">
        <f>Neveux1990!$B63</f>
        <v>83.1952</v>
      </c>
      <c r="CK57" s="5">
        <f>Ohlsson1996!$G63</f>
        <v>166.66666666666691</v>
      </c>
      <c r="CL57" s="16">
        <f>Ohlsson1996!$B63</f>
        <v>74.503</v>
      </c>
      <c r="CM57" s="5">
        <f>Pestalozza1961!$G63</f>
        <v>162.16216216216174</v>
      </c>
      <c r="CN57" s="16">
        <f>Pestalozza1961!$B63</f>
        <v>75.855199999999996</v>
      </c>
      <c r="CO57" s="5">
        <f>Pollini1976!$G63</f>
        <v>149.99999999999986</v>
      </c>
      <c r="CP57" s="16">
        <f>Pollini1976!$B63</f>
        <v>80.395399999999995</v>
      </c>
      <c r="CQ57" s="5">
        <f>Monod1951!$G63</f>
        <v>165.28925619834652</v>
      </c>
      <c r="CR57" s="16">
        <f>Monod1951!$B63</f>
        <v>78.791499999999999</v>
      </c>
      <c r="CS57" s="5">
        <f>Pollini1990b!$G63</f>
        <v>174.92711370262393</v>
      </c>
      <c r="CT57" s="16">
        <f>Pollini1990b!$B63</f>
        <v>83.762100000000004</v>
      </c>
      <c r="CU57" s="5">
        <f>Pontinen2001!$G63</f>
        <v>146.34146341463409</v>
      </c>
      <c r="CV57" s="16">
        <f>Pontinen2001!$B63</f>
        <v>79.632099999999994</v>
      </c>
      <c r="CW57" s="5">
        <f>Richter1989!$G63</f>
        <v>127.38853503184711</v>
      </c>
      <c r="CX57" s="16">
        <f>Richter1989!$B63</f>
        <v>81.112300000000005</v>
      </c>
      <c r="CY57" s="5">
        <f>Rosen1969!$G63</f>
        <v>176.47058823529329</v>
      </c>
      <c r="CZ57" s="16">
        <f>Rosen1969!$B63</f>
        <v>76.973500000000001</v>
      </c>
      <c r="DA57" s="5">
        <f>Santos1977!$G63</f>
        <v>142.18009478673085</v>
      </c>
      <c r="DB57" s="16">
        <f>Santos1977!$B63</f>
        <v>83.158500000000004</v>
      </c>
      <c r="DC57" s="5">
        <f>Schleiermacher2002!$G63</f>
        <v>155.44041450777161</v>
      </c>
      <c r="DD57" s="16">
        <f>Schleiermacher2002!$B63</f>
        <v>80.866900000000001</v>
      </c>
      <c r="DE57" s="5">
        <f>Serkin1983!$G63</f>
        <v>171.42857142857159</v>
      </c>
      <c r="DF57" s="16">
        <f>Serkin1983!$B63</f>
        <v>78.137200000000007</v>
      </c>
      <c r="DG57" s="5">
        <f>Serkin1994!$G63</f>
        <v>187.49999999999983</v>
      </c>
      <c r="DH57" s="16">
        <f>Serkin1994!$B63</f>
        <v>82.270899999999997</v>
      </c>
      <c r="DI57" s="5">
        <f>Stadlen1948!$G63</f>
        <v>181.81818181818178</v>
      </c>
      <c r="DJ57" s="16">
        <f>Stadlen1948!$B63</f>
        <v>81.352900000000005</v>
      </c>
      <c r="DK57" s="5">
        <f>Stein1954!$G63</f>
        <v>153.06122448979613</v>
      </c>
      <c r="DL57" s="16">
        <f>Stein1954!$B63</f>
        <v>74.650000000000006</v>
      </c>
      <c r="DM57" s="5">
        <f>Steuerman2004!$G63</f>
        <v>181.81818181818178</v>
      </c>
      <c r="DN57" s="16">
        <f>Steuerman2004!$B63</f>
        <v>74.661600000000007</v>
      </c>
      <c r="DO57" s="5">
        <f>TakahashiA1973!$G63</f>
        <v>142.85714285714226</v>
      </c>
      <c r="DP57" s="16">
        <f>TakahashiA1973!$B63</f>
        <v>75.821700000000007</v>
      </c>
      <c r="DQ57" s="5">
        <f>TakahashiY1977!$G63</f>
        <v>124.9999999999999</v>
      </c>
      <c r="DR57" s="16">
        <f>TakahashiY1977!$B63</f>
        <v>71.167599999999993</v>
      </c>
      <c r="DS57" s="5">
        <f>Uchida2000!$G63</f>
        <v>136.36363636363598</v>
      </c>
      <c r="DT57" s="16">
        <f>Uchida2000!$B63</f>
        <v>72.878799999999998</v>
      </c>
      <c r="DU57" s="5">
        <f>Webster1967!$G63</f>
        <v>136.36363636363706</v>
      </c>
      <c r="DV57" s="16">
        <f>Webster1967!$B63</f>
        <v>81.458100000000002</v>
      </c>
      <c r="DW57" s="5">
        <f>Worms1997!$G63</f>
        <v>142.85714285714349</v>
      </c>
      <c r="DX57" s="16">
        <f>Worms1997!$B63</f>
        <v>71.540999999999997</v>
      </c>
      <c r="DY57" s="5">
        <f>Zacharias1973!$G63</f>
        <v>214.28571428571479</v>
      </c>
      <c r="DZ57" s="16">
        <f>Zacharias1973!$B63</f>
        <v>86.4101</v>
      </c>
      <c r="EA57" s="5">
        <f>Zimerman1995!$G63</f>
        <v>141.50943396226432</v>
      </c>
      <c r="EB57" s="16">
        <f>Zimerman1995!$B63</f>
        <v>79.344399999999993</v>
      </c>
      <c r="EC57" s="5"/>
      <c r="EE57" s="5"/>
      <c r="EG57" s="5"/>
      <c r="EI57" s="5"/>
      <c r="EK57" s="5"/>
      <c r="EM57" s="5"/>
      <c r="EO57" s="5"/>
      <c r="EQ57" s="5"/>
      <c r="ES57" s="5"/>
      <c r="EU57" s="5"/>
      <c r="EW57" s="5"/>
      <c r="EY57" s="5"/>
      <c r="FA57" s="5"/>
      <c r="FC57" s="5"/>
      <c r="FE57" s="5"/>
      <c r="FG57" s="5"/>
      <c r="FI57" s="5"/>
      <c r="FK57" s="5"/>
      <c r="FM57" s="5"/>
      <c r="FO57" s="5"/>
      <c r="FQ57" s="5"/>
      <c r="FS57" s="5"/>
    </row>
    <row r="58" spans="1:175">
      <c r="A58">
        <v>55</v>
      </c>
      <c r="B58">
        <v>40</v>
      </c>
      <c r="C58">
        <v>9</v>
      </c>
      <c r="D58">
        <v>2</v>
      </c>
      <c r="E58" t="s">
        <v>124</v>
      </c>
      <c r="F58" s="10" t="s">
        <v>118</v>
      </c>
      <c r="G58" s="5">
        <f ca="1">Tempo!G58</f>
        <v>141.80499298554818</v>
      </c>
      <c r="H58" s="16">
        <f ca="1">Dynamics!G58</f>
        <v>63.42830153846154</v>
      </c>
      <c r="I58" s="5">
        <f>Aitken1961!$G64</f>
        <v>69.767441860465155</v>
      </c>
      <c r="J58" s="16">
        <f>Aitken1961!$B64</f>
        <v>73.870699999999999</v>
      </c>
      <c r="K58" s="5">
        <f>Anderszewski1996!$G64</f>
        <v>136.36363636363706</v>
      </c>
      <c r="L58" s="16">
        <f>Anderszewski1996!$B64</f>
        <v>69.027900000000002</v>
      </c>
      <c r="M58" s="5">
        <f>Arciuli1996!$G64</f>
        <v>136.36363636363706</v>
      </c>
      <c r="N58" s="16">
        <f>Arciuli1996!$B64</f>
        <v>65.735799999999998</v>
      </c>
      <c r="O58" s="5">
        <f>Berg2007!$G64</f>
        <v>175.43859649122871</v>
      </c>
      <c r="P58" s="16">
        <f>Berg2007!$B64</f>
        <v>62.478700000000003</v>
      </c>
      <c r="Q58" s="5">
        <f>Biret1973!$G64</f>
        <v>166.66666666666691</v>
      </c>
      <c r="R58" s="16">
        <f>Biret1973!$B64</f>
        <v>63.828899999999997</v>
      </c>
      <c r="S58" s="5">
        <f>Blumroder1994!$G64</f>
        <v>142.85714285714226</v>
      </c>
      <c r="T58" s="16">
        <f>Blumroder1994!$B64</f>
        <v>54.542900000000003</v>
      </c>
      <c r="U58" s="5">
        <f>Bratke1993!$G64</f>
        <v>149.9999999999992</v>
      </c>
      <c r="V58" s="16">
        <f>Bratke1993!$B64</f>
        <v>68.629000000000005</v>
      </c>
      <c r="W58" s="5">
        <f>Breidenbach1994!$G64</f>
        <v>134.52914798206342</v>
      </c>
      <c r="X58" s="16">
        <f>Breidenbach1994!$B64</f>
        <v>66.273899999999998</v>
      </c>
      <c r="Y58" s="5">
        <f>Bucquet1969!$G64</f>
        <v>157.89473684210421</v>
      </c>
      <c r="Z58" s="16">
        <f>Bucquet1969!$B64</f>
        <v>70.870800000000003</v>
      </c>
      <c r="AA58" s="5">
        <f>Douglas1991!$G64</f>
        <v>157.89473684210569</v>
      </c>
      <c r="AB58" s="16">
        <f>Douglas1991!$B64</f>
        <v>65.017899999999997</v>
      </c>
      <c r="AC58" s="5">
        <f>Dunki1998!$G64</f>
        <v>142.85714285714226</v>
      </c>
      <c r="AD58" s="16">
        <f>Dunki1998!$B64</f>
        <v>64.290400000000005</v>
      </c>
      <c r="AE58" s="5">
        <f>Dutkiewicz1975!$G64</f>
        <v>166.66666666666364</v>
      </c>
      <c r="AF58" s="16">
        <f>Dutkiewicz1975!$B64</f>
        <v>76.228899999999996</v>
      </c>
      <c r="AG58" s="5">
        <f>Eschenbach1996!$G64</f>
        <v>150.00000000000054</v>
      </c>
      <c r="AH58" s="16">
        <f>Eschenbach1996!$B64</f>
        <v>58.956699999999998</v>
      </c>
      <c r="AI58" s="5">
        <f>Georgiades1985!$G64</f>
        <v>136.36363636363706</v>
      </c>
      <c r="AJ58" s="16">
        <f>Georgiades1985!$B64</f>
        <v>72.206299999999999</v>
      </c>
      <c r="AK58" s="5">
        <f>Goebels1964!$G64</f>
        <v>100.00000000000095</v>
      </c>
      <c r="AL58" s="16">
        <f>Goebels1964!$B64</f>
        <v>73.379000000000005</v>
      </c>
      <c r="AM58" s="5">
        <f>Gould1954!$G64</f>
        <v>157.89473684210569</v>
      </c>
      <c r="AN58" s="16">
        <f>Gould1954!$B64</f>
        <v>75.234300000000005</v>
      </c>
      <c r="AO58" s="5">
        <f>Gould1957!$G64</f>
        <v>161.29032258064521</v>
      </c>
      <c r="AP58" s="16">
        <f>Gould1957!$B64</f>
        <v>71.7654</v>
      </c>
      <c r="AQ58" s="5">
        <f>Gould1964!$G64</f>
        <v>157.89473684210421</v>
      </c>
      <c r="AR58" s="16">
        <f>Gould1964!$B64</f>
        <v>75.111500000000007</v>
      </c>
      <c r="AS58" s="5">
        <f>Gould1970!$G64</f>
        <v>166.66666666666691</v>
      </c>
      <c r="AT58" s="16">
        <f>Gould1970!$B64</f>
        <v>68.562200000000004</v>
      </c>
      <c r="AU58" s="5">
        <f>Gould1974!$G64</f>
        <v>166.66666666666691</v>
      </c>
      <c r="AV58" s="16">
        <f>Gould1974!$B64</f>
        <v>75.563699999999997</v>
      </c>
      <c r="AW58" s="5">
        <f>Guaita2011!$G64</f>
        <v>142.85714285714226</v>
      </c>
      <c r="AX58" s="16">
        <f>Guaita2011!$B64</f>
        <v>65.276499999999999</v>
      </c>
      <c r="AY58" s="5">
        <f>Helffer1968!$G64</f>
        <v>136.36363636363706</v>
      </c>
      <c r="AZ58" s="16">
        <f>Helffer1968!$B64</f>
        <v>60.866100000000003</v>
      </c>
      <c r="BA58" s="5">
        <f>Hill1996!$G64</f>
        <v>136.36363636363706</v>
      </c>
      <c r="BB58" s="16">
        <f>Hill1996!$B64</f>
        <v>61.221499999999999</v>
      </c>
      <c r="BC58" s="5">
        <f>Hinterhauser1991!$G64</f>
        <v>206.89655172413853</v>
      </c>
      <c r="BD58" s="16">
        <f>Hinterhauser1991!$B64</f>
        <v>71.769599999999997</v>
      </c>
      <c r="BE58" s="5">
        <f>Hochman2007!$G64</f>
        <v>176.47058823529417</v>
      </c>
      <c r="BF58" s="16">
        <f>Hochman2007!$B64</f>
        <v>63.504199999999997</v>
      </c>
      <c r="BG58" s="5">
        <f>Hough2006!$G64</f>
        <v>124.99999999999898</v>
      </c>
      <c r="BH58" s="16">
        <f>Hough2006!$B64</f>
        <v>64.884900000000002</v>
      </c>
      <c r="BI58" s="5">
        <f>Jacobs1956!$G64</f>
        <v>167.59776536312825</v>
      </c>
      <c r="BJ58" s="16">
        <f>Jacobs1956!$B64</f>
        <v>67.636799999999994</v>
      </c>
      <c r="BK58" s="5">
        <f>Karlen1996!$G64</f>
        <v>125.00000000000081</v>
      </c>
      <c r="BL58" s="16">
        <f>Karlen1996!$B64</f>
        <v>64.0398</v>
      </c>
      <c r="BM58" s="5">
        <f>Kars1969!$G64</f>
        <v>159.57446808510736</v>
      </c>
      <c r="BN58" s="16">
        <f>Kars1969!$B64</f>
        <v>70.844700000000003</v>
      </c>
      <c r="BO58" s="5">
        <f>Koroliov2000!$G64</f>
        <v>142.85714285714226</v>
      </c>
      <c r="BP58" s="16">
        <f>Koroliov2000!$B64</f>
        <v>70.950299999999999</v>
      </c>
      <c r="BQ58" s="5">
        <f>Lifschitz1999!$G64</f>
        <v>116.73151750972697</v>
      </c>
      <c r="BR58" s="16">
        <f>Lifschitz1999!$B64</f>
        <v>70.541799999999995</v>
      </c>
      <c r="BS58" s="5">
        <f>Loriod1961!$G64</f>
        <v>166.66666666666691</v>
      </c>
      <c r="BT58" s="16">
        <f>Loriod1961!$B64</f>
        <v>54.415100000000002</v>
      </c>
      <c r="BU58" s="5">
        <f>Lubimov1971!$G64</f>
        <v>176.47058823529417</v>
      </c>
      <c r="BV58" s="16">
        <f>Lubimov1971!$B64</f>
        <v>65.841700000000003</v>
      </c>
      <c r="BW58" s="5">
        <f>ManchonTheis1954!$G64</f>
        <v>187.49999999999983</v>
      </c>
      <c r="BX58" s="16">
        <f>ManchonTheis1954!$B64</f>
        <v>64.293499999999995</v>
      </c>
      <c r="BY58" s="5">
        <f>McCabe1969!$G64</f>
        <v>142.85714285714226</v>
      </c>
      <c r="BZ58" s="16">
        <f>McCabe1969!$B64</f>
        <v>63.736600000000003</v>
      </c>
      <c r="CA58" s="5">
        <f>Mezzana1973!$G64</f>
        <v>142.85714285714226</v>
      </c>
      <c r="CB58" s="16">
        <f>Mezzana1973!$B64</f>
        <v>54.214100000000002</v>
      </c>
      <c r="CC58" s="5">
        <f>Michiels2005!$G64</f>
        <v>96.463022508038605</v>
      </c>
      <c r="CD58" s="16">
        <f>Michiels2005!$B64</f>
        <v>65.499300000000005</v>
      </c>
      <c r="CE58" s="5">
        <f>Monod1951!$G64</f>
        <v>174.41860465116397</v>
      </c>
      <c r="CF58" s="16">
        <f>Monod1951!$B64</f>
        <v>59.933100000000003</v>
      </c>
      <c r="CG58" s="5">
        <f>Nardi1998!$G64</f>
        <v>174.41860465116218</v>
      </c>
      <c r="CH58" s="16">
        <f>Nardi1998!$B64</f>
        <v>64.512</v>
      </c>
      <c r="CI58" s="5">
        <f>Neveux1990!$G64</f>
        <v>187.49999999999983</v>
      </c>
      <c r="CJ58" s="16">
        <f>Neveux1990!$B64</f>
        <v>67.374700000000004</v>
      </c>
      <c r="CK58" s="5">
        <f>Ohlsson1996!$G64</f>
        <v>166.66666666666691</v>
      </c>
      <c r="CL58" s="16">
        <f>Ohlsson1996!$B64</f>
        <v>72.962199999999996</v>
      </c>
      <c r="CM58" s="5">
        <f>Pestalozza1961!$G64</f>
        <v>157.89473684210421</v>
      </c>
      <c r="CN58" s="16">
        <f>Pestalozza1961!$B64</f>
        <v>52.152000000000001</v>
      </c>
      <c r="CO58" s="5">
        <f>Pollini1976!$G64</f>
        <v>149.9999999999992</v>
      </c>
      <c r="CP58" s="16">
        <f>Pollini1976!$B64</f>
        <v>60.962000000000003</v>
      </c>
      <c r="CQ58" s="5">
        <f>Monod1951!$G64</f>
        <v>174.41860465116397</v>
      </c>
      <c r="CR58" s="16">
        <f>Monod1951!$B64</f>
        <v>59.933100000000003</v>
      </c>
      <c r="CS58" s="5">
        <f>Pollini1990b!$G64</f>
        <v>159.57446808510588</v>
      </c>
      <c r="CT58" s="16">
        <f>Pollini1990b!$B64</f>
        <v>76.5899</v>
      </c>
      <c r="CU58" s="5">
        <f>Pontinen2001!$G64</f>
        <v>133.9285714285713</v>
      </c>
      <c r="CV58" s="16">
        <f>Pontinen2001!$B64</f>
        <v>62.970999999999997</v>
      </c>
      <c r="CW58" s="5">
        <f>Richter1989!$G64</f>
        <v>116.27906976744066</v>
      </c>
      <c r="CX58" s="16">
        <f>Richter1989!$B64</f>
        <v>68.2453</v>
      </c>
      <c r="CY58" s="5">
        <f>Rosen1969!$G64</f>
        <v>186.33540372670856</v>
      </c>
      <c r="CZ58" s="16">
        <f>Rosen1969!$B64</f>
        <v>66.768799999999999</v>
      </c>
      <c r="DA58" s="5">
        <f>Santos1977!$G64</f>
        <v>144.23076923076786</v>
      </c>
      <c r="DB58" s="16">
        <f>Santos1977!$B64</f>
        <v>63.491700000000002</v>
      </c>
      <c r="DC58" s="5">
        <f>Schleiermacher2002!$G64</f>
        <v>122.95081967213127</v>
      </c>
      <c r="DD58" s="16">
        <f>Schleiermacher2002!$B64</f>
        <v>71.930199999999999</v>
      </c>
      <c r="DE58" s="5">
        <f>Serkin1983!$G64</f>
        <v>109.09090909090895</v>
      </c>
      <c r="DF58" s="16">
        <f>Serkin1983!$B64</f>
        <v>69.987499999999997</v>
      </c>
      <c r="DG58" s="5">
        <f>Serkin1994!$G64</f>
        <v>147.05882352941131</v>
      </c>
      <c r="DH58" s="16">
        <f>Serkin1994!$B64</f>
        <v>71.568200000000004</v>
      </c>
      <c r="DI58" s="5">
        <f>Stadlen1948!$G64</f>
        <v>157.89473684210569</v>
      </c>
      <c r="DJ58" s="16">
        <f>Stadlen1948!$B64</f>
        <v>76.971800000000002</v>
      </c>
      <c r="DK58" s="5">
        <f>Stein1954!$G64</f>
        <v>159.57446808510588</v>
      </c>
      <c r="DL58" s="16">
        <f>Stein1954!$B64</f>
        <v>52.603900000000003</v>
      </c>
      <c r="DM58" s="5">
        <f>Steuerman2004!$G64</f>
        <v>136.98630136986336</v>
      </c>
      <c r="DN58" s="16">
        <f>Steuerman2004!$B64</f>
        <v>69.820400000000006</v>
      </c>
      <c r="DO58" s="5">
        <f>TakahashiA1973!$G64</f>
        <v>146.34146341463537</v>
      </c>
      <c r="DP58" s="16">
        <f>TakahashiA1973!$B64</f>
        <v>60.415100000000002</v>
      </c>
      <c r="DQ58" s="5">
        <f>TakahashiY1977!$G64</f>
        <v>115.38461538461469</v>
      </c>
      <c r="DR58" s="16">
        <f>TakahashiY1977!$B64</f>
        <v>56.538600000000002</v>
      </c>
      <c r="DS58" s="5">
        <f>Uchida2000!$G64</f>
        <v>142.85714285714471</v>
      </c>
      <c r="DT58" s="16">
        <f>Uchida2000!$B64</f>
        <v>61.8919</v>
      </c>
      <c r="DU58" s="5">
        <f>Webster1967!$G64</f>
        <v>114.94252873563096</v>
      </c>
      <c r="DV58" s="16">
        <f>Webster1967!$B64</f>
        <v>70.0749</v>
      </c>
      <c r="DW58" s="5">
        <f>Worms1997!$G64</f>
        <v>130.4347826086954</v>
      </c>
      <c r="DX58" s="16">
        <f>Worms1997!$B64</f>
        <v>67.500699999999995</v>
      </c>
      <c r="DY58" s="5">
        <f>Zacharias1973!$G64</f>
        <v>204.08163265306089</v>
      </c>
      <c r="DZ58" s="16">
        <f>Zacharias1973!$B64</f>
        <v>76.995199999999997</v>
      </c>
      <c r="EA58" s="5">
        <f>Zimerman1995!$G64</f>
        <v>121.45748987854256</v>
      </c>
      <c r="EB58" s="16">
        <f>Zimerman1995!$B64</f>
        <v>69.534000000000006</v>
      </c>
      <c r="EC58" s="5"/>
      <c r="EE58" s="5"/>
      <c r="EG58" s="5"/>
      <c r="EI58" s="5"/>
      <c r="EK58" s="5"/>
      <c r="EM58" s="5"/>
      <c r="EO58" s="5"/>
      <c r="EQ58" s="5"/>
      <c r="ES58" s="5"/>
      <c r="EU58" s="5"/>
      <c r="EW58" s="5"/>
      <c r="EY58" s="5"/>
      <c r="FA58" s="5"/>
      <c r="FC58" s="5"/>
      <c r="FE58" s="5"/>
      <c r="FG58" s="5"/>
      <c r="FI58" s="5"/>
      <c r="FK58" s="5"/>
      <c r="FM58" s="5"/>
      <c r="FO58" s="5"/>
      <c r="FQ58" s="5"/>
      <c r="FS58" s="5"/>
    </row>
    <row r="59" spans="1:175">
      <c r="A59">
        <v>56</v>
      </c>
      <c r="B59">
        <v>40.5</v>
      </c>
      <c r="C59">
        <v>9</v>
      </c>
      <c r="D59">
        <v>2.5</v>
      </c>
      <c r="E59" t="s">
        <v>124</v>
      </c>
      <c r="G59" s="5">
        <f ca="1">Tempo!G59</f>
        <v>169.7536564662152</v>
      </c>
      <c r="H59" s="16">
        <f ca="1">Dynamics!G59</f>
        <v>61.07143538461537</v>
      </c>
      <c r="I59" s="5">
        <f>Aitken1961!$G65</f>
        <v>222.22222222222257</v>
      </c>
      <c r="J59" s="16">
        <f>Aitken1961!$B65</f>
        <v>63.508200000000002</v>
      </c>
      <c r="K59" s="5">
        <f>Anderszewski1996!$G65</f>
        <v>166.66666666666526</v>
      </c>
      <c r="L59" s="16">
        <f>Anderszewski1996!$B65</f>
        <v>66.407499999999999</v>
      </c>
      <c r="M59" s="5">
        <f>Arciuli1996!$G65</f>
        <v>162.16216216216174</v>
      </c>
      <c r="N59" s="16">
        <f>Arciuli1996!$B65</f>
        <v>63.149299999999997</v>
      </c>
      <c r="O59" s="5">
        <f>Berg2007!$G65</f>
        <v>200.66889632106938</v>
      </c>
      <c r="P59" s="16">
        <f>Berg2007!$B65</f>
        <v>57.711100000000002</v>
      </c>
      <c r="Q59" s="5">
        <f>Biret1973!$G65</f>
        <v>150.00000000000054</v>
      </c>
      <c r="R59" s="16">
        <f>Biret1973!$B65</f>
        <v>62.285299999999999</v>
      </c>
      <c r="S59" s="5">
        <f>Blumroder1994!$G65</f>
        <v>133.33333333333354</v>
      </c>
      <c r="T59" s="16">
        <f>Blumroder1994!$B65</f>
        <v>53.332799999999999</v>
      </c>
      <c r="U59" s="5">
        <f>Bratke1993!$G65</f>
        <v>181.81818181818275</v>
      </c>
      <c r="V59" s="16">
        <f>Bratke1993!$B65</f>
        <v>64.984300000000005</v>
      </c>
      <c r="W59" s="5">
        <f>Breidenbach1994!$G65</f>
        <v>192.30769230769161</v>
      </c>
      <c r="X59" s="16">
        <f>Breidenbach1994!$B65</f>
        <v>63.030999999999999</v>
      </c>
      <c r="Y59" s="5">
        <f>Bucquet1969!$G65</f>
        <v>200.0000000000019</v>
      </c>
      <c r="Z59" s="16">
        <f>Bucquet1969!$B65</f>
        <v>73.335400000000007</v>
      </c>
      <c r="AA59" s="5">
        <f>Douglas1991!$G65</f>
        <v>199.99999999999952</v>
      </c>
      <c r="AB59" s="16">
        <f>Douglas1991!$B65</f>
        <v>64.633899999999997</v>
      </c>
      <c r="AC59" s="5">
        <f>Dunki1998!$G65</f>
        <v>166.66666666666691</v>
      </c>
      <c r="AD59" s="16">
        <f>Dunki1998!$B65</f>
        <v>63.416600000000003</v>
      </c>
      <c r="AE59" s="5">
        <f>Dutkiewicz1975!$G65</f>
        <v>146.34146341463537</v>
      </c>
      <c r="AF59" s="16">
        <f>Dutkiewicz1975!$B65</f>
        <v>72.718500000000006</v>
      </c>
      <c r="AG59" s="5">
        <f>Eschenbach1996!$G65</f>
        <v>199.99999999999952</v>
      </c>
      <c r="AH59" s="16">
        <f>Eschenbach1996!$B65</f>
        <v>57.627000000000002</v>
      </c>
      <c r="AI59" s="5">
        <f>Georgiades1985!$G65</f>
        <v>187.49999999999983</v>
      </c>
      <c r="AJ59" s="16">
        <f>Georgiades1985!$B65</f>
        <v>64.043499999999995</v>
      </c>
      <c r="AK59" s="5">
        <f>Goebels1964!$G65</f>
        <v>171.42857142857073</v>
      </c>
      <c r="AL59" s="16">
        <f>Goebels1964!$B65</f>
        <v>70.313999999999993</v>
      </c>
      <c r="AM59" s="5">
        <f>Gould1954!$G65</f>
        <v>187.49999999999983</v>
      </c>
      <c r="AN59" s="16">
        <f>Gould1954!$B65</f>
        <v>70.398099999999999</v>
      </c>
      <c r="AO59" s="5">
        <f>Gould1957!$G65</f>
        <v>174.41860465116307</v>
      </c>
      <c r="AP59" s="16">
        <f>Gould1957!$B65</f>
        <v>62.859400000000001</v>
      </c>
      <c r="AQ59" s="5">
        <f>Gould1964!$G65</f>
        <v>171.42857142857073</v>
      </c>
      <c r="AR59" s="16">
        <f>Gould1964!$B65</f>
        <v>70.501300000000001</v>
      </c>
      <c r="AS59" s="5">
        <f>Gould1970!$G65</f>
        <v>187.49999999999983</v>
      </c>
      <c r="AT59" s="16">
        <f>Gould1970!$B65</f>
        <v>65.703599999999994</v>
      </c>
      <c r="AU59" s="5">
        <f>Gould1974!$G65</f>
        <v>181.81818181818178</v>
      </c>
      <c r="AV59" s="16">
        <f>Gould1974!$B65</f>
        <v>74.828599999999994</v>
      </c>
      <c r="AW59" s="5">
        <f>Guaita2011!$G65</f>
        <v>162.16216216216174</v>
      </c>
      <c r="AX59" s="16">
        <f>Guaita2011!$B65</f>
        <v>64.382099999999994</v>
      </c>
      <c r="AY59" s="5">
        <f>Helffer1968!$G65</f>
        <v>176.47058823529417</v>
      </c>
      <c r="AZ59" s="16">
        <f>Helffer1968!$B65</f>
        <v>60.483800000000002</v>
      </c>
      <c r="BA59" s="5">
        <f>Hill1996!$G65</f>
        <v>181.81818181818079</v>
      </c>
      <c r="BB59" s="16">
        <f>Hill1996!$B65</f>
        <v>63.299199999999999</v>
      </c>
      <c r="BC59" s="5">
        <f>Hinterhauser1991!$G65</f>
        <v>190.47619047618969</v>
      </c>
      <c r="BD59" s="16">
        <f>Hinterhauser1991!$B65</f>
        <v>70.739099999999993</v>
      </c>
      <c r="BE59" s="5">
        <f>Hochman2007!$G65</f>
        <v>181.81818181818178</v>
      </c>
      <c r="BF59" s="16">
        <f>Hochman2007!$B65</f>
        <v>64.047899999999998</v>
      </c>
      <c r="BG59" s="5">
        <f>Hough2006!$G65</f>
        <v>171.42857142857247</v>
      </c>
      <c r="BH59" s="16">
        <f>Hough2006!$B65</f>
        <v>61.313000000000002</v>
      </c>
      <c r="BI59" s="5">
        <f>Jacobs1956!$G65</f>
        <v>204.08163265306212</v>
      </c>
      <c r="BJ59" s="16">
        <f>Jacobs1956!$B65</f>
        <v>67.0381</v>
      </c>
      <c r="BK59" s="5">
        <f>Karlen1996!$G65</f>
        <v>139.53488372093031</v>
      </c>
      <c r="BL59" s="16">
        <f>Karlen1996!$B65</f>
        <v>58.493000000000002</v>
      </c>
      <c r="BM59" s="5">
        <f>Kars1969!$G65</f>
        <v>171.42857142857247</v>
      </c>
      <c r="BN59" s="16">
        <f>Kars1969!$B65</f>
        <v>69.441000000000003</v>
      </c>
      <c r="BO59" s="5">
        <f>Koroliov2000!$G65</f>
        <v>199.99999999999952</v>
      </c>
      <c r="BP59" s="16">
        <f>Koroliov2000!$B65</f>
        <v>70.383399999999995</v>
      </c>
      <c r="BQ59" s="5">
        <f>Lifschitz1999!$G65</f>
        <v>165.28925619834732</v>
      </c>
      <c r="BR59" s="16">
        <f>Lifschitz1999!$B65</f>
        <v>63.928800000000003</v>
      </c>
      <c r="BS59" s="5">
        <f>Loriod1961!$G65</f>
        <v>157.89473684210421</v>
      </c>
      <c r="BT59" s="16">
        <f>Loriod1961!$B65</f>
        <v>54.334000000000003</v>
      </c>
      <c r="BU59" s="5">
        <f>Lubimov1971!$G65</f>
        <v>176.47058823529417</v>
      </c>
      <c r="BV59" s="16">
        <f>Lubimov1971!$B65</f>
        <v>65.148799999999994</v>
      </c>
      <c r="BW59" s="5">
        <f>ManchonTheis1954!$G65</f>
        <v>162.16216216216174</v>
      </c>
      <c r="BX59" s="16">
        <f>ManchonTheis1954!$B65</f>
        <v>67.589799999999997</v>
      </c>
      <c r="BY59" s="5">
        <f>McCabe1969!$G65</f>
        <v>153.84615384615361</v>
      </c>
      <c r="BZ59" s="16">
        <f>McCabe1969!$B65</f>
        <v>63.23</v>
      </c>
      <c r="CA59" s="5">
        <f>Mezzana1973!$G65</f>
        <v>150.00000000000054</v>
      </c>
      <c r="CB59" s="16">
        <f>Mezzana1973!$B65</f>
        <v>58.038600000000002</v>
      </c>
      <c r="CC59" s="5">
        <f>Michiels2005!$G65</f>
        <v>157.89473684210569</v>
      </c>
      <c r="CD59" s="16">
        <f>Michiels2005!$B65</f>
        <v>61.637999999999998</v>
      </c>
      <c r="CE59" s="5">
        <f>Monod1951!$G65</f>
        <v>179.10447761193984</v>
      </c>
      <c r="CF59" s="16">
        <f>Monod1951!$B65</f>
        <v>58.575899999999997</v>
      </c>
      <c r="CG59" s="5">
        <f>Nardi1998!$G65</f>
        <v>163.04347826087022</v>
      </c>
      <c r="CH59" s="16">
        <f>Nardi1998!$B65</f>
        <v>61.1389</v>
      </c>
      <c r="CI59" s="5">
        <f>Neveux1990!$G65</f>
        <v>193.54838709677389</v>
      </c>
      <c r="CJ59" s="16">
        <f>Neveux1990!$B65</f>
        <v>65.333100000000002</v>
      </c>
      <c r="CK59" s="5">
        <f>Ohlsson1996!$G65</f>
        <v>193.54838709677389</v>
      </c>
      <c r="CL59" s="16">
        <f>Ohlsson1996!$B65</f>
        <v>70.109800000000007</v>
      </c>
      <c r="CM59" s="5">
        <f>Pestalozza1961!$G65</f>
        <v>187.49999999999983</v>
      </c>
      <c r="CN59" s="16">
        <f>Pestalozza1961!$B65</f>
        <v>52.620199999999997</v>
      </c>
      <c r="CO59" s="5">
        <f>Pollini1976!$G65</f>
        <v>176.47058823529417</v>
      </c>
      <c r="CP59" s="16">
        <f>Pollini1976!$B65</f>
        <v>57.537300000000002</v>
      </c>
      <c r="CQ59" s="5">
        <f>Monod1951!$G65</f>
        <v>179.10447761193984</v>
      </c>
      <c r="CR59" s="16">
        <f>Monod1951!$B65</f>
        <v>58.575899999999997</v>
      </c>
      <c r="CS59" s="5">
        <f>Pollini1990b!$G65</f>
        <v>207.61245674740508</v>
      </c>
      <c r="CT59" s="16">
        <f>Pollini1990b!$B65</f>
        <v>69.553700000000006</v>
      </c>
      <c r="CU59" s="5">
        <f>Pontinen2001!$G65</f>
        <v>173.41040462427742</v>
      </c>
      <c r="CV59" s="16">
        <f>Pontinen2001!$B65</f>
        <v>60.616199999999999</v>
      </c>
      <c r="CW59" s="5">
        <f>Richter1989!$G65</f>
        <v>153.45268542199557</v>
      </c>
      <c r="CX59" s="16">
        <f>Richter1989!$B65</f>
        <v>65.221299999999999</v>
      </c>
      <c r="CY59" s="5">
        <f>Rosen1969!$G65</f>
        <v>200.66889632107058</v>
      </c>
      <c r="CZ59" s="16">
        <f>Rosen1969!$B65</f>
        <v>63.913400000000003</v>
      </c>
      <c r="DA59" s="5">
        <f>Santos1977!$G65</f>
        <v>250.00000000000162</v>
      </c>
      <c r="DB59" s="16">
        <f>Santos1977!$B65</f>
        <v>62.530700000000003</v>
      </c>
      <c r="DC59" s="5">
        <f>Schleiermacher2002!$G65</f>
        <v>187.49999999999983</v>
      </c>
      <c r="DD59" s="16">
        <f>Schleiermacher2002!$B65</f>
        <v>67.905600000000007</v>
      </c>
      <c r="DE59" s="5">
        <f>Serkin1983!$G65</f>
        <v>203.38983050847463</v>
      </c>
      <c r="DF59" s="16">
        <f>Serkin1983!$B65</f>
        <v>62.6601</v>
      </c>
      <c r="DG59" s="5">
        <f>Serkin1994!$G65</f>
        <v>189.87341772151962</v>
      </c>
      <c r="DH59" s="16">
        <f>Serkin1994!$B65</f>
        <v>67.414500000000004</v>
      </c>
      <c r="DI59" s="5">
        <f>Stadlen1948!$G65</f>
        <v>222.22222222222109</v>
      </c>
      <c r="DJ59" s="16">
        <f>Stadlen1948!$B65</f>
        <v>77.563400000000001</v>
      </c>
      <c r="DK59" s="5">
        <f>Stein1954!$G65</f>
        <v>206.89655172413853</v>
      </c>
      <c r="DL59" s="16">
        <f>Stein1954!$B65</f>
        <v>53.480899999999998</v>
      </c>
      <c r="DM59" s="5">
        <f>Steuerman2004!$G65</f>
        <v>175.95307917888508</v>
      </c>
      <c r="DN59" s="16">
        <f>Steuerman2004!$B65</f>
        <v>63.265500000000003</v>
      </c>
      <c r="DO59" s="5">
        <f>TakahashiA1973!$G65</f>
        <v>148.14814814814775</v>
      </c>
      <c r="DP59" s="16">
        <f>TakahashiA1973!$B65</f>
        <v>55.802700000000002</v>
      </c>
      <c r="DQ59" s="5">
        <f>TakahashiY1977!$G65</f>
        <v>139.53488372093031</v>
      </c>
      <c r="DR59" s="16">
        <f>TakahashiY1977!$B65</f>
        <v>56.188800000000001</v>
      </c>
      <c r="DS59" s="5">
        <f>Uchida2000!$G65</f>
        <v>153.84615384615361</v>
      </c>
      <c r="DT59" s="16">
        <f>Uchida2000!$B65</f>
        <v>64.5762</v>
      </c>
      <c r="DU59" s="5">
        <f>Webster1967!$G65</f>
        <v>113.42155009451798</v>
      </c>
      <c r="DV59" s="16">
        <f>Webster1967!$B65</f>
        <v>65.590199999999996</v>
      </c>
      <c r="DW59" s="5">
        <f>Worms1997!$G65</f>
        <v>171.42857142857073</v>
      </c>
      <c r="DX59" s="16">
        <f>Worms1997!$B65</f>
        <v>67.617500000000007</v>
      </c>
      <c r="DY59" s="5">
        <f>Zacharias1973!$G65</f>
        <v>257.5107296137333</v>
      </c>
      <c r="DZ59" s="16">
        <f>Zacharias1973!$B65</f>
        <v>71.220600000000005</v>
      </c>
      <c r="EA59" s="5">
        <f>Zimerman1995!$G65</f>
        <v>120.24048096192415</v>
      </c>
      <c r="EB59" s="16">
        <f>Zimerman1995!$B65</f>
        <v>62.312899999999999</v>
      </c>
      <c r="EC59" s="5"/>
      <c r="EE59" s="5"/>
      <c r="EG59" s="5"/>
      <c r="EI59" s="5"/>
      <c r="EK59" s="5"/>
      <c r="EM59" s="5"/>
      <c r="EO59" s="5"/>
      <c r="EQ59" s="5"/>
      <c r="ES59" s="5"/>
      <c r="EU59" s="5"/>
      <c r="EW59" s="5"/>
      <c r="EY59" s="5"/>
      <c r="FA59" s="5"/>
      <c r="FC59" s="5"/>
      <c r="FE59" s="5"/>
      <c r="FG59" s="5"/>
      <c r="FI59" s="5"/>
      <c r="FK59" s="5"/>
      <c r="FM59" s="5"/>
      <c r="FO59" s="5"/>
      <c r="FQ59" s="5"/>
      <c r="FS59" s="5"/>
    </row>
    <row r="60" spans="1:175">
      <c r="A60">
        <v>57</v>
      </c>
      <c r="B60">
        <v>41.5</v>
      </c>
      <c r="C60">
        <v>10</v>
      </c>
      <c r="D60">
        <v>1.5</v>
      </c>
      <c r="E60" t="s">
        <v>125</v>
      </c>
      <c r="F60" s="10" t="s">
        <v>119</v>
      </c>
      <c r="G60" s="5">
        <f ca="1">Tempo!G60</f>
        <v>149.60840275589041</v>
      </c>
      <c r="H60" s="16">
        <f ca="1">Dynamics!G60</f>
        <v>70.920779999999965</v>
      </c>
      <c r="I60" s="5">
        <f>Aitken1961!$G66</f>
        <v>157.89473684210421</v>
      </c>
      <c r="J60" s="16">
        <f>Aitken1961!$B66</f>
        <v>81.609499999999997</v>
      </c>
      <c r="K60" s="5">
        <f>Anderszewski1996!$G66</f>
        <v>136.36363636363706</v>
      </c>
      <c r="L60" s="16">
        <f>Anderszewski1996!$B66</f>
        <v>75.244299999999996</v>
      </c>
      <c r="M60" s="5">
        <f>Arciuli1996!$G66</f>
        <v>150.00000000000054</v>
      </c>
      <c r="N60" s="16">
        <f>Arciuli1996!$B66</f>
        <v>76.104100000000003</v>
      </c>
      <c r="O60" s="5">
        <f>Berg2007!$G66</f>
        <v>187.50000000000193</v>
      </c>
      <c r="P60" s="16">
        <f>Berg2007!$B66</f>
        <v>72.492999999999995</v>
      </c>
      <c r="Q60" s="5">
        <f>Biret1973!$G66</f>
        <v>166.66666666666364</v>
      </c>
      <c r="R60" s="16">
        <f>Biret1973!$B66</f>
        <v>75.304900000000004</v>
      </c>
      <c r="S60" s="5">
        <f>Blumroder1994!$G66</f>
        <v>125.00000000000081</v>
      </c>
      <c r="T60" s="16">
        <f>Blumroder1994!$B66</f>
        <v>67.218900000000005</v>
      </c>
      <c r="U60" s="5">
        <f>Bratke1993!$G66</f>
        <v>166.66666666666691</v>
      </c>
      <c r="V60" s="16">
        <f>Bratke1993!$B66</f>
        <v>73.390799999999999</v>
      </c>
      <c r="W60" s="5">
        <f>Breidenbach1994!$G66</f>
        <v>136.36363636363706</v>
      </c>
      <c r="X60" s="16">
        <f>Breidenbach1994!$B66</f>
        <v>76.630799999999994</v>
      </c>
      <c r="Y60" s="5">
        <f>Bucquet1969!$G66</f>
        <v>176.47058823529235</v>
      </c>
      <c r="Z60" s="16">
        <f>Bucquet1969!$B66</f>
        <v>80.165800000000004</v>
      </c>
      <c r="AA60" s="5">
        <f>Douglas1991!$G66</f>
        <v>142.85714285714349</v>
      </c>
      <c r="AB60" s="16">
        <f>Douglas1991!$B66</f>
        <v>69.556299999999993</v>
      </c>
      <c r="AC60" s="5">
        <f>Dunki1998!$G66</f>
        <v>166.66666666666691</v>
      </c>
      <c r="AD60" s="16">
        <f>Dunki1998!$B66</f>
        <v>66.899299999999997</v>
      </c>
      <c r="AE60" s="5">
        <f>Dutkiewicz1975!$G66</f>
        <v>166.66666666666364</v>
      </c>
      <c r="AF60" s="16">
        <f>Dutkiewicz1975!$B66</f>
        <v>88.031999999999996</v>
      </c>
      <c r="AG60" s="5">
        <f>Eschenbach1996!$G66</f>
        <v>157.89473684210569</v>
      </c>
      <c r="AH60" s="16">
        <f>Eschenbach1996!$B66</f>
        <v>68.219499999999996</v>
      </c>
      <c r="AI60" s="5">
        <f>Georgiades1985!$G66</f>
        <v>150.00000000000054</v>
      </c>
      <c r="AJ60" s="16">
        <f>Georgiades1985!$B66</f>
        <v>77.264799999999994</v>
      </c>
      <c r="AK60" s="5">
        <f>Goebels1964!$G66</f>
        <v>111.11111111111128</v>
      </c>
      <c r="AL60" s="16">
        <f>Goebels1964!$B66</f>
        <v>82.838800000000006</v>
      </c>
      <c r="AM60" s="5">
        <f>Gould1954!$G66</f>
        <v>149.9999999999992</v>
      </c>
      <c r="AN60" s="16">
        <f>Gould1954!$B66</f>
        <v>76.735399999999998</v>
      </c>
      <c r="AO60" s="5">
        <f>Gould1957!$G66</f>
        <v>166.66666666666526</v>
      </c>
      <c r="AP60" s="16">
        <f>Gould1957!$B66</f>
        <v>77.295199999999994</v>
      </c>
      <c r="AQ60" s="5">
        <f>Gould1964!$G66</f>
        <v>166.66666666666691</v>
      </c>
      <c r="AR60" s="16">
        <f>Gould1964!$B66</f>
        <v>80.298100000000005</v>
      </c>
      <c r="AS60" s="5">
        <f>Gould1970!$G66</f>
        <v>187.50000000000193</v>
      </c>
      <c r="AT60" s="16">
        <f>Gould1970!$B66</f>
        <v>74.049099999999996</v>
      </c>
      <c r="AU60" s="5">
        <f>Gould1974!$G66</f>
        <v>150.00000000000054</v>
      </c>
      <c r="AV60" s="16">
        <f>Gould1974!$B66</f>
        <v>85.725800000000007</v>
      </c>
      <c r="AW60" s="5">
        <f>Guaita2011!$G66</f>
        <v>136.36363636363706</v>
      </c>
      <c r="AX60" s="16">
        <f>Guaita2011!$B66</f>
        <v>72.486400000000003</v>
      </c>
      <c r="AY60" s="5">
        <f>Helffer1968!$G66</f>
        <v>142.85714285714226</v>
      </c>
      <c r="AZ60" s="16">
        <f>Helffer1968!$B66</f>
        <v>66.015100000000004</v>
      </c>
      <c r="BA60" s="5">
        <f>Hill1996!$G66</f>
        <v>150.00000000000054</v>
      </c>
      <c r="BB60" s="16">
        <f>Hill1996!$B66</f>
        <v>65.724400000000003</v>
      </c>
      <c r="BC60" s="5">
        <f>Hinterhauser1991!$G66</f>
        <v>214.28571428571613</v>
      </c>
      <c r="BD60" s="16">
        <f>Hinterhauser1991!$B66</f>
        <v>72.620800000000003</v>
      </c>
      <c r="BE60" s="5">
        <f>Hochman2007!$G66</f>
        <v>149.9999999999992</v>
      </c>
      <c r="BF60" s="16">
        <f>Hochman2007!$B66</f>
        <v>83.0762</v>
      </c>
      <c r="BG60" s="5">
        <f>Hough2006!$G66</f>
        <v>130.4347826086954</v>
      </c>
      <c r="BH60" s="16">
        <f>Hough2006!$B66</f>
        <v>73.301500000000004</v>
      </c>
      <c r="BI60" s="5">
        <f>Jacobs1956!$G66</f>
        <v>171.42857142857073</v>
      </c>
      <c r="BJ60" s="16">
        <f>Jacobs1956!$B66</f>
        <v>79.627099999999999</v>
      </c>
      <c r="BK60" s="5">
        <f>Karlen1996!$G66</f>
        <v>166.66666666666691</v>
      </c>
      <c r="BL60" s="16">
        <f>Karlen1996!$B66</f>
        <v>76.651600000000002</v>
      </c>
      <c r="BM60" s="5">
        <f>Kars1969!$G66</f>
        <v>164.83516483516289</v>
      </c>
      <c r="BN60" s="16">
        <f>Kars1969!$B66</f>
        <v>82.561000000000007</v>
      </c>
      <c r="BO60" s="5">
        <f>Koroliov2000!$G66</f>
        <v>176.47058823529417</v>
      </c>
      <c r="BP60" s="16">
        <f>Koroliov2000!$B66</f>
        <v>69.060900000000004</v>
      </c>
      <c r="BQ60" s="5">
        <f>Lifschitz1999!$G66</f>
        <v>136.36363636363706</v>
      </c>
      <c r="BR60" s="16">
        <f>Lifschitz1999!$B66</f>
        <v>75.137799999999999</v>
      </c>
      <c r="BS60" s="5">
        <f>Loriod1961!$G66</f>
        <v>142.85714285714471</v>
      </c>
      <c r="BT60" s="16">
        <f>Loriod1961!$B66</f>
        <v>73.439499999999995</v>
      </c>
      <c r="BU60" s="5">
        <f>Lubimov1971!$G66</f>
        <v>187.49999999999983</v>
      </c>
      <c r="BV60" s="16">
        <f>Lubimov1971!$B66</f>
        <v>61.908799999999999</v>
      </c>
      <c r="BW60" s="5">
        <f>ManchonTheis1954!$G66</f>
        <v>150.00000000000054</v>
      </c>
      <c r="BX60" s="16">
        <f>ManchonTheis1954!$B66</f>
        <v>76.717100000000002</v>
      </c>
      <c r="BY60" s="5">
        <f>McCabe1969!$G66</f>
        <v>157.89473684210714</v>
      </c>
      <c r="BZ60" s="16">
        <f>McCabe1969!$B66</f>
        <v>73.000200000000007</v>
      </c>
      <c r="CA60" s="5">
        <f>Mezzana1973!$G66</f>
        <v>157.89473684210421</v>
      </c>
      <c r="CB60" s="16">
        <f>Mezzana1973!$B66</f>
        <v>73.412899999999993</v>
      </c>
      <c r="CC60" s="5">
        <f>Michiels2005!$G66</f>
        <v>103.448275862068</v>
      </c>
      <c r="CD60" s="16">
        <f>Michiels2005!$B66</f>
        <v>70.803299999999993</v>
      </c>
      <c r="CE60" s="5">
        <f>Monod1951!$G66</f>
        <v>176.47058823529417</v>
      </c>
      <c r="CF60" s="16">
        <f>Monod1951!$B66</f>
        <v>77.543400000000005</v>
      </c>
      <c r="CG60" s="5">
        <f>Nardi1998!$G66</f>
        <v>187.49999999999983</v>
      </c>
      <c r="CH60" s="16">
        <f>Nardi1998!$B66</f>
        <v>60.119</v>
      </c>
      <c r="CI60" s="5">
        <f>Neveux1990!$G66</f>
        <v>166.66666666666691</v>
      </c>
      <c r="CJ60" s="16">
        <f>Neveux1990!$B66</f>
        <v>76.900099999999995</v>
      </c>
      <c r="CK60" s="5">
        <f>Ohlsson1996!$G66</f>
        <v>149.9999999999992</v>
      </c>
      <c r="CL60" s="16">
        <f>Ohlsson1996!$B66</f>
        <v>71.808800000000005</v>
      </c>
      <c r="CM60" s="5">
        <f>Pestalozza1961!$G66</f>
        <v>166.66666666666691</v>
      </c>
      <c r="CN60" s="16">
        <f>Pestalozza1961!$B66</f>
        <v>70.217200000000005</v>
      </c>
      <c r="CO60" s="5">
        <f>Pollini1976!$G66</f>
        <v>157.89473684210714</v>
      </c>
      <c r="CP60" s="16">
        <f>Pollini1976!$B66</f>
        <v>69.0244</v>
      </c>
      <c r="CQ60" s="5">
        <f>Monod1951!$G66</f>
        <v>176.47058823529417</v>
      </c>
      <c r="CR60" s="16">
        <f>Monod1951!$B66</f>
        <v>77.543400000000005</v>
      </c>
      <c r="CS60" s="5">
        <f>Pollini1990b!$G66</f>
        <v>150.00000000000054</v>
      </c>
      <c r="CT60" s="16">
        <f>Pollini1990b!$B66</f>
        <v>74.259900000000002</v>
      </c>
      <c r="CU60" s="5">
        <f>Pontinen2001!$G66</f>
        <v>142.85714285714226</v>
      </c>
      <c r="CV60" s="16">
        <f>Pontinen2001!$B66</f>
        <v>71.299499999999995</v>
      </c>
      <c r="CW60" s="5">
        <f>Richter1989!$G66</f>
        <v>107.14285714285671</v>
      </c>
      <c r="CX60" s="16">
        <f>Richter1989!$B66</f>
        <v>74.155100000000004</v>
      </c>
      <c r="CY60" s="5">
        <f>Rosen1969!$G66</f>
        <v>214.28571428571342</v>
      </c>
      <c r="CZ60" s="16">
        <f>Rosen1969!$B66</f>
        <v>75.552300000000002</v>
      </c>
      <c r="DA60" s="5">
        <f>Santos1977!$G66</f>
        <v>176.47058823529235</v>
      </c>
      <c r="DB60" s="16">
        <f>Santos1977!$B66</f>
        <v>77.293099999999995</v>
      </c>
      <c r="DC60" s="5">
        <f>Schleiermacher2002!$G66</f>
        <v>142.85714285714226</v>
      </c>
      <c r="DD60" s="16">
        <f>Schleiermacher2002!$B66</f>
        <v>74.139700000000005</v>
      </c>
      <c r="DE60" s="5">
        <f>Serkin1983!$G66</f>
        <v>157.89473684210569</v>
      </c>
      <c r="DF60" s="16">
        <f>Serkin1983!$B66</f>
        <v>73.152600000000007</v>
      </c>
      <c r="DG60" s="5">
        <f>Serkin1994!$G66</f>
        <v>166.66666666666691</v>
      </c>
      <c r="DH60" s="16">
        <f>Serkin1994!$B66</f>
        <v>75.888800000000003</v>
      </c>
      <c r="DI60" s="5">
        <f>Stadlen1948!$G66</f>
        <v>187.49999999999983</v>
      </c>
      <c r="DJ60" s="16">
        <f>Stadlen1948!$B66</f>
        <v>77.646299999999997</v>
      </c>
      <c r="DK60" s="5">
        <f>Stein1954!$G66</f>
        <v>175.43859649122689</v>
      </c>
      <c r="DL60" s="16">
        <f>Stein1954!$B66</f>
        <v>68.396100000000004</v>
      </c>
      <c r="DM60" s="5">
        <f>Steuerman2004!$G66</f>
        <v>166.66666666666691</v>
      </c>
      <c r="DN60" s="16">
        <f>Steuerman2004!$B66</f>
        <v>69.504000000000005</v>
      </c>
      <c r="DO60" s="5">
        <f>TakahashiA1973!$G66</f>
        <v>142.85714285714226</v>
      </c>
      <c r="DP60" s="16">
        <f>TakahashiA1973!$B66</f>
        <v>69.196299999999994</v>
      </c>
      <c r="DQ60" s="5">
        <f>TakahashiY1977!$G66</f>
        <v>125.00000000000081</v>
      </c>
      <c r="DR60" s="16">
        <f>TakahashiY1977!$B66</f>
        <v>73.634600000000006</v>
      </c>
      <c r="DS60" s="5">
        <f>Uchida2000!$G66</f>
        <v>142.85714285714226</v>
      </c>
      <c r="DT60" s="16">
        <f>Uchida2000!$B66</f>
        <v>73.617599999999996</v>
      </c>
      <c r="DU60" s="5">
        <f>Webster1967!$G66</f>
        <v>130.4347826086954</v>
      </c>
      <c r="DV60" s="16">
        <f>Webster1967!$B66</f>
        <v>75.794499999999999</v>
      </c>
      <c r="DW60" s="5">
        <f>Worms1997!$G66</f>
        <v>136.36363636363706</v>
      </c>
      <c r="DX60" s="16">
        <f>Worms1997!$B66</f>
        <v>75.998900000000006</v>
      </c>
      <c r="DY60" s="5">
        <f>Zacharias1973!$G66</f>
        <v>176.47058823529417</v>
      </c>
      <c r="DZ60" s="16">
        <f>Zacharias1973!$B66</f>
        <v>82.044600000000003</v>
      </c>
      <c r="EA60" s="5">
        <f>Zimerman1995!$G66</f>
        <v>142.85714285714226</v>
      </c>
      <c r="EB60" s="16">
        <f>Zimerman1995!$B66</f>
        <v>74.499499999999998</v>
      </c>
      <c r="EC60" s="5"/>
      <c r="EE60" s="5"/>
      <c r="EG60" s="5"/>
      <c r="EI60" s="5"/>
      <c r="EK60" s="5"/>
      <c r="EM60" s="5"/>
      <c r="EO60" s="5"/>
      <c r="EQ60" s="5"/>
      <c r="ES60" s="5"/>
      <c r="EU60" s="5"/>
      <c r="EW60" s="5"/>
      <c r="EY60" s="5"/>
      <c r="FA60" s="5"/>
      <c r="FC60" s="5"/>
      <c r="FE60" s="5"/>
      <c r="FG60" s="5"/>
      <c r="FI60" s="5"/>
      <c r="FK60" s="5"/>
      <c r="FM60" s="5"/>
      <c r="FO60" s="5"/>
      <c r="FQ60" s="5"/>
      <c r="FS60" s="5"/>
    </row>
    <row r="61" spans="1:175">
      <c r="A61">
        <v>58</v>
      </c>
      <c r="B61">
        <v>42</v>
      </c>
      <c r="C61">
        <v>10</v>
      </c>
      <c r="D61">
        <v>2</v>
      </c>
      <c r="E61" t="s">
        <v>113</v>
      </c>
      <c r="G61" s="5">
        <f ca="1">Tempo!G61</f>
        <v>152.30610856468391</v>
      </c>
      <c r="H61" s="16">
        <f ca="1">Dynamics!G61</f>
        <v>69.897175384615394</v>
      </c>
      <c r="I61" s="5">
        <f>Aitken1961!$G67</f>
        <v>105.26315789473678</v>
      </c>
      <c r="J61" s="16">
        <f>Aitken1961!$B67</f>
        <v>81.233000000000004</v>
      </c>
      <c r="K61" s="5">
        <f>Anderszewski1996!$G67</f>
        <v>136.36363636363706</v>
      </c>
      <c r="L61" s="16">
        <f>Anderszewski1996!$B67</f>
        <v>74.459199999999996</v>
      </c>
      <c r="M61" s="5">
        <f>Arciuli1996!$G67</f>
        <v>142.85714285714226</v>
      </c>
      <c r="N61" s="16">
        <f>Arciuli1996!$B67</f>
        <v>74.703599999999994</v>
      </c>
      <c r="O61" s="5">
        <f>Berg2007!$G67</f>
        <v>214.28571428571342</v>
      </c>
      <c r="P61" s="16">
        <f>Berg2007!$B67</f>
        <v>70.137600000000006</v>
      </c>
      <c r="Q61" s="5">
        <f>Biret1973!$G67</f>
        <v>166.66666666666691</v>
      </c>
      <c r="R61" s="16">
        <f>Biret1973!$B67</f>
        <v>83.882800000000003</v>
      </c>
      <c r="S61" s="5">
        <f>Blumroder1994!$G67</f>
        <v>115.38461538461469</v>
      </c>
      <c r="T61" s="16">
        <f>Blumroder1994!$B67</f>
        <v>66.302300000000002</v>
      </c>
      <c r="U61" s="5">
        <f>Bratke1993!$G67</f>
        <v>176.47058823529235</v>
      </c>
      <c r="V61" s="16">
        <f>Bratke1993!$B67</f>
        <v>75.788200000000003</v>
      </c>
      <c r="W61" s="5">
        <f>Breidenbach1994!$G67</f>
        <v>157.89473684210714</v>
      </c>
      <c r="X61" s="16">
        <f>Breidenbach1994!$B67</f>
        <v>74.866900000000001</v>
      </c>
      <c r="Y61" s="5">
        <f>Bucquet1969!$G67</f>
        <v>157.89473684210421</v>
      </c>
      <c r="Z61" s="16">
        <f>Bucquet1969!$B67</f>
        <v>77.240399999999994</v>
      </c>
      <c r="AA61" s="5">
        <f>Douglas1991!$G67</f>
        <v>199.99999999999952</v>
      </c>
      <c r="AB61" s="16">
        <f>Douglas1991!$B67</f>
        <v>63.835799999999999</v>
      </c>
      <c r="AC61" s="5">
        <f>Dunki1998!$G67</f>
        <v>150.00000000000054</v>
      </c>
      <c r="AD61" s="16">
        <f>Dunki1998!$B67</f>
        <v>71.2667</v>
      </c>
      <c r="AE61" s="5">
        <f>Dutkiewicz1975!$G67</f>
        <v>136.36363636363706</v>
      </c>
      <c r="AF61" s="16">
        <f>Dutkiewicz1975!$B67</f>
        <v>85.857200000000006</v>
      </c>
      <c r="AG61" s="5">
        <f>Eschenbach1996!$G67</f>
        <v>150.00000000000054</v>
      </c>
      <c r="AH61" s="16">
        <f>Eschenbach1996!$B67</f>
        <v>66.849999999999994</v>
      </c>
      <c r="AI61" s="5">
        <f>Georgiades1985!$G67</f>
        <v>150.00000000000054</v>
      </c>
      <c r="AJ61" s="16">
        <f>Georgiades1985!$B67</f>
        <v>81.4024</v>
      </c>
      <c r="AK61" s="5">
        <f>Goebels1964!$G67</f>
        <v>115.38461538461469</v>
      </c>
      <c r="AL61" s="16">
        <f>Goebels1964!$B67</f>
        <v>79.847300000000004</v>
      </c>
      <c r="AM61" s="5">
        <f>Gould1954!$G67</f>
        <v>214.28571428571613</v>
      </c>
      <c r="AN61" s="16">
        <f>Gould1954!$B67</f>
        <v>73.101500000000001</v>
      </c>
      <c r="AO61" s="5">
        <f>Gould1957!$G67</f>
        <v>136.36363636363598</v>
      </c>
      <c r="AP61" s="16">
        <f>Gould1957!$B67</f>
        <v>80.931799999999996</v>
      </c>
      <c r="AQ61" s="5">
        <f>Gould1964!$G67</f>
        <v>150.00000000000054</v>
      </c>
      <c r="AR61" s="16">
        <f>Gould1964!$B67</f>
        <v>83.1952</v>
      </c>
      <c r="AS61" s="5">
        <f>Gould1970!$G67</f>
        <v>176.47058823529235</v>
      </c>
      <c r="AT61" s="16">
        <f>Gould1970!$B67</f>
        <v>74.923000000000002</v>
      </c>
      <c r="AU61" s="5">
        <f>Gould1974!$G67</f>
        <v>157.89473684210421</v>
      </c>
      <c r="AV61" s="16">
        <f>Gould1974!$B67</f>
        <v>86.283900000000003</v>
      </c>
      <c r="AW61" s="5">
        <f>Guaita2011!$G67</f>
        <v>187.49999999999983</v>
      </c>
      <c r="AX61" s="16">
        <f>Guaita2011!$B67</f>
        <v>73.901499999999999</v>
      </c>
      <c r="AY61" s="5">
        <f>Helffer1968!$G67</f>
        <v>163.04347826086862</v>
      </c>
      <c r="AZ61" s="16">
        <f>Helffer1968!$B67</f>
        <v>63.268000000000001</v>
      </c>
      <c r="BA61" s="5">
        <f>Hill1996!$G67</f>
        <v>176.47058823529605</v>
      </c>
      <c r="BB61" s="16">
        <f>Hill1996!$B67</f>
        <v>66.280100000000004</v>
      </c>
      <c r="BC61" s="5">
        <f>Hinterhauser1991!$G67</f>
        <v>187.49999999999983</v>
      </c>
      <c r="BD61" s="16">
        <f>Hinterhauser1991!$B67</f>
        <v>68.475800000000007</v>
      </c>
      <c r="BE61" s="5">
        <f>Hochman2007!$G67</f>
        <v>176.47058823529417</v>
      </c>
      <c r="BF61" s="16">
        <f>Hochman2007!$B67</f>
        <v>80.154399999999995</v>
      </c>
      <c r="BG61" s="5">
        <f>Hough2006!$G67</f>
        <v>136.36363636363487</v>
      </c>
      <c r="BH61" s="16">
        <f>Hough2006!$B67</f>
        <v>75.7089</v>
      </c>
      <c r="BI61" s="5">
        <f>Jacobs1956!$G67</f>
        <v>202.70270270270314</v>
      </c>
      <c r="BJ61" s="16">
        <f>Jacobs1956!$B67</f>
        <v>77.198300000000003</v>
      </c>
      <c r="BK61" s="5">
        <f>Karlen1996!$G67</f>
        <v>142.85714285714226</v>
      </c>
      <c r="BL61" s="16">
        <f>Karlen1996!$B67</f>
        <v>75.492400000000004</v>
      </c>
      <c r="BM61" s="5">
        <f>Kars1969!$G67</f>
        <v>157.89473684210714</v>
      </c>
      <c r="BN61" s="16">
        <f>Kars1969!$B67</f>
        <v>80.893699999999995</v>
      </c>
      <c r="BO61" s="5">
        <f>Koroliov2000!$G67</f>
        <v>166.66666666666691</v>
      </c>
      <c r="BP61" s="16">
        <f>Koroliov2000!$B67</f>
        <v>65.677700000000002</v>
      </c>
      <c r="BQ61" s="5">
        <f>Lifschitz1999!$G67</f>
        <v>142.85714285714226</v>
      </c>
      <c r="BR61" s="16">
        <f>Lifschitz1999!$B67</f>
        <v>71.935900000000004</v>
      </c>
      <c r="BS61" s="5">
        <f>Loriod1961!$G67</f>
        <v>149.99999999999787</v>
      </c>
      <c r="BT61" s="16">
        <f>Loriod1961!$B67</f>
        <v>72.965800000000002</v>
      </c>
      <c r="BU61" s="5">
        <f>Lubimov1971!$G67</f>
        <v>187.49999999999983</v>
      </c>
      <c r="BV61" s="16">
        <f>Lubimov1971!$B67</f>
        <v>71.016599999999997</v>
      </c>
      <c r="BW61" s="5">
        <f>ManchonTheis1954!$G67</f>
        <v>209.79020979020879</v>
      </c>
      <c r="BX61" s="16">
        <f>ManchonTheis1954!$B67</f>
        <v>78.564800000000005</v>
      </c>
      <c r="BY61" s="5">
        <f>McCabe1969!$G67</f>
        <v>150.00000000000054</v>
      </c>
      <c r="BZ61" s="16">
        <f>McCabe1969!$B67</f>
        <v>69.871700000000004</v>
      </c>
      <c r="CA61" s="5">
        <f>Mezzana1973!$G67</f>
        <v>130.43478260869742</v>
      </c>
      <c r="CB61" s="16">
        <f>Mezzana1973!$B67</f>
        <v>71.556600000000003</v>
      </c>
      <c r="CC61" s="5">
        <f>Michiels2005!$G67</f>
        <v>96.774193548387487</v>
      </c>
      <c r="CD61" s="16">
        <f>Michiels2005!$B67</f>
        <v>70.105199999999996</v>
      </c>
      <c r="CE61" s="5">
        <f>Monod1951!$G67</f>
        <v>170.45454545454703</v>
      </c>
      <c r="CF61" s="16">
        <f>Monod1951!$B67</f>
        <v>73.835099999999997</v>
      </c>
      <c r="CG61" s="5">
        <f>Nardi1998!$G67</f>
        <v>184.04907975460094</v>
      </c>
      <c r="CH61" s="16">
        <f>Nardi1998!$B67</f>
        <v>56.894500000000001</v>
      </c>
      <c r="CI61" s="5">
        <f>Neveux1990!$G67</f>
        <v>187.49999999999983</v>
      </c>
      <c r="CJ61" s="16">
        <f>Neveux1990!$B67</f>
        <v>71.939300000000003</v>
      </c>
      <c r="CK61" s="5">
        <f>Ohlsson1996!$G67</f>
        <v>157.89473684210714</v>
      </c>
      <c r="CL61" s="16">
        <f>Ohlsson1996!$B67</f>
        <v>71.098399999999998</v>
      </c>
      <c r="CM61" s="5">
        <f>Pestalozza1961!$G67</f>
        <v>136.36363636363706</v>
      </c>
      <c r="CN61" s="16">
        <f>Pestalozza1961!$B67</f>
        <v>69.212999999999994</v>
      </c>
      <c r="CO61" s="5">
        <f>Pollini1976!$G67</f>
        <v>199.99999999999716</v>
      </c>
      <c r="CP61" s="16">
        <f>Pollini1976!$B67</f>
        <v>62.1691</v>
      </c>
      <c r="CQ61" s="5">
        <f>Monod1951!$G67</f>
        <v>170.45454545454703</v>
      </c>
      <c r="CR61" s="16">
        <f>Monod1951!$B67</f>
        <v>73.835099999999997</v>
      </c>
      <c r="CS61" s="5">
        <f>Pollini1990b!$G67</f>
        <v>166.66666666666526</v>
      </c>
      <c r="CT61" s="16">
        <f>Pollini1990b!$B67</f>
        <v>73.209199999999996</v>
      </c>
      <c r="CU61" s="5">
        <f>Pontinen2001!$G67</f>
        <v>147.05882352941131</v>
      </c>
      <c r="CV61" s="16">
        <f>Pontinen2001!$B67</f>
        <v>65.259100000000004</v>
      </c>
      <c r="CW61" s="5">
        <f>Richter1989!$G67</f>
        <v>115.38461538461627</v>
      </c>
      <c r="CX61" s="16">
        <f>Richter1989!$B67</f>
        <v>73.500900000000001</v>
      </c>
      <c r="CY61" s="5">
        <f>Rosen1969!$G67</f>
        <v>184.04907975460094</v>
      </c>
      <c r="CZ61" s="16">
        <f>Rosen1969!$B67</f>
        <v>74.103999999999999</v>
      </c>
      <c r="DA61" s="5">
        <f>Santos1977!$G67</f>
        <v>136.36363636363706</v>
      </c>
      <c r="DB61" s="16">
        <f>Santos1977!$B67</f>
        <v>73.066900000000004</v>
      </c>
      <c r="DC61" s="5">
        <f>Schleiermacher2002!$G67</f>
        <v>130.43478260869742</v>
      </c>
      <c r="DD61" s="16">
        <f>Schleiermacher2002!$B67</f>
        <v>77.848500000000001</v>
      </c>
      <c r="DE61" s="5">
        <f>Serkin1983!$G67</f>
        <v>157.89473684210569</v>
      </c>
      <c r="DF61" s="16">
        <f>Serkin1983!$B67</f>
        <v>75.750900000000001</v>
      </c>
      <c r="DG61" s="5">
        <f>Serkin1994!$G67</f>
        <v>166.66666666666691</v>
      </c>
      <c r="DH61" s="16">
        <f>Serkin1994!$B67</f>
        <v>75.325800000000001</v>
      </c>
      <c r="DI61" s="5">
        <f>Stadlen1948!$G67</f>
        <v>250.00000000000534</v>
      </c>
      <c r="DJ61" s="16">
        <f>Stadlen1948!$B67</f>
        <v>74.423900000000003</v>
      </c>
      <c r="DK61" s="5">
        <f>Stein1954!$G67</f>
        <v>150.75376884422121</v>
      </c>
      <c r="DL61" s="16">
        <f>Stein1954!$B67</f>
        <v>65.251999999999995</v>
      </c>
      <c r="DM61" s="5">
        <f>Steuerman2004!$G67</f>
        <v>166.66666666666691</v>
      </c>
      <c r="DN61" s="16">
        <f>Steuerman2004!$B67</f>
        <v>69.296599999999998</v>
      </c>
      <c r="DO61" s="5">
        <f>TakahashiA1973!$G67</f>
        <v>150.00000000000054</v>
      </c>
      <c r="DP61" s="16">
        <f>TakahashiA1973!$B67</f>
        <v>74.021799999999999</v>
      </c>
      <c r="DQ61" s="5">
        <f>TakahashiY1977!$G67</f>
        <v>130.4347826086954</v>
      </c>
      <c r="DR61" s="16">
        <f>TakahashiY1977!$B67</f>
        <v>69.318399999999997</v>
      </c>
      <c r="DS61" s="5">
        <f>Uchida2000!$G67</f>
        <v>142.85714285714226</v>
      </c>
      <c r="DT61" s="16">
        <f>Uchida2000!$B67</f>
        <v>70.396299999999997</v>
      </c>
      <c r="DU61" s="5">
        <f>Webster1967!$G67</f>
        <v>115.38461538461627</v>
      </c>
      <c r="DV61" s="16">
        <f>Webster1967!$B67</f>
        <v>73.451300000000003</v>
      </c>
      <c r="DW61" s="5">
        <f>Worms1997!$G67</f>
        <v>157.89473684210421</v>
      </c>
      <c r="DX61" s="16">
        <f>Worms1997!$B67</f>
        <v>68.547399999999996</v>
      </c>
      <c r="DY61" s="5">
        <f>Zacharias1973!$G67</f>
        <v>199.99999999999952</v>
      </c>
      <c r="DZ61" s="16">
        <f>Zacharias1973!$B67</f>
        <v>78.369200000000006</v>
      </c>
      <c r="EA61" s="5">
        <f>Zimerman1995!$G67</f>
        <v>150.00000000000054</v>
      </c>
      <c r="EB61" s="16">
        <f>Zimerman1995!$B67</f>
        <v>74.013499999999993</v>
      </c>
      <c r="EC61" s="5"/>
      <c r="EE61" s="5"/>
      <c r="EG61" s="5"/>
      <c r="EI61" s="5"/>
      <c r="EK61" s="5"/>
      <c r="EM61" s="5"/>
      <c r="EO61" s="5"/>
      <c r="EQ61" s="5"/>
      <c r="ES61" s="5"/>
      <c r="EU61" s="5"/>
      <c r="EW61" s="5"/>
      <c r="EY61" s="5"/>
      <c r="FA61" s="5"/>
      <c r="FC61" s="5"/>
      <c r="FE61" s="5"/>
      <c r="FG61" s="5"/>
      <c r="FI61" s="5"/>
      <c r="FK61" s="5"/>
      <c r="FM61" s="5"/>
      <c r="FO61" s="5"/>
      <c r="FQ61" s="5"/>
      <c r="FS61" s="5"/>
    </row>
    <row r="62" spans="1:175">
      <c r="A62">
        <v>59</v>
      </c>
      <c r="B62">
        <v>42.5</v>
      </c>
      <c r="C62">
        <v>10</v>
      </c>
      <c r="D62">
        <v>2.5</v>
      </c>
      <c r="E62" t="s">
        <v>112</v>
      </c>
      <c r="F62" s="10" t="s">
        <v>118</v>
      </c>
      <c r="G62" s="5">
        <f ca="1">Tempo!G62</f>
        <v>150.68498445764399</v>
      </c>
      <c r="H62" s="16">
        <f ca="1">Dynamics!G62</f>
        <v>64.050473846153835</v>
      </c>
      <c r="I62" s="5">
        <f>Aitken1961!$G68</f>
        <v>222.22222222221964</v>
      </c>
      <c r="J62" s="16">
        <f>Aitken1961!$B68</f>
        <v>70.248500000000007</v>
      </c>
      <c r="K62" s="5">
        <f>Anderszewski1996!$G68</f>
        <v>150.00000000000054</v>
      </c>
      <c r="L62" s="16">
        <f>Anderszewski1996!$B68</f>
        <v>67.602800000000002</v>
      </c>
      <c r="M62" s="5">
        <f>Arciuli1996!$G68</f>
        <v>176.47058823529605</v>
      </c>
      <c r="N62" s="16">
        <f>Arciuli1996!$B68</f>
        <v>58.203400000000002</v>
      </c>
      <c r="O62" s="5">
        <f>Berg2007!$G68</f>
        <v>187.49999999999983</v>
      </c>
      <c r="P62" s="16">
        <f>Berg2007!$B68</f>
        <v>61.8506</v>
      </c>
      <c r="Q62" s="5">
        <f>Biret1973!$G68</f>
        <v>142.85714285714471</v>
      </c>
      <c r="R62" s="16">
        <f>Biret1973!$B68</f>
        <v>69.850800000000007</v>
      </c>
      <c r="S62" s="5">
        <f>Blumroder1994!$G68</f>
        <v>150.00000000000054</v>
      </c>
      <c r="T62" s="16">
        <f>Blumroder1994!$B68</f>
        <v>63.833599999999997</v>
      </c>
      <c r="U62" s="5">
        <f>Bratke1993!$G68</f>
        <v>166.66666666666691</v>
      </c>
      <c r="V62" s="16">
        <f>Bratke1993!$B68</f>
        <v>65.980199999999996</v>
      </c>
      <c r="W62" s="5">
        <f>Breidenbach1994!$G68</f>
        <v>157.89473684210421</v>
      </c>
      <c r="X62" s="16">
        <f>Breidenbach1994!$B68</f>
        <v>69.051100000000005</v>
      </c>
      <c r="Y62" s="5">
        <f>Bucquet1969!$G68</f>
        <v>142.85714285714471</v>
      </c>
      <c r="Z62" s="16">
        <f>Bucquet1969!$B68</f>
        <v>69.360299999999995</v>
      </c>
      <c r="AA62" s="5">
        <f>Douglas1991!$G68</f>
        <v>176.47058823529417</v>
      </c>
      <c r="AB62" s="16">
        <f>Douglas1991!$B68</f>
        <v>63.0867</v>
      </c>
      <c r="AC62" s="5">
        <f>Dunki1998!$G68</f>
        <v>150.00000000000054</v>
      </c>
      <c r="AD62" s="16">
        <f>Dunki1998!$B68</f>
        <v>71.428600000000003</v>
      </c>
      <c r="AE62" s="5">
        <f>Dutkiewicz1975!$G68</f>
        <v>142.85714285714226</v>
      </c>
      <c r="AF62" s="16">
        <f>Dutkiewicz1975!$B68</f>
        <v>76.405500000000004</v>
      </c>
      <c r="AG62" s="5">
        <f>Eschenbach1996!$G68</f>
        <v>120</v>
      </c>
      <c r="AH62" s="16">
        <f>Eschenbach1996!$B68</f>
        <v>62.036900000000003</v>
      </c>
      <c r="AI62" s="5">
        <f>Georgiades1985!$G68</f>
        <v>150.00000000000054</v>
      </c>
      <c r="AJ62" s="16">
        <f>Georgiades1985!$B68</f>
        <v>73.992199999999997</v>
      </c>
      <c r="AK62" s="5">
        <f>Goebels1964!$G68</f>
        <v>107.14285714285806</v>
      </c>
      <c r="AL62" s="16">
        <f>Goebels1964!$B68</f>
        <v>74.451999999999998</v>
      </c>
      <c r="AM62" s="5">
        <f>Gould1954!$G68</f>
        <v>176.47058823529417</v>
      </c>
      <c r="AN62" s="16">
        <f>Gould1954!$B68</f>
        <v>64.759600000000006</v>
      </c>
      <c r="AO62" s="5">
        <f>Gould1957!$G68</f>
        <v>187.49999999999983</v>
      </c>
      <c r="AP62" s="16">
        <f>Gould1957!$B68</f>
        <v>73.252399999999994</v>
      </c>
      <c r="AQ62" s="5">
        <f>Gould1964!$G68</f>
        <v>150.00000000000054</v>
      </c>
      <c r="AR62" s="16">
        <f>Gould1964!$B68</f>
        <v>76.046000000000006</v>
      </c>
      <c r="AS62" s="5">
        <f>Gould1970!$G68</f>
        <v>176.47058823529417</v>
      </c>
      <c r="AT62" s="16">
        <f>Gould1970!$B68</f>
        <v>69.066800000000001</v>
      </c>
      <c r="AU62" s="5">
        <f>Gould1974!$G68</f>
        <v>166.66666666666691</v>
      </c>
      <c r="AV62" s="16">
        <f>Gould1974!$B68</f>
        <v>78.528300000000002</v>
      </c>
      <c r="AW62" s="5">
        <f>Guaita2011!$G68</f>
        <v>142.85714285714226</v>
      </c>
      <c r="AX62" s="16">
        <f>Guaita2011!$B68</f>
        <v>67.8489</v>
      </c>
      <c r="AY62" s="5">
        <f>Helffer1968!$G68</f>
        <v>161.29032258064521</v>
      </c>
      <c r="AZ62" s="16">
        <f>Helffer1968!$B68</f>
        <v>62.899799999999999</v>
      </c>
      <c r="BA62" s="5">
        <f>Hill1996!$G68</f>
        <v>136.36363636363487</v>
      </c>
      <c r="BB62" s="16">
        <f>Hill1996!$B68</f>
        <v>64.8172</v>
      </c>
      <c r="BC62" s="5">
        <f>Hinterhauser1991!$G68</f>
        <v>299.99999999999574</v>
      </c>
      <c r="BD62" s="16">
        <f>Hinterhauser1991!$B68</f>
        <v>66.905000000000001</v>
      </c>
      <c r="BE62" s="5">
        <f>Hochman2007!$G68</f>
        <v>157.89473684210569</v>
      </c>
      <c r="BF62" s="16">
        <f>Hochman2007!$B68</f>
        <v>73.835800000000006</v>
      </c>
      <c r="BG62" s="5">
        <f>Hough2006!$G68</f>
        <v>136.36363636363706</v>
      </c>
      <c r="BH62" s="16">
        <f>Hough2006!$B68</f>
        <v>71.4559</v>
      </c>
      <c r="BI62" s="5">
        <f>Jacobs1956!$G68</f>
        <v>173.41040462427918</v>
      </c>
      <c r="BJ62" s="16">
        <f>Jacobs1956!$B68</f>
        <v>75.328299999999999</v>
      </c>
      <c r="BK62" s="5">
        <f>Karlen1996!$G68</f>
        <v>142.85714285714226</v>
      </c>
      <c r="BL62" s="16">
        <f>Karlen1996!$B68</f>
        <v>65.336200000000005</v>
      </c>
      <c r="BM62" s="5">
        <f>Kars1969!$G68</f>
        <v>159.57446808510434</v>
      </c>
      <c r="BN62" s="16">
        <f>Kars1969!$B68</f>
        <v>72.6858</v>
      </c>
      <c r="BO62" s="5">
        <f>Koroliov2000!$G68</f>
        <v>166.66666666666691</v>
      </c>
      <c r="BP62" s="16">
        <f>Koroliov2000!$B68</f>
        <v>66.368300000000005</v>
      </c>
      <c r="BQ62" s="5">
        <f>Lifschitz1999!$G68</f>
        <v>117.64705882352824</v>
      </c>
      <c r="BR62" s="16">
        <f>Lifschitz1999!$B68</f>
        <v>66.954499999999996</v>
      </c>
      <c r="BS62" s="5">
        <f>Loriod1961!$G68</f>
        <v>157.89473684210714</v>
      </c>
      <c r="BT62" s="16">
        <f>Loriod1961!$B68</f>
        <v>61.993200000000002</v>
      </c>
      <c r="BU62" s="5">
        <f>Lubimov1971!$G68</f>
        <v>187.49999999999983</v>
      </c>
      <c r="BV62" s="16">
        <f>Lubimov1971!$B68</f>
        <v>65.233999999999995</v>
      </c>
      <c r="BW62" s="5">
        <f>ManchonTheis1954!$G68</f>
        <v>139.53488372093031</v>
      </c>
      <c r="BX62" s="16">
        <f>ManchonTheis1954!$B68</f>
        <v>72.797899999999998</v>
      </c>
      <c r="BY62" s="5">
        <f>McCabe1969!$G68</f>
        <v>142.85714285714226</v>
      </c>
      <c r="BZ62" s="16">
        <f>McCabe1969!$B68</f>
        <v>66.683300000000003</v>
      </c>
      <c r="CA62" s="5">
        <f>Mezzana1973!$G68</f>
        <v>124.99999999999898</v>
      </c>
      <c r="CB62" s="16">
        <f>Mezzana1973!$B68</f>
        <v>62.465800000000002</v>
      </c>
      <c r="CC62" s="5">
        <f>Michiels2005!$G68</f>
        <v>127.65957446808542</v>
      </c>
      <c r="CD62" s="16">
        <f>Michiels2005!$B68</f>
        <v>59.8874</v>
      </c>
      <c r="CE62" s="5">
        <f>Monod1951!$G68</f>
        <v>163.04347826086862</v>
      </c>
      <c r="CF62" s="16">
        <f>Monod1951!$B68</f>
        <v>63.7866</v>
      </c>
      <c r="CG62" s="5">
        <f>Nardi1998!$G68</f>
        <v>160.42780748663</v>
      </c>
      <c r="CH62" s="16">
        <f>Nardi1998!$B68</f>
        <v>49.794600000000003</v>
      </c>
      <c r="CI62" s="5">
        <f>Neveux1990!$G68</f>
        <v>150.00000000000054</v>
      </c>
      <c r="CJ62" s="16">
        <f>Neveux1990!$B68</f>
        <v>71.7577</v>
      </c>
      <c r="CK62" s="5">
        <f>Ohlsson1996!$G68</f>
        <v>157.89473684210421</v>
      </c>
      <c r="CL62" s="16">
        <f>Ohlsson1996!$B68</f>
        <v>65.648799999999994</v>
      </c>
      <c r="CM62" s="5">
        <f>Pestalozza1961!$G68</f>
        <v>150.00000000000054</v>
      </c>
      <c r="CN62" s="16">
        <f>Pestalozza1961!$B68</f>
        <v>57.408999999999999</v>
      </c>
      <c r="CO62" s="5">
        <f>Pollini1976!$G68</f>
        <v>150.00000000000054</v>
      </c>
      <c r="CP62" s="16">
        <f>Pollini1976!$B68</f>
        <v>61.914400000000001</v>
      </c>
      <c r="CQ62" s="5">
        <f>Monod1951!$G68</f>
        <v>163.04347826086862</v>
      </c>
      <c r="CR62" s="16">
        <f>Monod1951!$B68</f>
        <v>63.7866</v>
      </c>
      <c r="CS62" s="5">
        <f>Pollini1990b!$G68</f>
        <v>200.0000000000019</v>
      </c>
      <c r="CT62" s="16">
        <f>Pollini1990b!$B68</f>
        <v>69.060199999999995</v>
      </c>
      <c r="CU62" s="5">
        <f>Pontinen2001!$G68</f>
        <v>161.29032258064521</v>
      </c>
      <c r="CV62" s="16">
        <f>Pontinen2001!$B68</f>
        <v>62.002099999999999</v>
      </c>
      <c r="CW62" s="5">
        <f>Richter1989!$G68</f>
        <v>124.99999999999898</v>
      </c>
      <c r="CX62" s="16">
        <f>Richter1989!$B68</f>
        <v>69.636399999999995</v>
      </c>
      <c r="CY62" s="5">
        <f>Rosen1969!$G68</f>
        <v>204.08163265306334</v>
      </c>
      <c r="CZ62" s="16">
        <f>Rosen1969!$B68</f>
        <v>67.169700000000006</v>
      </c>
      <c r="DA62" s="5">
        <f>Santos1977!$G68</f>
        <v>150.00000000000054</v>
      </c>
      <c r="DB62" s="16">
        <f>Santos1977!$B68</f>
        <v>67.671999999999997</v>
      </c>
      <c r="DC62" s="5">
        <f>Schleiermacher2002!$G68</f>
        <v>176.47058823529235</v>
      </c>
      <c r="DD62" s="16">
        <f>Schleiermacher2002!$B68</f>
        <v>74.838200000000001</v>
      </c>
      <c r="DE62" s="5">
        <f>Serkin1983!$G68</f>
        <v>157.89473684210569</v>
      </c>
      <c r="DF62" s="16">
        <f>Serkin1983!$B68</f>
        <v>69.671499999999995</v>
      </c>
      <c r="DG62" s="5">
        <f>Serkin1994!$G68</f>
        <v>157.89473684210421</v>
      </c>
      <c r="DH62" s="16">
        <f>Serkin1994!$B68</f>
        <v>66.745800000000003</v>
      </c>
      <c r="DI62" s="5">
        <f>Stadlen1948!$G68</f>
        <v>166.66666666666364</v>
      </c>
      <c r="DJ62" s="16">
        <f>Stadlen1948!$B68</f>
        <v>75.793999999999997</v>
      </c>
      <c r="DK62" s="5">
        <f>Stein1954!$G68</f>
        <v>199.99999999999952</v>
      </c>
      <c r="DL62" s="16">
        <f>Stein1954!$B68</f>
        <v>65.430099999999996</v>
      </c>
      <c r="DM62" s="5">
        <f>Steuerman2004!$G68</f>
        <v>150.00000000000054</v>
      </c>
      <c r="DN62" s="16">
        <f>Steuerman2004!$B68</f>
        <v>67.463399999999993</v>
      </c>
      <c r="DO62" s="5">
        <f>TakahashiA1973!$G68</f>
        <v>136.36363636363706</v>
      </c>
      <c r="DP62" s="16">
        <f>TakahashiA1973!$B68</f>
        <v>60.527099999999997</v>
      </c>
      <c r="DQ62" s="5">
        <f>TakahashiY1977!$G68</f>
        <v>120</v>
      </c>
      <c r="DR62" s="16">
        <f>TakahashiY1977!$B68</f>
        <v>55.529600000000002</v>
      </c>
      <c r="DS62" s="5">
        <f>Uchida2000!$G68</f>
        <v>142.85714285714226</v>
      </c>
      <c r="DT62" s="16">
        <f>Uchida2000!$B68</f>
        <v>65.470699999999994</v>
      </c>
      <c r="DU62" s="5">
        <f>Webster1967!$G68</f>
        <v>115.38461538461469</v>
      </c>
      <c r="DV62" s="16">
        <f>Webster1967!$B68</f>
        <v>61.643700000000003</v>
      </c>
      <c r="DW62" s="5">
        <f>Worms1997!$G68</f>
        <v>130.4347826086954</v>
      </c>
      <c r="DX62" s="16">
        <f>Worms1997!$B68</f>
        <v>66.388800000000003</v>
      </c>
      <c r="DY62" s="5">
        <f>Zacharias1973!$G68</f>
        <v>187.49999999999983</v>
      </c>
      <c r="DZ62" s="16">
        <f>Zacharias1973!$B68</f>
        <v>71.243399999999994</v>
      </c>
      <c r="EA62" s="5">
        <f>Zimerman1995!$G68</f>
        <v>142.85714285714226</v>
      </c>
      <c r="EB62" s="16">
        <f>Zimerman1995!$B68</f>
        <v>70.362799999999993</v>
      </c>
      <c r="EC62" s="5"/>
      <c r="EE62" s="5"/>
      <c r="EG62" s="5"/>
      <c r="EI62" s="5"/>
      <c r="EK62" s="5"/>
      <c r="EM62" s="5"/>
      <c r="EO62" s="5"/>
      <c r="EQ62" s="5"/>
      <c r="ES62" s="5"/>
      <c r="EU62" s="5"/>
      <c r="EW62" s="5"/>
      <c r="EY62" s="5"/>
      <c r="FA62" s="5"/>
      <c r="FC62" s="5"/>
      <c r="FE62" s="5"/>
      <c r="FG62" s="5"/>
      <c r="FI62" s="5"/>
      <c r="FK62" s="5"/>
      <c r="FM62" s="5"/>
      <c r="FO62" s="5"/>
      <c r="FQ62" s="5"/>
      <c r="FS62" s="5"/>
    </row>
    <row r="63" spans="1:175">
      <c r="A63">
        <v>60</v>
      </c>
      <c r="B63">
        <v>43</v>
      </c>
      <c r="C63">
        <v>11</v>
      </c>
      <c r="D63">
        <v>1</v>
      </c>
      <c r="E63" t="s">
        <v>114</v>
      </c>
      <c r="G63" s="5">
        <f ca="1">Tempo!G63</f>
        <v>157.34471880138889</v>
      </c>
      <c r="H63" s="16">
        <f ca="1">Dynamics!G63</f>
        <v>61.624876923076904</v>
      </c>
      <c r="I63" s="5">
        <f>Aitken1961!$G69</f>
        <v>193.54838709677497</v>
      </c>
      <c r="J63" s="16">
        <f>Aitken1961!$B69</f>
        <v>69.699299999999994</v>
      </c>
      <c r="K63" s="5">
        <f>Anderszewski1996!$G69</f>
        <v>153.84615384615361</v>
      </c>
      <c r="L63" s="16">
        <f>Anderszewski1996!$B69</f>
        <v>67.455500000000001</v>
      </c>
      <c r="M63" s="5">
        <f>Arciuli1996!$G69</f>
        <v>171.42857142857073</v>
      </c>
      <c r="N63" s="16">
        <f>Arciuli1996!$B69</f>
        <v>60.113900000000001</v>
      </c>
      <c r="O63" s="5">
        <f>Berg2007!$G69</f>
        <v>187.49999999999983</v>
      </c>
      <c r="P63" s="16">
        <f>Berg2007!$B69</f>
        <v>55.1815</v>
      </c>
      <c r="Q63" s="5">
        <f>Biret1973!$G69</f>
        <v>166.66666666666526</v>
      </c>
      <c r="R63" s="16">
        <f>Biret1973!$B69</f>
        <v>67.238699999999994</v>
      </c>
      <c r="S63" s="5">
        <f>Blumroder1994!$G69</f>
        <v>120</v>
      </c>
      <c r="T63" s="16">
        <f>Blumroder1994!$B69</f>
        <v>58.493299999999998</v>
      </c>
      <c r="U63" s="5">
        <f>Bratke1993!$G69</f>
        <v>166.66666666666691</v>
      </c>
      <c r="V63" s="16">
        <f>Bratke1993!$B69</f>
        <v>65.657899999999998</v>
      </c>
      <c r="W63" s="5">
        <f>Breidenbach1994!$G69</f>
        <v>166.66666666666691</v>
      </c>
      <c r="X63" s="16">
        <f>Breidenbach1994!$B69</f>
        <v>65.009399999999999</v>
      </c>
      <c r="Y63" s="5">
        <f>Bucquet1969!$G69</f>
        <v>171.42857142857073</v>
      </c>
      <c r="Z63" s="16">
        <f>Bucquet1969!$B69</f>
        <v>70.398899999999998</v>
      </c>
      <c r="AA63" s="5">
        <f>Douglas1991!$G69</f>
        <v>153.84615384615361</v>
      </c>
      <c r="AB63" s="16">
        <f>Douglas1991!$B69</f>
        <v>57.587200000000003</v>
      </c>
      <c r="AC63" s="5">
        <f>Dunki1998!$G69</f>
        <v>146.34146341463409</v>
      </c>
      <c r="AD63" s="16">
        <f>Dunki1998!$B69</f>
        <v>65.746799999999993</v>
      </c>
      <c r="AE63" s="5">
        <f>Dutkiewicz1975!$G69</f>
        <v>181.81818181818275</v>
      </c>
      <c r="AF63" s="16">
        <f>Dutkiewicz1975!$B69</f>
        <v>73.768100000000004</v>
      </c>
      <c r="AG63" s="5">
        <f>Eschenbach1996!$G69</f>
        <v>193.54838709677276</v>
      </c>
      <c r="AH63" s="16">
        <f>Eschenbach1996!$B69</f>
        <v>56.349200000000003</v>
      </c>
      <c r="AI63" s="5">
        <f>Georgiades1985!$G69</f>
        <v>157.89473684210421</v>
      </c>
      <c r="AJ63" s="16">
        <f>Georgiades1985!$B69</f>
        <v>68.856999999999999</v>
      </c>
      <c r="AK63" s="5">
        <f>Goebels1964!$G69</f>
        <v>133.33333333333354</v>
      </c>
      <c r="AL63" s="16">
        <f>Goebels1964!$B69</f>
        <v>74.332499999999996</v>
      </c>
      <c r="AM63" s="5">
        <f>Gould1954!$G69</f>
        <v>199.99999999999952</v>
      </c>
      <c r="AN63" s="16">
        <f>Gould1954!$B69</f>
        <v>65.655199999999994</v>
      </c>
      <c r="AO63" s="5">
        <f>Gould1957!$G69</f>
        <v>187.50000000000193</v>
      </c>
      <c r="AP63" s="16">
        <f>Gould1957!$B69</f>
        <v>69.667599999999993</v>
      </c>
      <c r="AQ63" s="5">
        <f>Gould1964!$G69</f>
        <v>199.99999999999952</v>
      </c>
      <c r="AR63" s="16">
        <f>Gould1964!$B69</f>
        <v>72.794499999999999</v>
      </c>
      <c r="AS63" s="5">
        <f>Gould1970!$G69</f>
        <v>187.50000000000088</v>
      </c>
      <c r="AT63" s="16">
        <f>Gould1970!$B69</f>
        <v>69.832800000000006</v>
      </c>
      <c r="AU63" s="5">
        <f>Gould1974!$G69</f>
        <v>181.81818181818275</v>
      </c>
      <c r="AV63" s="16">
        <f>Gould1974!$B69</f>
        <v>81.179400000000001</v>
      </c>
      <c r="AW63" s="5">
        <f>Guaita2011!$G69</f>
        <v>142.85714285714349</v>
      </c>
      <c r="AX63" s="16">
        <f>Guaita2011!$B69</f>
        <v>60.366900000000001</v>
      </c>
      <c r="AY63" s="5">
        <f>Helffer1968!$G69</f>
        <v>176.47058823529417</v>
      </c>
      <c r="AZ63" s="16">
        <f>Helffer1968!$B69</f>
        <v>60.436300000000003</v>
      </c>
      <c r="BA63" s="5">
        <f>Hill1996!$G69</f>
        <v>176.47058823529417</v>
      </c>
      <c r="BB63" s="16">
        <f>Hill1996!$B69</f>
        <v>59.448099999999997</v>
      </c>
      <c r="BC63" s="5">
        <f>Hinterhauser1991!$G69</f>
        <v>166.66666666666691</v>
      </c>
      <c r="BD63" s="16">
        <f>Hinterhauser1991!$B69</f>
        <v>67.724800000000002</v>
      </c>
      <c r="BE63" s="5">
        <f>Hochman2007!$G69</f>
        <v>166.66666666666609</v>
      </c>
      <c r="BF63" s="16">
        <f>Hochman2007!$B69</f>
        <v>69.191800000000001</v>
      </c>
      <c r="BG63" s="5">
        <f>Hough2006!$G69</f>
        <v>166.66666666666691</v>
      </c>
      <c r="BH63" s="16">
        <f>Hough2006!$B69</f>
        <v>60.862900000000003</v>
      </c>
      <c r="BI63" s="5">
        <f>Jacobs1956!$G69</f>
        <v>210.52631578947356</v>
      </c>
      <c r="BJ63" s="16">
        <f>Jacobs1956!$B69</f>
        <v>73.275700000000001</v>
      </c>
      <c r="BK63" s="5">
        <f>Karlen1996!$G69</f>
        <v>139.53488372093031</v>
      </c>
      <c r="BL63" s="16">
        <f>Karlen1996!$B69</f>
        <v>65.263900000000007</v>
      </c>
      <c r="BM63" s="5">
        <f>Kars1969!$G69</f>
        <v>162.16216216216174</v>
      </c>
      <c r="BN63" s="16">
        <f>Kars1969!$B69</f>
        <v>69.610900000000001</v>
      </c>
      <c r="BO63" s="5">
        <f>Koroliov2000!$G69</f>
        <v>153.84615384615361</v>
      </c>
      <c r="BP63" s="16">
        <f>Koroliov2000!$B69</f>
        <v>68.511499999999998</v>
      </c>
      <c r="BQ63" s="5">
        <f>Lifschitz1999!$G69</f>
        <v>144.57831325301237</v>
      </c>
      <c r="BR63" s="16">
        <f>Lifschitz1999!$B69</f>
        <v>58.563600000000001</v>
      </c>
      <c r="BS63" s="5">
        <f>Loriod1961!$G69</f>
        <v>176.47058823529417</v>
      </c>
      <c r="BT63" s="16">
        <f>Loriod1961!$B69</f>
        <v>59.195</v>
      </c>
      <c r="BU63" s="5">
        <f>Lubimov1971!$G69</f>
        <v>187.50000000000088</v>
      </c>
      <c r="BV63" s="16">
        <f>Lubimov1971!$B69</f>
        <v>64.486500000000007</v>
      </c>
      <c r="BW63" s="5">
        <f>ManchonTheis1954!$G69</f>
        <v>157.06806282722454</v>
      </c>
      <c r="BX63" s="16">
        <f>ManchonTheis1954!$B69</f>
        <v>63.681100000000001</v>
      </c>
      <c r="BY63" s="5">
        <f>McCabe1969!$G69</f>
        <v>153.84615384615361</v>
      </c>
      <c r="BZ63" s="16">
        <f>McCabe1969!$B69</f>
        <v>65.819400000000002</v>
      </c>
      <c r="CA63" s="5">
        <f>Mezzana1973!$G69</f>
        <v>120</v>
      </c>
      <c r="CB63" s="16">
        <f>Mezzana1973!$B69</f>
        <v>58.56</v>
      </c>
      <c r="CC63" s="5">
        <f>Michiels2005!$G69</f>
        <v>184.61538461538504</v>
      </c>
      <c r="CD63" s="16">
        <f>Michiels2005!$B69</f>
        <v>52.8093</v>
      </c>
      <c r="CE63" s="5">
        <f>Monod1951!$G69</f>
        <v>176.47058823529417</v>
      </c>
      <c r="CF63" s="16">
        <f>Monod1951!$B69</f>
        <v>67.811400000000006</v>
      </c>
      <c r="CG63" s="5">
        <f>Nardi1998!$G69</f>
        <v>77.92207792207796</v>
      </c>
      <c r="CH63" s="16">
        <f>Nardi1998!$B69</f>
        <v>56.433399999999999</v>
      </c>
      <c r="CI63" s="5">
        <f>Neveux1990!$G69</f>
        <v>187.49999999999983</v>
      </c>
      <c r="CJ63" s="16">
        <f>Neveux1990!$B69</f>
        <v>64.926699999999997</v>
      </c>
      <c r="CK63" s="5">
        <f>Ohlsson1996!$G69</f>
        <v>171.42857142857073</v>
      </c>
      <c r="CL63" s="16">
        <f>Ohlsson1996!$B69</f>
        <v>61.120399999999997</v>
      </c>
      <c r="CM63" s="5">
        <f>Pestalozza1961!$G69</f>
        <v>181.81818181818079</v>
      </c>
      <c r="CN63" s="16">
        <f>Pestalozza1961!$B69</f>
        <v>54.122</v>
      </c>
      <c r="CO63" s="5">
        <f>Pollini1976!$G69</f>
        <v>166.66666666666691</v>
      </c>
      <c r="CP63" s="16">
        <f>Pollini1976!$B69</f>
        <v>57.244799999999998</v>
      </c>
      <c r="CQ63" s="5">
        <f>Monod1951!$G69</f>
        <v>176.47058823529417</v>
      </c>
      <c r="CR63" s="16">
        <f>Monod1951!$B69</f>
        <v>67.811400000000006</v>
      </c>
      <c r="CS63" s="5">
        <f>Pollini1990b!$G69</f>
        <v>171.42857142857073</v>
      </c>
      <c r="CT63" s="16">
        <f>Pollini1990b!$B69</f>
        <v>67.499899999999997</v>
      </c>
      <c r="CU63" s="5">
        <f>Pontinen2001!$G69</f>
        <v>139.53488372093031</v>
      </c>
      <c r="CV63" s="16">
        <f>Pontinen2001!$B69</f>
        <v>64.835700000000003</v>
      </c>
      <c r="CW63" s="5">
        <f>Richter1989!$G69</f>
        <v>139.53488372093031</v>
      </c>
      <c r="CX63" s="16">
        <f>Richter1989!$B69</f>
        <v>64.504199999999997</v>
      </c>
      <c r="CY63" s="5">
        <f>Rosen1969!$G69</f>
        <v>166.66666666666609</v>
      </c>
      <c r="CZ63" s="16">
        <f>Rosen1969!$B69</f>
        <v>63.711399999999998</v>
      </c>
      <c r="DA63" s="5">
        <f>Santos1977!$G69</f>
        <v>181.81818181818079</v>
      </c>
      <c r="DB63" s="16">
        <f>Santos1977!$B69</f>
        <v>62.517699999999998</v>
      </c>
      <c r="DC63" s="5">
        <f>Schleiermacher2002!$G69</f>
        <v>162.16216216216174</v>
      </c>
      <c r="DD63" s="16">
        <f>Schleiermacher2002!$B69</f>
        <v>73.910899999999998</v>
      </c>
      <c r="DE63" s="5">
        <f>Serkin1983!$G69</f>
        <v>149.9999999999992</v>
      </c>
      <c r="DF63" s="16">
        <f>Serkin1983!$B69</f>
        <v>67.221000000000004</v>
      </c>
      <c r="DG63" s="5">
        <f>Serkin1994!$G69</f>
        <v>166.66666666666691</v>
      </c>
      <c r="DH63" s="16">
        <f>Serkin1994!$B69</f>
        <v>64.4666</v>
      </c>
      <c r="DI63" s="5">
        <f>Stadlen1948!$G69</f>
        <v>206.89655172413853</v>
      </c>
      <c r="DJ63" s="16">
        <f>Stadlen1948!$B69</f>
        <v>71.842500000000001</v>
      </c>
      <c r="DK63" s="5">
        <f>Stein1954!$G69</f>
        <v>200.00000000000071</v>
      </c>
      <c r="DL63" s="16">
        <f>Stein1954!$B69</f>
        <v>58.947499999999998</v>
      </c>
      <c r="DM63" s="5">
        <f>Steuerman2004!$G69</f>
        <v>181.81818181818079</v>
      </c>
      <c r="DN63" s="16">
        <f>Steuerman2004!$B69</f>
        <v>63.3947</v>
      </c>
      <c r="DO63" s="5">
        <f>TakahashiA1973!$G69</f>
        <v>146.34146341463409</v>
      </c>
      <c r="DP63" s="16">
        <f>TakahashiA1973!$B69</f>
        <v>54.972200000000001</v>
      </c>
      <c r="DQ63" s="5">
        <f>TakahashiY1977!$G69</f>
        <v>133.33333333333354</v>
      </c>
      <c r="DR63" s="16">
        <f>TakahashiY1977!$B69</f>
        <v>58.468200000000003</v>
      </c>
      <c r="DS63" s="5">
        <f>Uchida2000!$G69</f>
        <v>142.85714285714349</v>
      </c>
      <c r="DT63" s="16">
        <f>Uchida2000!$B69</f>
        <v>65.950999999999993</v>
      </c>
      <c r="DU63" s="5">
        <f>Webster1967!$G69</f>
        <v>139.53488372093031</v>
      </c>
      <c r="DV63" s="16">
        <f>Webster1967!$B69</f>
        <v>64.980800000000002</v>
      </c>
      <c r="DW63" s="5">
        <f>Worms1997!$G69</f>
        <v>146.34146341463409</v>
      </c>
      <c r="DX63" s="16">
        <f>Worms1997!$B69</f>
        <v>65.380600000000001</v>
      </c>
      <c r="DY63" s="5">
        <f>Zacharias1973!$G69</f>
        <v>206.89655172413853</v>
      </c>
      <c r="DZ63" s="16">
        <f>Zacharias1973!$B69</f>
        <v>64.4148</v>
      </c>
      <c r="EA63" s="5">
        <f>Zimerman1995!$G69</f>
        <v>99.999999999999758</v>
      </c>
      <c r="EB63" s="16">
        <f>Zimerman1995!$B69</f>
        <v>66.300799999999995</v>
      </c>
      <c r="EC63" s="5"/>
      <c r="EE63" s="5"/>
      <c r="EG63" s="5"/>
      <c r="EI63" s="5"/>
      <c r="EK63" s="5"/>
      <c r="EM63" s="5"/>
      <c r="EO63" s="5"/>
      <c r="EQ63" s="5"/>
      <c r="ES63" s="5"/>
      <c r="EU63" s="5"/>
      <c r="EW63" s="5"/>
      <c r="EY63" s="5"/>
      <c r="FA63" s="5"/>
      <c r="FC63" s="5"/>
      <c r="FE63" s="5"/>
      <c r="FG63" s="5"/>
      <c r="FI63" s="5"/>
      <c r="FK63" s="5"/>
      <c r="FM63" s="5"/>
      <c r="FO63" s="5"/>
      <c r="FQ63" s="5"/>
      <c r="FS63" s="5"/>
    </row>
    <row r="64" spans="1:175">
      <c r="A64">
        <v>61</v>
      </c>
      <c r="B64">
        <v>44</v>
      </c>
      <c r="C64">
        <v>11</v>
      </c>
      <c r="D64">
        <v>2</v>
      </c>
      <c r="E64" t="s">
        <v>123</v>
      </c>
      <c r="F64" s="10" t="s">
        <v>119</v>
      </c>
      <c r="G64" s="5">
        <f ca="1">Tempo!G64</f>
        <v>139.81682369459935</v>
      </c>
      <c r="H64" s="16">
        <f ca="1">Dynamics!G64</f>
        <v>69.800975384615384</v>
      </c>
      <c r="I64" s="5">
        <f>Aitken1961!$G70</f>
        <v>176.47058823529605</v>
      </c>
      <c r="J64" s="16">
        <f>Aitken1961!$B70</f>
        <v>69.553100000000001</v>
      </c>
      <c r="K64" s="5">
        <f>Anderszewski1996!$G70</f>
        <v>136.36363636363487</v>
      </c>
      <c r="L64" s="16">
        <f>Anderszewski1996!$B70</f>
        <v>78.004999999999995</v>
      </c>
      <c r="M64" s="5">
        <f>Arciuli1996!$G70</f>
        <v>136.36363636363706</v>
      </c>
      <c r="N64" s="16">
        <f>Arciuli1996!$B70</f>
        <v>73.990200000000002</v>
      </c>
      <c r="O64" s="5">
        <f>Berg2007!$G70</f>
        <v>176.47058823529417</v>
      </c>
      <c r="P64" s="16">
        <f>Berg2007!$B70</f>
        <v>67.733599999999996</v>
      </c>
      <c r="Q64" s="5">
        <f>Biret1973!$G70</f>
        <v>157.89473684210714</v>
      </c>
      <c r="R64" s="16">
        <f>Biret1973!$B70</f>
        <v>68.306600000000003</v>
      </c>
      <c r="S64" s="5">
        <f>Blumroder1994!$G70</f>
        <v>115.38461538461469</v>
      </c>
      <c r="T64" s="16">
        <f>Blumroder1994!$B70</f>
        <v>76.511600000000001</v>
      </c>
      <c r="U64" s="5">
        <f>Bratke1993!$G70</f>
        <v>166.66666666666691</v>
      </c>
      <c r="V64" s="16">
        <f>Bratke1993!$B70</f>
        <v>79.4375</v>
      </c>
      <c r="W64" s="5">
        <f>Breidenbach1994!$G70</f>
        <v>120</v>
      </c>
      <c r="X64" s="16">
        <f>Breidenbach1994!$B70</f>
        <v>67.9696</v>
      </c>
      <c r="Y64" s="5">
        <f>Bucquet1969!$G70</f>
        <v>176.47058823529235</v>
      </c>
      <c r="Z64" s="16">
        <f>Bucquet1969!$B70</f>
        <v>78.804500000000004</v>
      </c>
      <c r="AA64" s="5">
        <f>Douglas1991!$G70</f>
        <v>157.89473684210714</v>
      </c>
      <c r="AB64" s="16">
        <f>Douglas1991!$B70</f>
        <v>72.212999999999994</v>
      </c>
      <c r="AC64" s="5">
        <f>Dunki1998!$G70</f>
        <v>124.99999999999898</v>
      </c>
      <c r="AD64" s="16">
        <f>Dunki1998!$B70</f>
        <v>71.858699999999999</v>
      </c>
      <c r="AE64" s="5">
        <f>Dutkiewicz1975!$G70</f>
        <v>142.85714285714226</v>
      </c>
      <c r="AF64" s="16">
        <f>Dutkiewicz1975!$B70</f>
        <v>81.459999999999994</v>
      </c>
      <c r="AG64" s="5">
        <f>Eschenbach1996!$G70</f>
        <v>130.43478260869742</v>
      </c>
      <c r="AH64" s="16">
        <f>Eschenbach1996!$B70</f>
        <v>60.329599999999999</v>
      </c>
      <c r="AI64" s="5">
        <f>Georgiades1985!$G70</f>
        <v>142.85714285714471</v>
      </c>
      <c r="AJ64" s="16">
        <f>Georgiades1985!$B70</f>
        <v>77.394900000000007</v>
      </c>
      <c r="AK64" s="5">
        <f>Goebels1964!$G70</f>
        <v>103.448275862068</v>
      </c>
      <c r="AL64" s="16">
        <f>Goebels1964!$B70</f>
        <v>74.626800000000003</v>
      </c>
      <c r="AM64" s="5">
        <f>Gould1954!$G70</f>
        <v>187.49999999999983</v>
      </c>
      <c r="AN64" s="16">
        <f>Gould1954!$B70</f>
        <v>80.269400000000005</v>
      </c>
      <c r="AO64" s="5">
        <f>Gould1957!$G70</f>
        <v>157.89473684210421</v>
      </c>
      <c r="AP64" s="16">
        <f>Gould1957!$B70</f>
        <v>77.140199999999993</v>
      </c>
      <c r="AQ64" s="5">
        <f>Gould1964!$G70</f>
        <v>150.00000000000054</v>
      </c>
      <c r="AR64" s="16">
        <f>Gould1964!$B70</f>
        <v>82.400300000000001</v>
      </c>
      <c r="AS64" s="5">
        <f>Gould1970!$G70</f>
        <v>176.47058823529417</v>
      </c>
      <c r="AT64" s="16">
        <f>Gould1970!$B70</f>
        <v>74.536600000000007</v>
      </c>
      <c r="AU64" s="5">
        <f>Gould1974!$G70</f>
        <v>157.89473684210421</v>
      </c>
      <c r="AV64" s="16">
        <f>Gould1974!$B70</f>
        <v>78.282899999999998</v>
      </c>
      <c r="AW64" s="5">
        <f>Guaita2011!$G70</f>
        <v>130.4347826086954</v>
      </c>
      <c r="AX64" s="16">
        <f>Guaita2011!$B70</f>
        <v>64.297799999999995</v>
      </c>
      <c r="AY64" s="5">
        <f>Helffer1968!$G70</f>
        <v>130.43478260869742</v>
      </c>
      <c r="AZ64" s="16">
        <f>Helffer1968!$B70</f>
        <v>68.684700000000007</v>
      </c>
      <c r="BA64" s="5">
        <f>Hill1996!$G70</f>
        <v>130.4347826086954</v>
      </c>
      <c r="BB64" s="16">
        <f>Hill1996!$B70</f>
        <v>69.509299999999996</v>
      </c>
      <c r="BC64" s="5">
        <f>Hinterhauser1991!$G70</f>
        <v>187.49999999999983</v>
      </c>
      <c r="BD64" s="16">
        <f>Hinterhauser1991!$B70</f>
        <v>73.854699999999994</v>
      </c>
      <c r="BE64" s="5">
        <f>Hochman2007!$G70</f>
        <v>150.00000000000054</v>
      </c>
      <c r="BF64" s="16">
        <f>Hochman2007!$B70</f>
        <v>75.293599999999998</v>
      </c>
      <c r="BG64" s="5">
        <f>Hough2006!$G70</f>
        <v>130.4347826086954</v>
      </c>
      <c r="BH64" s="16">
        <f>Hough2006!$B70</f>
        <v>72.180599999999998</v>
      </c>
      <c r="BI64" s="5">
        <f>Jacobs1956!$G70</f>
        <v>171.42857142857073</v>
      </c>
      <c r="BJ64" s="16">
        <f>Jacobs1956!$B70</f>
        <v>77.314700000000002</v>
      </c>
      <c r="BK64" s="5">
        <f>Karlen1996!$G70</f>
        <v>150.00000000000054</v>
      </c>
      <c r="BL64" s="16">
        <f>Karlen1996!$B70</f>
        <v>74.447800000000001</v>
      </c>
      <c r="BM64" s="5">
        <f>Kars1969!$G70</f>
        <v>136.36363636363706</v>
      </c>
      <c r="BN64" s="16">
        <f>Kars1969!$B70</f>
        <v>79.980500000000006</v>
      </c>
      <c r="BO64" s="5">
        <f>Koroliov2000!$G70</f>
        <v>176.47058823529417</v>
      </c>
      <c r="BP64" s="16">
        <f>Koroliov2000!$B70</f>
        <v>74.646900000000002</v>
      </c>
      <c r="BQ64" s="5">
        <f>Lifschitz1999!$G70</f>
        <v>130.4347826086954</v>
      </c>
      <c r="BR64" s="16">
        <f>Lifschitz1999!$B70</f>
        <v>75.483400000000003</v>
      </c>
      <c r="BS64" s="5">
        <f>Loriod1961!$G70</f>
        <v>150.00000000000054</v>
      </c>
      <c r="BT64" s="16">
        <f>Loriod1961!$B70</f>
        <v>69.740200000000002</v>
      </c>
      <c r="BU64" s="5">
        <f>Lubimov1971!$G70</f>
        <v>150.00000000000054</v>
      </c>
      <c r="BV64" s="16">
        <f>Lubimov1971!$B70</f>
        <v>70.267200000000003</v>
      </c>
      <c r="BW64" s="5">
        <f>ManchonTheis1954!$G70</f>
        <v>150.00000000000054</v>
      </c>
      <c r="BX64" s="16">
        <f>ManchonTheis1954!$B70</f>
        <v>77.038899999999998</v>
      </c>
      <c r="BY64" s="5">
        <f>McCabe1969!$G70</f>
        <v>136.36363636363706</v>
      </c>
      <c r="BZ64" s="16">
        <f>McCabe1969!$B70</f>
        <v>75.311099999999996</v>
      </c>
      <c r="CA64" s="5">
        <f>Mezzana1973!$G70</f>
        <v>130.4347826086954</v>
      </c>
      <c r="CB64" s="16">
        <f>Mezzana1973!$B70</f>
        <v>72.787800000000004</v>
      </c>
      <c r="CC64" s="5">
        <f>Michiels2005!$G70</f>
        <v>124.99999999999898</v>
      </c>
      <c r="CD64" s="16">
        <f>Michiels2005!$B70</f>
        <v>69.160700000000006</v>
      </c>
      <c r="CE64" s="5">
        <f>Monod1951!$G70</f>
        <v>157.89473684210421</v>
      </c>
      <c r="CF64" s="16">
        <f>Monod1951!$B70</f>
        <v>73.486999999999995</v>
      </c>
      <c r="CG64" s="5">
        <f>Nardi1998!$G70</f>
        <v>136.36363636363706</v>
      </c>
      <c r="CH64" s="16">
        <f>Nardi1998!$B70</f>
        <v>66.935000000000002</v>
      </c>
      <c r="CI64" s="5">
        <f>Neveux1990!$G70</f>
        <v>150.00000000000054</v>
      </c>
      <c r="CJ64" s="16">
        <f>Neveux1990!$B70</f>
        <v>72.804599999999994</v>
      </c>
      <c r="CK64" s="5">
        <f>Ohlsson1996!$G70</f>
        <v>150.00000000000054</v>
      </c>
      <c r="CL64" s="16">
        <f>Ohlsson1996!$B70</f>
        <v>69.898899999999998</v>
      </c>
      <c r="CM64" s="5">
        <f>Pestalozza1961!$G70</f>
        <v>150.00000000000054</v>
      </c>
      <c r="CN64" s="16">
        <f>Pestalozza1961!$B70</f>
        <v>66.661100000000005</v>
      </c>
      <c r="CO64" s="5">
        <f>Pollini1976!$G70</f>
        <v>142.85714285714226</v>
      </c>
      <c r="CP64" s="16">
        <f>Pollini1976!$B70</f>
        <v>74.185199999999995</v>
      </c>
      <c r="CQ64" s="5">
        <f>Monod1951!$G70</f>
        <v>157.89473684210421</v>
      </c>
      <c r="CR64" s="16">
        <f>Monod1951!$B70</f>
        <v>73.486999999999995</v>
      </c>
      <c r="CS64" s="5">
        <f>Pollini1990b!$G70</f>
        <v>142.85714285714226</v>
      </c>
      <c r="CT64" s="16">
        <f>Pollini1990b!$B70</f>
        <v>73.594399999999993</v>
      </c>
      <c r="CU64" s="5">
        <f>Pontinen2001!$G70</f>
        <v>115.38461538461627</v>
      </c>
      <c r="CV64" s="16">
        <f>Pontinen2001!$B70</f>
        <v>68.718900000000005</v>
      </c>
      <c r="CW64" s="5">
        <f>Richter1989!$G70</f>
        <v>115.38461538461469</v>
      </c>
      <c r="CX64" s="16">
        <f>Richter1989!$B70</f>
        <v>75.447800000000001</v>
      </c>
      <c r="CY64" s="5">
        <f>Rosen1969!$G70</f>
        <v>214.28571428571613</v>
      </c>
      <c r="CZ64" s="16">
        <f>Rosen1969!$B70</f>
        <v>70.136399999999995</v>
      </c>
      <c r="DA64" s="5">
        <f>Santos1977!$G70</f>
        <v>136.36363636363706</v>
      </c>
      <c r="DB64" s="16">
        <f>Santos1977!$B70</f>
        <v>80.659400000000005</v>
      </c>
      <c r="DC64" s="5">
        <f>Schleiermacher2002!$G70</f>
        <v>142.85714285714471</v>
      </c>
      <c r="DD64" s="16">
        <f>Schleiermacher2002!$B70</f>
        <v>73.990499999999997</v>
      </c>
      <c r="DE64" s="5">
        <f>Serkin1983!$G70</f>
        <v>157.89473684210714</v>
      </c>
      <c r="DF64" s="16">
        <f>Serkin1983!$B70</f>
        <v>77.176000000000002</v>
      </c>
      <c r="DG64" s="5">
        <f>Serkin1994!$G70</f>
        <v>150.00000000000054</v>
      </c>
      <c r="DH64" s="16">
        <f>Serkin1994!$B70</f>
        <v>71.746700000000004</v>
      </c>
      <c r="DI64" s="5">
        <f>Stadlen1948!$G70</f>
        <v>166.66666666666691</v>
      </c>
      <c r="DJ64" s="16">
        <f>Stadlen1948!$B70</f>
        <v>76.974500000000006</v>
      </c>
      <c r="DK64" s="5">
        <f>Stein1954!$G70</f>
        <v>149.9999999999992</v>
      </c>
      <c r="DL64" s="16">
        <f>Stein1954!$B70</f>
        <v>67.810199999999995</v>
      </c>
      <c r="DM64" s="5">
        <f>Steuerman2004!$G70</f>
        <v>157.89473684210714</v>
      </c>
      <c r="DN64" s="16">
        <f>Steuerman2004!$B70</f>
        <v>70.410600000000002</v>
      </c>
      <c r="DO64" s="5">
        <f>TakahashiA1973!$G70</f>
        <v>130.4347826086954</v>
      </c>
      <c r="DP64" s="16">
        <f>TakahashiA1973!$B70</f>
        <v>71.703699999999998</v>
      </c>
      <c r="DQ64" s="5">
        <f>TakahashiY1977!$G70</f>
        <v>107.14285714285671</v>
      </c>
      <c r="DR64" s="16">
        <f>TakahashiY1977!$B70</f>
        <v>67.880399999999995</v>
      </c>
      <c r="DS64" s="5">
        <f>Uchida2000!$G70</f>
        <v>130.4347826086954</v>
      </c>
      <c r="DT64" s="16">
        <f>Uchida2000!$B70</f>
        <v>65.059299999999993</v>
      </c>
      <c r="DU64" s="5">
        <f>Webster1967!$G70</f>
        <v>111.11111111111128</v>
      </c>
      <c r="DV64" s="16">
        <f>Webster1967!$B70</f>
        <v>73.616600000000005</v>
      </c>
      <c r="DW64" s="5">
        <f>Worms1997!$G70</f>
        <v>136.36363636363706</v>
      </c>
      <c r="DX64" s="16">
        <f>Worms1997!$B70</f>
        <v>71.1995</v>
      </c>
      <c r="DY64" s="5">
        <f>Zacharias1973!$G70</f>
        <v>187.49999999999983</v>
      </c>
      <c r="DZ64" s="16">
        <f>Zacharias1973!$B70</f>
        <v>76.675299999999993</v>
      </c>
      <c r="EA64" s="5">
        <f>Zimerman1995!$G70</f>
        <v>130.43478260869742</v>
      </c>
      <c r="EB64" s="16">
        <f>Zimerman1995!$B70</f>
        <v>75.980400000000003</v>
      </c>
      <c r="EC64" s="5"/>
      <c r="EE64" s="5"/>
      <c r="EG64" s="5"/>
      <c r="EI64" s="5"/>
      <c r="EK64" s="5"/>
      <c r="EM64" s="5"/>
      <c r="EO64" s="5"/>
      <c r="EQ64" s="5"/>
      <c r="ES64" s="5"/>
      <c r="EU64" s="5"/>
      <c r="EW64" s="5"/>
      <c r="EY64" s="5"/>
      <c r="FA64" s="5"/>
      <c r="FC64" s="5"/>
      <c r="FE64" s="5"/>
      <c r="FG64" s="5"/>
      <c r="FI64" s="5"/>
      <c r="FK64" s="5"/>
      <c r="FM64" s="5"/>
      <c r="FO64" s="5"/>
      <c r="FQ64" s="5"/>
      <c r="FS64" s="5"/>
    </row>
    <row r="65" spans="1:175">
      <c r="A65">
        <v>62</v>
      </c>
      <c r="B65">
        <v>44.5</v>
      </c>
      <c r="C65">
        <v>11</v>
      </c>
      <c r="D65">
        <v>2.5</v>
      </c>
      <c r="E65" t="s">
        <v>109</v>
      </c>
      <c r="G65" s="5">
        <f ca="1">Tempo!G65</f>
        <v>149.86670785773103</v>
      </c>
      <c r="H65" s="16">
        <f ca="1">Dynamics!G65</f>
        <v>68.923033846153871</v>
      </c>
      <c r="I65" s="5">
        <f>Aitken1961!$G71</f>
        <v>181.81818181818079</v>
      </c>
      <c r="J65" s="16">
        <f>Aitken1961!$B71</f>
        <v>72.453800000000001</v>
      </c>
      <c r="K65" s="5">
        <f>Anderszewski1996!$G71</f>
        <v>146.34146341463409</v>
      </c>
      <c r="L65" s="16">
        <f>Anderszewski1996!$B71</f>
        <v>78.258899999999997</v>
      </c>
      <c r="M65" s="5">
        <f>Arciuli1996!$G71</f>
        <v>166.66666666666691</v>
      </c>
      <c r="N65" s="16">
        <f>Arciuli1996!$B71</f>
        <v>71.253</v>
      </c>
      <c r="O65" s="5">
        <f>Berg2007!$G71</f>
        <v>181.81818181818178</v>
      </c>
      <c r="P65" s="16">
        <f>Berg2007!$B71</f>
        <v>64.492099999999994</v>
      </c>
      <c r="Q65" s="5">
        <f>Biret1973!$G71</f>
        <v>149.9999999999992</v>
      </c>
      <c r="R65" s="16">
        <f>Biret1973!$B71</f>
        <v>70.481800000000007</v>
      </c>
      <c r="S65" s="5">
        <f>Blumroder1994!$G71</f>
        <v>130.43478260869642</v>
      </c>
      <c r="T65" s="16">
        <f>Blumroder1994!$B71</f>
        <v>69.709299999999999</v>
      </c>
      <c r="U65" s="5">
        <f>Bratke1993!$G71</f>
        <v>149.9999999999992</v>
      </c>
      <c r="V65" s="16">
        <f>Bratke1993!$B71</f>
        <v>76.313999999999993</v>
      </c>
      <c r="W65" s="5">
        <f>Breidenbach1994!$G71</f>
        <v>117.64705882352905</v>
      </c>
      <c r="X65" s="16">
        <f>Breidenbach1994!$B71</f>
        <v>73.150199999999998</v>
      </c>
      <c r="Y65" s="5">
        <f>Bucquet1969!$G71</f>
        <v>130.43478260869642</v>
      </c>
      <c r="Z65" s="16">
        <f>Bucquet1969!$B71</f>
        <v>76.860299999999995</v>
      </c>
      <c r="AA65" s="5">
        <f>Douglas1991!$G71</f>
        <v>170.45454545454533</v>
      </c>
      <c r="AB65" s="16">
        <f>Douglas1991!$B71</f>
        <v>67.4452</v>
      </c>
      <c r="AC65" s="5">
        <f>Dunki1998!$G71</f>
        <v>133.33333333333354</v>
      </c>
      <c r="AD65" s="16">
        <f>Dunki1998!$B71</f>
        <v>67.402199999999993</v>
      </c>
      <c r="AE65" s="5">
        <f>Dutkiewicz1975!$G71</f>
        <v>157.89473684210569</v>
      </c>
      <c r="AF65" s="16">
        <f>Dutkiewicz1975!$B71</f>
        <v>79.325599999999994</v>
      </c>
      <c r="AG65" s="5">
        <f>Eschenbach1996!$G71</f>
        <v>166.66666666666526</v>
      </c>
      <c r="AH65" s="16">
        <f>Eschenbach1996!$B71</f>
        <v>66.850499999999997</v>
      </c>
      <c r="AI65" s="5">
        <f>Georgiades1985!$G71</f>
        <v>162.16216216216174</v>
      </c>
      <c r="AJ65" s="16">
        <f>Georgiades1985!$B71</f>
        <v>75.674099999999996</v>
      </c>
      <c r="AK65" s="5">
        <f>Goebels1964!$G71</f>
        <v>130.43478260869642</v>
      </c>
      <c r="AL65" s="16">
        <f>Goebels1964!$B71</f>
        <v>78.132099999999994</v>
      </c>
      <c r="AM65" s="5">
        <f>Gould1954!$G71</f>
        <v>181.81818181818178</v>
      </c>
      <c r="AN65" s="16">
        <f>Gould1954!$B71</f>
        <v>78.729500000000002</v>
      </c>
      <c r="AO65" s="5">
        <f>Gould1957!$G71</f>
        <v>193.54838709677497</v>
      </c>
      <c r="AP65" s="16">
        <f>Gould1957!$B71</f>
        <v>73.461299999999994</v>
      </c>
      <c r="AQ65" s="5">
        <f>Gould1964!$G71</f>
        <v>171.42857142857073</v>
      </c>
      <c r="AR65" s="16">
        <f>Gould1964!$B71</f>
        <v>78.375699999999995</v>
      </c>
      <c r="AS65" s="5">
        <f>Gould1970!$G71</f>
        <v>199.99999999999952</v>
      </c>
      <c r="AT65" s="16">
        <f>Gould1970!$B71</f>
        <v>76.755099999999999</v>
      </c>
      <c r="AU65" s="5">
        <f>Gould1974!$G71</f>
        <v>193.54838709677497</v>
      </c>
      <c r="AV65" s="16">
        <f>Gould1974!$B71</f>
        <v>85.927099999999996</v>
      </c>
      <c r="AW65" s="5">
        <f>Guaita2011!$G71</f>
        <v>149.9999999999992</v>
      </c>
      <c r="AX65" s="16">
        <f>Guaita2011!$B71</f>
        <v>77.879000000000005</v>
      </c>
      <c r="AY65" s="5">
        <f>Helffer1968!$G71</f>
        <v>162.16216216216174</v>
      </c>
      <c r="AZ65" s="16">
        <f>Helffer1968!$B71</f>
        <v>62.572499999999998</v>
      </c>
      <c r="BA65" s="5">
        <f>Hill1996!$G71</f>
        <v>150.00000000000054</v>
      </c>
      <c r="BB65" s="16">
        <f>Hill1996!$B71</f>
        <v>68.997900000000001</v>
      </c>
      <c r="BC65" s="5">
        <f>Hinterhauser1991!$G71</f>
        <v>157.89473684210569</v>
      </c>
      <c r="BD65" s="16">
        <f>Hinterhauser1991!$B71</f>
        <v>69.944800000000001</v>
      </c>
      <c r="BE65" s="5">
        <f>Hochman2007!$G71</f>
        <v>181.81818181818275</v>
      </c>
      <c r="BF65" s="16">
        <f>Hochman2007!$B71</f>
        <v>74.5137</v>
      </c>
      <c r="BG65" s="5">
        <f>Hough2006!$G71</f>
        <v>162.16216216216174</v>
      </c>
      <c r="BH65" s="16">
        <f>Hough2006!$B71</f>
        <v>76.032499999999999</v>
      </c>
      <c r="BI65" s="5">
        <f>Jacobs1956!$G71</f>
        <v>210.52631578947356</v>
      </c>
      <c r="BJ65" s="16">
        <f>Jacobs1956!$B71</f>
        <v>73.019800000000004</v>
      </c>
      <c r="BK65" s="5">
        <f>Karlen1996!$G71</f>
        <v>139.53488372093031</v>
      </c>
      <c r="BL65" s="16">
        <f>Karlen1996!$B71</f>
        <v>73.337699999999998</v>
      </c>
      <c r="BM65" s="5">
        <f>Kars1969!$G71</f>
        <v>162.16216216216174</v>
      </c>
      <c r="BN65" s="16">
        <f>Kars1969!$B71</f>
        <v>77.772999999999996</v>
      </c>
      <c r="BO65" s="5">
        <f>Koroliov2000!$G71</f>
        <v>166.66666666666691</v>
      </c>
      <c r="BP65" s="16">
        <f>Koroliov2000!$B71</f>
        <v>73.466300000000004</v>
      </c>
      <c r="BQ65" s="5">
        <f>Lifschitz1999!$G71</f>
        <v>166.66666666666691</v>
      </c>
      <c r="BR65" s="16">
        <f>Lifschitz1999!$B71</f>
        <v>72.117699999999999</v>
      </c>
      <c r="BS65" s="5">
        <f>Loriod1961!$G71</f>
        <v>142.85714285714226</v>
      </c>
      <c r="BT65" s="16">
        <f>Loriod1961!$B71</f>
        <v>70.086299999999994</v>
      </c>
      <c r="BU65" s="5">
        <f>Lubimov1971!$G71</f>
        <v>187.49999999999983</v>
      </c>
      <c r="BV65" s="16">
        <f>Lubimov1971!$B71</f>
        <v>70.939599999999999</v>
      </c>
      <c r="BW65" s="5">
        <f>ManchonTheis1954!$G71</f>
        <v>146.34146341463409</v>
      </c>
      <c r="BX65" s="16">
        <f>ManchonTheis1954!$B71</f>
        <v>72.183599999999998</v>
      </c>
      <c r="BY65" s="5">
        <f>McCabe1969!$G71</f>
        <v>93.749999999999915</v>
      </c>
      <c r="BZ65" s="16">
        <f>McCabe1969!$B71</f>
        <v>71.610399999999998</v>
      </c>
      <c r="CA65" s="5">
        <f>Mezzana1973!$G71</f>
        <v>109.09090909090895</v>
      </c>
      <c r="CB65" s="16">
        <f>Mezzana1973!$B71</f>
        <v>71.9131</v>
      </c>
      <c r="CC65" s="5">
        <f>Michiels2005!$G71</f>
        <v>176.47058823529417</v>
      </c>
      <c r="CD65" s="16">
        <f>Michiels2005!$B71</f>
        <v>69.500299999999996</v>
      </c>
      <c r="CE65" s="5">
        <f>Monod1951!$G71</f>
        <v>166.66666666666691</v>
      </c>
      <c r="CF65" s="16">
        <f>Monod1951!$B71</f>
        <v>66.646199999999993</v>
      </c>
      <c r="CG65" s="5">
        <f>Nardi1998!$G71</f>
        <v>157.89473684210421</v>
      </c>
      <c r="CH65" s="16">
        <f>Nardi1998!$B71</f>
        <v>66.272800000000004</v>
      </c>
      <c r="CI65" s="5">
        <f>Neveux1990!$G71</f>
        <v>153.84615384615361</v>
      </c>
      <c r="CJ65" s="16">
        <f>Neveux1990!$B71</f>
        <v>71.133600000000001</v>
      </c>
      <c r="CK65" s="5">
        <f>Ohlsson1996!$G71</f>
        <v>166.66666666666691</v>
      </c>
      <c r="CL65" s="16">
        <f>Ohlsson1996!$B71</f>
        <v>70.761200000000002</v>
      </c>
      <c r="CM65" s="5">
        <f>Pestalozza1961!$G71</f>
        <v>157.89473684210569</v>
      </c>
      <c r="CN65" s="16">
        <f>Pestalozza1961!$B71</f>
        <v>73.901399999999995</v>
      </c>
      <c r="CO65" s="5">
        <f>Pollini1976!$G71</f>
        <v>171.42857142857073</v>
      </c>
      <c r="CP65" s="16">
        <f>Pollini1976!$B71</f>
        <v>67.780600000000007</v>
      </c>
      <c r="CQ65" s="5">
        <f>Monod1951!$G71</f>
        <v>166.66666666666691</v>
      </c>
      <c r="CR65" s="16">
        <f>Monod1951!$B71</f>
        <v>66.646199999999993</v>
      </c>
      <c r="CS65" s="5">
        <f>Pollini1990b!$G71</f>
        <v>206.89655172413853</v>
      </c>
      <c r="CT65" s="16">
        <f>Pollini1990b!$B71</f>
        <v>76.617900000000006</v>
      </c>
      <c r="CU65" s="5">
        <f>Pontinen2001!$G71</f>
        <v>130.4347826086954</v>
      </c>
      <c r="CV65" s="16">
        <f>Pontinen2001!$B71</f>
        <v>63.726799999999997</v>
      </c>
      <c r="CW65" s="5">
        <f>Richter1989!$G71</f>
        <v>127.65957446808542</v>
      </c>
      <c r="CX65" s="16">
        <f>Richter1989!$B71</f>
        <v>77.076599999999999</v>
      </c>
      <c r="CY65" s="5">
        <f>Rosen1969!$G71</f>
        <v>142.85714285714289</v>
      </c>
      <c r="CZ65" s="16">
        <f>Rosen1969!$B71</f>
        <v>68.119200000000006</v>
      </c>
      <c r="DA65" s="5">
        <f>Santos1977!$G71</f>
        <v>67.4157303370786</v>
      </c>
      <c r="DB65" s="16">
        <f>Santos1977!$B71</f>
        <v>71.155000000000001</v>
      </c>
      <c r="DC65" s="5">
        <f>Schleiermacher2002!$G71</f>
        <v>176.47058823529235</v>
      </c>
      <c r="DD65" s="16">
        <f>Schleiermacher2002!$B71</f>
        <v>79.259699999999995</v>
      </c>
      <c r="DE65" s="5">
        <f>Serkin1983!$G71</f>
        <v>157.89473684210421</v>
      </c>
      <c r="DF65" s="16">
        <f>Serkin1983!$B71</f>
        <v>75.844300000000004</v>
      </c>
      <c r="DG65" s="5">
        <f>Serkin1994!$G71</f>
        <v>193.54838709677497</v>
      </c>
      <c r="DH65" s="16">
        <f>Serkin1994!$B71</f>
        <v>69.974299999999999</v>
      </c>
      <c r="DI65" s="5">
        <f>Stadlen1948!$G71</f>
        <v>181.81818181818275</v>
      </c>
      <c r="DJ65" s="16">
        <f>Stadlen1948!$B71</f>
        <v>76.037800000000004</v>
      </c>
      <c r="DK65" s="5">
        <f>Stein1954!$G71</f>
        <v>166.66666666666777</v>
      </c>
      <c r="DL65" s="16">
        <f>Stein1954!$B71</f>
        <v>65.081199999999995</v>
      </c>
      <c r="DM65" s="5">
        <f>Steuerman2004!$G71</f>
        <v>157.89473684210421</v>
      </c>
      <c r="DN65" s="16">
        <f>Steuerman2004!$B71</f>
        <v>72.185299999999998</v>
      </c>
      <c r="DO65" s="5">
        <f>TakahashiA1973!$G71</f>
        <v>142.85714285714226</v>
      </c>
      <c r="DP65" s="16">
        <f>TakahashiA1973!$B71</f>
        <v>68.9846</v>
      </c>
      <c r="DQ65" s="5">
        <f>TakahashiY1977!$G71</f>
        <v>124.9999999999999</v>
      </c>
      <c r="DR65" s="16">
        <f>TakahashiY1977!$B71</f>
        <v>64.042100000000005</v>
      </c>
      <c r="DS65" s="5">
        <f>Uchida2000!$G71</f>
        <v>142.85714285714349</v>
      </c>
      <c r="DT65" s="16">
        <f>Uchida2000!$B71</f>
        <v>64.959699999999998</v>
      </c>
      <c r="DU65" s="5">
        <f>Webster1967!$G71</f>
        <v>86.956521739130281</v>
      </c>
      <c r="DV65" s="16">
        <f>Webster1967!$B71</f>
        <v>77.404799999999994</v>
      </c>
      <c r="DW65" s="5">
        <f>Worms1997!$G71</f>
        <v>153.84615384615361</v>
      </c>
      <c r="DX65" s="16">
        <f>Worms1997!$B71</f>
        <v>67.166200000000003</v>
      </c>
      <c r="DY65" s="5">
        <f>Zacharias1973!$G71</f>
        <v>214.28571428571479</v>
      </c>
      <c r="DZ65" s="16">
        <f>Zacharias1973!$B71</f>
        <v>77.860200000000006</v>
      </c>
      <c r="EA65" s="5">
        <f>Zimerman1995!$G71</f>
        <v>142.85714285714226</v>
      </c>
      <c r="EB65" s="16">
        <f>Zimerman1995!$B71</f>
        <v>74.419499999999999</v>
      </c>
      <c r="EC65" s="5"/>
      <c r="EE65" s="5"/>
      <c r="EG65" s="5"/>
      <c r="EI65" s="5"/>
      <c r="EK65" s="5"/>
      <c r="EM65" s="5"/>
      <c r="EO65" s="5"/>
      <c r="EQ65" s="5"/>
      <c r="ES65" s="5"/>
      <c r="EU65" s="5"/>
      <c r="EW65" s="5"/>
      <c r="EY65" s="5"/>
      <c r="FA65" s="5"/>
      <c r="FC65" s="5"/>
      <c r="FE65" s="5"/>
      <c r="FG65" s="5"/>
      <c r="FI65" s="5"/>
      <c r="FK65" s="5"/>
      <c r="FM65" s="5"/>
      <c r="FO65" s="5"/>
      <c r="FQ65" s="5"/>
      <c r="FS65" s="5"/>
    </row>
    <row r="66" spans="1:175">
      <c r="A66">
        <v>63</v>
      </c>
      <c r="B66">
        <v>45.5</v>
      </c>
      <c r="C66">
        <v>12</v>
      </c>
      <c r="D66">
        <v>1.5</v>
      </c>
      <c r="E66" t="s">
        <v>108</v>
      </c>
      <c r="F66" s="10" t="s">
        <v>119</v>
      </c>
      <c r="G66" s="5">
        <f ca="1">Tempo!G66</f>
        <v>150.64019487087131</v>
      </c>
      <c r="H66" s="16">
        <f ca="1">Dynamics!G66</f>
        <v>69.831747692307687</v>
      </c>
      <c r="I66" s="5">
        <f>Aitken1961!$G72</f>
        <v>136.36363636363706</v>
      </c>
      <c r="J66" s="16">
        <f>Aitken1961!$B72</f>
        <v>77.906300000000002</v>
      </c>
      <c r="K66" s="5">
        <f>Anderszewski1996!$G72</f>
        <v>142.85714285714471</v>
      </c>
      <c r="L66" s="16">
        <f>Anderszewski1996!$B72</f>
        <v>79.156599999999997</v>
      </c>
      <c r="M66" s="5">
        <f>Arciuli1996!$G72</f>
        <v>142.85714285714226</v>
      </c>
      <c r="N66" s="16">
        <f>Arciuli1996!$B72</f>
        <v>70.4435</v>
      </c>
      <c r="O66" s="5">
        <f>Berg2007!$G72</f>
        <v>187.49999999999983</v>
      </c>
      <c r="P66" s="16">
        <f>Berg2007!$B72</f>
        <v>66.824200000000005</v>
      </c>
      <c r="Q66" s="5">
        <f>Biret1973!$G72</f>
        <v>176.47058823529605</v>
      </c>
      <c r="R66" s="16">
        <f>Biret1973!$B72</f>
        <v>76.277000000000001</v>
      </c>
      <c r="S66" s="5">
        <f>Blumroder1994!$G72</f>
        <v>157.89473684210421</v>
      </c>
      <c r="T66" s="16">
        <f>Blumroder1994!$B72</f>
        <v>66.591399999999993</v>
      </c>
      <c r="U66" s="5">
        <f>Bratke1993!$G72</f>
        <v>136.36363636363706</v>
      </c>
      <c r="V66" s="16">
        <f>Bratke1993!$B72</f>
        <v>76.427599999999998</v>
      </c>
      <c r="W66" s="5">
        <f>Breidenbach1994!$G72</f>
        <v>115.38461538461627</v>
      </c>
      <c r="X66" s="16">
        <f>Breidenbach1994!$B72</f>
        <v>75.164900000000003</v>
      </c>
      <c r="Y66" s="5">
        <f>Bucquet1969!$G72</f>
        <v>214.28571428571342</v>
      </c>
      <c r="Z66" s="16">
        <f>Bucquet1969!$B72</f>
        <v>79.845200000000006</v>
      </c>
      <c r="AA66" s="5">
        <f>Douglas1991!$G72</f>
        <v>193.54838709677276</v>
      </c>
      <c r="AB66" s="16">
        <f>Douglas1991!$B72</f>
        <v>68.111000000000004</v>
      </c>
      <c r="AC66" s="5">
        <f>Dunki1998!$G72</f>
        <v>157.89473684210421</v>
      </c>
      <c r="AD66" s="16">
        <f>Dunki1998!$B72</f>
        <v>69.052999999999997</v>
      </c>
      <c r="AE66" s="5">
        <f>Dutkiewicz1975!$G72</f>
        <v>176.47058823529235</v>
      </c>
      <c r="AF66" s="16">
        <f>Dutkiewicz1975!$B72</f>
        <v>82.844399999999993</v>
      </c>
      <c r="AG66" s="5">
        <f>Eschenbach1996!$G72</f>
        <v>176.47058823529605</v>
      </c>
      <c r="AH66" s="16">
        <f>Eschenbach1996!$B72</f>
        <v>67.397800000000004</v>
      </c>
      <c r="AI66" s="5">
        <f>Georgiades1985!$G72</f>
        <v>176.47058823529235</v>
      </c>
      <c r="AJ66" s="16">
        <f>Georgiades1985!$B72</f>
        <v>79.182900000000004</v>
      </c>
      <c r="AK66" s="5">
        <f>Goebels1964!$G72</f>
        <v>118.11023622047182</v>
      </c>
      <c r="AL66" s="16">
        <f>Goebels1964!$B72</f>
        <v>76.137900000000002</v>
      </c>
      <c r="AM66" s="5">
        <f>Gould1954!$G72</f>
        <v>176.47058823529417</v>
      </c>
      <c r="AN66" s="16">
        <f>Gould1954!$B72</f>
        <v>68.776799999999994</v>
      </c>
      <c r="AO66" s="5">
        <f>Gould1957!$G72</f>
        <v>157.89473684210421</v>
      </c>
      <c r="AP66" s="16">
        <f>Gould1957!$B72</f>
        <v>75.129400000000004</v>
      </c>
      <c r="AQ66" s="5">
        <f>Gould1964!$G72</f>
        <v>148.51485148514985</v>
      </c>
      <c r="AR66" s="16">
        <f>Gould1964!$B72</f>
        <v>81.269000000000005</v>
      </c>
      <c r="AS66" s="5">
        <f>Gould1970!$G72</f>
        <v>166.66666666666691</v>
      </c>
      <c r="AT66" s="16">
        <f>Gould1970!$B72</f>
        <v>75.6554</v>
      </c>
      <c r="AU66" s="5">
        <f>Gould1974!$G72</f>
        <v>142.85714285714226</v>
      </c>
      <c r="AV66" s="16">
        <f>Gould1974!$B72</f>
        <v>88.435500000000005</v>
      </c>
      <c r="AW66" s="5">
        <f>Guaita2011!$G72</f>
        <v>142.85714285714471</v>
      </c>
      <c r="AX66" s="16">
        <f>Guaita2011!$B72</f>
        <v>72.024500000000003</v>
      </c>
      <c r="AY66" s="5">
        <f>Helffer1968!$G72</f>
        <v>166.66666666666691</v>
      </c>
      <c r="AZ66" s="16">
        <f>Helffer1968!$B72</f>
        <v>69.026600000000002</v>
      </c>
      <c r="BA66" s="5">
        <f>Hill1996!$G72</f>
        <v>120</v>
      </c>
      <c r="BB66" s="16">
        <f>Hill1996!$B72</f>
        <v>67.111699999999999</v>
      </c>
      <c r="BC66" s="5">
        <f>Hinterhauser1991!$G72</f>
        <v>187.49999999999983</v>
      </c>
      <c r="BD66" s="16">
        <f>Hinterhauser1991!$B72</f>
        <v>67.862899999999996</v>
      </c>
      <c r="BE66" s="5">
        <f>Hochman2007!$G72</f>
        <v>142.85714285714226</v>
      </c>
      <c r="BF66" s="16">
        <f>Hochman2007!$B72</f>
        <v>77.480400000000003</v>
      </c>
      <c r="BG66" s="5">
        <f>Hough2006!$G72</f>
        <v>142.85714285714471</v>
      </c>
      <c r="BH66" s="16">
        <f>Hough2006!$B72</f>
        <v>72.339399999999998</v>
      </c>
      <c r="BI66" s="5">
        <f>Jacobs1956!$G72</f>
        <v>205.4794520547934</v>
      </c>
      <c r="BJ66" s="16">
        <f>Jacobs1956!$B72</f>
        <v>76.825000000000003</v>
      </c>
      <c r="BK66" s="5">
        <f>Karlen1996!$G72</f>
        <v>166.66666666666691</v>
      </c>
      <c r="BL66" s="16">
        <f>Karlen1996!$B72</f>
        <v>75.076800000000006</v>
      </c>
      <c r="BM66" s="5">
        <f>Kars1969!$G72</f>
        <v>157.89473684210714</v>
      </c>
      <c r="BN66" s="16">
        <f>Kars1969!$B72</f>
        <v>79.438800000000001</v>
      </c>
      <c r="BO66" s="5">
        <f>Koroliov2000!$G72</f>
        <v>176.47058823529235</v>
      </c>
      <c r="BP66" s="16">
        <f>Koroliov2000!$B72</f>
        <v>72.195300000000003</v>
      </c>
      <c r="BQ66" s="5">
        <f>Lifschitz1999!$G72</f>
        <v>93.749999999999915</v>
      </c>
      <c r="BR66" s="16">
        <f>Lifschitz1999!$B72</f>
        <v>79.906599999999997</v>
      </c>
      <c r="BS66" s="5">
        <f>Loriod1961!$G72</f>
        <v>157.89473684210421</v>
      </c>
      <c r="BT66" s="16">
        <f>Loriod1961!$B72</f>
        <v>69.923500000000004</v>
      </c>
      <c r="BU66" s="5">
        <f>Lubimov1971!$G72</f>
        <v>176.47058823529235</v>
      </c>
      <c r="BV66" s="16">
        <f>Lubimov1971!$B72</f>
        <v>65.239599999999996</v>
      </c>
      <c r="BW66" s="5">
        <f>ManchonTheis1954!$G72</f>
        <v>125.00000000000081</v>
      </c>
      <c r="BX66" s="16">
        <f>ManchonTheis1954!$B72</f>
        <v>75.194500000000005</v>
      </c>
      <c r="BY66" s="5">
        <f>McCabe1969!$G72</f>
        <v>157.89473684210421</v>
      </c>
      <c r="BZ66" s="16">
        <f>McCabe1969!$B72</f>
        <v>73.2316</v>
      </c>
      <c r="CA66" s="5">
        <f>Mezzana1973!$G72</f>
        <v>125.00000000000081</v>
      </c>
      <c r="CB66" s="16">
        <f>Mezzana1973!$B72</f>
        <v>67.567999999999998</v>
      </c>
      <c r="CC66" s="5">
        <f>Michiels2005!$G72</f>
        <v>166.66666666666691</v>
      </c>
      <c r="CD66" s="16">
        <f>Michiels2005!$B72</f>
        <v>70.826899999999995</v>
      </c>
      <c r="CE66" s="5">
        <f>Monod1951!$G72</f>
        <v>200.0000000000019</v>
      </c>
      <c r="CF66" s="16">
        <f>Monod1951!$B72</f>
        <v>70.027299999999997</v>
      </c>
      <c r="CG66" s="5">
        <f>Nardi1998!$G72</f>
        <v>157.89473684210714</v>
      </c>
      <c r="CH66" s="16">
        <f>Nardi1998!$B72</f>
        <v>72.702100000000002</v>
      </c>
      <c r="CI66" s="5">
        <f>Neveux1990!$G72</f>
        <v>166.66666666666691</v>
      </c>
      <c r="CJ66" s="16">
        <f>Neveux1990!$B72</f>
        <v>73.471199999999996</v>
      </c>
      <c r="CK66" s="5">
        <f>Ohlsson1996!$G72</f>
        <v>150.00000000000054</v>
      </c>
      <c r="CL66" s="16">
        <f>Ohlsson1996!$B72</f>
        <v>69.395300000000006</v>
      </c>
      <c r="CM66" s="5">
        <f>Pestalozza1961!$G72</f>
        <v>136.36363636363706</v>
      </c>
      <c r="CN66" s="16">
        <f>Pestalozza1961!$B72</f>
        <v>63.8108</v>
      </c>
      <c r="CO66" s="5">
        <f>Pollini1976!$G72</f>
        <v>157.89473684210714</v>
      </c>
      <c r="CP66" s="16">
        <f>Pollini1976!$B72</f>
        <v>70.3613</v>
      </c>
      <c r="CQ66" s="5">
        <f>Monod1951!$G72</f>
        <v>200.0000000000019</v>
      </c>
      <c r="CR66" s="16">
        <f>Monod1951!$B72</f>
        <v>70.027299999999997</v>
      </c>
      <c r="CS66" s="5">
        <f>Pollini1990b!$G72</f>
        <v>156.24999999999986</v>
      </c>
      <c r="CT66" s="16">
        <f>Pollini1990b!$B72</f>
        <v>73.876800000000003</v>
      </c>
      <c r="CU66" s="5">
        <f>Pontinen2001!$G72</f>
        <v>142.85714285714226</v>
      </c>
      <c r="CV66" s="16">
        <f>Pontinen2001!$B72</f>
        <v>72.552800000000005</v>
      </c>
      <c r="CW66" s="5">
        <f>Richter1989!$G72</f>
        <v>120</v>
      </c>
      <c r="CX66" s="16">
        <f>Richter1989!$B72</f>
        <v>73.908199999999994</v>
      </c>
      <c r="CY66" s="5">
        <f>Rosen1969!$G72</f>
        <v>230.76923076922623</v>
      </c>
      <c r="CZ66" s="16">
        <f>Rosen1969!$B72</f>
        <v>70.803600000000003</v>
      </c>
      <c r="DA66" s="5">
        <f>Santos1977!$G72</f>
        <v>157.89473684210421</v>
      </c>
      <c r="DB66" s="16">
        <f>Santos1977!$B72</f>
        <v>76.623599999999996</v>
      </c>
      <c r="DC66" s="5">
        <f>Schleiermacher2002!$G72</f>
        <v>166.66666666666691</v>
      </c>
      <c r="DD66" s="16">
        <f>Schleiermacher2002!$B72</f>
        <v>75.192099999999996</v>
      </c>
      <c r="DE66" s="5">
        <f>Serkin1983!$G72</f>
        <v>200.0000000000019</v>
      </c>
      <c r="DF66" s="16">
        <f>Serkin1983!$B72</f>
        <v>70.368899999999996</v>
      </c>
      <c r="DG66" s="5">
        <f>Serkin1994!$G72</f>
        <v>187.49999999999983</v>
      </c>
      <c r="DH66" s="16">
        <f>Serkin1994!$B72</f>
        <v>72.451700000000002</v>
      </c>
      <c r="DI66" s="5">
        <f>Stadlen1948!$G72</f>
        <v>157.89473684210421</v>
      </c>
      <c r="DJ66" s="16">
        <f>Stadlen1948!$B72</f>
        <v>75.3673</v>
      </c>
      <c r="DK66" s="5">
        <f>Stein1954!$G72</f>
        <v>182.92682926829104</v>
      </c>
      <c r="DL66" s="16">
        <f>Stein1954!$B72</f>
        <v>72.908199999999994</v>
      </c>
      <c r="DM66" s="5">
        <f>Steuerman2004!$G72</f>
        <v>147.78325123152752</v>
      </c>
      <c r="DN66" s="16">
        <f>Steuerman2004!$B72</f>
        <v>73.951300000000003</v>
      </c>
      <c r="DO66" s="5">
        <f>TakahashiA1973!$G72</f>
        <v>157.89473684210714</v>
      </c>
      <c r="DP66" s="16">
        <f>TakahashiA1973!$B72</f>
        <v>71.772800000000004</v>
      </c>
      <c r="DQ66" s="5">
        <f>TakahashiY1977!$G72</f>
        <v>115.38461538461469</v>
      </c>
      <c r="DR66" s="16">
        <f>TakahashiY1977!$B72</f>
        <v>64.948999999999998</v>
      </c>
      <c r="DS66" s="5">
        <f>Uchida2000!$G72</f>
        <v>136.36363636363487</v>
      </c>
      <c r="DT66" s="16">
        <f>Uchida2000!$B72</f>
        <v>69.474599999999995</v>
      </c>
      <c r="DU66" s="5">
        <f>Webster1967!$G72</f>
        <v>124.48132780083004</v>
      </c>
      <c r="DV66" s="16">
        <f>Webster1967!$B72</f>
        <v>75.463999999999999</v>
      </c>
      <c r="DW66" s="5">
        <f>Worms1997!$G72</f>
        <v>120</v>
      </c>
      <c r="DX66" s="16">
        <f>Worms1997!$B72</f>
        <v>75.715199999999996</v>
      </c>
      <c r="DY66" s="5">
        <f>Zacharias1973!$G72</f>
        <v>174.41860465116218</v>
      </c>
      <c r="DZ66" s="16">
        <f>Zacharias1973!$B72</f>
        <v>77.859399999999994</v>
      </c>
      <c r="EA66" s="5">
        <f>Zimerman1995!$G72</f>
        <v>130.4347826086954</v>
      </c>
      <c r="EB66" s="16">
        <f>Zimerman1995!$B72</f>
        <v>74.126900000000006</v>
      </c>
      <c r="EC66" s="5"/>
      <c r="EE66" s="5"/>
      <c r="EG66" s="5"/>
      <c r="EI66" s="5"/>
      <c r="EK66" s="5"/>
      <c r="EM66" s="5"/>
      <c r="EO66" s="5"/>
      <c r="EQ66" s="5"/>
      <c r="ES66" s="5"/>
      <c r="EU66" s="5"/>
      <c r="EW66" s="5"/>
      <c r="EY66" s="5"/>
      <c r="FA66" s="5"/>
      <c r="FC66" s="5"/>
      <c r="FE66" s="5"/>
      <c r="FG66" s="5"/>
      <c r="FI66" s="5"/>
      <c r="FK66" s="5"/>
      <c r="FM66" s="5"/>
      <c r="FO66" s="5"/>
      <c r="FQ66" s="5"/>
      <c r="FS66" s="5"/>
    </row>
    <row r="67" spans="1:175">
      <c r="A67">
        <v>64</v>
      </c>
      <c r="B67">
        <v>46</v>
      </c>
      <c r="C67">
        <v>12</v>
      </c>
      <c r="D67">
        <v>2</v>
      </c>
      <c r="E67" t="s">
        <v>130</v>
      </c>
      <c r="G67" s="5">
        <f ca="1">Tempo!G67</f>
        <v>138.94736243270827</v>
      </c>
      <c r="H67" s="16">
        <f ca="1">Dynamics!G67</f>
        <v>68.684958461538443</v>
      </c>
      <c r="I67" s="5">
        <f>Aitken1961!$G73</f>
        <v>111.11111111111128</v>
      </c>
      <c r="J67" s="16">
        <f>Aitken1961!$B73</f>
        <v>74.470100000000002</v>
      </c>
      <c r="K67" s="5">
        <f>Anderszewski1996!$G73</f>
        <v>136.36363636363487</v>
      </c>
      <c r="L67" s="16">
        <f>Anderszewski1996!$B73</f>
        <v>74.75</v>
      </c>
      <c r="M67" s="5">
        <f>Arciuli1996!$G73</f>
        <v>157.89473684210421</v>
      </c>
      <c r="N67" s="16">
        <f>Arciuli1996!$B73</f>
        <v>66.596800000000002</v>
      </c>
      <c r="O67" s="5">
        <f>Berg2007!$G73</f>
        <v>176.47058823529417</v>
      </c>
      <c r="P67" s="16">
        <f>Berg2007!$B73</f>
        <v>69.395300000000006</v>
      </c>
      <c r="Q67" s="5">
        <f>Biret1973!$G73</f>
        <v>158.73015873015868</v>
      </c>
      <c r="R67" s="16">
        <f>Biret1973!$B73</f>
        <v>78.379400000000004</v>
      </c>
      <c r="S67" s="5">
        <f>Blumroder1994!$G73</f>
        <v>111.11111111111128</v>
      </c>
      <c r="T67" s="16">
        <f>Blumroder1994!$B73</f>
        <v>63.844099999999997</v>
      </c>
      <c r="U67" s="5">
        <f>Bratke1993!$G73</f>
        <v>150.00000000000054</v>
      </c>
      <c r="V67" s="16">
        <f>Bratke1993!$B73</f>
        <v>72.814400000000006</v>
      </c>
      <c r="W67" s="5">
        <f>Breidenbach1994!$G73</f>
        <v>130.4347826086954</v>
      </c>
      <c r="X67" s="16">
        <f>Breidenbach1994!$B73</f>
        <v>70.2209</v>
      </c>
      <c r="Y67" s="5">
        <f>Bucquet1969!$G73</f>
        <v>142.85714285714226</v>
      </c>
      <c r="Z67" s="16">
        <f>Bucquet1969!$B73</f>
        <v>84.712900000000005</v>
      </c>
      <c r="AA67" s="5">
        <f>Douglas1991!$G73</f>
        <v>153.06122448979474</v>
      </c>
      <c r="AB67" s="16">
        <f>Douglas1991!$B73</f>
        <v>65.940899999999999</v>
      </c>
      <c r="AC67" s="5">
        <f>Dunki1998!$G73</f>
        <v>136.36363636363706</v>
      </c>
      <c r="AD67" s="16">
        <f>Dunki1998!$B73</f>
        <v>69.667500000000004</v>
      </c>
      <c r="AE67" s="5">
        <f>Dutkiewicz1975!$G73</f>
        <v>136.36363636363706</v>
      </c>
      <c r="AF67" s="16">
        <f>Dutkiewicz1975!$B73</f>
        <v>79.551400000000001</v>
      </c>
      <c r="AG67" s="5">
        <f>Eschenbach1996!$G73</f>
        <v>142.85714285714226</v>
      </c>
      <c r="AH67" s="16">
        <f>Eschenbach1996!$B73</f>
        <v>66.464600000000004</v>
      </c>
      <c r="AI67" s="5">
        <f>Georgiades1985!$G73</f>
        <v>157.89473684210714</v>
      </c>
      <c r="AJ67" s="16">
        <f>Georgiades1985!$B73</f>
        <v>81.479399999999998</v>
      </c>
      <c r="AK67" s="5">
        <f>Goebels1964!$G73</f>
        <v>108.69565217391313</v>
      </c>
      <c r="AL67" s="16">
        <f>Goebels1964!$B73</f>
        <v>69.596699999999998</v>
      </c>
      <c r="AM67" s="5">
        <f>Gould1954!$G73</f>
        <v>170.45454545454533</v>
      </c>
      <c r="AN67" s="16">
        <f>Gould1954!$B73</f>
        <v>74.182400000000001</v>
      </c>
      <c r="AO67" s="5">
        <f>Gould1957!$G73</f>
        <v>157.89473684210421</v>
      </c>
      <c r="AP67" s="16">
        <f>Gould1957!$B73</f>
        <v>72.1511</v>
      </c>
      <c r="AQ67" s="5">
        <f>Gould1964!$G73</f>
        <v>168.53932584269583</v>
      </c>
      <c r="AR67" s="16">
        <f>Gould1964!$B73</f>
        <v>80.1404</v>
      </c>
      <c r="AS67" s="5">
        <f>Gould1970!$G73</f>
        <v>199.99999999999952</v>
      </c>
      <c r="AT67" s="16">
        <f>Gould1970!$B73</f>
        <v>71.330100000000002</v>
      </c>
      <c r="AU67" s="5">
        <f>Gould1974!$G73</f>
        <v>157.89473684210421</v>
      </c>
      <c r="AV67" s="16">
        <f>Gould1974!$B73</f>
        <v>88.364500000000007</v>
      </c>
      <c r="AW67" s="5">
        <f>Guaita2011!$G73</f>
        <v>142.85714285714226</v>
      </c>
      <c r="AX67" s="16">
        <f>Guaita2011!$B73</f>
        <v>68.638599999999997</v>
      </c>
      <c r="AY67" s="5">
        <f>Helffer1968!$G73</f>
        <v>153.06122448979474</v>
      </c>
      <c r="AZ67" s="16">
        <f>Helffer1968!$B73</f>
        <v>67.922600000000003</v>
      </c>
      <c r="BA67" s="5">
        <f>Hill1996!$G73</f>
        <v>96.774193548387487</v>
      </c>
      <c r="BB67" s="16">
        <f>Hill1996!$B73</f>
        <v>61.323999999999998</v>
      </c>
      <c r="BC67" s="5">
        <f>Hinterhauser1991!$G73</f>
        <v>230.76923076922938</v>
      </c>
      <c r="BD67" s="16">
        <f>Hinterhauser1991!$B73</f>
        <v>70.4054</v>
      </c>
      <c r="BE67" s="5">
        <f>Hochman2007!$G73</f>
        <v>142.85714285714226</v>
      </c>
      <c r="BF67" s="16">
        <f>Hochman2007!$B73</f>
        <v>73.970799999999997</v>
      </c>
      <c r="BG67" s="5">
        <f>Hough2006!$G73</f>
        <v>115.38461538461469</v>
      </c>
      <c r="BH67" s="16">
        <f>Hough2006!$B73</f>
        <v>64.654399999999995</v>
      </c>
      <c r="BI67" s="5">
        <f>Jacobs1956!$G73</f>
        <v>179.64071856287256</v>
      </c>
      <c r="BJ67" s="16">
        <f>Jacobs1956!$B73</f>
        <v>78.384200000000007</v>
      </c>
      <c r="BK67" s="5">
        <f>Karlen1996!$G73</f>
        <v>150.75376884421988</v>
      </c>
      <c r="BL67" s="16">
        <f>Karlen1996!$B73</f>
        <v>71.593900000000005</v>
      </c>
      <c r="BM67" s="5">
        <f>Kars1969!$G73</f>
        <v>155.4404145077709</v>
      </c>
      <c r="BN67" s="16">
        <f>Kars1969!$B73</f>
        <v>81.747299999999996</v>
      </c>
      <c r="BO67" s="5">
        <f>Koroliov2000!$G73</f>
        <v>166.66666666666691</v>
      </c>
      <c r="BP67" s="16">
        <f>Koroliov2000!$B73</f>
        <v>72.396900000000002</v>
      </c>
      <c r="BQ67" s="5">
        <f>Lifschitz1999!$G73</f>
        <v>85.714285714286234</v>
      </c>
      <c r="BR67" s="16">
        <f>Lifschitz1999!$B73</f>
        <v>76.681200000000004</v>
      </c>
      <c r="BS67" s="5">
        <f>Loriod1961!$G73</f>
        <v>125.52301255230272</v>
      </c>
      <c r="BT67" s="16">
        <f>Loriod1961!$B73</f>
        <v>61.717300000000002</v>
      </c>
      <c r="BU67" s="5">
        <f>Lubimov1971!$G73</f>
        <v>157.89473684210421</v>
      </c>
      <c r="BV67" s="16">
        <f>Lubimov1971!$B73</f>
        <v>69.543999999999997</v>
      </c>
      <c r="BW67" s="5">
        <f>ManchonTheis1954!$G73</f>
        <v>154.63917525772987</v>
      </c>
      <c r="BX67" s="16">
        <f>ManchonTheis1954!$B73</f>
        <v>78.844099999999997</v>
      </c>
      <c r="BY67" s="5">
        <f>McCabe1969!$G73</f>
        <v>136.36363636363706</v>
      </c>
      <c r="BZ67" s="16">
        <f>McCabe1969!$B73</f>
        <v>73.742800000000003</v>
      </c>
      <c r="CA67" s="5">
        <f>Mezzana1973!$G73</f>
        <v>125.00000000000081</v>
      </c>
      <c r="CB67" s="16">
        <f>Mezzana1973!$B73</f>
        <v>70.093699999999998</v>
      </c>
      <c r="CC67" s="5">
        <f>Michiels2005!$G73</f>
        <v>91.743119266055558</v>
      </c>
      <c r="CD67" s="16">
        <f>Michiels2005!$B73</f>
        <v>69.684299999999993</v>
      </c>
      <c r="CE67" s="5">
        <f>Monod1951!$G73</f>
        <v>158.73015873015868</v>
      </c>
      <c r="CF67" s="16">
        <f>Monod1951!$B73</f>
        <v>73.191900000000004</v>
      </c>
      <c r="CG67" s="5">
        <f>Nardi1998!$G73</f>
        <v>120</v>
      </c>
      <c r="CH67" s="16">
        <f>Nardi1998!$B73</f>
        <v>69.061599999999999</v>
      </c>
      <c r="CI67" s="5">
        <f>Neveux1990!$G73</f>
        <v>166.66666666666526</v>
      </c>
      <c r="CJ67" s="16">
        <f>Neveux1990!$B73</f>
        <v>72.430499999999995</v>
      </c>
      <c r="CK67" s="5">
        <f>Ohlsson1996!$G73</f>
        <v>157.89473684210421</v>
      </c>
      <c r="CL67" s="16">
        <f>Ohlsson1996!$B73</f>
        <v>67.209699999999998</v>
      </c>
      <c r="CM67" s="5">
        <f>Pestalozza1961!$G73</f>
        <v>149.99999999999787</v>
      </c>
      <c r="CN67" s="16">
        <f>Pestalozza1961!$B73</f>
        <v>64.199700000000007</v>
      </c>
      <c r="CO67" s="5">
        <f>Pollini1976!$G73</f>
        <v>157.89473684210421</v>
      </c>
      <c r="CP67" s="16">
        <f>Pollini1976!$B73</f>
        <v>71.341399999999993</v>
      </c>
      <c r="CQ67" s="5">
        <f>Monod1951!$G73</f>
        <v>158.73015873015868</v>
      </c>
      <c r="CR67" s="16">
        <f>Monod1951!$B73</f>
        <v>73.191900000000004</v>
      </c>
      <c r="CS67" s="5">
        <f>Pollini1990b!$G73</f>
        <v>178.57142857142935</v>
      </c>
      <c r="CT67" s="16">
        <f>Pollini1990b!$B73</f>
        <v>73.505499999999998</v>
      </c>
      <c r="CU67" s="5">
        <f>Pontinen2001!$G73</f>
        <v>116.73151750972859</v>
      </c>
      <c r="CV67" s="16">
        <f>Pontinen2001!$B73</f>
        <v>71.413600000000002</v>
      </c>
      <c r="CW67" s="5">
        <f>Richter1989!$G73</f>
        <v>104.8951048951057</v>
      </c>
      <c r="CX67" s="16">
        <f>Richter1989!$B73</f>
        <v>77.350800000000007</v>
      </c>
      <c r="CY67" s="5">
        <f>Rosen1969!$G73</f>
        <v>150.00000000000054</v>
      </c>
      <c r="CZ67" s="16">
        <f>Rosen1969!$B73</f>
        <v>76.105400000000003</v>
      </c>
      <c r="DA67" s="5">
        <f>Santos1977!$G73</f>
        <v>136.36363636363706</v>
      </c>
      <c r="DB67" s="16">
        <f>Santos1977!$B73</f>
        <v>79.857799999999997</v>
      </c>
      <c r="DC67" s="5">
        <f>Schleiermacher2002!$G73</f>
        <v>115.83011583011567</v>
      </c>
      <c r="DD67" s="16">
        <f>Schleiermacher2002!$B73</f>
        <v>71.776300000000006</v>
      </c>
      <c r="DE67" s="5">
        <f>Serkin1983!$G73</f>
        <v>136.36363636363706</v>
      </c>
      <c r="DF67" s="16">
        <f>Serkin1983!$B73</f>
        <v>67.901700000000005</v>
      </c>
      <c r="DG67" s="5">
        <f>Serkin1994!$G73</f>
        <v>157.89473684210421</v>
      </c>
      <c r="DH67" s="16">
        <f>Serkin1994!$B73</f>
        <v>71.555899999999994</v>
      </c>
      <c r="DI67" s="5">
        <f>Stadlen1948!$G73</f>
        <v>187.49999999999983</v>
      </c>
      <c r="DJ67" s="16">
        <f>Stadlen1948!$B73</f>
        <v>73.200900000000004</v>
      </c>
      <c r="DK67" s="5">
        <f>Stein1954!$G73</f>
        <v>153.06122448979474</v>
      </c>
      <c r="DL67" s="16">
        <f>Stein1954!$B73</f>
        <v>66.6053</v>
      </c>
      <c r="DM67" s="5">
        <f>Steuerman2004!$G73</f>
        <v>138.24884792626807</v>
      </c>
      <c r="DN67" s="16">
        <f>Steuerman2004!$B73</f>
        <v>70.691800000000001</v>
      </c>
      <c r="DO67" s="5">
        <f>TakahashiA1973!$G73</f>
        <v>130.4347826086954</v>
      </c>
      <c r="DP67" s="16">
        <f>TakahashiA1973!$B73</f>
        <v>72.653800000000004</v>
      </c>
      <c r="DQ67" s="5">
        <f>TakahashiY1977!$G73</f>
        <v>111.11111111111128</v>
      </c>
      <c r="DR67" s="16">
        <f>TakahashiY1977!$B73</f>
        <v>62.710599999999999</v>
      </c>
      <c r="DS67" s="5">
        <f>Uchida2000!$G73</f>
        <v>142.85714285714226</v>
      </c>
      <c r="DT67" s="16">
        <f>Uchida2000!$B73</f>
        <v>65.547600000000003</v>
      </c>
      <c r="DU67" s="5">
        <f>Webster1967!$G73</f>
        <v>105.63380281690182</v>
      </c>
      <c r="DV67" s="16">
        <f>Webster1967!$B73</f>
        <v>72.173000000000002</v>
      </c>
      <c r="DW67" s="5">
        <f>Worms1997!$G73</f>
        <v>142.85714285714226</v>
      </c>
      <c r="DX67" s="16">
        <f>Worms1997!$B73</f>
        <v>72.701700000000002</v>
      </c>
      <c r="DY67" s="5">
        <f>Zacharias1973!$G73</f>
        <v>234.37499999999977</v>
      </c>
      <c r="DZ67" s="16">
        <f>Zacharias1973!$B73</f>
        <v>73.277199999999993</v>
      </c>
      <c r="EA67" s="5">
        <f>Zimerman1995!$G73</f>
        <v>142.85714285714226</v>
      </c>
      <c r="EB67" s="16">
        <f>Zimerman1995!$B73</f>
        <v>69.468299999999999</v>
      </c>
      <c r="EC67" s="5"/>
      <c r="EE67" s="5"/>
      <c r="EG67" s="5"/>
      <c r="EI67" s="5"/>
      <c r="EK67" s="5"/>
      <c r="EM67" s="5"/>
      <c r="EO67" s="5"/>
      <c r="EQ67" s="5"/>
      <c r="ES67" s="5"/>
      <c r="EU67" s="5"/>
      <c r="EW67" s="5"/>
      <c r="EY67" s="5"/>
      <c r="FA67" s="5"/>
      <c r="FC67" s="5"/>
      <c r="FE67" s="5"/>
      <c r="FG67" s="5"/>
      <c r="FI67" s="5"/>
      <c r="FK67" s="5"/>
      <c r="FM67" s="5"/>
      <c r="FO67" s="5"/>
      <c r="FQ67" s="5"/>
      <c r="FS67" s="5"/>
    </row>
    <row r="68" spans="1:175">
      <c r="A68">
        <v>65</v>
      </c>
      <c r="B68">
        <v>46.5</v>
      </c>
      <c r="C68">
        <v>12</v>
      </c>
      <c r="D68">
        <v>2.5</v>
      </c>
      <c r="E68" t="s">
        <v>130</v>
      </c>
      <c r="F68" s="10" t="s">
        <v>118</v>
      </c>
      <c r="G68" s="5">
        <f ca="1">Tempo!G68</f>
        <v>133.34643543115604</v>
      </c>
      <c r="H68" s="16">
        <f ca="1">Dynamics!G68</f>
        <v>62.336043076923076</v>
      </c>
      <c r="I68" s="5">
        <f>Aitken1961!$G74</f>
        <v>115.38461538461469</v>
      </c>
      <c r="J68" s="16">
        <f>Aitken1961!$B74</f>
        <v>65.059100000000001</v>
      </c>
      <c r="K68" s="5">
        <f>Anderszewski1996!$G74</f>
        <v>130.4347826086954</v>
      </c>
      <c r="L68" s="16">
        <f>Anderszewski1996!$B74</f>
        <v>66.535399999999996</v>
      </c>
      <c r="M68" s="5">
        <f>Arciuli1996!$G74</f>
        <v>103.44827586206927</v>
      </c>
      <c r="N68" s="16">
        <f>Arciuli1996!$B74</f>
        <v>63.101900000000001</v>
      </c>
      <c r="O68" s="5">
        <f>Berg2007!$G74</f>
        <v>130.4347826086954</v>
      </c>
      <c r="P68" s="16">
        <f>Berg2007!$B74</f>
        <v>66.960499999999996</v>
      </c>
      <c r="Q68" s="5">
        <f>Biret1973!$G74</f>
        <v>149.25373134328319</v>
      </c>
      <c r="R68" s="16">
        <f>Biret1973!$B74</f>
        <v>70.460999999999999</v>
      </c>
      <c r="S68" s="5">
        <f>Blumroder1994!$G74</f>
        <v>81.081081081080868</v>
      </c>
      <c r="T68" s="16">
        <f>Blumroder1994!$B74</f>
        <v>60.657699999999998</v>
      </c>
      <c r="U68" s="5">
        <f>Bratke1993!$G74</f>
        <v>157.89473684210421</v>
      </c>
      <c r="V68" s="16">
        <f>Bratke1993!$B74</f>
        <v>65.189899999999994</v>
      </c>
      <c r="W68" s="5">
        <f>Breidenbach1994!$G74</f>
        <v>124.99999999999898</v>
      </c>
      <c r="X68" s="16">
        <f>Breidenbach1994!$B74</f>
        <v>63.415799999999997</v>
      </c>
      <c r="Y68" s="5">
        <f>Bucquet1969!$G74</f>
        <v>111.11111111111128</v>
      </c>
      <c r="Z68" s="16">
        <f>Bucquet1969!$B74</f>
        <v>74.543599999999998</v>
      </c>
      <c r="AA68" s="5">
        <f>Douglas1991!$G74</f>
        <v>126.58227848101356</v>
      </c>
      <c r="AB68" s="16">
        <f>Douglas1991!$B74</f>
        <v>56.474600000000002</v>
      </c>
      <c r="AC68" s="5">
        <f>Dunki1998!$G74</f>
        <v>166.66666666666691</v>
      </c>
      <c r="AD68" s="16">
        <f>Dunki1998!$B74</f>
        <v>61.680500000000002</v>
      </c>
      <c r="AE68" s="5">
        <f>Dutkiewicz1975!$G74</f>
        <v>142.85714285714226</v>
      </c>
      <c r="AF68" s="16">
        <f>Dutkiewicz1975!$B74</f>
        <v>73.296199999999999</v>
      </c>
      <c r="AG68" s="5">
        <f>Eschenbach1996!$G74</f>
        <v>115.38461538461627</v>
      </c>
      <c r="AH68" s="16">
        <f>Eschenbach1996!$B74</f>
        <v>65.305700000000002</v>
      </c>
      <c r="AI68" s="5">
        <f>Georgiades1985!$G74</f>
        <v>142.85714285714226</v>
      </c>
      <c r="AJ68" s="16">
        <f>Georgiades1985!$B74</f>
        <v>76.981200000000001</v>
      </c>
      <c r="AK68" s="5">
        <f>Goebels1964!$G74</f>
        <v>93.749999999999915</v>
      </c>
      <c r="AL68" s="16">
        <f>Goebels1964!$B74</f>
        <v>66.559600000000003</v>
      </c>
      <c r="AM68" s="5">
        <f>Gould1954!$G74</f>
        <v>172.41379310344877</v>
      </c>
      <c r="AN68" s="16">
        <f>Gould1954!$B74</f>
        <v>64.4208</v>
      </c>
      <c r="AO68" s="5">
        <f>Gould1957!$G74</f>
        <v>187.49999999999983</v>
      </c>
      <c r="AP68" s="16">
        <f>Gould1957!$B74</f>
        <v>66.403899999999993</v>
      </c>
      <c r="AQ68" s="5">
        <f>Gould1964!$G74</f>
        <v>150.00000000000054</v>
      </c>
      <c r="AR68" s="16">
        <f>Gould1964!$B74</f>
        <v>76.560599999999994</v>
      </c>
      <c r="AS68" s="5">
        <f>Gould1970!$G74</f>
        <v>166.66666666666691</v>
      </c>
      <c r="AT68" s="16">
        <f>Gould1970!$B74</f>
        <v>64.146100000000004</v>
      </c>
      <c r="AU68" s="5">
        <f>Gould1974!$G74</f>
        <v>187.49999999999983</v>
      </c>
      <c r="AV68" s="16">
        <f>Gould1974!$B74</f>
        <v>81.388499999999993</v>
      </c>
      <c r="AW68" s="5">
        <f>Guaita2011!$G74</f>
        <v>120</v>
      </c>
      <c r="AX68" s="16">
        <f>Guaita2011!$B74</f>
        <v>68.464399999999998</v>
      </c>
      <c r="AY68" s="5">
        <f>Helffer1968!$G74</f>
        <v>154.63917525773272</v>
      </c>
      <c r="AZ68" s="16">
        <f>Helffer1968!$B74</f>
        <v>58.347299999999997</v>
      </c>
      <c r="BA68" s="5">
        <f>Hill1996!$G74</f>
        <v>89.020771513352244</v>
      </c>
      <c r="BB68" s="16">
        <f>Hill1996!$B74</f>
        <v>54.679499999999997</v>
      </c>
      <c r="BC68" s="5">
        <f>Hinterhauser1991!$G74</f>
        <v>230.76923076923254</v>
      </c>
      <c r="BD68" s="16">
        <f>Hinterhauser1991!$B74</f>
        <v>70.489199999999997</v>
      </c>
      <c r="BE68" s="5">
        <f>Hochman2007!$G74</f>
        <v>142.85714285714226</v>
      </c>
      <c r="BF68" s="16">
        <f>Hochman2007!$B74</f>
        <v>63.652700000000003</v>
      </c>
      <c r="BG68" s="5">
        <f>Hough2006!$G74</f>
        <v>125.00000000000081</v>
      </c>
      <c r="BH68" s="16">
        <f>Hough2006!$B74</f>
        <v>57.114600000000003</v>
      </c>
      <c r="BI68" s="5">
        <f>Jacobs1956!$G74</f>
        <v>149.25373134328584</v>
      </c>
      <c r="BJ68" s="16">
        <f>Jacobs1956!$B74</f>
        <v>74.731800000000007</v>
      </c>
      <c r="BK68" s="5">
        <f>Karlen1996!$G74</f>
        <v>135.74660633484157</v>
      </c>
      <c r="BL68" s="16">
        <f>Karlen1996!$B74</f>
        <v>63.580399999999997</v>
      </c>
      <c r="BM68" s="5">
        <f>Kars1969!$G74</f>
        <v>138.24884792626807</v>
      </c>
      <c r="BN68" s="16">
        <f>Kars1969!$B74</f>
        <v>70.254000000000005</v>
      </c>
      <c r="BO68" s="5">
        <f>Koroliov2000!$G74</f>
        <v>142.85714285714471</v>
      </c>
      <c r="BP68" s="16">
        <f>Koroliov2000!$B74</f>
        <v>67.871799999999993</v>
      </c>
      <c r="BQ68" s="5">
        <f>Lifschitz1999!$G74</f>
        <v>120</v>
      </c>
      <c r="BR68" s="16">
        <f>Lifschitz1999!$B74</f>
        <v>67.953500000000005</v>
      </c>
      <c r="BS68" s="5">
        <f>Loriod1961!$G74</f>
        <v>157.06806282722306</v>
      </c>
      <c r="BT68" s="16">
        <f>Loriod1961!$B74</f>
        <v>50.910400000000003</v>
      </c>
      <c r="BU68" s="5">
        <f>Lubimov1971!$G74</f>
        <v>176.47058823529605</v>
      </c>
      <c r="BV68" s="16">
        <f>Lubimov1971!$B74</f>
        <v>65.030299999999997</v>
      </c>
      <c r="BW68" s="5">
        <f>ManchonTheis1954!$G74</f>
        <v>138.88888888889051</v>
      </c>
      <c r="BX68" s="16">
        <f>ManchonTheis1954!$B74</f>
        <v>72.793099999999995</v>
      </c>
      <c r="BY68" s="5">
        <f>McCabe1969!$G74</f>
        <v>136.36363636363706</v>
      </c>
      <c r="BZ68" s="16">
        <f>McCabe1969!$B74</f>
        <v>66.612799999999993</v>
      </c>
      <c r="CA68" s="5">
        <f>Mezzana1973!$G74</f>
        <v>115.38461538461469</v>
      </c>
      <c r="CB68" s="16">
        <f>Mezzana1973!$B74</f>
        <v>62.0017</v>
      </c>
      <c r="CC68" s="5">
        <f>Michiels2005!$G74</f>
        <v>118.57707509881418</v>
      </c>
      <c r="CD68" s="16">
        <f>Michiels2005!$B74</f>
        <v>58.557000000000002</v>
      </c>
      <c r="CE68" s="5">
        <f>Monod1951!$G74</f>
        <v>114.94252873563096</v>
      </c>
      <c r="CF68" s="16">
        <f>Monod1951!$B74</f>
        <v>66.502300000000005</v>
      </c>
      <c r="CG68" s="5">
        <f>Nardi1998!$G74</f>
        <v>157.89473684210421</v>
      </c>
      <c r="CH68" s="16">
        <f>Nardi1998!$B74</f>
        <v>59.2136</v>
      </c>
      <c r="CI68" s="5">
        <f>Neveux1990!$G74</f>
        <v>166.66666666666691</v>
      </c>
      <c r="CJ68" s="16">
        <f>Neveux1990!$B74</f>
        <v>67.389399999999995</v>
      </c>
      <c r="CK68" s="5">
        <f>Ohlsson1996!$G74</f>
        <v>120</v>
      </c>
      <c r="CL68" s="16">
        <f>Ohlsson1996!$B74</f>
        <v>63.286700000000003</v>
      </c>
      <c r="CM68" s="5">
        <f>Pestalozza1961!$G74</f>
        <v>150.00000000000054</v>
      </c>
      <c r="CN68" s="16">
        <f>Pestalozza1961!$B74</f>
        <v>54.542299999999997</v>
      </c>
      <c r="CO68" s="5">
        <f>Pollini1976!$G74</f>
        <v>150.75376884422255</v>
      </c>
      <c r="CP68" s="16">
        <f>Pollini1976!$B74</f>
        <v>65.938800000000001</v>
      </c>
      <c r="CQ68" s="5">
        <f>Monod1951!$G74</f>
        <v>114.94252873563096</v>
      </c>
      <c r="CR68" s="16">
        <f>Monod1951!$B74</f>
        <v>66.502300000000005</v>
      </c>
      <c r="CS68" s="5">
        <f>Pollini1990b!$G74</f>
        <v>144.23076923077033</v>
      </c>
      <c r="CT68" s="16">
        <f>Pollini1990b!$B74</f>
        <v>71.641000000000005</v>
      </c>
      <c r="CU68" s="5">
        <f>Pontinen2001!$G74</f>
        <v>134.52914798206126</v>
      </c>
      <c r="CV68" s="16">
        <f>Pontinen2001!$B74</f>
        <v>62.8474</v>
      </c>
      <c r="CW68" s="5">
        <f>Richter1989!$G74</f>
        <v>100.33444816053409</v>
      </c>
      <c r="CX68" s="16">
        <f>Richter1989!$B74</f>
        <v>66.791300000000007</v>
      </c>
      <c r="CY68" s="5">
        <f>Rosen1969!$G74</f>
        <v>176.47058823529605</v>
      </c>
      <c r="CZ68" s="16">
        <f>Rosen1969!$B74</f>
        <v>67.166899999999998</v>
      </c>
      <c r="DA68" s="5">
        <f>Santos1977!$G74</f>
        <v>131.00436681222754</v>
      </c>
      <c r="DB68" s="16">
        <f>Santos1977!$B74</f>
        <v>69.544899999999998</v>
      </c>
      <c r="DC68" s="5">
        <f>Schleiermacher2002!$G74</f>
        <v>175.43859649122871</v>
      </c>
      <c r="DD68" s="16">
        <f>Schleiermacher2002!$B74</f>
        <v>67.782899999999998</v>
      </c>
      <c r="DE68" s="5">
        <f>Serkin1983!$G74</f>
        <v>142.85714285714226</v>
      </c>
      <c r="DF68" s="16">
        <f>Serkin1983!$B74</f>
        <v>61.936500000000002</v>
      </c>
      <c r="DG68" s="5">
        <f>Serkin1994!$G74</f>
        <v>166.66666666666691</v>
      </c>
      <c r="DH68" s="16">
        <f>Serkin1994!$B74</f>
        <v>64.725499999999997</v>
      </c>
      <c r="DI68" s="5">
        <f>Stadlen1948!$G74</f>
        <v>166.66666666666691</v>
      </c>
      <c r="DJ68" s="16">
        <f>Stadlen1948!$B74</f>
        <v>70.867800000000003</v>
      </c>
      <c r="DK68" s="5">
        <f>Stein1954!$G74</f>
        <v>187.49999999999983</v>
      </c>
      <c r="DL68" s="16">
        <f>Stein1954!$B74</f>
        <v>56.397199999999998</v>
      </c>
      <c r="DM68" s="5">
        <f>Steuerman2004!$G74</f>
        <v>142.85714285714226</v>
      </c>
      <c r="DN68" s="16">
        <f>Steuerman2004!$B74</f>
        <v>63.906700000000001</v>
      </c>
      <c r="DO68" s="5">
        <f>TakahashiA1973!$G74</f>
        <v>115.38461538461469</v>
      </c>
      <c r="DP68" s="16">
        <f>TakahashiA1973!$B74</f>
        <v>62.573999999999998</v>
      </c>
      <c r="DQ68" s="5">
        <f>TakahashiY1977!$G74</f>
        <v>107.14285714285806</v>
      </c>
      <c r="DR68" s="16">
        <f>TakahashiY1977!$B74</f>
        <v>55.664900000000003</v>
      </c>
      <c r="DS68" s="5">
        <f>Uchida2000!$G74</f>
        <v>125.00000000000081</v>
      </c>
      <c r="DT68" s="16">
        <f>Uchida2000!$B74</f>
        <v>60.369799999999998</v>
      </c>
      <c r="DU68" s="5">
        <f>Webster1967!$G74</f>
        <v>95.238095238094843</v>
      </c>
      <c r="DV68" s="16">
        <f>Webster1967!$B74</f>
        <v>61.705399999999997</v>
      </c>
      <c r="DW68" s="5">
        <f>Worms1997!$G74</f>
        <v>88.235294117647086</v>
      </c>
      <c r="DX68" s="16">
        <f>Worms1997!$B74</f>
        <v>66.720399999999998</v>
      </c>
      <c r="DY68" s="5">
        <f>Zacharias1973!$G74</f>
        <v>187.49999999999983</v>
      </c>
      <c r="DZ68" s="16">
        <f>Zacharias1973!$B74</f>
        <v>66.493200000000002</v>
      </c>
      <c r="EA68" s="5">
        <f>Zimerman1995!$G74</f>
        <v>157.89473684210714</v>
      </c>
      <c r="EB68" s="16">
        <f>Zimerman1995!$B74</f>
        <v>69.144499999999994</v>
      </c>
      <c r="EC68" s="5"/>
      <c r="EE68" s="5"/>
      <c r="EG68" s="5"/>
      <c r="EI68" s="5"/>
      <c r="EK68" s="5"/>
      <c r="EM68" s="5"/>
      <c r="EO68" s="5"/>
      <c r="EQ68" s="5"/>
      <c r="ES68" s="5"/>
      <c r="EU68" s="5"/>
      <c r="EW68" s="5"/>
      <c r="EY68" s="5"/>
      <c r="FA68" s="5"/>
      <c r="FC68" s="5"/>
      <c r="FE68" s="5"/>
      <c r="FG68" s="5"/>
      <c r="FI68" s="5"/>
      <c r="FK68" s="5"/>
      <c r="FM68" s="5"/>
      <c r="FO68" s="5"/>
      <c r="FQ68" s="5"/>
      <c r="FS68" s="5"/>
    </row>
    <row r="69" spans="1:175">
      <c r="A69">
        <v>66</v>
      </c>
      <c r="B69">
        <v>47</v>
      </c>
      <c r="C69">
        <v>13</v>
      </c>
      <c r="D69">
        <v>1</v>
      </c>
      <c r="E69" t="s">
        <v>108</v>
      </c>
      <c r="G69" s="5">
        <f ca="1">Tempo!G69</f>
        <v>149.69022069104781</v>
      </c>
      <c r="H69" s="16">
        <f ca="1">Dynamics!G69</f>
        <v>61.487930769230751</v>
      </c>
      <c r="I69" s="5">
        <f>Aitken1961!$G75</f>
        <v>130.4347826086954</v>
      </c>
      <c r="J69" s="16">
        <f>Aitken1961!$B75</f>
        <v>67.470799999999997</v>
      </c>
      <c r="K69" s="5">
        <f>Anderszewski1996!$G75</f>
        <v>166.66666666666691</v>
      </c>
      <c r="L69" s="16">
        <f>Anderszewski1996!$B75</f>
        <v>69.0685</v>
      </c>
      <c r="M69" s="5">
        <f>Arciuli1996!$G75</f>
        <v>171.42857142857247</v>
      </c>
      <c r="N69" s="16">
        <f>Arciuli1996!$B75</f>
        <v>67.285200000000003</v>
      </c>
      <c r="O69" s="5">
        <f>Berg2007!$G75</f>
        <v>171.42857142857247</v>
      </c>
      <c r="P69" s="16">
        <f>Berg2007!$B75</f>
        <v>65.287999999999997</v>
      </c>
      <c r="Q69" s="5">
        <f>Biret1973!$G75</f>
        <v>162.16216216216174</v>
      </c>
      <c r="R69" s="16">
        <f>Biret1973!$B75</f>
        <v>66.509100000000004</v>
      </c>
      <c r="S69" s="5">
        <f>Blumroder1994!$G75</f>
        <v>130.4347826086954</v>
      </c>
      <c r="T69" s="16">
        <f>Blumroder1994!$B75</f>
        <v>58.816499999999998</v>
      </c>
      <c r="U69" s="5">
        <f>Bratke1993!$G75</f>
        <v>181.81818181818275</v>
      </c>
      <c r="V69" s="16">
        <f>Bratke1993!$B75</f>
        <v>61.451500000000003</v>
      </c>
      <c r="W69" s="5">
        <f>Breidenbach1994!$G75</f>
        <v>157.89473684210569</v>
      </c>
      <c r="X69" s="16">
        <f>Breidenbach1994!$B75</f>
        <v>64.844399999999993</v>
      </c>
      <c r="Y69" s="5">
        <f>Bucquet1969!$G75</f>
        <v>146.34146341463409</v>
      </c>
      <c r="Z69" s="16">
        <f>Bucquet1969!$B75</f>
        <v>67.884900000000002</v>
      </c>
      <c r="AA69" s="5">
        <f>Douglas1991!$G75</f>
        <v>166.66666666666691</v>
      </c>
      <c r="AB69" s="16">
        <f>Douglas1991!$B75</f>
        <v>55.923299999999998</v>
      </c>
      <c r="AC69" s="5">
        <f>Dunki1998!$G75</f>
        <v>139.53488372093031</v>
      </c>
      <c r="AD69" s="16">
        <f>Dunki1998!$B75</f>
        <v>62.641399999999997</v>
      </c>
      <c r="AE69" s="5">
        <f>Dutkiewicz1975!$G75</f>
        <v>141.17647058823505</v>
      </c>
      <c r="AF69" s="16">
        <f>Dutkiewicz1975!$B75</f>
        <v>76.1357</v>
      </c>
      <c r="AG69" s="5">
        <f>Eschenbach1996!$G75</f>
        <v>142.85714285714226</v>
      </c>
      <c r="AH69" s="16">
        <f>Eschenbach1996!$B75</f>
        <v>59.649900000000002</v>
      </c>
      <c r="AI69" s="5">
        <f>Georgiades1985!$G75</f>
        <v>166.66666666666691</v>
      </c>
      <c r="AJ69" s="16">
        <f>Georgiades1985!$B75</f>
        <v>70.738500000000002</v>
      </c>
      <c r="AK69" s="5">
        <f>Goebels1964!$G75</f>
        <v>122.44897959183623</v>
      </c>
      <c r="AL69" s="16">
        <f>Goebels1964!$B75</f>
        <v>73.533199999999994</v>
      </c>
      <c r="AM69" s="5">
        <f>Gould1954!$G75</f>
        <v>176.47058823529417</v>
      </c>
      <c r="AN69" s="16">
        <f>Gould1954!$B75</f>
        <v>64.966499999999996</v>
      </c>
      <c r="AO69" s="5">
        <f>Gould1957!$G75</f>
        <v>171.42857142857247</v>
      </c>
      <c r="AP69" s="16">
        <f>Gould1957!$B75</f>
        <v>71.187100000000001</v>
      </c>
      <c r="AQ69" s="5">
        <f>Gould1964!$G75</f>
        <v>181.81818181818079</v>
      </c>
      <c r="AR69" s="16">
        <f>Gould1964!$B75</f>
        <v>78.147599999999997</v>
      </c>
      <c r="AS69" s="5">
        <f>Gould1970!$G75</f>
        <v>193.54838709677497</v>
      </c>
      <c r="AT69" s="16">
        <f>Gould1970!$B75</f>
        <v>68.881500000000003</v>
      </c>
      <c r="AU69" s="5">
        <f>Gould1974!$G75</f>
        <v>166.66666666666691</v>
      </c>
      <c r="AV69" s="16">
        <f>Gould1974!$B75</f>
        <v>77.630700000000004</v>
      </c>
      <c r="AW69" s="5">
        <f>Guaita2011!$G75</f>
        <v>127.65957446808542</v>
      </c>
      <c r="AX69" s="16">
        <f>Guaita2011!$B75</f>
        <v>66.457700000000003</v>
      </c>
      <c r="AY69" s="5">
        <f>Helffer1968!$G75</f>
        <v>166.66666666666691</v>
      </c>
      <c r="AZ69" s="16">
        <f>Helffer1968!$B75</f>
        <v>58.103900000000003</v>
      </c>
      <c r="BA69" s="5">
        <f>Hill1996!$G75</f>
        <v>145.27845036319729</v>
      </c>
      <c r="BB69" s="16">
        <f>Hill1996!$B75</f>
        <v>52.904400000000003</v>
      </c>
      <c r="BC69" s="5">
        <f>Hinterhauser1991!$G75</f>
        <v>181.81818181818178</v>
      </c>
      <c r="BD69" s="16">
        <f>Hinterhauser1991!$B75</f>
        <v>65.352599999999995</v>
      </c>
      <c r="BE69" s="5">
        <f>Hochman2007!$G75</f>
        <v>162.16216216216327</v>
      </c>
      <c r="BF69" s="16">
        <f>Hochman2007!$B75</f>
        <v>64.040800000000004</v>
      </c>
      <c r="BG69" s="5">
        <f>Hough2006!$G75</f>
        <v>149.9999999999992</v>
      </c>
      <c r="BH69" s="16">
        <f>Hough2006!$B75</f>
        <v>57.8065</v>
      </c>
      <c r="BI69" s="5">
        <f>Jacobs1956!$G75</f>
        <v>164.83516483516448</v>
      </c>
      <c r="BJ69" s="16">
        <f>Jacobs1956!$B75</f>
        <v>76.223100000000002</v>
      </c>
      <c r="BK69" s="5">
        <f>Karlen1996!$G75</f>
        <v>166.66666666666691</v>
      </c>
      <c r="BL69" s="16">
        <f>Karlen1996!$B75</f>
        <v>64.466399999999993</v>
      </c>
      <c r="BM69" s="5">
        <f>Kars1969!$G75</f>
        <v>166.66666666666691</v>
      </c>
      <c r="BN69" s="16">
        <f>Kars1969!$B75</f>
        <v>74.060900000000004</v>
      </c>
      <c r="BO69" s="5">
        <f>Koroliov2000!$G75</f>
        <v>162.16216216216174</v>
      </c>
      <c r="BP69" s="16">
        <f>Koroliov2000!$B75</f>
        <v>66.335400000000007</v>
      </c>
      <c r="BQ69" s="5">
        <f>Lifschitz1999!$G75</f>
        <v>146.34146341463409</v>
      </c>
      <c r="BR69" s="16">
        <f>Lifschitz1999!$B75</f>
        <v>65.287599999999998</v>
      </c>
      <c r="BS69" s="5">
        <f>Loriod1961!$G75</f>
        <v>171.42857142857247</v>
      </c>
      <c r="BT69" s="16">
        <f>Loriod1961!$B75</f>
        <v>52.397799999999997</v>
      </c>
      <c r="BU69" s="5">
        <f>Lubimov1971!$G75</f>
        <v>193.54838709677497</v>
      </c>
      <c r="BV69" s="16">
        <f>Lubimov1971!$B75</f>
        <v>62.694400000000002</v>
      </c>
      <c r="BW69" s="5">
        <f>ManchonTheis1954!$G75</f>
        <v>130.4347826086954</v>
      </c>
      <c r="BX69" s="16">
        <f>ManchonTheis1954!$B75</f>
        <v>69.207400000000007</v>
      </c>
      <c r="BY69" s="5">
        <f>McCabe1969!$G75</f>
        <v>146.34146341463409</v>
      </c>
      <c r="BZ69" s="16">
        <f>McCabe1969!$B75</f>
        <v>61.405099999999997</v>
      </c>
      <c r="CA69" s="5">
        <f>Mezzana1973!$G75</f>
        <v>127.65957446808542</v>
      </c>
      <c r="CB69" s="16">
        <f>Mezzana1973!$B75</f>
        <v>60.5702</v>
      </c>
      <c r="CC69" s="5">
        <f>Michiels2005!$G75</f>
        <v>171.42857142857073</v>
      </c>
      <c r="CD69" s="16">
        <f>Michiels2005!$B75</f>
        <v>56.3446</v>
      </c>
      <c r="CE69" s="5">
        <f>Monod1951!$G75</f>
        <v>166.66666666666691</v>
      </c>
      <c r="CF69" s="16">
        <f>Monod1951!$B75</f>
        <v>61.883299999999998</v>
      </c>
      <c r="CG69" s="5">
        <f>Nardi1998!$G75</f>
        <v>153.84615384615361</v>
      </c>
      <c r="CH69" s="16">
        <f>Nardi1998!$B75</f>
        <v>59.534199999999998</v>
      </c>
      <c r="CI69" s="5">
        <f>Neveux1990!$G75</f>
        <v>193.54838709677497</v>
      </c>
      <c r="CJ69" s="16">
        <f>Neveux1990!$B75</f>
        <v>62.990699999999997</v>
      </c>
      <c r="CK69" s="5">
        <f>Ohlsson1996!$G75</f>
        <v>150.00000000000054</v>
      </c>
      <c r="CL69" s="16">
        <f>Ohlsson1996!$B75</f>
        <v>62.498100000000001</v>
      </c>
      <c r="CM69" s="5">
        <f>Pestalozza1961!$G75</f>
        <v>157.89473684210569</v>
      </c>
      <c r="CN69" s="16">
        <f>Pestalozza1961!$B75</f>
        <v>59.5503</v>
      </c>
      <c r="CO69" s="5">
        <f>Pollini1976!$G75</f>
        <v>166.20498614958419</v>
      </c>
      <c r="CP69" s="16">
        <f>Pollini1976!$B75</f>
        <v>58.605600000000003</v>
      </c>
      <c r="CQ69" s="5">
        <f>Monod1951!$G75</f>
        <v>166.66666666666691</v>
      </c>
      <c r="CR69" s="16">
        <f>Monod1951!$B75</f>
        <v>61.883299999999998</v>
      </c>
      <c r="CS69" s="5">
        <f>Pollini1990b!$G75</f>
        <v>161.29032258064521</v>
      </c>
      <c r="CT69" s="16">
        <f>Pollini1990b!$B75</f>
        <v>70.577299999999994</v>
      </c>
      <c r="CU69" s="5">
        <f>Pontinen2001!$G75</f>
        <v>150.00000000000054</v>
      </c>
      <c r="CV69" s="16">
        <f>Pontinen2001!$B75</f>
        <v>60.216700000000003</v>
      </c>
      <c r="CW69" s="5">
        <f>Richter1989!$G75</f>
        <v>114.2857142857146</v>
      </c>
      <c r="CX69" s="16">
        <f>Richter1989!$B75</f>
        <v>53.261299999999999</v>
      </c>
      <c r="CY69" s="5">
        <f>Rosen1969!$G75</f>
        <v>162.16216216216174</v>
      </c>
      <c r="CZ69" s="16">
        <f>Rosen1969!$B75</f>
        <v>61.548200000000001</v>
      </c>
      <c r="DA69" s="5">
        <f>Santos1977!$G75</f>
        <v>133.03769401330362</v>
      </c>
      <c r="DB69" s="16">
        <f>Santos1977!$B75</f>
        <v>60.965299999999999</v>
      </c>
      <c r="DC69" s="5">
        <f>Schleiermacher2002!$G75</f>
        <v>166.66666666666691</v>
      </c>
      <c r="DD69" s="16">
        <f>Schleiermacher2002!$B75</f>
        <v>67.994299999999996</v>
      </c>
      <c r="DE69" s="5">
        <f>Serkin1983!$G75</f>
        <v>176.47058823529417</v>
      </c>
      <c r="DF69" s="16">
        <f>Serkin1983!$B75</f>
        <v>66.526600000000002</v>
      </c>
      <c r="DG69" s="5">
        <f>Serkin1994!$G75</f>
        <v>171.42857142857073</v>
      </c>
      <c r="DH69" s="16">
        <f>Serkin1994!$B75</f>
        <v>69.568899999999999</v>
      </c>
      <c r="DI69" s="5">
        <f>Stadlen1948!$G75</f>
        <v>187.49999999999983</v>
      </c>
      <c r="DJ69" s="16">
        <f>Stadlen1948!$B75</f>
        <v>73.6297</v>
      </c>
      <c r="DK69" s="5">
        <f>Stein1954!$G75</f>
        <v>162.16216216216327</v>
      </c>
      <c r="DL69" s="16">
        <f>Stein1954!$B75</f>
        <v>59.116100000000003</v>
      </c>
      <c r="DM69" s="5">
        <f>Steuerman2004!$G75</f>
        <v>157.89473684210569</v>
      </c>
      <c r="DN69" s="16">
        <f>Steuerman2004!$B75</f>
        <v>62.287100000000002</v>
      </c>
      <c r="DO69" s="5">
        <f>TakahashiA1973!$G75</f>
        <v>162.16216216216174</v>
      </c>
      <c r="DP69" s="16">
        <f>TakahashiA1973!$B75</f>
        <v>59.974200000000003</v>
      </c>
      <c r="DQ69" s="5">
        <f>TakahashiY1977!$G75</f>
        <v>122.44897959183623</v>
      </c>
      <c r="DR69" s="16">
        <f>TakahashiY1977!$B75</f>
        <v>55.521700000000003</v>
      </c>
      <c r="DS69" s="5">
        <f>Uchida2000!$G75</f>
        <v>133.33333333333354</v>
      </c>
      <c r="DT69" s="16">
        <f>Uchida2000!$B75</f>
        <v>64.371300000000005</v>
      </c>
      <c r="DU69" s="5">
        <f>Webster1967!$G75</f>
        <v>125.00000000000081</v>
      </c>
      <c r="DV69" s="16">
        <f>Webster1967!$B75</f>
        <v>62.293599999999998</v>
      </c>
      <c r="DW69" s="5">
        <f>Worms1997!$G75</f>
        <v>109.09090909090966</v>
      </c>
      <c r="DX69" s="16">
        <f>Worms1997!$B75</f>
        <v>65.762600000000006</v>
      </c>
      <c r="DY69" s="5">
        <f>Zacharias1973!$G75</f>
        <v>199.99999999999952</v>
      </c>
      <c r="DZ69" s="16">
        <f>Zacharias1973!$B75</f>
        <v>66.513199999999998</v>
      </c>
      <c r="EA69" s="5">
        <f>Zimerman1995!$G75</f>
        <v>111.11111111111128</v>
      </c>
      <c r="EB69" s="16">
        <f>Zimerman1995!$B75</f>
        <v>67.928799999999995</v>
      </c>
      <c r="EC69" s="5"/>
      <c r="EE69" s="5"/>
      <c r="EG69" s="5"/>
      <c r="EI69" s="5"/>
      <c r="EK69" s="5"/>
      <c r="EM69" s="5"/>
      <c r="EO69" s="5"/>
      <c r="EQ69" s="5"/>
      <c r="ES69" s="5"/>
      <c r="EU69" s="5"/>
      <c r="EW69" s="5"/>
      <c r="EY69" s="5"/>
      <c r="FA69" s="5"/>
      <c r="FC69" s="5"/>
      <c r="FE69" s="5"/>
      <c r="FG69" s="5"/>
      <c r="FI69" s="5"/>
      <c r="FK69" s="5"/>
      <c r="FM69" s="5"/>
      <c r="FO69" s="5"/>
      <c r="FQ69" s="5"/>
      <c r="FS69" s="5"/>
    </row>
    <row r="70" spans="1:175">
      <c r="A70">
        <v>67</v>
      </c>
      <c r="B70">
        <v>48</v>
      </c>
      <c r="C70">
        <v>13</v>
      </c>
      <c r="D70">
        <v>2</v>
      </c>
      <c r="E70" t="s">
        <v>124</v>
      </c>
      <c r="F70" s="10" t="s">
        <v>118</v>
      </c>
      <c r="G70" s="5">
        <f ca="1">Tempo!G70</f>
        <v>139.16604830524454</v>
      </c>
      <c r="H70" s="16">
        <f ca="1">Dynamics!G70</f>
        <v>59.259363076923066</v>
      </c>
      <c r="I70" s="5">
        <f>Aitken1961!$G76</f>
        <v>85.714285714286234</v>
      </c>
      <c r="J70" s="16">
        <f>Aitken1961!$B76</f>
        <v>64.129800000000003</v>
      </c>
      <c r="K70" s="5">
        <f>Anderszewski1996!$G76</f>
        <v>136.36363636363706</v>
      </c>
      <c r="L70" s="16">
        <f>Anderszewski1996!$B76</f>
        <v>64.535399999999996</v>
      </c>
      <c r="M70" s="5">
        <f>Arciuli1996!$G76</f>
        <v>136.36363636363487</v>
      </c>
      <c r="N70" s="16">
        <f>Arciuli1996!$B76</f>
        <v>61.308399999999999</v>
      </c>
      <c r="O70" s="5">
        <f>Berg2007!$G76</f>
        <v>176.47058823529235</v>
      </c>
      <c r="P70" s="16">
        <f>Berg2007!$B76</f>
        <v>57.919400000000003</v>
      </c>
      <c r="Q70" s="5">
        <f>Biret1973!$G76</f>
        <v>157.89473684210714</v>
      </c>
      <c r="R70" s="16">
        <f>Biret1973!$B76</f>
        <v>64.666899999999998</v>
      </c>
      <c r="S70" s="5">
        <f>Blumroder1994!$G76</f>
        <v>136.36363636363706</v>
      </c>
      <c r="T70" s="16">
        <f>Blumroder1994!$B76</f>
        <v>46.6374</v>
      </c>
      <c r="U70" s="5">
        <f>Bratke1993!$G76</f>
        <v>142.85714285714226</v>
      </c>
      <c r="V70" s="16">
        <f>Bratke1993!$B76</f>
        <v>60.883899999999997</v>
      </c>
      <c r="W70" s="5">
        <f>Breidenbach1994!$G76</f>
        <v>136.36363636363706</v>
      </c>
      <c r="X70" s="16">
        <f>Breidenbach1994!$B76</f>
        <v>61.1492</v>
      </c>
      <c r="Y70" s="5">
        <f>Bucquet1969!$G76</f>
        <v>157.89473684210421</v>
      </c>
      <c r="Z70" s="16">
        <f>Bucquet1969!$B76</f>
        <v>66.460300000000004</v>
      </c>
      <c r="AA70" s="5">
        <f>Douglas1991!$G76</f>
        <v>157.89473684210421</v>
      </c>
      <c r="AB70" s="16">
        <f>Douglas1991!$B76</f>
        <v>54.896099999999997</v>
      </c>
      <c r="AC70" s="5">
        <f>Dunki1998!$G76</f>
        <v>136.36363636363706</v>
      </c>
      <c r="AD70" s="16">
        <f>Dunki1998!$B76</f>
        <v>58.148299999999999</v>
      </c>
      <c r="AE70" s="5">
        <f>Dutkiewicz1975!$G76</f>
        <v>162.16216216216327</v>
      </c>
      <c r="AF70" s="16">
        <f>Dutkiewicz1975!$B76</f>
        <v>74.031899999999993</v>
      </c>
      <c r="AG70" s="5">
        <f>Eschenbach1996!$G76</f>
        <v>142.85714285714226</v>
      </c>
      <c r="AH70" s="16">
        <f>Eschenbach1996!$B76</f>
        <v>47.739699999999999</v>
      </c>
      <c r="AI70" s="5">
        <f>Georgiades1985!$G76</f>
        <v>157.89473684210421</v>
      </c>
      <c r="AJ70" s="16">
        <f>Georgiades1985!$B76</f>
        <v>71.255799999999994</v>
      </c>
      <c r="AK70" s="5">
        <f>Goebels1964!$G76</f>
        <v>111.11111111111128</v>
      </c>
      <c r="AL70" s="16">
        <f>Goebels1964!$B76</f>
        <v>70.403700000000001</v>
      </c>
      <c r="AM70" s="5">
        <f>Gould1954!$G76</f>
        <v>157.89473684210421</v>
      </c>
      <c r="AN70" s="16">
        <f>Gould1954!$B76</f>
        <v>68.680400000000006</v>
      </c>
      <c r="AO70" s="5">
        <f>Gould1957!$G76</f>
        <v>166.66666666666691</v>
      </c>
      <c r="AP70" s="16">
        <f>Gould1957!$B76</f>
        <v>67.779200000000003</v>
      </c>
      <c r="AQ70" s="5">
        <f>Gould1964!$G76</f>
        <v>125.00000000000081</v>
      </c>
      <c r="AR70" s="16">
        <f>Gould1964!$B76</f>
        <v>76.254000000000005</v>
      </c>
      <c r="AS70" s="5">
        <f>Gould1970!$G76</f>
        <v>166.66666666666364</v>
      </c>
      <c r="AT70" s="16">
        <f>Gould1970!$B76</f>
        <v>61.9101</v>
      </c>
      <c r="AU70" s="5">
        <f>Gould1974!$G76</f>
        <v>150.00000000000054</v>
      </c>
      <c r="AV70" s="16">
        <f>Gould1974!$B76</f>
        <v>73.655600000000007</v>
      </c>
      <c r="AW70" s="5">
        <f>Guaita2011!$G76</f>
        <v>124.99999999999898</v>
      </c>
      <c r="AX70" s="16">
        <f>Guaita2011!$B76</f>
        <v>59.221299999999999</v>
      </c>
      <c r="AY70" s="5">
        <f>Helffer1968!$G76</f>
        <v>150.00000000000054</v>
      </c>
      <c r="AZ70" s="16">
        <f>Helffer1968!$B76</f>
        <v>59.852400000000003</v>
      </c>
      <c r="BA70" s="5">
        <f>Hill1996!$G76</f>
        <v>124.99999999999898</v>
      </c>
      <c r="BB70" s="16">
        <f>Hill1996!$B76</f>
        <v>61.462000000000003</v>
      </c>
      <c r="BC70" s="5">
        <f>Hinterhauser1991!$G76</f>
        <v>214.28571428571342</v>
      </c>
      <c r="BD70" s="16">
        <f>Hinterhauser1991!$B76</f>
        <v>68.2042</v>
      </c>
      <c r="BE70" s="5">
        <f>Hochman2007!$G76</f>
        <v>157.89473684210421</v>
      </c>
      <c r="BF70" s="16">
        <f>Hochman2007!$B76</f>
        <v>57.462899999999998</v>
      </c>
      <c r="BG70" s="5">
        <f>Hough2006!$G76</f>
        <v>125.00000000000081</v>
      </c>
      <c r="BH70" s="16">
        <f>Hough2006!$B76</f>
        <v>58.732199999999999</v>
      </c>
      <c r="BI70" s="5">
        <f>Jacobs1956!$G76</f>
        <v>199.99999999999716</v>
      </c>
      <c r="BJ70" s="16">
        <f>Jacobs1956!$B76</f>
        <v>63.914900000000003</v>
      </c>
      <c r="BK70" s="5">
        <f>Karlen1996!$G76</f>
        <v>120</v>
      </c>
      <c r="BL70" s="16">
        <f>Karlen1996!$B76</f>
        <v>62.616399999999999</v>
      </c>
      <c r="BM70" s="5">
        <f>Kars1969!$G76</f>
        <v>176.47058823529235</v>
      </c>
      <c r="BN70" s="16">
        <f>Kars1969!$B76</f>
        <v>66.795900000000003</v>
      </c>
      <c r="BO70" s="5">
        <f>Koroliov2000!$G76</f>
        <v>166.66666666666691</v>
      </c>
      <c r="BP70" s="16">
        <f>Koroliov2000!$B76</f>
        <v>68.161600000000007</v>
      </c>
      <c r="BQ70" s="5">
        <f>Lifschitz1999!$G76</f>
        <v>115.38461538461469</v>
      </c>
      <c r="BR70" s="16">
        <f>Lifschitz1999!$B76</f>
        <v>59.430900000000001</v>
      </c>
      <c r="BS70" s="5">
        <f>Loriod1961!$G76</f>
        <v>141.50943396226432</v>
      </c>
      <c r="BT70" s="16">
        <f>Loriod1961!$B76</f>
        <v>51.508299999999998</v>
      </c>
      <c r="BU70" s="5">
        <f>Lubimov1971!$G76</f>
        <v>157.89473684210421</v>
      </c>
      <c r="BV70" s="16">
        <f>Lubimov1971!$B76</f>
        <v>63.8294</v>
      </c>
      <c r="BW70" s="5">
        <f>ManchonTheis1954!$G76</f>
        <v>176.47058823529605</v>
      </c>
      <c r="BX70" s="16">
        <f>ManchonTheis1954!$B76</f>
        <v>70.227800000000002</v>
      </c>
      <c r="BY70" s="5">
        <f>McCabe1969!$G76</f>
        <v>124.99999999999898</v>
      </c>
      <c r="BZ70" s="16">
        <f>McCabe1969!$B76</f>
        <v>62.453699999999998</v>
      </c>
      <c r="CA70" s="5">
        <f>Mezzana1973!$G76</f>
        <v>124.99999999999898</v>
      </c>
      <c r="CB70" s="16">
        <f>Mezzana1973!$B76</f>
        <v>58.602600000000002</v>
      </c>
      <c r="CC70" s="5">
        <f>Michiels2005!$G76</f>
        <v>104.52961672473903</v>
      </c>
      <c r="CD70" s="16">
        <f>Michiels2005!$B76</f>
        <v>61.768099999999997</v>
      </c>
      <c r="CE70" s="5">
        <f>Monod1951!$G76</f>
        <v>185.1851851851863</v>
      </c>
      <c r="CF70" s="16">
        <f>Monod1951!$B76</f>
        <v>57.456000000000003</v>
      </c>
      <c r="CG70" s="5">
        <f>Nardi1998!$G76</f>
        <v>176.47058823529605</v>
      </c>
      <c r="CH70" s="16">
        <f>Nardi1998!$B76</f>
        <v>51.810299999999998</v>
      </c>
      <c r="CI70" s="5">
        <f>Neveux1990!$G76</f>
        <v>176.47058823529235</v>
      </c>
      <c r="CJ70" s="16">
        <f>Neveux1990!$B76</f>
        <v>66.798699999999997</v>
      </c>
      <c r="CK70" s="5">
        <f>Ohlsson1996!$G76</f>
        <v>142.85714285714226</v>
      </c>
      <c r="CL70" s="16">
        <f>Ohlsson1996!$B76</f>
        <v>65.882999999999996</v>
      </c>
      <c r="CM70" s="5">
        <f>Pestalozza1961!$G76</f>
        <v>142.85714285714226</v>
      </c>
      <c r="CN70" s="16">
        <f>Pestalozza1961!$B76</f>
        <v>44.019399999999997</v>
      </c>
      <c r="CO70" s="5">
        <f>Pollini1976!$G76</f>
        <v>166.66666666666691</v>
      </c>
      <c r="CP70" s="16">
        <f>Pollini1976!$B76</f>
        <v>51.332900000000002</v>
      </c>
      <c r="CQ70" s="5">
        <f>Monod1951!$G76</f>
        <v>185.1851851851863</v>
      </c>
      <c r="CR70" s="16">
        <f>Monod1951!$B76</f>
        <v>57.456000000000003</v>
      </c>
      <c r="CS70" s="5">
        <f>Pollini1990b!$G76</f>
        <v>149.99999999999787</v>
      </c>
      <c r="CT70" s="16">
        <f>Pollini1990b!$B76</f>
        <v>64.542699999999996</v>
      </c>
      <c r="CU70" s="5">
        <f>Pontinen2001!$G76</f>
        <v>136.36363636363706</v>
      </c>
      <c r="CV70" s="16">
        <f>Pontinen2001!$B76</f>
        <v>55.411799999999999</v>
      </c>
      <c r="CW70" s="5">
        <f>Richter1989!$G76</f>
        <v>103.44827586206927</v>
      </c>
      <c r="CX70" s="16">
        <f>Richter1989!$B76</f>
        <v>63.754399999999997</v>
      </c>
      <c r="CY70" s="5">
        <f>Rosen1969!$G76</f>
        <v>176.47058823529605</v>
      </c>
      <c r="CZ70" s="16">
        <f>Rosen1969!$B76</f>
        <v>64.816500000000005</v>
      </c>
      <c r="DA70" s="5">
        <f>Santos1977!$G76</f>
        <v>136.36363636363706</v>
      </c>
      <c r="DB70" s="16">
        <f>Santos1977!$B76</f>
        <v>59.886499999999998</v>
      </c>
      <c r="DC70" s="5">
        <f>Schleiermacher2002!$G76</f>
        <v>136.36363636363706</v>
      </c>
      <c r="DD70" s="16">
        <f>Schleiermacher2002!$B76</f>
        <v>66.724199999999996</v>
      </c>
      <c r="DE70" s="5">
        <f>Serkin1983!$G76</f>
        <v>124.99999999999898</v>
      </c>
      <c r="DF70" s="16">
        <f>Serkin1983!$B76</f>
        <v>65.512699999999995</v>
      </c>
      <c r="DG70" s="5">
        <f>Serkin1994!$G76</f>
        <v>142.85714285714226</v>
      </c>
      <c r="DH70" s="16">
        <f>Serkin1994!$B76</f>
        <v>67.095399999999998</v>
      </c>
      <c r="DI70" s="5">
        <f>Stadlen1948!$G76</f>
        <v>187.49999999999983</v>
      </c>
      <c r="DJ70" s="16">
        <f>Stadlen1948!$B76</f>
        <v>77.797300000000007</v>
      </c>
      <c r="DK70" s="5">
        <f>Stein1954!$G76</f>
        <v>176.47058823529235</v>
      </c>
      <c r="DL70" s="16">
        <f>Stein1954!$B76</f>
        <v>53.800400000000003</v>
      </c>
      <c r="DM70" s="5">
        <f>Steuerman2004!$G76</f>
        <v>124.99999999999898</v>
      </c>
      <c r="DN70" s="16">
        <f>Steuerman2004!$B76</f>
        <v>61.057600000000001</v>
      </c>
      <c r="DO70" s="5">
        <f>TakahashiA1973!$G76</f>
        <v>130.43478260869742</v>
      </c>
      <c r="DP70" s="16">
        <f>TakahashiA1973!$B76</f>
        <v>56.360700000000001</v>
      </c>
      <c r="DQ70" s="5">
        <f>TakahashiY1977!$G76</f>
        <v>103.44827586206927</v>
      </c>
      <c r="DR70" s="16">
        <f>TakahashiY1977!$B76</f>
        <v>53.901699999999998</v>
      </c>
      <c r="DS70" s="5">
        <f>Uchida2000!$G76</f>
        <v>120</v>
      </c>
      <c r="DT70" s="16">
        <f>Uchida2000!$B76</f>
        <v>61.581099999999999</v>
      </c>
      <c r="DU70" s="5">
        <f>Webster1967!$G76</f>
        <v>103.448275862068</v>
      </c>
      <c r="DV70" s="16">
        <f>Webster1967!$B76</f>
        <v>66.182199999999995</v>
      </c>
      <c r="DW70" s="5">
        <f>Worms1997!$G76</f>
        <v>115.38461538461469</v>
      </c>
      <c r="DX70" s="16">
        <f>Worms1997!$B76</f>
        <v>63.799599999999998</v>
      </c>
      <c r="DY70" s="5">
        <f>Zacharias1973!$G76</f>
        <v>187.49999999999983</v>
      </c>
      <c r="DZ70" s="16">
        <f>Zacharias1973!$B76</f>
        <v>70.951800000000006</v>
      </c>
      <c r="EA70" s="5">
        <f>Zimerman1995!$G76</f>
        <v>107.14285714285671</v>
      </c>
      <c r="EB70" s="16">
        <f>Zimerman1995!$B76</f>
        <v>57.235599999999998</v>
      </c>
      <c r="EC70" s="5"/>
      <c r="EE70" s="5"/>
      <c r="EG70" s="5"/>
      <c r="EI70" s="5"/>
      <c r="EK70" s="5"/>
      <c r="EM70" s="5"/>
      <c r="EO70" s="5"/>
      <c r="EQ70" s="5"/>
      <c r="ES70" s="5"/>
      <c r="EU70" s="5"/>
      <c r="EW70" s="5"/>
      <c r="EY70" s="5"/>
      <c r="FA70" s="5"/>
      <c r="FC70" s="5"/>
      <c r="FE70" s="5"/>
      <c r="FG70" s="5"/>
      <c r="FI70" s="5"/>
      <c r="FK70" s="5"/>
      <c r="FM70" s="5"/>
      <c r="FO70" s="5"/>
      <c r="FQ70" s="5"/>
      <c r="FS70" s="5"/>
    </row>
    <row r="71" spans="1:175">
      <c r="A71">
        <v>68</v>
      </c>
      <c r="B71">
        <v>48.5</v>
      </c>
      <c r="C71">
        <v>13</v>
      </c>
      <c r="D71">
        <v>2.5</v>
      </c>
      <c r="E71" t="s">
        <v>124</v>
      </c>
      <c r="G71" s="5">
        <f ca="1">Tempo!G71</f>
        <v>167.27405847086615</v>
      </c>
      <c r="H71" s="16">
        <f ca="1">Dynamics!G71</f>
        <v>59.144660000000016</v>
      </c>
      <c r="I71" s="5">
        <f>Aitken1961!$G77</f>
        <v>206.89655172413853</v>
      </c>
      <c r="J71" s="16">
        <f>Aitken1961!$B77</f>
        <v>60.3748</v>
      </c>
      <c r="K71" s="5">
        <f>Anderszewski1996!$G77</f>
        <v>150.00000000000054</v>
      </c>
      <c r="L71" s="16">
        <f>Anderszewski1996!$B77</f>
        <v>66.331199999999995</v>
      </c>
      <c r="M71" s="5">
        <f>Arciuli1996!$G77</f>
        <v>166.66666666666691</v>
      </c>
      <c r="N71" s="16">
        <f>Arciuli1996!$B77</f>
        <v>64.631</v>
      </c>
      <c r="O71" s="5">
        <f>Berg2007!$G77</f>
        <v>193.54838709677497</v>
      </c>
      <c r="P71" s="16">
        <f>Berg2007!$B77</f>
        <v>56.630699999999997</v>
      </c>
      <c r="Q71" s="5">
        <f>Biret1973!$G77</f>
        <v>176.47058823529417</v>
      </c>
      <c r="R71" s="16">
        <f>Biret1973!$B77</f>
        <v>64.584699999999998</v>
      </c>
      <c r="S71" s="5">
        <f>Blumroder1994!$G77</f>
        <v>150.00000000000054</v>
      </c>
      <c r="T71" s="16">
        <f>Blumroder1994!$B77</f>
        <v>52.357599999999998</v>
      </c>
      <c r="U71" s="5">
        <f>Bratke1993!$G77</f>
        <v>187.49999999999983</v>
      </c>
      <c r="V71" s="16">
        <f>Bratke1993!$B77</f>
        <v>59.205800000000004</v>
      </c>
      <c r="W71" s="5">
        <f>Breidenbach1994!$G77</f>
        <v>181.81818181818079</v>
      </c>
      <c r="X71" s="16">
        <f>Breidenbach1994!$B77</f>
        <v>62.282499999999999</v>
      </c>
      <c r="Y71" s="5">
        <f>Bucquet1969!$G77</f>
        <v>187.49999999999983</v>
      </c>
      <c r="Z71" s="16">
        <f>Bucquet1969!$B77</f>
        <v>67.360600000000005</v>
      </c>
      <c r="AA71" s="5">
        <f>Douglas1991!$G77</f>
        <v>174.41860465116218</v>
      </c>
      <c r="AB71" s="16">
        <f>Douglas1991!$B77</f>
        <v>57.113199999999999</v>
      </c>
      <c r="AC71" s="5">
        <f>Dunki1998!$G77</f>
        <v>153.84615384615361</v>
      </c>
      <c r="AD71" s="16">
        <f>Dunki1998!$B77</f>
        <v>59.436</v>
      </c>
      <c r="AE71" s="5">
        <f>Dutkiewicz1975!$G77</f>
        <v>157.89473684210569</v>
      </c>
      <c r="AF71" s="16">
        <f>Dutkiewicz1975!$B77</f>
        <v>72.540800000000004</v>
      </c>
      <c r="AG71" s="5">
        <f>Eschenbach1996!$G77</f>
        <v>193.54838709677497</v>
      </c>
      <c r="AH71" s="16">
        <f>Eschenbach1996!$B77</f>
        <v>53.613500000000002</v>
      </c>
      <c r="AI71" s="5">
        <f>Georgiades1985!$G77</f>
        <v>157.89473684210569</v>
      </c>
      <c r="AJ71" s="16">
        <f>Georgiades1985!$B77</f>
        <v>72.0167</v>
      </c>
      <c r="AK71" s="5">
        <f>Goebels1964!$G77</f>
        <v>166.66666666666691</v>
      </c>
      <c r="AL71" s="16">
        <f>Goebels1964!$B77</f>
        <v>68.714799999999997</v>
      </c>
      <c r="AM71" s="5">
        <f>Gould1954!$G77</f>
        <v>206.89655172413853</v>
      </c>
      <c r="AN71" s="16">
        <f>Gould1954!$B77</f>
        <v>67.772099999999995</v>
      </c>
      <c r="AO71" s="5">
        <f>Gould1957!$G77</f>
        <v>193.54838709677276</v>
      </c>
      <c r="AP71" s="16">
        <f>Gould1957!$B77</f>
        <v>67.022499999999994</v>
      </c>
      <c r="AQ71" s="5">
        <f>Gould1964!$G77</f>
        <v>181.81818181818079</v>
      </c>
      <c r="AR71" s="16">
        <f>Gould1964!$B77</f>
        <v>74.652100000000004</v>
      </c>
      <c r="AS71" s="5">
        <f>Gould1970!$G77</f>
        <v>206.89655172413853</v>
      </c>
      <c r="AT71" s="16">
        <f>Gould1970!$B77</f>
        <v>61.943300000000001</v>
      </c>
      <c r="AU71" s="5">
        <f>Gould1974!$G77</f>
        <v>199.99999999999952</v>
      </c>
      <c r="AV71" s="16">
        <f>Gould1974!$B77</f>
        <v>71.221199999999996</v>
      </c>
      <c r="AW71" s="5">
        <f>Guaita2011!$G77</f>
        <v>142.85714285714349</v>
      </c>
      <c r="AX71" s="16">
        <f>Guaita2011!$B77</f>
        <v>60.234900000000003</v>
      </c>
      <c r="AY71" s="5">
        <f>Helffer1968!$G77</f>
        <v>171.42857142857073</v>
      </c>
      <c r="AZ71" s="16">
        <f>Helffer1968!$B77</f>
        <v>60.817799999999998</v>
      </c>
      <c r="BA71" s="5">
        <f>Hill1996!$G77</f>
        <v>166.66666666666691</v>
      </c>
      <c r="BB71" s="16">
        <f>Hill1996!$B77</f>
        <v>59.989100000000001</v>
      </c>
      <c r="BC71" s="5">
        <f>Hinterhauser1991!$G77</f>
        <v>181.81818181818178</v>
      </c>
      <c r="BD71" s="16">
        <f>Hinterhauser1991!$B77</f>
        <v>70.460300000000004</v>
      </c>
      <c r="BE71" s="5">
        <f>Hochman2007!$G77</f>
        <v>177.51479289940778</v>
      </c>
      <c r="BF71" s="16">
        <f>Hochman2007!$B77</f>
        <v>60.926299999999998</v>
      </c>
      <c r="BG71" s="5">
        <f>Hough2006!$G77</f>
        <v>171.42857142857073</v>
      </c>
      <c r="BH71" s="16">
        <f>Hough2006!$B77</f>
        <v>60.495199999999997</v>
      </c>
      <c r="BI71" s="5">
        <f>Jacobs1956!$G77</f>
        <v>191.69329073482498</v>
      </c>
      <c r="BJ71" s="16">
        <f>Jacobs1956!$B77</f>
        <v>68.734399999999994</v>
      </c>
      <c r="BK71" s="5">
        <f>Karlen1996!$G77</f>
        <v>157.89473684210569</v>
      </c>
      <c r="BL71" s="16">
        <f>Karlen1996!$B77</f>
        <v>57.275500000000001</v>
      </c>
      <c r="BM71" s="5">
        <f>Kars1969!$G77</f>
        <v>176.47058823529417</v>
      </c>
      <c r="BN71" s="16">
        <f>Kars1969!$B77</f>
        <v>68.421800000000005</v>
      </c>
      <c r="BO71" s="5">
        <f>Koroliov2000!$G77</f>
        <v>166.66666666666691</v>
      </c>
      <c r="BP71" s="16">
        <f>Koroliov2000!$B77</f>
        <v>70.738</v>
      </c>
      <c r="BQ71" s="5">
        <f>Lifschitz1999!$G77</f>
        <v>171.42857142857247</v>
      </c>
      <c r="BR71" s="16">
        <f>Lifschitz1999!$B77</f>
        <v>55.698</v>
      </c>
      <c r="BS71" s="5">
        <f>Loriod1961!$G77</f>
        <v>177.51479289940778</v>
      </c>
      <c r="BT71" s="16">
        <f>Loriod1961!$B77</f>
        <v>48.598999999999997</v>
      </c>
      <c r="BU71" s="5">
        <f>Lubimov1971!$G77</f>
        <v>193.54838709677497</v>
      </c>
      <c r="BV71" s="16">
        <f>Lubimov1971!$B77</f>
        <v>64.830500000000001</v>
      </c>
      <c r="BW71" s="5">
        <f>ManchonTheis1954!$G77</f>
        <v>171.42857142857073</v>
      </c>
      <c r="BX71" s="16">
        <f>ManchonTheis1954!$B77</f>
        <v>64.736000000000004</v>
      </c>
      <c r="BY71" s="5">
        <f>McCabe1969!$G77</f>
        <v>157.89473684210569</v>
      </c>
      <c r="BZ71" s="16">
        <f>McCabe1969!$B77</f>
        <v>62.322600000000001</v>
      </c>
      <c r="CA71" s="5">
        <f>Mezzana1973!$G77</f>
        <v>166.66666666666691</v>
      </c>
      <c r="CB71" s="16">
        <f>Mezzana1973!$B77</f>
        <v>52.808</v>
      </c>
      <c r="CC71" s="5">
        <f>Michiels2005!$G77</f>
        <v>160.85790884718452</v>
      </c>
      <c r="CD71" s="16">
        <f>Michiels2005!$B77</f>
        <v>50.7408</v>
      </c>
      <c r="CE71" s="5">
        <f>Monod1951!$G77</f>
        <v>194.8051948051949</v>
      </c>
      <c r="CF71" s="16">
        <f>Monod1951!$B77</f>
        <v>59.040399999999998</v>
      </c>
      <c r="CG71" s="5">
        <f>Nardi1998!$G77</f>
        <v>149.9999999999992</v>
      </c>
      <c r="CH71" s="16">
        <f>Nardi1998!$B77</f>
        <v>53.511499999999998</v>
      </c>
      <c r="CI71" s="5">
        <f>Neveux1990!$G77</f>
        <v>200.0000000000019</v>
      </c>
      <c r="CJ71" s="16">
        <f>Neveux1990!$B77</f>
        <v>66.953999999999994</v>
      </c>
      <c r="CK71" s="5">
        <f>Ohlsson1996!$G77</f>
        <v>199.99999999999952</v>
      </c>
      <c r="CL71" s="16">
        <f>Ohlsson1996!$B77</f>
        <v>64.844999999999999</v>
      </c>
      <c r="CM71" s="5">
        <f>Pestalozza1961!$G77</f>
        <v>166.66666666666691</v>
      </c>
      <c r="CN71" s="16">
        <f>Pestalozza1961!$B77</f>
        <v>44.594099999999997</v>
      </c>
      <c r="CO71" s="5">
        <f>Pollini1976!$G77</f>
        <v>166.66666666666691</v>
      </c>
      <c r="CP71" s="16">
        <f>Pollini1976!$B77</f>
        <v>53.854300000000002</v>
      </c>
      <c r="CQ71" s="5">
        <f>Monod1951!$G77</f>
        <v>194.8051948051949</v>
      </c>
      <c r="CR71" s="16">
        <f>Monod1951!$B77</f>
        <v>59.040399999999998</v>
      </c>
      <c r="CS71" s="5">
        <f>Pollini1990b!$G77</f>
        <v>187.49999999999983</v>
      </c>
      <c r="CT71" s="16">
        <f>Pollini1990b!$B77</f>
        <v>66.409499999999994</v>
      </c>
      <c r="CU71" s="5">
        <f>Pontinen2001!$G77</f>
        <v>149.9999999999992</v>
      </c>
      <c r="CV71" s="16">
        <f>Pontinen2001!$B77</f>
        <v>57.345399999999998</v>
      </c>
      <c r="CW71" s="5">
        <f>Richter1989!$G77</f>
        <v>142.85714285714226</v>
      </c>
      <c r="CX71" s="16">
        <f>Richter1989!$B77</f>
        <v>61.236600000000003</v>
      </c>
      <c r="CY71" s="5">
        <f>Rosen1969!$G77</f>
        <v>187.49999999999983</v>
      </c>
      <c r="CZ71" s="16">
        <f>Rosen1969!$B77</f>
        <v>68.008200000000002</v>
      </c>
      <c r="DA71" s="5">
        <f>Santos1977!$G77</f>
        <v>181.81818181818079</v>
      </c>
      <c r="DB71" s="16">
        <f>Santos1977!$B77</f>
        <v>58.778100000000002</v>
      </c>
      <c r="DC71" s="5">
        <f>Schleiermacher2002!$G77</f>
        <v>171.42857142857073</v>
      </c>
      <c r="DD71" s="16">
        <f>Schleiermacher2002!$B77</f>
        <v>68.756299999999996</v>
      </c>
      <c r="DE71" s="5">
        <f>Serkin1983!$G77</f>
        <v>181.81818181818275</v>
      </c>
      <c r="DF71" s="16">
        <f>Serkin1983!$B77</f>
        <v>63.714799999999997</v>
      </c>
      <c r="DG71" s="5">
        <f>Serkin1994!$G77</f>
        <v>222.22222222222257</v>
      </c>
      <c r="DH71" s="16">
        <f>Serkin1994!$B77</f>
        <v>64.854200000000006</v>
      </c>
      <c r="DI71" s="5">
        <f>Stadlen1948!$G77</f>
        <v>230.76923076923254</v>
      </c>
      <c r="DJ71" s="16">
        <f>Stadlen1948!$B77</f>
        <v>81.630799999999994</v>
      </c>
      <c r="DK71" s="5">
        <f>Stein1954!$G77</f>
        <v>176.47058823529417</v>
      </c>
      <c r="DL71" s="16">
        <f>Stein1954!$B77</f>
        <v>54.723199999999999</v>
      </c>
      <c r="DM71" s="5">
        <f>Steuerman2004!$G77</f>
        <v>181.81818181818275</v>
      </c>
      <c r="DN71" s="16">
        <f>Steuerman2004!$B77</f>
        <v>54.693300000000001</v>
      </c>
      <c r="DO71" s="5">
        <f>TakahashiA1973!$G77</f>
        <v>149.9999999999992</v>
      </c>
      <c r="DP71" s="16">
        <f>TakahashiA1973!$B77</f>
        <v>52.709800000000001</v>
      </c>
      <c r="DQ71" s="5">
        <f>TakahashiY1977!$G77</f>
        <v>115.38461538461549</v>
      </c>
      <c r="DR71" s="16">
        <f>TakahashiY1977!$B77</f>
        <v>54.113399999999999</v>
      </c>
      <c r="DS71" s="5">
        <f>Uchida2000!$G77</f>
        <v>162.16216216216174</v>
      </c>
      <c r="DT71" s="16">
        <f>Uchida2000!$B77</f>
        <v>60.743600000000001</v>
      </c>
      <c r="DU71" s="5">
        <f>Webster1967!$G77</f>
        <v>133.33333333333354</v>
      </c>
      <c r="DV71" s="16">
        <f>Webster1967!$B77</f>
        <v>63.919800000000002</v>
      </c>
      <c r="DW71" s="5">
        <f>Worms1997!$G77</f>
        <v>153.84615384615361</v>
      </c>
      <c r="DX71" s="16">
        <f>Worms1997!$B77</f>
        <v>64.134299999999996</v>
      </c>
      <c r="DY71" s="5">
        <f>Zacharias1973!$G77</f>
        <v>240</v>
      </c>
      <c r="DZ71" s="16">
        <f>Zacharias1973!$B77</f>
        <v>75.314800000000005</v>
      </c>
      <c r="EA71" s="5">
        <f>Zimerman1995!$G77</f>
        <v>133.33333333333354</v>
      </c>
      <c r="EB71" s="16">
        <f>Zimerman1995!$B77</f>
        <v>53.843800000000002</v>
      </c>
      <c r="EC71" s="5"/>
      <c r="EE71" s="5"/>
      <c r="EG71" s="5"/>
      <c r="EI71" s="5"/>
      <c r="EK71" s="5"/>
      <c r="EM71" s="5"/>
      <c r="EO71" s="5"/>
      <c r="EQ71" s="5"/>
      <c r="ES71" s="5"/>
      <c r="EU71" s="5"/>
      <c r="EW71" s="5"/>
      <c r="EY71" s="5"/>
      <c r="FA71" s="5"/>
      <c r="FC71" s="5"/>
      <c r="FE71" s="5"/>
      <c r="FG71" s="5"/>
      <c r="FI71" s="5"/>
      <c r="FK71" s="5"/>
      <c r="FM71" s="5"/>
      <c r="FO71" s="5"/>
      <c r="FQ71" s="5"/>
      <c r="FS71" s="5"/>
    </row>
    <row r="72" spans="1:175">
      <c r="A72">
        <v>69</v>
      </c>
      <c r="B72">
        <v>49.5</v>
      </c>
      <c r="C72">
        <v>14</v>
      </c>
      <c r="D72">
        <v>1.5</v>
      </c>
      <c r="E72" t="s">
        <v>114</v>
      </c>
      <c r="F72" s="10" t="s">
        <v>119</v>
      </c>
      <c r="G72" s="5">
        <f ca="1">Tempo!G72</f>
        <v>137.91020095859514</v>
      </c>
      <c r="H72" s="16">
        <f ca="1">Dynamics!G72</f>
        <v>71.513649230769246</v>
      </c>
      <c r="I72" s="5">
        <f>Aitken1961!$G78</f>
        <v>136.36363636363487</v>
      </c>
      <c r="J72" s="16">
        <f>Aitken1961!$B78</f>
        <v>80.414599999999993</v>
      </c>
      <c r="K72" s="5">
        <f>Anderszewski1996!$G78</f>
        <v>142.85714285714226</v>
      </c>
      <c r="L72" s="16">
        <f>Anderszewski1996!$B78</f>
        <v>83.396500000000003</v>
      </c>
      <c r="M72" s="5">
        <f>Arciuli1996!$G78</f>
        <v>96.774193548387487</v>
      </c>
      <c r="N72" s="16">
        <f>Arciuli1996!$B78</f>
        <v>75.402100000000004</v>
      </c>
      <c r="O72" s="5">
        <f>Berg2007!$G78</f>
        <v>187.49999999999983</v>
      </c>
      <c r="P72" s="16">
        <f>Berg2007!$B78</f>
        <v>72.38</v>
      </c>
      <c r="Q72" s="5">
        <f>Biret1973!$G78</f>
        <v>166.66666666666691</v>
      </c>
      <c r="R72" s="16">
        <f>Biret1973!$B78</f>
        <v>80.198899999999995</v>
      </c>
      <c r="S72" s="5">
        <f>Blumroder1994!$G78</f>
        <v>142.85714285714226</v>
      </c>
      <c r="T72" s="16">
        <f>Blumroder1994!$B78</f>
        <v>73.580500000000001</v>
      </c>
      <c r="U72" s="5">
        <f>Bratke1993!$G78</f>
        <v>142.85714285714226</v>
      </c>
      <c r="V72" s="16">
        <f>Bratke1993!$B78</f>
        <v>71.531000000000006</v>
      </c>
      <c r="W72" s="5">
        <f>Breidenbach1994!$G78</f>
        <v>130.4347826086954</v>
      </c>
      <c r="X72" s="16">
        <f>Breidenbach1994!$B78</f>
        <v>68.822699999999998</v>
      </c>
      <c r="Y72" s="5">
        <f>Bucquet1969!$G78</f>
        <v>150.00000000000054</v>
      </c>
      <c r="Z72" s="16">
        <f>Bucquet1969!$B78</f>
        <v>78.665599999999998</v>
      </c>
      <c r="AA72" s="5">
        <f>Douglas1991!$G78</f>
        <v>147.05882352941387</v>
      </c>
      <c r="AB72" s="16">
        <f>Douglas1991!$B78</f>
        <v>61.155700000000003</v>
      </c>
      <c r="AC72" s="5">
        <f>Dunki1998!$G78</f>
        <v>130.4347826086954</v>
      </c>
      <c r="AD72" s="16">
        <f>Dunki1998!$B78</f>
        <v>74.317400000000006</v>
      </c>
      <c r="AE72" s="5">
        <f>Dutkiewicz1975!$G78</f>
        <v>142.85714285714226</v>
      </c>
      <c r="AF72" s="16">
        <f>Dutkiewicz1975!$B78</f>
        <v>85.3065</v>
      </c>
      <c r="AG72" s="5">
        <f>Eschenbach1996!$G78</f>
        <v>136.36363636363706</v>
      </c>
      <c r="AH72" s="16">
        <f>Eschenbach1996!$B78</f>
        <v>68.941100000000006</v>
      </c>
      <c r="AI72" s="5">
        <f>Georgiades1985!$G78</f>
        <v>150.00000000000054</v>
      </c>
      <c r="AJ72" s="16">
        <f>Georgiades1985!$B78</f>
        <v>77.348299999999995</v>
      </c>
      <c r="AK72" s="5">
        <f>Goebels1964!$G78</f>
        <v>103.44827586206927</v>
      </c>
      <c r="AL72" s="16">
        <f>Goebels1964!$B78</f>
        <v>79.475700000000003</v>
      </c>
      <c r="AM72" s="5">
        <f>Gould1954!$G78</f>
        <v>166.66666666666691</v>
      </c>
      <c r="AN72" s="16">
        <f>Gould1954!$B78</f>
        <v>76.261399999999995</v>
      </c>
      <c r="AO72" s="5">
        <f>Gould1957!$G78</f>
        <v>157.89473684210714</v>
      </c>
      <c r="AP72" s="16">
        <f>Gould1957!$B78</f>
        <v>75.393299999999996</v>
      </c>
      <c r="AQ72" s="5">
        <f>Gould1964!$G78</f>
        <v>136.36363636363706</v>
      </c>
      <c r="AR72" s="16">
        <f>Gould1964!$B78</f>
        <v>85.192499999999995</v>
      </c>
      <c r="AS72" s="5">
        <f>Gould1970!$G78</f>
        <v>150.00000000000054</v>
      </c>
      <c r="AT72" s="16">
        <f>Gould1970!$B78</f>
        <v>81.8797</v>
      </c>
      <c r="AU72" s="5">
        <f>Gould1974!$G78</f>
        <v>120</v>
      </c>
      <c r="AV72" s="16">
        <f>Gould1974!$B78</f>
        <v>89.031400000000005</v>
      </c>
      <c r="AW72" s="5">
        <f>Guaita2011!$G78</f>
        <v>124.99999999999898</v>
      </c>
      <c r="AX72" s="16">
        <f>Guaita2011!$B78</f>
        <v>69.350700000000003</v>
      </c>
      <c r="AY72" s="5">
        <f>Helffer1968!$G78</f>
        <v>130.4347826086954</v>
      </c>
      <c r="AZ72" s="16">
        <f>Helffer1968!$B78</f>
        <v>72.555999999999997</v>
      </c>
      <c r="BA72" s="5">
        <f>Hill1996!$G78</f>
        <v>115.38461538461469</v>
      </c>
      <c r="BB72" s="16">
        <f>Hill1996!$B78</f>
        <v>70.896500000000003</v>
      </c>
      <c r="BC72" s="5">
        <f>Hinterhauser1991!$G78</f>
        <v>214.28571428571342</v>
      </c>
      <c r="BD72" s="16">
        <f>Hinterhauser1991!$B78</f>
        <v>71.480800000000002</v>
      </c>
      <c r="BE72" s="5">
        <f>Hochman2007!$G78</f>
        <v>156.24999999999986</v>
      </c>
      <c r="BF72" s="16">
        <f>Hochman2007!$B78</f>
        <v>72.6524</v>
      </c>
      <c r="BG72" s="5">
        <f>Hough2006!$G78</f>
        <v>130.4347826086954</v>
      </c>
      <c r="BH72" s="16">
        <f>Hough2006!$B78</f>
        <v>70.189700000000002</v>
      </c>
      <c r="BI72" s="5">
        <f>Jacobs1956!$G78</f>
        <v>192.30769230769377</v>
      </c>
      <c r="BJ72" s="16">
        <f>Jacobs1956!$B78</f>
        <v>82.734099999999998</v>
      </c>
      <c r="BK72" s="5">
        <f>Karlen1996!$G78</f>
        <v>150.00000000000054</v>
      </c>
      <c r="BL72" s="16">
        <f>Karlen1996!$B78</f>
        <v>73.648799999999994</v>
      </c>
      <c r="BM72" s="5">
        <f>Kars1969!$G78</f>
        <v>150.00000000000054</v>
      </c>
      <c r="BN72" s="16">
        <f>Kars1969!$B78</f>
        <v>80.0167</v>
      </c>
      <c r="BO72" s="5">
        <f>Koroliov2000!$G78</f>
        <v>157.89473684210421</v>
      </c>
      <c r="BP72" s="16">
        <f>Koroliov2000!$B78</f>
        <v>81.047300000000007</v>
      </c>
      <c r="BQ72" s="5">
        <f>Lifschitz1999!$G78</f>
        <v>115.38461538461469</v>
      </c>
      <c r="BR72" s="16">
        <f>Lifschitz1999!$B78</f>
        <v>77.769900000000007</v>
      </c>
      <c r="BS72" s="5">
        <f>Loriod1961!$G78</f>
        <v>150.00000000000054</v>
      </c>
      <c r="BT72" s="16">
        <f>Loriod1961!$B78</f>
        <v>74.530100000000004</v>
      </c>
      <c r="BU72" s="5">
        <f>Lubimov1971!$G78</f>
        <v>166.66666666666691</v>
      </c>
      <c r="BV72" s="16">
        <f>Lubimov1971!$B78</f>
        <v>70.023200000000003</v>
      </c>
      <c r="BW72" s="5">
        <f>ManchonTheis1954!$G78</f>
        <v>166.66666666666691</v>
      </c>
      <c r="BX72" s="16">
        <f>ManchonTheis1954!$B78</f>
        <v>68.991699999999994</v>
      </c>
      <c r="BY72" s="5">
        <f>McCabe1969!$G78</f>
        <v>142.85714285714226</v>
      </c>
      <c r="BZ72" s="16">
        <f>McCabe1969!$B78</f>
        <v>70.127799999999993</v>
      </c>
      <c r="CA72" s="5">
        <f>Mezzana1973!$G78</f>
        <v>125.00000000000081</v>
      </c>
      <c r="CB72" s="16">
        <f>Mezzana1973!$B78</f>
        <v>71.831299999999999</v>
      </c>
      <c r="CC72" s="5">
        <f>Michiels2005!$G78</f>
        <v>88.235294117647086</v>
      </c>
      <c r="CD72" s="16">
        <f>Michiels2005!$B78</f>
        <v>70.364900000000006</v>
      </c>
      <c r="CE72" s="5">
        <f>Monod1951!$G78</f>
        <v>166.66666666666691</v>
      </c>
      <c r="CF72" s="16">
        <f>Monod1951!$B78</f>
        <v>78.367000000000004</v>
      </c>
      <c r="CG72" s="5">
        <f>Nardi1998!$G78</f>
        <v>130.4347826086954</v>
      </c>
      <c r="CH72" s="16">
        <f>Nardi1998!$B78</f>
        <v>67.903199999999998</v>
      </c>
      <c r="CI72" s="5">
        <f>Neveux1990!$G78</f>
        <v>166.66666666666364</v>
      </c>
      <c r="CJ72" s="16">
        <f>Neveux1990!$B78</f>
        <v>78.970500000000001</v>
      </c>
      <c r="CK72" s="5">
        <f>Ohlsson1996!$G78</f>
        <v>142.85714285714226</v>
      </c>
      <c r="CL72" s="16">
        <f>Ohlsson1996!$B78</f>
        <v>73.801599999999993</v>
      </c>
      <c r="CM72" s="5">
        <f>Pestalozza1961!$G78</f>
        <v>150.00000000000054</v>
      </c>
      <c r="CN72" s="16">
        <f>Pestalozza1961!$B78</f>
        <v>74.316199999999995</v>
      </c>
      <c r="CO72" s="5">
        <f>Pollini1976!$G78</f>
        <v>157.89473684210421</v>
      </c>
      <c r="CP72" s="16">
        <f>Pollini1976!$B78</f>
        <v>69.098500000000001</v>
      </c>
      <c r="CQ72" s="5">
        <f>Monod1951!$G78</f>
        <v>166.66666666666691</v>
      </c>
      <c r="CR72" s="16">
        <f>Monod1951!$B78</f>
        <v>78.367000000000004</v>
      </c>
      <c r="CS72" s="5">
        <f>Pollini1990b!$G78</f>
        <v>166.66666666666691</v>
      </c>
      <c r="CT72" s="16">
        <f>Pollini1990b!$B78</f>
        <v>77.764200000000002</v>
      </c>
      <c r="CU72" s="5">
        <f>Pontinen2001!$G78</f>
        <v>142.85714285714471</v>
      </c>
      <c r="CV72" s="16">
        <f>Pontinen2001!$B78</f>
        <v>74.149799999999999</v>
      </c>
      <c r="CW72" s="5">
        <f>Richter1989!$G78</f>
        <v>99.999999999999758</v>
      </c>
      <c r="CX72" s="16">
        <f>Richter1989!$B78</f>
        <v>66.786600000000007</v>
      </c>
      <c r="CY72" s="5">
        <f>Rosen1969!$G78</f>
        <v>166.66666666666691</v>
      </c>
      <c r="CZ72" s="16">
        <f>Rosen1969!$B78</f>
        <v>74.433700000000002</v>
      </c>
      <c r="DA72" s="5">
        <f>Santos1977!$G78</f>
        <v>157.89473684210714</v>
      </c>
      <c r="DB72" s="16">
        <f>Santos1977!$B78</f>
        <v>74.131100000000004</v>
      </c>
      <c r="DC72" s="5">
        <f>Schleiermacher2002!$G78</f>
        <v>150.00000000000054</v>
      </c>
      <c r="DD72" s="16">
        <f>Schleiermacher2002!$B78</f>
        <v>75.957099999999997</v>
      </c>
      <c r="DE72" s="5">
        <f>Serkin1983!$G78</f>
        <v>142.85714285714226</v>
      </c>
      <c r="DF72" s="16">
        <f>Serkin1983!$B78</f>
        <v>74.920900000000003</v>
      </c>
      <c r="DG72" s="5">
        <f>Serkin1994!$G78</f>
        <v>136.36363636363706</v>
      </c>
      <c r="DH72" s="16">
        <f>Serkin1994!$B78</f>
        <v>71.411100000000005</v>
      </c>
      <c r="DI72" s="5">
        <f>Stadlen1948!$G78</f>
        <v>214.28571428571342</v>
      </c>
      <c r="DJ72" s="16">
        <f>Stadlen1948!$B78</f>
        <v>80.197500000000005</v>
      </c>
      <c r="DK72" s="5">
        <f>Stein1954!$G78</f>
        <v>166.66666666666691</v>
      </c>
      <c r="DL72" s="16">
        <f>Stein1954!$B78</f>
        <v>66.476600000000005</v>
      </c>
      <c r="DM72" s="5">
        <f>Steuerman2004!$G78</f>
        <v>130.4347826086954</v>
      </c>
      <c r="DN72" s="16">
        <f>Steuerman2004!$B78</f>
        <v>74.254900000000006</v>
      </c>
      <c r="DO72" s="5">
        <f>TakahashiA1973!$G78</f>
        <v>125.00000000000081</v>
      </c>
      <c r="DP72" s="16">
        <f>TakahashiA1973!$B78</f>
        <v>72.09</v>
      </c>
      <c r="DQ72" s="5">
        <f>TakahashiY1977!$G78</f>
        <v>111.11111111111128</v>
      </c>
      <c r="DR72" s="16">
        <f>TakahashiY1977!$B78</f>
        <v>74.601900000000001</v>
      </c>
      <c r="DS72" s="5">
        <f>Uchida2000!$G78</f>
        <v>130.4347826086954</v>
      </c>
      <c r="DT72" s="16">
        <f>Uchida2000!$B78</f>
        <v>78.388000000000005</v>
      </c>
      <c r="DU72" s="5">
        <f>Webster1967!$G78</f>
        <v>99.999999999999758</v>
      </c>
      <c r="DV72" s="16">
        <f>Webster1967!$B78</f>
        <v>75.926699999999997</v>
      </c>
      <c r="DW72" s="5">
        <f>Worms1997!$G78</f>
        <v>130.4347826086954</v>
      </c>
      <c r="DX72" s="16">
        <f>Worms1997!$B78</f>
        <v>71.645399999999995</v>
      </c>
      <c r="DY72" s="5">
        <f>Zacharias1973!$G78</f>
        <v>166.66666666666691</v>
      </c>
      <c r="DZ72" s="16">
        <f>Zacharias1973!$B78</f>
        <v>81.198599999999999</v>
      </c>
      <c r="EA72" s="5">
        <f>Zimerman1995!$G78</f>
        <v>130.4347826086954</v>
      </c>
      <c r="EB72" s="16">
        <f>Zimerman1995!$B78</f>
        <v>76.322299999999998</v>
      </c>
      <c r="EC72" s="5"/>
      <c r="EE72" s="5"/>
      <c r="EG72" s="5"/>
      <c r="EI72" s="5"/>
      <c r="EK72" s="5"/>
      <c r="EM72" s="5"/>
      <c r="EO72" s="5"/>
      <c r="EQ72" s="5"/>
      <c r="ES72" s="5"/>
      <c r="EU72" s="5"/>
      <c r="EW72" s="5"/>
      <c r="EY72" s="5"/>
      <c r="FA72" s="5"/>
      <c r="FC72" s="5"/>
      <c r="FE72" s="5"/>
      <c r="FG72" s="5"/>
      <c r="FI72" s="5"/>
      <c r="FK72" s="5"/>
      <c r="FM72" s="5"/>
      <c r="FO72" s="5"/>
      <c r="FQ72" s="5"/>
      <c r="FS72" s="5"/>
    </row>
    <row r="73" spans="1:175">
      <c r="A73">
        <v>70</v>
      </c>
      <c r="B73">
        <v>50</v>
      </c>
      <c r="C73">
        <v>14</v>
      </c>
      <c r="D73">
        <v>2</v>
      </c>
      <c r="E73" t="s">
        <v>112</v>
      </c>
      <c r="G73" s="5">
        <f ca="1">Tempo!G73</f>
        <v>162.87047801801091</v>
      </c>
      <c r="H73" s="16">
        <f ca="1">Dynamics!G73</f>
        <v>73.392787846153865</v>
      </c>
      <c r="I73" s="5">
        <f>Aitken1961!$G79</f>
        <v>199.99999999999952</v>
      </c>
      <c r="J73" s="16">
        <f>Aitken1961!$B79</f>
        <v>79.639799999999994</v>
      </c>
      <c r="K73" s="5">
        <f>Anderszewski1996!$G79</f>
        <v>146.34146341463409</v>
      </c>
      <c r="L73" s="16">
        <f>Anderszewski1996!$B79</f>
        <v>80.7637</v>
      </c>
      <c r="M73" s="5">
        <f>Arciuli1996!$G79</f>
        <v>162.16216216216174</v>
      </c>
      <c r="N73" s="16">
        <f>Arciuli1996!$B79</f>
        <v>73.262299999999996</v>
      </c>
      <c r="O73" s="5">
        <f>Berg2007!$G79</f>
        <v>176.47058823529417</v>
      </c>
      <c r="P73" s="16">
        <f>Berg2007!$B79</f>
        <v>74.845500000000001</v>
      </c>
      <c r="Q73" s="5">
        <f>Biret1973!$G79</f>
        <v>153.84615384615361</v>
      </c>
      <c r="R73" s="16">
        <f>Biret1973!$B79</f>
        <v>77.274299999999997</v>
      </c>
      <c r="S73" s="5">
        <f>Blumroder1994!$G79</f>
        <v>142.85714285714226</v>
      </c>
      <c r="T73" s="16">
        <f>Blumroder1994!$B79</f>
        <v>78.010400000000004</v>
      </c>
      <c r="U73" s="5">
        <f>Bratke1993!$G79</f>
        <v>171.42857142857247</v>
      </c>
      <c r="V73" s="16">
        <f>Bratke1993!$B79</f>
        <v>68.211799999999997</v>
      </c>
      <c r="W73" s="5">
        <f>Breidenbach1994!$G79</f>
        <v>214.28571428571613</v>
      </c>
      <c r="X73" s="16">
        <f>Breidenbach1994!$B79</f>
        <v>70.099699999999999</v>
      </c>
      <c r="Y73" s="5">
        <f>Bucquet1969!$G79</f>
        <v>193.54838709677497</v>
      </c>
      <c r="Z73" s="16">
        <f>Bucquet1969!$B79</f>
        <v>79.918700000000001</v>
      </c>
      <c r="AA73" s="5">
        <f>Douglas1991!$G79</f>
        <v>193.54838709677276</v>
      </c>
      <c r="AB73" s="16">
        <f>Douglas1991!$B79</f>
        <v>67.4893</v>
      </c>
      <c r="AC73" s="5">
        <f>Dunki1998!$G79</f>
        <v>124.9999999999999</v>
      </c>
      <c r="AD73" s="16">
        <f>Dunki1998!$B79</f>
        <v>76.110900000000001</v>
      </c>
      <c r="AE73" s="5">
        <f>Dutkiewicz1975!$G79</f>
        <v>150.00000000000054</v>
      </c>
      <c r="AF73" s="16">
        <f>Dutkiewicz1975!$B79</f>
        <v>84.999799999999993</v>
      </c>
      <c r="AG73" s="5">
        <f>Eschenbach1996!$G79</f>
        <v>187.49999999999983</v>
      </c>
      <c r="AH73" s="16">
        <f>Eschenbach1996!$B79</f>
        <v>70.384200000000007</v>
      </c>
      <c r="AI73" s="5">
        <f>Georgiades1985!$G79</f>
        <v>181.81818181818079</v>
      </c>
      <c r="AJ73" s="16">
        <f>Georgiades1985!$B79</f>
        <v>79.038300000000007</v>
      </c>
      <c r="AK73" s="5">
        <f>Goebels1964!$G79</f>
        <v>142.85714285714226</v>
      </c>
      <c r="AL73" s="16">
        <f>Goebels1964!$B79</f>
        <v>81.915400000000005</v>
      </c>
      <c r="AM73" s="5">
        <f>Gould1954!$G79</f>
        <v>199.99999999999952</v>
      </c>
      <c r="AN73" s="16">
        <f>Gould1954!$B79</f>
        <v>75.985200000000006</v>
      </c>
      <c r="AO73" s="5">
        <f>Gould1957!$G79</f>
        <v>193.54838709677276</v>
      </c>
      <c r="AP73" s="16">
        <f>Gould1957!$B79</f>
        <v>77.464200000000005</v>
      </c>
      <c r="AQ73" s="5">
        <f>Gould1964!$G79</f>
        <v>193.54838709677497</v>
      </c>
      <c r="AR73" s="16">
        <f>Gould1964!$B79</f>
        <v>82.022000000000006</v>
      </c>
      <c r="AS73" s="5">
        <f>Gould1970!$G79</f>
        <v>199.99999999999952</v>
      </c>
      <c r="AT73" s="16">
        <f>Gould1970!$B79</f>
        <v>83.307500000000005</v>
      </c>
      <c r="AU73" s="5">
        <f>Gould1974!$G79</f>
        <v>150.00000000000054</v>
      </c>
      <c r="AV73" s="16">
        <f>Gould1974!$B79</f>
        <v>90.008110000000002</v>
      </c>
      <c r="AW73" s="5">
        <f>Guaita2011!$G79</f>
        <v>146.34146341463409</v>
      </c>
      <c r="AX73" s="16">
        <f>Guaita2011!$B79</f>
        <v>76.293300000000002</v>
      </c>
      <c r="AY73" s="5">
        <f>Helffer1968!$G79</f>
        <v>199.99999999999952</v>
      </c>
      <c r="AZ73" s="16">
        <f>Helffer1968!$B79</f>
        <v>70.994699999999995</v>
      </c>
      <c r="BA73" s="5">
        <f>Hill1996!$G79</f>
        <v>187.49999999999983</v>
      </c>
      <c r="BB73" s="16">
        <f>Hill1996!$B79</f>
        <v>69.050299999999993</v>
      </c>
      <c r="BC73" s="5">
        <f>Hinterhauser1991!$G79</f>
        <v>200.00000000000071</v>
      </c>
      <c r="BD73" s="16">
        <f>Hinterhauser1991!$B79</f>
        <v>65.888800000000003</v>
      </c>
      <c r="BE73" s="5">
        <f>Hochman2007!$G79</f>
        <v>162.16216216216327</v>
      </c>
      <c r="BF73" s="16">
        <f>Hochman2007!$B79</f>
        <v>85.546199999999999</v>
      </c>
      <c r="BG73" s="5">
        <f>Hough2006!$G79</f>
        <v>164.38356164383632</v>
      </c>
      <c r="BH73" s="16">
        <f>Hough2006!$B79</f>
        <v>79.549899999999994</v>
      </c>
      <c r="BI73" s="5">
        <f>Jacobs1956!$G79</f>
        <v>159.57446808510588</v>
      </c>
      <c r="BJ73" s="16">
        <f>Jacobs1956!$B79</f>
        <v>86.633499999999998</v>
      </c>
      <c r="BK73" s="5">
        <f>Karlen1996!$G79</f>
        <v>171.42857142857073</v>
      </c>
      <c r="BL73" s="16">
        <f>Karlen1996!$B79</f>
        <v>74.058899999999994</v>
      </c>
      <c r="BM73" s="5">
        <f>Kars1969!$G79</f>
        <v>171.42857142857073</v>
      </c>
      <c r="BN73" s="16">
        <f>Kars1969!$B79</f>
        <v>80.799899999999994</v>
      </c>
      <c r="BO73" s="5">
        <f>Koroliov2000!$G79</f>
        <v>171.42857142857073</v>
      </c>
      <c r="BP73" s="16">
        <f>Koroliov2000!$B79</f>
        <v>81.225700000000003</v>
      </c>
      <c r="BQ73" s="5">
        <f>Lifschitz1999!$G79</f>
        <v>150.00000000000054</v>
      </c>
      <c r="BR73" s="16">
        <f>Lifschitz1999!$B79</f>
        <v>83.093299999999999</v>
      </c>
      <c r="BS73" s="5">
        <f>Loriod1961!$G79</f>
        <v>171.42857142857073</v>
      </c>
      <c r="BT73" s="16">
        <f>Loriod1961!$B79</f>
        <v>73.2012</v>
      </c>
      <c r="BU73" s="5">
        <f>Lubimov1971!$G79</f>
        <v>176.47058823529235</v>
      </c>
      <c r="BV73" s="16">
        <f>Lubimov1971!$B79</f>
        <v>70.765500000000003</v>
      </c>
      <c r="BW73" s="5">
        <f>ManchonTheis1954!$G79</f>
        <v>166.66666666666691</v>
      </c>
      <c r="BX73" s="16">
        <f>ManchonTheis1954!$B79</f>
        <v>77.382300000000001</v>
      </c>
      <c r="BY73" s="5">
        <f>McCabe1969!$G79</f>
        <v>142.85714285714349</v>
      </c>
      <c r="BZ73" s="16">
        <f>McCabe1969!$B79</f>
        <v>71.7804</v>
      </c>
      <c r="CA73" s="5">
        <f>Mezzana1973!$G79</f>
        <v>153.84615384615361</v>
      </c>
      <c r="CB73" s="16">
        <f>Mezzana1973!$B79</f>
        <v>73.872200000000007</v>
      </c>
      <c r="CC73" s="5">
        <f>Michiels2005!$G79</f>
        <v>157.89473684210569</v>
      </c>
      <c r="CD73" s="16">
        <f>Michiels2005!$B79</f>
        <v>72.724500000000006</v>
      </c>
      <c r="CE73" s="5">
        <f>Monod1951!$G79</f>
        <v>166.66666666666691</v>
      </c>
      <c r="CF73" s="16">
        <f>Monod1951!$B79</f>
        <v>77.159899999999993</v>
      </c>
      <c r="CG73" s="5">
        <f>Nardi1998!$G79</f>
        <v>187.49999999999983</v>
      </c>
      <c r="CH73" s="16">
        <f>Nardi1998!$B79</f>
        <v>67.862499999999997</v>
      </c>
      <c r="CI73" s="5">
        <f>Neveux1990!$G79</f>
        <v>181.81818181818275</v>
      </c>
      <c r="CJ73" s="16">
        <f>Neveux1990!$B79</f>
        <v>82.125200000000007</v>
      </c>
      <c r="CK73" s="5">
        <f>Ohlsson1996!$G79</f>
        <v>171.42857142857247</v>
      </c>
      <c r="CL73" s="16">
        <f>Ohlsson1996!$B79</f>
        <v>76.757499999999993</v>
      </c>
      <c r="CM73" s="5">
        <f>Pestalozza1961!$G79</f>
        <v>153.84615384615361</v>
      </c>
      <c r="CN73" s="16">
        <f>Pestalozza1961!$B79</f>
        <v>77.148499999999999</v>
      </c>
      <c r="CO73" s="5">
        <f>Pollini1976!$G79</f>
        <v>157.89473684210569</v>
      </c>
      <c r="CP73" s="16">
        <f>Pollini1976!$B79</f>
        <v>70.446299999999994</v>
      </c>
      <c r="CQ73" s="5">
        <f>Monod1951!$G79</f>
        <v>166.66666666666691</v>
      </c>
      <c r="CR73" s="16">
        <f>Monod1951!$B79</f>
        <v>77.159899999999993</v>
      </c>
      <c r="CS73" s="5">
        <f>Pollini1990b!$G79</f>
        <v>230.76923076923254</v>
      </c>
      <c r="CT73" s="16">
        <f>Pollini1990b!$B79</f>
        <v>82.230800000000002</v>
      </c>
      <c r="CU73" s="5">
        <f>Pontinen2001!$G79</f>
        <v>139.53488372092917</v>
      </c>
      <c r="CV73" s="16">
        <f>Pontinen2001!$B79</f>
        <v>76.180899999999994</v>
      </c>
      <c r="CW73" s="5">
        <f>Richter1989!$G79</f>
        <v>136.36363636363706</v>
      </c>
      <c r="CX73" s="16">
        <f>Richter1989!$B79</f>
        <v>74.243700000000004</v>
      </c>
      <c r="CY73" s="5">
        <f>Rosen1969!$G79</f>
        <v>162.16216216216174</v>
      </c>
      <c r="CZ73" s="16">
        <f>Rosen1969!$B79</f>
        <v>78.176299999999998</v>
      </c>
      <c r="DA73" s="5">
        <f>Santos1977!$G79</f>
        <v>187.49999999999983</v>
      </c>
      <c r="DB73" s="16">
        <f>Santos1977!$B79</f>
        <v>82.649500000000003</v>
      </c>
      <c r="DC73" s="5">
        <f>Schleiermacher2002!$G79</f>
        <v>171.42857142857073</v>
      </c>
      <c r="DD73" s="16">
        <f>Schleiermacher2002!$B79</f>
        <v>84.099100000000007</v>
      </c>
      <c r="DE73" s="5">
        <f>Serkin1983!$G79</f>
        <v>199.99999999999952</v>
      </c>
      <c r="DF73" s="16">
        <f>Serkin1983!$B79</f>
        <v>81.058999999999997</v>
      </c>
      <c r="DG73" s="5">
        <f>Serkin1994!$G79</f>
        <v>193.54838709677497</v>
      </c>
      <c r="DH73" s="16">
        <f>Serkin1994!$B79</f>
        <v>76.376800000000003</v>
      </c>
      <c r="DI73" s="5">
        <f>Stadlen1948!$G79</f>
        <v>222.22222222222257</v>
      </c>
      <c r="DJ73" s="16">
        <f>Stadlen1948!$B79</f>
        <v>84.041899999999998</v>
      </c>
      <c r="DK73" s="5">
        <f>Stein1954!$G79</f>
        <v>166.66666666666691</v>
      </c>
      <c r="DL73" s="16">
        <f>Stein1954!$B79</f>
        <v>74.683099999999996</v>
      </c>
      <c r="DM73" s="5">
        <f>Steuerman2004!$G79</f>
        <v>171.42857142857073</v>
      </c>
      <c r="DN73" s="16">
        <f>Steuerman2004!$B79</f>
        <v>75.748400000000004</v>
      </c>
      <c r="DO73" s="5">
        <f>TakahashiA1973!$G79</f>
        <v>153.84615384615361</v>
      </c>
      <c r="DP73" s="16">
        <f>TakahashiA1973!$B79</f>
        <v>74.086399999999998</v>
      </c>
      <c r="DQ73" s="5">
        <f>TakahashiY1977!$G79</f>
        <v>120</v>
      </c>
      <c r="DR73" s="16">
        <f>TakahashiY1977!$B79</f>
        <v>72.565399999999997</v>
      </c>
      <c r="DS73" s="5">
        <f>Uchida2000!$G79</f>
        <v>146.34146341463409</v>
      </c>
      <c r="DT73" s="16">
        <f>Uchida2000!$B79</f>
        <v>80.105800000000002</v>
      </c>
      <c r="DU73" s="5">
        <f>Webster1967!$G79</f>
        <v>130.43478260869642</v>
      </c>
      <c r="DV73" s="16">
        <f>Webster1967!$B79</f>
        <v>70.557900000000004</v>
      </c>
      <c r="DW73" s="5">
        <f>Worms1997!$G79</f>
        <v>150.00000000000054</v>
      </c>
      <c r="DX73" s="16">
        <f>Worms1997!$B79</f>
        <v>74.249499999999998</v>
      </c>
      <c r="DY73" s="5">
        <f>Zacharias1973!$G79</f>
        <v>240</v>
      </c>
      <c r="DZ73" s="16">
        <f>Zacharias1973!$B79</f>
        <v>81.963300000000004</v>
      </c>
      <c r="EA73" s="5">
        <f>Zimerman1995!$G79</f>
        <v>146.34146341463409</v>
      </c>
      <c r="EB73" s="16">
        <f>Zimerman1995!$B79</f>
        <v>75.241900000000001</v>
      </c>
      <c r="EC73" s="5"/>
      <c r="EE73" s="5"/>
      <c r="EG73" s="5"/>
      <c r="EI73" s="5"/>
      <c r="EK73" s="5"/>
      <c r="EM73" s="5"/>
      <c r="EO73" s="5"/>
      <c r="EQ73" s="5"/>
      <c r="ES73" s="5"/>
      <c r="EU73" s="5"/>
      <c r="EW73" s="5"/>
      <c r="EY73" s="5"/>
      <c r="FA73" s="5"/>
      <c r="FC73" s="5"/>
      <c r="FE73" s="5"/>
      <c r="FG73" s="5"/>
      <c r="FI73" s="5"/>
      <c r="FK73" s="5"/>
      <c r="FM73" s="5"/>
      <c r="FO73" s="5"/>
      <c r="FQ73" s="5"/>
      <c r="FS73" s="5"/>
    </row>
    <row r="74" spans="1:175">
      <c r="A74">
        <v>71</v>
      </c>
      <c r="B74">
        <v>51</v>
      </c>
      <c r="C74">
        <v>15</v>
      </c>
      <c r="D74">
        <v>1</v>
      </c>
      <c r="E74" t="s">
        <v>134</v>
      </c>
      <c r="F74" s="10" t="s">
        <v>113</v>
      </c>
      <c r="G74" s="5">
        <f ca="1">Tempo!G74</f>
        <v>156.99588458796697</v>
      </c>
      <c r="H74" s="16">
        <f ca="1">Dynamics!G74</f>
        <v>75.525413846153825</v>
      </c>
      <c r="I74" s="5">
        <f>Aitken1961!$G80</f>
        <v>157.89473684210714</v>
      </c>
      <c r="J74" s="16">
        <f>Aitken1961!$B80</f>
        <v>87.703100000000006</v>
      </c>
      <c r="K74" s="5">
        <f>Anderszewski1996!$G80</f>
        <v>150.00000000000054</v>
      </c>
      <c r="L74" s="16">
        <f>Anderszewski1996!$B80</f>
        <v>83.442300000000003</v>
      </c>
      <c r="M74" s="5">
        <f>Arciuli1996!$G80</f>
        <v>142.85714285714226</v>
      </c>
      <c r="N74" s="16">
        <f>Arciuli1996!$B80</f>
        <v>77.983900000000006</v>
      </c>
      <c r="O74" s="5">
        <f>Berg2007!$G80</f>
        <v>187.49999999999983</v>
      </c>
      <c r="P74" s="16">
        <f>Berg2007!$B80</f>
        <v>75.958699999999993</v>
      </c>
      <c r="Q74" s="5">
        <f>Biret1973!$G80</f>
        <v>176.47058823529235</v>
      </c>
      <c r="R74" s="16">
        <f>Biret1973!$B80</f>
        <v>78.365899999999996</v>
      </c>
      <c r="S74" s="5">
        <f>Blumroder1994!$G80</f>
        <v>166.66666666666691</v>
      </c>
      <c r="T74" s="16">
        <f>Blumroder1994!$B80</f>
        <v>76.3613</v>
      </c>
      <c r="U74" s="5">
        <f>Bratke1993!$G80</f>
        <v>166.66666666666691</v>
      </c>
      <c r="V74" s="16">
        <f>Bratke1993!$B80</f>
        <v>79.390699999999995</v>
      </c>
      <c r="W74" s="5">
        <f>Breidenbach1994!$G80</f>
        <v>149.99999999999787</v>
      </c>
      <c r="X74" s="16">
        <f>Breidenbach1994!$B80</f>
        <v>82.390900000000002</v>
      </c>
      <c r="Y74" s="5">
        <f>Bucquet1969!$G80</f>
        <v>187.49999999999983</v>
      </c>
      <c r="Z74" s="16">
        <f>Bucquet1969!$B80</f>
        <v>82.467399999999998</v>
      </c>
      <c r="AA74" s="5">
        <f>Douglas1991!$G80</f>
        <v>175.43859649122871</v>
      </c>
      <c r="AB74" s="16">
        <f>Douglas1991!$B80</f>
        <v>75.018000000000001</v>
      </c>
      <c r="AC74" s="5">
        <f>Dunki1998!$G80</f>
        <v>142.85714285714226</v>
      </c>
      <c r="AD74" s="16">
        <f>Dunki1998!$B80</f>
        <v>80.3399</v>
      </c>
      <c r="AE74" s="5">
        <f>Dutkiewicz1975!$G80</f>
        <v>149.99999999999787</v>
      </c>
      <c r="AF74" s="16">
        <f>Dutkiewicz1975!$B80</f>
        <v>86.547399999999996</v>
      </c>
      <c r="AG74" s="5">
        <f>Eschenbach1996!$G80</f>
        <v>157.89473684210421</v>
      </c>
      <c r="AH74" s="16">
        <f>Eschenbach1996!$B80</f>
        <v>74.397999999999996</v>
      </c>
      <c r="AI74" s="5">
        <f>Georgiades1985!$G80</f>
        <v>150.00000000000054</v>
      </c>
      <c r="AJ74" s="16">
        <f>Georgiades1985!$B80</f>
        <v>82.309899999999999</v>
      </c>
      <c r="AK74" s="5">
        <f>Goebels1964!$G80</f>
        <v>107.14285714285806</v>
      </c>
      <c r="AL74" s="16">
        <f>Goebels1964!$B80</f>
        <v>80.893699999999995</v>
      </c>
      <c r="AM74" s="5">
        <f>Gould1954!$G80</f>
        <v>176.47058823529605</v>
      </c>
      <c r="AN74" s="16">
        <f>Gould1954!$B80</f>
        <v>81.330299999999994</v>
      </c>
      <c r="AO74" s="5">
        <f>Gould1957!$G80</f>
        <v>176.47058823529605</v>
      </c>
      <c r="AP74" s="16">
        <f>Gould1957!$B80</f>
        <v>80.147999999999996</v>
      </c>
      <c r="AQ74" s="5">
        <f>Gould1964!$G80</f>
        <v>142.18009478672846</v>
      </c>
      <c r="AR74" s="16">
        <f>Gould1964!$B80</f>
        <v>84.070499999999996</v>
      </c>
      <c r="AS74" s="5">
        <f>Gould1970!$G80</f>
        <v>187.49999999999983</v>
      </c>
      <c r="AT74" s="16">
        <f>Gould1970!$B80</f>
        <v>85.672300000000007</v>
      </c>
      <c r="AU74" s="5">
        <f>Gould1974!$G80</f>
        <v>154.63917525772987</v>
      </c>
      <c r="AV74" s="16">
        <f>Gould1974!$B80</f>
        <v>89.080200000000005</v>
      </c>
      <c r="AW74" s="5">
        <f>Guaita2011!$G80</f>
        <v>157.89473684210714</v>
      </c>
      <c r="AX74" s="16">
        <f>Guaita2011!$B80</f>
        <v>76.858900000000006</v>
      </c>
      <c r="AY74" s="5">
        <f>Helffer1968!$G80</f>
        <v>153.84615384615361</v>
      </c>
      <c r="AZ74" s="16">
        <f>Helffer1968!$B80</f>
        <v>74.162000000000006</v>
      </c>
      <c r="BA74" s="5">
        <f>Hill1996!$G80</f>
        <v>150.00000000000054</v>
      </c>
      <c r="BB74" s="16">
        <f>Hill1996!$B80</f>
        <v>73.318700000000007</v>
      </c>
      <c r="BC74" s="5">
        <f>Hinterhauser1991!$G80</f>
        <v>214.28571428571613</v>
      </c>
      <c r="BD74" s="16">
        <f>Hinterhauser1991!$B80</f>
        <v>70.418700000000001</v>
      </c>
      <c r="BE74" s="5">
        <f>Hochman2007!$G80</f>
        <v>176.47058823529235</v>
      </c>
      <c r="BF74" s="16">
        <f>Hochman2007!$B80</f>
        <v>84.649699999999996</v>
      </c>
      <c r="BG74" s="5">
        <f>Hough2006!$G80</f>
        <v>135.74660633484157</v>
      </c>
      <c r="BH74" s="16">
        <f>Hough2006!$B80</f>
        <v>78.460899999999995</v>
      </c>
      <c r="BI74" s="5">
        <f>Jacobs1956!$G80</f>
        <v>191.08280254777065</v>
      </c>
      <c r="BJ74" s="16">
        <f>Jacobs1956!$B80</f>
        <v>79.588300000000004</v>
      </c>
      <c r="BK74" s="5">
        <f>Karlen1996!$G80</f>
        <v>166.66666666666691</v>
      </c>
      <c r="BL74" s="16">
        <f>Karlen1996!$B80</f>
        <v>73.584000000000003</v>
      </c>
      <c r="BM74" s="5">
        <f>Kars1969!$G80</f>
        <v>150.75376884422255</v>
      </c>
      <c r="BN74" s="16">
        <f>Kars1969!$B80</f>
        <v>86.390100000000004</v>
      </c>
      <c r="BO74" s="5">
        <f>Koroliov2000!$G80</f>
        <v>176.47058823529605</v>
      </c>
      <c r="BP74" s="16">
        <f>Koroliov2000!$B80</f>
        <v>78.276200000000003</v>
      </c>
      <c r="BQ74" s="5">
        <f>Lifschitz1999!$G80</f>
        <v>166.66666666666691</v>
      </c>
      <c r="BR74" s="16">
        <f>Lifschitz1999!$B80</f>
        <v>79.9161</v>
      </c>
      <c r="BS74" s="5">
        <f>Loriod1961!$G80</f>
        <v>150.00000000000054</v>
      </c>
      <c r="BT74" s="16">
        <f>Loriod1961!$B80</f>
        <v>71.2547</v>
      </c>
      <c r="BU74" s="5">
        <f>Lubimov1971!$G80</f>
        <v>214.28571428571885</v>
      </c>
      <c r="BV74" s="16">
        <f>Lubimov1971!$B80</f>
        <v>76.702799999999996</v>
      </c>
      <c r="BW74" s="5">
        <f>ManchonTheis1954!$G80</f>
        <v>174.41860465116218</v>
      </c>
      <c r="BX74" s="16">
        <f>ManchonTheis1954!$B80</f>
        <v>79.206999999999994</v>
      </c>
      <c r="BY74" s="5">
        <f>McCabe1969!$G80</f>
        <v>149.99999999999787</v>
      </c>
      <c r="BZ74" s="16">
        <f>McCabe1969!$B80</f>
        <v>73.181700000000006</v>
      </c>
      <c r="CA74" s="5">
        <f>Mezzana1973!$G80</f>
        <v>157.89473684210421</v>
      </c>
      <c r="CB74" s="16">
        <f>Mezzana1973!$B80</f>
        <v>77.805700000000002</v>
      </c>
      <c r="CC74" s="5">
        <f>Michiels2005!$G80</f>
        <v>138.2488479262658</v>
      </c>
      <c r="CD74" s="16">
        <f>Michiels2005!$B80</f>
        <v>76.539199999999994</v>
      </c>
      <c r="CE74" s="5">
        <f>Monod1951!$G80</f>
        <v>192.30769230768942</v>
      </c>
      <c r="CF74" s="16">
        <f>Monod1951!$B80</f>
        <v>78.525599999999997</v>
      </c>
      <c r="CG74" s="5">
        <f>Nardi1998!$G80</f>
        <v>187.49999999999983</v>
      </c>
      <c r="CH74" s="16">
        <f>Nardi1998!$B80</f>
        <v>79.247799999999998</v>
      </c>
      <c r="CI74" s="5">
        <f>Neveux1990!$G80</f>
        <v>176.47058823529235</v>
      </c>
      <c r="CJ74" s="16">
        <f>Neveux1990!$B80</f>
        <v>78.398499999999999</v>
      </c>
      <c r="CK74" s="5">
        <f>Ohlsson1996!$G80</f>
        <v>164.83516483516289</v>
      </c>
      <c r="CL74" s="16">
        <f>Ohlsson1996!$B80</f>
        <v>79.722399999999993</v>
      </c>
      <c r="CM74" s="5">
        <f>Pestalozza1961!$G80</f>
        <v>150.00000000000054</v>
      </c>
      <c r="CN74" s="16">
        <f>Pestalozza1961!$B80</f>
        <v>78.901200000000003</v>
      </c>
      <c r="CO74" s="5">
        <f>Pollini1976!$G80</f>
        <v>199.99999999999716</v>
      </c>
      <c r="CP74" s="16">
        <f>Pollini1976!$B80</f>
        <v>81.1023</v>
      </c>
      <c r="CQ74" s="5">
        <f>Monod1951!$G80</f>
        <v>192.30769230768942</v>
      </c>
      <c r="CR74" s="16">
        <f>Monod1951!$B80</f>
        <v>78.525599999999997</v>
      </c>
      <c r="CS74" s="5">
        <f>Pollini1990b!$G80</f>
        <v>189.87341772151748</v>
      </c>
      <c r="CT74" s="16">
        <f>Pollini1990b!$B80</f>
        <v>83.419200000000004</v>
      </c>
      <c r="CU74" s="5">
        <f>Pontinen2001!$G80</f>
        <v>137.61467889908261</v>
      </c>
      <c r="CV74" s="16">
        <f>Pontinen2001!$B80</f>
        <v>77.562899999999999</v>
      </c>
      <c r="CW74" s="5">
        <f>Richter1989!$G80</f>
        <v>111.52416356877245</v>
      </c>
      <c r="CX74" s="16">
        <f>Richter1989!$B80</f>
        <v>82.312700000000007</v>
      </c>
      <c r="CY74" s="5">
        <f>Rosen1969!$G80</f>
        <v>201.34228187919342</v>
      </c>
      <c r="CZ74" s="16">
        <f>Rosen1969!$B80</f>
        <v>75.670100000000005</v>
      </c>
      <c r="DA74" s="5">
        <f>Santos1977!$G80</f>
        <v>149.99999999999787</v>
      </c>
      <c r="DB74" s="16">
        <f>Santos1977!$B80</f>
        <v>80.454099999999997</v>
      </c>
      <c r="DC74" s="5">
        <f>Schleiermacher2002!$G80</f>
        <v>157.89473684210714</v>
      </c>
      <c r="DD74" s="16">
        <f>Schleiermacher2002!$B80</f>
        <v>80.409499999999994</v>
      </c>
      <c r="DE74" s="5">
        <f>Serkin1983!$G80</f>
        <v>177.5147928994115</v>
      </c>
      <c r="DF74" s="16">
        <f>Serkin1983!$B80</f>
        <v>79.704300000000003</v>
      </c>
      <c r="DG74" s="5">
        <f>Serkin1994!$G80</f>
        <v>166.66666666666691</v>
      </c>
      <c r="DH74" s="16">
        <f>Serkin1994!$B80</f>
        <v>78.749099999999999</v>
      </c>
      <c r="DI74" s="5">
        <f>Stadlen1948!$G80</f>
        <v>186.33540372670652</v>
      </c>
      <c r="DJ74" s="16">
        <f>Stadlen1948!$B80</f>
        <v>83.395700000000005</v>
      </c>
      <c r="DK74" s="5">
        <f>Stein1954!$G80</f>
        <v>196.07843137255068</v>
      </c>
      <c r="DL74" s="16">
        <f>Stein1954!$B80</f>
        <v>75.439400000000006</v>
      </c>
      <c r="DM74" s="5">
        <f>Steuerman2004!$G80</f>
        <v>151.51515151515392</v>
      </c>
      <c r="DN74" s="16">
        <f>Steuerman2004!$B80</f>
        <v>75.296099999999996</v>
      </c>
      <c r="DO74" s="5">
        <f>TakahashiA1973!$G80</f>
        <v>150.00000000000054</v>
      </c>
      <c r="DP74" s="16">
        <f>TakahashiA1973!$B80</f>
        <v>76.897099999999995</v>
      </c>
      <c r="DQ74" s="5">
        <f>TakahashiY1977!$G80</f>
        <v>124.99999999999898</v>
      </c>
      <c r="DR74" s="16">
        <f>TakahashiY1977!$B80</f>
        <v>74.807699999999997</v>
      </c>
      <c r="DS74" s="5">
        <f>Uchida2000!$G80</f>
        <v>150.00000000000054</v>
      </c>
      <c r="DT74" s="16">
        <f>Uchida2000!$B80</f>
        <v>74.060699999999997</v>
      </c>
      <c r="DU74" s="5">
        <f>Webster1967!$G80</f>
        <v>129.31034482758463</v>
      </c>
      <c r="DV74" s="16">
        <f>Webster1967!$B80</f>
        <v>81.090299999999999</v>
      </c>
      <c r="DW74" s="5">
        <f>Worms1997!$G80</f>
        <v>142.85714285714226</v>
      </c>
      <c r="DX74" s="16">
        <f>Worms1997!$B80</f>
        <v>77.06</v>
      </c>
      <c r="DY74" s="5">
        <f>Zacharias1973!$G80</f>
        <v>229.00763358778588</v>
      </c>
      <c r="DZ74" s="16">
        <f>Zacharias1973!$B80</f>
        <v>84.983699999999999</v>
      </c>
      <c r="EA74" s="5">
        <f>Zimerman1995!$G80</f>
        <v>157.89473684210421</v>
      </c>
      <c r="EB74" s="16">
        <f>Zimerman1995!$B80</f>
        <v>79.228800000000007</v>
      </c>
      <c r="EC74" s="5"/>
      <c r="EE74" s="5"/>
      <c r="EG74" s="5"/>
      <c r="EI74" s="5"/>
      <c r="EK74" s="5"/>
      <c r="EM74" s="5"/>
      <c r="EO74" s="5"/>
      <c r="EQ74" s="5"/>
      <c r="ES74" s="5"/>
      <c r="EU74" s="5"/>
      <c r="EW74" s="5"/>
      <c r="EY74" s="5"/>
      <c r="FA74" s="5"/>
      <c r="FC74" s="5"/>
      <c r="FE74" s="5"/>
      <c r="FG74" s="5"/>
      <c r="FI74" s="5"/>
      <c r="FK74" s="5"/>
      <c r="FM74" s="5"/>
      <c r="FO74" s="5"/>
      <c r="FQ74" s="5"/>
      <c r="FS74" s="5"/>
    </row>
    <row r="75" spans="1:175">
      <c r="A75">
        <v>72</v>
      </c>
      <c r="B75">
        <v>51.5</v>
      </c>
      <c r="C75">
        <v>15</v>
      </c>
      <c r="D75">
        <v>1.5</v>
      </c>
      <c r="E75" t="s">
        <v>135</v>
      </c>
      <c r="G75" s="5">
        <f ca="1">Tempo!G75</f>
        <v>132.52603322782829</v>
      </c>
      <c r="H75" s="16">
        <f ca="1">Dynamics!G75</f>
        <v>74.386399999999981</v>
      </c>
      <c r="I75" s="5">
        <f>Aitken1961!$G81</f>
        <v>119.04761904761789</v>
      </c>
      <c r="J75" s="16">
        <f>Aitken1961!$B81</f>
        <v>83.051699999999997</v>
      </c>
      <c r="K75" s="5">
        <f>Anderszewski1996!$G81</f>
        <v>128.20512820512724</v>
      </c>
      <c r="L75" s="16">
        <f>Anderszewski1996!$B81</f>
        <v>80.683099999999996</v>
      </c>
      <c r="M75" s="5">
        <f>Arciuli1996!$G81</f>
        <v>150.00000000000054</v>
      </c>
      <c r="N75" s="16">
        <f>Arciuli1996!$B81</f>
        <v>81.129499999999993</v>
      </c>
      <c r="O75" s="5">
        <f>Berg2007!$G81</f>
        <v>153.84615384615361</v>
      </c>
      <c r="P75" s="16">
        <f>Berg2007!$B81</f>
        <v>73.482399999999998</v>
      </c>
      <c r="Q75" s="5">
        <f>Biret1973!$G81</f>
        <v>155.44041450777377</v>
      </c>
      <c r="R75" s="16">
        <f>Biret1973!$B81</f>
        <v>79.080200000000005</v>
      </c>
      <c r="S75" s="5">
        <f>Blumroder1994!$G81</f>
        <v>63.829787234042712</v>
      </c>
      <c r="T75" s="16">
        <f>Blumroder1994!$B81</f>
        <v>78.484200000000001</v>
      </c>
      <c r="U75" s="5">
        <f>Bratke1993!$G81</f>
        <v>149.99999999999787</v>
      </c>
      <c r="V75" s="16">
        <f>Bratke1993!$B81</f>
        <v>76.056700000000006</v>
      </c>
      <c r="W75" s="5">
        <f>Breidenbach1994!$G81</f>
        <v>160.42780748663307</v>
      </c>
      <c r="X75" s="16">
        <f>Breidenbach1994!$B81</f>
        <v>81.122699999999995</v>
      </c>
      <c r="Y75" s="5">
        <f>Bucquet1969!$G81</f>
        <v>136.36363636363706</v>
      </c>
      <c r="Z75" s="16">
        <f>Bucquet1969!$B81</f>
        <v>83.396600000000007</v>
      </c>
      <c r="AA75" s="5">
        <f>Douglas1991!$G81</f>
        <v>147.05882352941131</v>
      </c>
      <c r="AB75" s="16">
        <f>Douglas1991!$B81</f>
        <v>77.162199999999999</v>
      </c>
      <c r="AC75" s="5">
        <f>Dunki1998!$G81</f>
        <v>113.20754716981108</v>
      </c>
      <c r="AD75" s="16">
        <f>Dunki1998!$B81</f>
        <v>80.997500000000002</v>
      </c>
      <c r="AE75" s="5">
        <f>Dutkiewicz1975!$G81</f>
        <v>142.85714285714471</v>
      </c>
      <c r="AF75" s="16">
        <f>Dutkiewicz1975!$B81</f>
        <v>87.450900000000004</v>
      </c>
      <c r="AG75" s="5">
        <f>Eschenbach1996!$G81</f>
        <v>126.58227848101356</v>
      </c>
      <c r="AH75" s="16">
        <f>Eschenbach1996!$B81</f>
        <v>72.503</v>
      </c>
      <c r="AI75" s="5">
        <f>Georgiades1985!$G81</f>
        <v>141.50943396226432</v>
      </c>
      <c r="AJ75" s="16">
        <f>Georgiades1985!$B81</f>
        <v>83.854900000000001</v>
      </c>
      <c r="AK75" s="5">
        <f>Goebels1964!$G81</f>
        <v>99.009900990098743</v>
      </c>
      <c r="AL75" s="16">
        <f>Goebels1964!$B81</f>
        <v>74.203599999999994</v>
      </c>
      <c r="AM75" s="5">
        <f>Gould1954!$G81</f>
        <v>180.72289156626468</v>
      </c>
      <c r="AN75" s="16">
        <f>Gould1954!$B81</f>
        <v>83.145499999999998</v>
      </c>
      <c r="AO75" s="5">
        <f>Gould1957!$G81</f>
        <v>136.36363636363487</v>
      </c>
      <c r="AP75" s="16">
        <f>Gould1957!$B81</f>
        <v>79.009399999999999</v>
      </c>
      <c r="AQ75" s="5">
        <f>Gould1964!$G81</f>
        <v>155.44041450777377</v>
      </c>
      <c r="AR75" s="16">
        <f>Gould1964!$B81</f>
        <v>79.655000000000001</v>
      </c>
      <c r="AS75" s="5">
        <f>Gould1970!$G81</f>
        <v>179.64071856287637</v>
      </c>
      <c r="AT75" s="16">
        <f>Gould1970!$B81</f>
        <v>84.799499999999995</v>
      </c>
      <c r="AU75" s="5">
        <f>Gould1974!$G81</f>
        <v>169.4915254237292</v>
      </c>
      <c r="AV75" s="16">
        <f>Gould1974!$B81</f>
        <v>88.673699999999997</v>
      </c>
      <c r="AW75" s="5">
        <f>Guaita2011!$G81</f>
        <v>116.27906976744066</v>
      </c>
      <c r="AX75" s="16">
        <f>Guaita2011!$B81</f>
        <v>77.592399999999998</v>
      </c>
      <c r="AY75" s="5">
        <f>Helffer1968!$G81</f>
        <v>142.85714285714471</v>
      </c>
      <c r="AZ75" s="16">
        <f>Helffer1968!$B81</f>
        <v>72.944900000000004</v>
      </c>
      <c r="BA75" s="5">
        <f>Hill1996!$G81</f>
        <v>90.909090909091375</v>
      </c>
      <c r="BB75" s="16">
        <f>Hill1996!$B81</f>
        <v>70.837000000000003</v>
      </c>
      <c r="BC75" s="5">
        <f>Hinterhauser1991!$G81</f>
        <v>214.28571428571342</v>
      </c>
      <c r="BD75" s="16">
        <f>Hinterhauser1991!$B81</f>
        <v>70.126000000000005</v>
      </c>
      <c r="BE75" s="5">
        <f>Hochman2007!$G81</f>
        <v>138.24884792626807</v>
      </c>
      <c r="BF75" s="16">
        <f>Hochman2007!$B81</f>
        <v>80.671000000000006</v>
      </c>
      <c r="BG75" s="5">
        <f>Hough2006!$G81</f>
        <v>131.57894736842016</v>
      </c>
      <c r="BH75" s="16">
        <f>Hough2006!$B81</f>
        <v>79.516000000000005</v>
      </c>
      <c r="BI75" s="5">
        <f>Jacobs1956!$G81</f>
        <v>167.59776536312989</v>
      </c>
      <c r="BJ75" s="16">
        <f>Jacobs1956!$B81</f>
        <v>76.781000000000006</v>
      </c>
      <c r="BK75" s="5">
        <f>Karlen1996!$G81</f>
        <v>137.61467889908261</v>
      </c>
      <c r="BL75" s="16">
        <f>Karlen1996!$B81</f>
        <v>75.153999999999996</v>
      </c>
      <c r="BM75" s="5">
        <f>Kars1969!$G81</f>
        <v>158.73015873015868</v>
      </c>
      <c r="BN75" s="16">
        <f>Kars1969!$B81</f>
        <v>83.187700000000007</v>
      </c>
      <c r="BO75" s="5">
        <f>Koroliov2000!$G81</f>
        <v>150.00000000000054</v>
      </c>
      <c r="BP75" s="16">
        <f>Koroliov2000!$B81</f>
        <v>71.486099999999993</v>
      </c>
      <c r="BQ75" s="5">
        <f>Lifschitz1999!$G81</f>
        <v>124.48132780082821</v>
      </c>
      <c r="BR75" s="16">
        <f>Lifschitz1999!$B81</f>
        <v>80.698300000000003</v>
      </c>
      <c r="BS75" s="5">
        <f>Loriod1961!$G81</f>
        <v>109.48905109489016</v>
      </c>
      <c r="BT75" s="16">
        <f>Loriod1961!$B81</f>
        <v>77.440700000000007</v>
      </c>
      <c r="BU75" s="5">
        <f>Lubimov1971!$G81</f>
        <v>136.98630136986228</v>
      </c>
      <c r="BV75" s="16">
        <f>Lubimov1971!$B81</f>
        <v>77.841099999999997</v>
      </c>
      <c r="BW75" s="5">
        <f>ManchonTheis1954!$G81</f>
        <v>145.63106796116537</v>
      </c>
      <c r="BX75" s="16">
        <f>ManchonTheis1954!$B81</f>
        <v>82.653199999999998</v>
      </c>
      <c r="BY75" s="5">
        <f>McCabe1969!$G81</f>
        <v>142.85714285714471</v>
      </c>
      <c r="BZ75" s="16">
        <f>McCabe1969!$B81</f>
        <v>70.080100000000002</v>
      </c>
      <c r="CA75" s="5">
        <f>Mezzana1973!$G81</f>
        <v>107.14285714285671</v>
      </c>
      <c r="CB75" s="16">
        <f>Mezzana1973!$B81</f>
        <v>74.707499999999996</v>
      </c>
      <c r="CC75" s="5">
        <f>Michiels2005!$G81</f>
        <v>126.58227848101356</v>
      </c>
      <c r="CD75" s="16">
        <f>Michiels2005!$B81</f>
        <v>79.056700000000006</v>
      </c>
      <c r="CE75" s="5">
        <f>Monod1951!$G81</f>
        <v>153.06122448979752</v>
      </c>
      <c r="CF75" s="16">
        <f>Monod1951!$B81</f>
        <v>74.191800000000001</v>
      </c>
      <c r="CG75" s="5">
        <f>Nardi1998!$G81</f>
        <v>153.84615384615643</v>
      </c>
      <c r="CH75" s="16">
        <f>Nardi1998!$B81</f>
        <v>80.224500000000006</v>
      </c>
      <c r="CI75" s="5">
        <f>Neveux1990!$G81</f>
        <v>150.00000000000054</v>
      </c>
      <c r="CJ75" s="16">
        <f>Neveux1990!$B81</f>
        <v>76.130399999999995</v>
      </c>
      <c r="CK75" s="5">
        <f>Ohlsson1996!$G81</f>
        <v>116.27906976744225</v>
      </c>
      <c r="CL75" s="16">
        <f>Ohlsson1996!$B81</f>
        <v>77.748900000000006</v>
      </c>
      <c r="CM75" s="5">
        <f>Pestalozza1961!$G81</f>
        <v>158.73015873015868</v>
      </c>
      <c r="CN75" s="16">
        <f>Pestalozza1961!$B81</f>
        <v>77.132300000000001</v>
      </c>
      <c r="CO75" s="5">
        <f>Pollini1976!$G81</f>
        <v>154.63917525773272</v>
      </c>
      <c r="CP75" s="16">
        <f>Pollini1976!$B81</f>
        <v>81.090999999999994</v>
      </c>
      <c r="CQ75" s="5">
        <f>Monod1951!$G81</f>
        <v>153.06122448979752</v>
      </c>
      <c r="CR75" s="16">
        <f>Monod1951!$B81</f>
        <v>74.191800000000001</v>
      </c>
      <c r="CS75" s="5">
        <f>Pollini1990b!$G81</f>
        <v>175.43859649122871</v>
      </c>
      <c r="CT75" s="16">
        <f>Pollini1990b!$B81</f>
        <v>82.186199999999999</v>
      </c>
      <c r="CU75" s="5">
        <f>Pontinen2001!$G81</f>
        <v>106.38297872340425</v>
      </c>
      <c r="CV75" s="16">
        <f>Pontinen2001!$B81</f>
        <v>77.257999999999996</v>
      </c>
      <c r="CW75" s="5">
        <f>Richter1989!$G81</f>
        <v>108.69565217391313</v>
      </c>
      <c r="CX75" s="16">
        <f>Richter1989!$B81</f>
        <v>82.5214</v>
      </c>
      <c r="CY75" s="5">
        <f>Rosen1969!$G81</f>
        <v>157.89473684210421</v>
      </c>
      <c r="CZ75" s="16">
        <f>Rosen1969!$B81</f>
        <v>74.432000000000002</v>
      </c>
      <c r="DA75" s="5">
        <f>Santos1977!$G81</f>
        <v>115.38461538461627</v>
      </c>
      <c r="DB75" s="16">
        <f>Santos1977!$B81</f>
        <v>82.124499999999998</v>
      </c>
      <c r="DC75" s="5">
        <f>Schleiermacher2002!$G81</f>
        <v>129.31034482758659</v>
      </c>
      <c r="DD75" s="16">
        <f>Schleiermacher2002!$B81</f>
        <v>78.825000000000003</v>
      </c>
      <c r="DE75" s="5">
        <f>Serkin1983!$G81</f>
        <v>157.89473684210421</v>
      </c>
      <c r="DF75" s="16">
        <f>Serkin1983!$B81</f>
        <v>77.2624</v>
      </c>
      <c r="DG75" s="5">
        <f>Serkin1994!$G81</f>
        <v>176.47058823529235</v>
      </c>
      <c r="DH75" s="16">
        <f>Serkin1994!$B81</f>
        <v>74.858599999999996</v>
      </c>
      <c r="DI75" s="5">
        <f>Stadlen1948!$G81</f>
        <v>150.75376884421988</v>
      </c>
      <c r="DJ75" s="16">
        <f>Stadlen1948!$B81</f>
        <v>77.768600000000006</v>
      </c>
      <c r="DK75" s="5">
        <f>Stein1954!$G81</f>
        <v>154.63917525772987</v>
      </c>
      <c r="DL75" s="16">
        <f>Stein1954!$B81</f>
        <v>76.392899999999997</v>
      </c>
      <c r="DM75" s="5">
        <f>Steuerman2004!$G81</f>
        <v>109.48905109489016</v>
      </c>
      <c r="DN75" s="16">
        <f>Steuerman2004!$B81</f>
        <v>72.239900000000006</v>
      </c>
      <c r="DO75" s="5">
        <f>TakahashiA1973!$G81</f>
        <v>138.8888888888882</v>
      </c>
      <c r="DP75" s="16">
        <f>TakahashiA1973!$B81</f>
        <v>77.096199999999996</v>
      </c>
      <c r="DQ75" s="5">
        <f>TakahashiY1977!$G81</f>
        <v>103.44827586206927</v>
      </c>
      <c r="DR75" s="16">
        <f>TakahashiY1977!$B81</f>
        <v>71.029499999999999</v>
      </c>
      <c r="DS75" s="5">
        <f>Uchida2000!$G81</f>
        <v>126.05042016806748</v>
      </c>
      <c r="DT75" s="16">
        <f>Uchida2000!$B81</f>
        <v>68.228800000000007</v>
      </c>
      <c r="DU75" s="5">
        <f>Webster1967!$G81</f>
        <v>115.83011583011567</v>
      </c>
      <c r="DV75" s="16">
        <f>Webster1967!$B81</f>
        <v>79.571899999999999</v>
      </c>
      <c r="DW75" s="5">
        <f>Worms1997!$G81</f>
        <v>111.9402985074624</v>
      </c>
      <c r="DX75" s="16">
        <f>Worms1997!$B81</f>
        <v>73.616799999999998</v>
      </c>
      <c r="DY75" s="5">
        <f>Zacharias1973!$G81</f>
        <v>150.00000000000054</v>
      </c>
      <c r="DZ75" s="16">
        <f>Zacharias1973!$B81</f>
        <v>84.255700000000004</v>
      </c>
      <c r="EA75" s="5">
        <f>Zimerman1995!$G81</f>
        <v>135.74660633484157</v>
      </c>
      <c r="EB75" s="16">
        <f>Zimerman1995!$B81</f>
        <v>76.020899999999997</v>
      </c>
      <c r="EC75" s="5"/>
      <c r="EE75" s="5"/>
      <c r="EG75" s="5"/>
      <c r="EI75" s="5"/>
      <c r="EK75" s="5"/>
      <c r="EM75" s="5"/>
      <c r="EO75" s="5"/>
      <c r="EQ75" s="5"/>
      <c r="ES75" s="5"/>
      <c r="EU75" s="5"/>
      <c r="EW75" s="5"/>
      <c r="EY75" s="5"/>
      <c r="FA75" s="5"/>
      <c r="FC75" s="5"/>
      <c r="FE75" s="5"/>
      <c r="FG75" s="5"/>
      <c r="FI75" s="5"/>
      <c r="FK75" s="5"/>
      <c r="FM75" s="5"/>
      <c r="FO75" s="5"/>
      <c r="FQ75" s="5"/>
      <c r="FS75" s="5"/>
    </row>
    <row r="76" spans="1:175">
      <c r="A76">
        <v>73</v>
      </c>
      <c r="B76">
        <v>52</v>
      </c>
      <c r="C76">
        <v>15</v>
      </c>
      <c r="D76">
        <v>2</v>
      </c>
      <c r="E76" t="s">
        <v>136</v>
      </c>
      <c r="F76" s="10" t="s">
        <v>118</v>
      </c>
      <c r="G76" s="5">
        <f ca="1">Tempo!G76</f>
        <v>139.99963934707458</v>
      </c>
      <c r="H76" s="16">
        <f ca="1">Dynamics!G76</f>
        <v>67.814818461538451</v>
      </c>
      <c r="I76" s="5">
        <f>Aitken1961!$G82</f>
        <v>119.52191235059871</v>
      </c>
      <c r="J76" s="16">
        <f>Aitken1961!$B82</f>
        <v>76.319000000000003</v>
      </c>
      <c r="K76" s="5">
        <f>Anderszewski1996!$G82</f>
        <v>153.06122448979752</v>
      </c>
      <c r="L76" s="16">
        <f>Anderszewski1996!$B82</f>
        <v>72.266900000000007</v>
      </c>
      <c r="M76" s="5">
        <f>Arciuli1996!$G82</f>
        <v>130.4347826086954</v>
      </c>
      <c r="N76" s="16">
        <f>Arciuli1996!$B82</f>
        <v>73.791600000000003</v>
      </c>
      <c r="O76" s="5">
        <f>Berg2007!$G82</f>
        <v>171.42857142857073</v>
      </c>
      <c r="P76" s="16">
        <f>Berg2007!$B82</f>
        <v>62.905000000000001</v>
      </c>
      <c r="Q76" s="5">
        <f>Biret1973!$G82</f>
        <v>160.42780748663</v>
      </c>
      <c r="R76" s="16">
        <f>Biret1973!$B82</f>
        <v>67.9572</v>
      </c>
      <c r="S76" s="5">
        <f>Blumroder1994!$G82</f>
        <v>76.923076923076806</v>
      </c>
      <c r="T76" s="16">
        <f>Blumroder1994!$B82</f>
        <v>60.767099999999999</v>
      </c>
      <c r="U76" s="5">
        <f>Bratke1993!$G82</f>
        <v>165.74585635359355</v>
      </c>
      <c r="V76" s="16">
        <f>Bratke1993!$B82</f>
        <v>69.03</v>
      </c>
      <c r="W76" s="5">
        <f>Breidenbach1994!$G82</f>
        <v>107.14285714285671</v>
      </c>
      <c r="X76" s="16">
        <f>Breidenbach1994!$B82</f>
        <v>73.335700000000003</v>
      </c>
      <c r="Y76" s="5">
        <f>Bucquet1969!$G82</f>
        <v>187.49999999999983</v>
      </c>
      <c r="Z76" s="16">
        <f>Bucquet1969!$B82</f>
        <v>80.739199999999997</v>
      </c>
      <c r="AA76" s="5">
        <f>Douglas1991!$G82</f>
        <v>156.24999999999986</v>
      </c>
      <c r="AB76" s="16">
        <f>Douglas1991!$B82</f>
        <v>67.7637</v>
      </c>
      <c r="AC76" s="5">
        <f>Dunki1998!$G82</f>
        <v>107.9136690647487</v>
      </c>
      <c r="AD76" s="16">
        <f>Dunki1998!$B82</f>
        <v>70.307100000000005</v>
      </c>
      <c r="AE76" s="5">
        <f>Dutkiewicz1975!$G82</f>
        <v>149.99999999999787</v>
      </c>
      <c r="AF76" s="16">
        <f>Dutkiewicz1975!$B82</f>
        <v>85.099900000000005</v>
      </c>
      <c r="AG76" s="5">
        <f>Eschenbach1996!$G82</f>
        <v>155.4404145077709</v>
      </c>
      <c r="AH76" s="16">
        <f>Eschenbach1996!$B82</f>
        <v>67.646100000000004</v>
      </c>
      <c r="AI76" s="5">
        <f>Georgiades1985!$G82</f>
        <v>156.24999999999986</v>
      </c>
      <c r="AJ76" s="16">
        <f>Georgiades1985!$B82</f>
        <v>78.250500000000002</v>
      </c>
      <c r="AK76" s="5">
        <f>Goebels1964!$G82</f>
        <v>112.35955056179797</v>
      </c>
      <c r="AL76" s="16">
        <f>Goebels1964!$B82</f>
        <v>67.736099999999993</v>
      </c>
      <c r="AM76" s="5">
        <f>Gould1954!$G82</f>
        <v>172.41379310344877</v>
      </c>
      <c r="AN76" s="16">
        <f>Gould1954!$B82</f>
        <v>75.170299999999997</v>
      </c>
      <c r="AO76" s="5">
        <f>Gould1957!$G82</f>
        <v>200.0000000000019</v>
      </c>
      <c r="AP76" s="16">
        <f>Gould1957!$B82</f>
        <v>73.075000000000003</v>
      </c>
      <c r="AQ76" s="5">
        <f>Gould1964!$G82</f>
        <v>153.06122448979474</v>
      </c>
      <c r="AR76" s="16">
        <f>Gould1964!$B82</f>
        <v>78.034999999999997</v>
      </c>
      <c r="AS76" s="5">
        <f>Gould1970!$G82</f>
        <v>156.24999999999986</v>
      </c>
      <c r="AT76" s="16">
        <f>Gould1970!$B82</f>
        <v>77.222399999999993</v>
      </c>
      <c r="AU76" s="5">
        <f>Gould1974!$G82</f>
        <v>165.74585635359355</v>
      </c>
      <c r="AV76" s="16">
        <f>Gould1974!$B82</f>
        <v>88.463200000000001</v>
      </c>
      <c r="AW76" s="5">
        <f>Guaita2011!$G82</f>
        <v>114.50381679389294</v>
      </c>
      <c r="AX76" s="16">
        <f>Guaita2011!$B82</f>
        <v>71.075100000000006</v>
      </c>
      <c r="AY76" s="5">
        <f>Helffer1968!$G82</f>
        <v>147.05882352941131</v>
      </c>
      <c r="AZ76" s="16">
        <f>Helffer1968!$B82</f>
        <v>67.811099999999996</v>
      </c>
      <c r="BA76" s="5">
        <f>Hill1996!$G82</f>
        <v>124.99999999999898</v>
      </c>
      <c r="BB76" s="16">
        <f>Hill1996!$B82</f>
        <v>68.598200000000006</v>
      </c>
      <c r="BC76" s="5">
        <f>Hinterhauser1991!$G82</f>
        <v>214.28571428571342</v>
      </c>
      <c r="BD76" s="16">
        <f>Hinterhauser1991!$B82</f>
        <v>69.761399999999995</v>
      </c>
      <c r="BE76" s="5">
        <f>Hochman2007!$G82</f>
        <v>150.00000000000054</v>
      </c>
      <c r="BF76" s="16">
        <f>Hochman2007!$B82</f>
        <v>73.1691</v>
      </c>
      <c r="BG76" s="5">
        <f>Hough2006!$G82</f>
        <v>116.73151750972859</v>
      </c>
      <c r="BH76" s="16">
        <f>Hough2006!$B82</f>
        <v>72.675399999999996</v>
      </c>
      <c r="BI76" s="5">
        <f>Jacobs1956!$G82</f>
        <v>187.49999999999983</v>
      </c>
      <c r="BJ76" s="16">
        <f>Jacobs1956!$B82</f>
        <v>74.659400000000005</v>
      </c>
      <c r="BK76" s="5">
        <f>Karlen1996!$G82</f>
        <v>123.9669421487599</v>
      </c>
      <c r="BL76" s="16">
        <f>Karlen1996!$B82</f>
        <v>70.176199999999994</v>
      </c>
      <c r="BM76" s="5">
        <f>Kars1969!$G82</f>
        <v>154.63917525773272</v>
      </c>
      <c r="BN76" s="16">
        <f>Kars1969!$B82</f>
        <v>74.404300000000006</v>
      </c>
      <c r="BO76" s="5">
        <f>Koroliov2000!$G82</f>
        <v>151.51515151515122</v>
      </c>
      <c r="BP76" s="16">
        <f>Koroliov2000!$B82</f>
        <v>67.5946</v>
      </c>
      <c r="BQ76" s="5">
        <f>Lifschitz1999!$G82</f>
        <v>125.52301255230272</v>
      </c>
      <c r="BR76" s="16">
        <f>Lifschitz1999!$B82</f>
        <v>72.824200000000005</v>
      </c>
      <c r="BS76" s="5">
        <f>Loriod1961!$G82</f>
        <v>171.42857142857073</v>
      </c>
      <c r="BT76" s="16">
        <f>Loriod1961!$B82</f>
        <v>64.801599999999993</v>
      </c>
      <c r="BU76" s="5">
        <f>Lubimov1971!$G82</f>
        <v>150.00000000000054</v>
      </c>
      <c r="BV76" s="16">
        <f>Lubimov1971!$B82</f>
        <v>69.412400000000005</v>
      </c>
      <c r="BW76" s="5">
        <f>ManchonTheis1954!$G82</f>
        <v>161.29032258064521</v>
      </c>
      <c r="BX76" s="16">
        <f>ManchonTheis1954!$B82</f>
        <v>70.5869</v>
      </c>
      <c r="BY76" s="5">
        <f>McCabe1969!$G82</f>
        <v>124.99999999999898</v>
      </c>
      <c r="BZ76" s="16">
        <f>McCabe1969!$B82</f>
        <v>67.168099999999995</v>
      </c>
      <c r="CA76" s="5">
        <f>Mezzana1973!$G82</f>
        <v>125.00000000000081</v>
      </c>
      <c r="CB76" s="16">
        <f>Mezzana1973!$B82</f>
        <v>61.4009</v>
      </c>
      <c r="CC76" s="5">
        <f>Michiels2005!$G82</f>
        <v>49.833887043189343</v>
      </c>
      <c r="CD76" s="16">
        <f>Michiels2005!$B82</f>
        <v>66.376499999999993</v>
      </c>
      <c r="CE76" s="5">
        <f>Monod1951!$G82</f>
        <v>168.53932584269583</v>
      </c>
      <c r="CF76" s="16">
        <f>Monod1951!$B82</f>
        <v>71.187700000000007</v>
      </c>
      <c r="CG76" s="5">
        <f>Nardi1998!$G82</f>
        <v>162.16216216216017</v>
      </c>
      <c r="CH76" s="16">
        <f>Nardi1998!$B82</f>
        <v>71.399799999999999</v>
      </c>
      <c r="CI76" s="5">
        <f>Neveux1990!$G82</f>
        <v>176.47058823529605</v>
      </c>
      <c r="CJ76" s="16">
        <f>Neveux1990!$B82</f>
        <v>66.753399999999999</v>
      </c>
      <c r="CK76" s="5">
        <f>Ohlsson1996!$G82</f>
        <v>166.66666666666691</v>
      </c>
      <c r="CL76" s="16">
        <f>Ohlsson1996!$B82</f>
        <v>72.511899999999997</v>
      </c>
      <c r="CM76" s="5">
        <f>Pestalozza1961!$G82</f>
        <v>142.18009478672846</v>
      </c>
      <c r="CN76" s="16">
        <f>Pestalozza1961!$B82</f>
        <v>63.785899999999998</v>
      </c>
      <c r="CO76" s="5">
        <f>Pollini1976!$G82</f>
        <v>161.29032258064521</v>
      </c>
      <c r="CP76" s="16">
        <f>Pollini1976!$B82</f>
        <v>69.976799999999997</v>
      </c>
      <c r="CQ76" s="5">
        <f>Monod1951!$G82</f>
        <v>168.53932584269583</v>
      </c>
      <c r="CR76" s="16">
        <f>Monod1951!$B82</f>
        <v>71.187700000000007</v>
      </c>
      <c r="CS76" s="5">
        <f>Pollini1990b!$G82</f>
        <v>136.36363636363706</v>
      </c>
      <c r="CT76" s="16">
        <f>Pollini1990b!$B82</f>
        <v>80.045500000000004</v>
      </c>
      <c r="CU76" s="5">
        <f>Pontinen2001!$G82</f>
        <v>144.23076923077033</v>
      </c>
      <c r="CV76" s="16">
        <f>Pontinen2001!$B82</f>
        <v>70.765699999999995</v>
      </c>
      <c r="CW76" s="5">
        <f>Richter1989!$G82</f>
        <v>122.44897959183801</v>
      </c>
      <c r="CX76" s="16">
        <f>Richter1989!$B82</f>
        <v>77.014899999999997</v>
      </c>
      <c r="CY76" s="5">
        <f>Rosen1969!$G82</f>
        <v>175.43859649122871</v>
      </c>
      <c r="CZ76" s="16">
        <f>Rosen1969!$B82</f>
        <v>68.946200000000005</v>
      </c>
      <c r="DA76" s="5">
        <f>Santos1977!$G82</f>
        <v>111.11111111111128</v>
      </c>
      <c r="DB76" s="16">
        <f>Santos1977!$B82</f>
        <v>72.853300000000004</v>
      </c>
      <c r="DC76" s="5">
        <f>Schleiermacher2002!$G82</f>
        <v>168.53932584269583</v>
      </c>
      <c r="DD76" s="16">
        <f>Schleiermacher2002!$B82</f>
        <v>72.189800000000005</v>
      </c>
      <c r="DE76" s="5">
        <f>Serkin1983!$G82</f>
        <v>124.48132780083004</v>
      </c>
      <c r="DF76" s="16">
        <f>Serkin1983!$B82</f>
        <v>69.187200000000004</v>
      </c>
      <c r="DG76" s="5">
        <f>Serkin1994!$G82</f>
        <v>166.66666666666691</v>
      </c>
      <c r="DH76" s="16">
        <f>Serkin1994!$B82</f>
        <v>73.310900000000004</v>
      </c>
      <c r="DI76" s="5">
        <f>Stadlen1948!$G82</f>
        <v>187.49999999999983</v>
      </c>
      <c r="DJ76" s="16">
        <f>Stadlen1948!$B82</f>
        <v>74.718699999999998</v>
      </c>
      <c r="DK76" s="5">
        <f>Stein1954!$G82</f>
        <v>147.05882352941131</v>
      </c>
      <c r="DL76" s="16">
        <f>Stein1954!$B82</f>
        <v>69.406800000000004</v>
      </c>
      <c r="DM76" s="5">
        <f>Steuerman2004!$G82</f>
        <v>137.61467889908261</v>
      </c>
      <c r="DN76" s="16">
        <f>Steuerman2004!$B82</f>
        <v>66.438100000000006</v>
      </c>
      <c r="DO76" s="5">
        <f>TakahashiA1973!$G82</f>
        <v>133.9285714285713</v>
      </c>
      <c r="DP76" s="16">
        <f>TakahashiA1973!$B82</f>
        <v>66.686999999999998</v>
      </c>
      <c r="DQ76" s="5">
        <f>TakahashiY1977!$G82</f>
        <v>111.11111111111128</v>
      </c>
      <c r="DR76" s="16">
        <f>TakahashiY1977!$B82</f>
        <v>61.057000000000002</v>
      </c>
      <c r="DS76" s="5">
        <f>Uchida2000!$G82</f>
        <v>148.51485148514723</v>
      </c>
      <c r="DT76" s="16">
        <f>Uchida2000!$B82</f>
        <v>61.7879</v>
      </c>
      <c r="DU76" s="5">
        <f>Webster1967!$G82</f>
        <v>131.57894736842221</v>
      </c>
      <c r="DV76" s="16">
        <f>Webster1967!$B82</f>
        <v>69.077600000000004</v>
      </c>
      <c r="DW76" s="5">
        <f>Worms1997!$G82</f>
        <v>129.31034482758659</v>
      </c>
      <c r="DX76" s="16">
        <f>Worms1997!$B82</f>
        <v>66.852199999999996</v>
      </c>
      <c r="DY76" s="5">
        <f>Zacharias1973!$G82</f>
        <v>196.07843137254844</v>
      </c>
      <c r="DZ76" s="16">
        <f>Zacharias1973!$B82</f>
        <v>80.22</v>
      </c>
      <c r="EA76" s="5">
        <f>Zimerman1995!$G82</f>
        <v>131.00436681222754</v>
      </c>
      <c r="EB76" s="16">
        <f>Zimerman1995!$B82</f>
        <v>72.224800000000002</v>
      </c>
      <c r="EC76" s="5"/>
      <c r="EE76" s="5"/>
      <c r="EG76" s="5"/>
      <c r="EI76" s="5"/>
      <c r="EK76" s="5"/>
      <c r="EM76" s="5"/>
      <c r="EO76" s="5"/>
      <c r="EQ76" s="5"/>
      <c r="ES76" s="5"/>
      <c r="EU76" s="5"/>
      <c r="EW76" s="5"/>
      <c r="EY76" s="5"/>
      <c r="FA76" s="5"/>
      <c r="FC76" s="5"/>
      <c r="FE76" s="5"/>
      <c r="FG76" s="5"/>
      <c r="FI76" s="5"/>
      <c r="FK76" s="5"/>
      <c r="FM76" s="5"/>
      <c r="FO76" s="5"/>
      <c r="FQ76" s="5"/>
      <c r="FS76" s="5"/>
    </row>
    <row r="77" spans="1:175">
      <c r="A77">
        <v>74</v>
      </c>
      <c r="B77">
        <v>52.5</v>
      </c>
      <c r="C77">
        <v>15</v>
      </c>
      <c r="D77">
        <v>2.5</v>
      </c>
      <c r="E77" t="s">
        <v>110</v>
      </c>
      <c r="G77" s="5">
        <f ca="1">Tempo!G77</f>
        <v>166.62621181583606</v>
      </c>
      <c r="H77" s="16">
        <f ca="1">Dynamics!G77</f>
        <v>64.071115384615396</v>
      </c>
      <c r="I77" s="5">
        <f>Aitken1961!$G83</f>
        <v>224.71910112359595</v>
      </c>
      <c r="J77" s="16">
        <f>Aitken1961!$B83</f>
        <v>72.044600000000003</v>
      </c>
      <c r="K77" s="5">
        <f>Anderszewski1996!$G83</f>
        <v>153.84615384615361</v>
      </c>
      <c r="L77" s="16">
        <f>Anderszewski1996!$B83</f>
        <v>70.860200000000006</v>
      </c>
      <c r="M77" s="5">
        <f>Arciuli1996!$G83</f>
        <v>171.42857142857247</v>
      </c>
      <c r="N77" s="16">
        <f>Arciuli1996!$B83</f>
        <v>66.352000000000004</v>
      </c>
      <c r="O77" s="5">
        <f>Berg2007!$G83</f>
        <v>187.49999999999983</v>
      </c>
      <c r="P77" s="16">
        <f>Berg2007!$B83</f>
        <v>60.335799999999999</v>
      </c>
      <c r="Q77" s="5">
        <f>Biret1973!$G83</f>
        <v>153.84615384615361</v>
      </c>
      <c r="R77" s="16">
        <f>Biret1973!$B83</f>
        <v>61.747700000000002</v>
      </c>
      <c r="S77" s="5">
        <f>Blumroder1994!$G83</f>
        <v>146.34146341463409</v>
      </c>
      <c r="T77" s="16">
        <f>Blumroder1994!$B83</f>
        <v>57.304299999999998</v>
      </c>
      <c r="U77" s="5">
        <f>Bratke1993!$G83</f>
        <v>167.13091922005489</v>
      </c>
      <c r="V77" s="16">
        <f>Bratke1993!$B83</f>
        <v>65.193200000000004</v>
      </c>
      <c r="W77" s="5">
        <f>Breidenbach1994!$G83</f>
        <v>185.75851393188833</v>
      </c>
      <c r="X77" s="16">
        <f>Breidenbach1994!$B83</f>
        <v>70.3703</v>
      </c>
      <c r="Y77" s="5">
        <f>Bucquet1969!$G83</f>
        <v>187.49999999999983</v>
      </c>
      <c r="Z77" s="16">
        <f>Bucquet1969!$B83</f>
        <v>74.39</v>
      </c>
      <c r="AA77" s="5">
        <f>Douglas1991!$G83</f>
        <v>184.61538461538504</v>
      </c>
      <c r="AB77" s="16">
        <f>Douglas1991!$B83</f>
        <v>63.8367</v>
      </c>
      <c r="AC77" s="5">
        <f>Dunki1998!$G83</f>
        <v>142.51781472684107</v>
      </c>
      <c r="AD77" s="16">
        <f>Dunki1998!$B83</f>
        <v>64.338499999999996</v>
      </c>
      <c r="AE77" s="5">
        <f>Dutkiewicz1975!$G83</f>
        <v>150.00000000000054</v>
      </c>
      <c r="AF77" s="16">
        <f>Dutkiewicz1975!$B83</f>
        <v>78.8797</v>
      </c>
      <c r="AG77" s="5">
        <f>Eschenbach1996!$G83</f>
        <v>171.42857142857073</v>
      </c>
      <c r="AH77" s="16">
        <f>Eschenbach1996!$B83</f>
        <v>63.994900000000001</v>
      </c>
      <c r="AI77" s="5">
        <f>Georgiades1985!$G83</f>
        <v>178.57142857142745</v>
      </c>
      <c r="AJ77" s="16">
        <f>Georgiades1985!$B83</f>
        <v>71.928799999999995</v>
      </c>
      <c r="AK77" s="5">
        <f>Goebels1964!$G83</f>
        <v>162.16216216216174</v>
      </c>
      <c r="AL77" s="16">
        <f>Goebels1964!$B83</f>
        <v>71.572699999999998</v>
      </c>
      <c r="AM77" s="5">
        <f>Gould1954!$G83</f>
        <v>193.54838709677276</v>
      </c>
      <c r="AN77" s="16">
        <f>Gould1954!$B83</f>
        <v>76.046400000000006</v>
      </c>
      <c r="AO77" s="5">
        <f>Gould1957!$G83</f>
        <v>176.47058823529417</v>
      </c>
      <c r="AP77" s="16">
        <f>Gould1957!$B83</f>
        <v>71.564400000000006</v>
      </c>
      <c r="AQ77" s="5">
        <f>Gould1964!$G83</f>
        <v>187.49999999999983</v>
      </c>
      <c r="AR77" s="16">
        <f>Gould1964!$B83</f>
        <v>72.206500000000005</v>
      </c>
      <c r="AS77" s="5">
        <f>Gould1970!$G83</f>
        <v>186.91588785046639</v>
      </c>
      <c r="AT77" s="16">
        <f>Gould1970!$B83</f>
        <v>69.779200000000003</v>
      </c>
      <c r="AU77" s="5">
        <f>Gould1974!$G83</f>
        <v>163.04347826086862</v>
      </c>
      <c r="AV77" s="16">
        <f>Gould1974!$B83</f>
        <v>76.955500000000001</v>
      </c>
      <c r="AW77" s="5">
        <f>Guaita2011!$G83</f>
        <v>130.43478260869642</v>
      </c>
      <c r="AX77" s="16">
        <f>Guaita2011!$B83</f>
        <v>70.043199999999999</v>
      </c>
      <c r="AY77" s="5">
        <f>Helffer1968!$G83</f>
        <v>175.95307917888508</v>
      </c>
      <c r="AZ77" s="16">
        <f>Helffer1968!$B83</f>
        <v>58.018300000000004</v>
      </c>
      <c r="BA77" s="5">
        <f>Hill1996!$G83</f>
        <v>181.81818181818275</v>
      </c>
      <c r="BB77" s="16">
        <f>Hill1996!$B83</f>
        <v>61.8675</v>
      </c>
      <c r="BC77" s="5">
        <f>Hinterhauser1991!$G83</f>
        <v>193.54838709677276</v>
      </c>
      <c r="BD77" s="16">
        <f>Hinterhauser1991!$B83</f>
        <v>69.548400000000001</v>
      </c>
      <c r="BE77" s="5">
        <f>Hochman2007!$G83</f>
        <v>212.01413427561744</v>
      </c>
      <c r="BF77" s="16">
        <f>Hochman2007!$B83</f>
        <v>64.895700000000005</v>
      </c>
      <c r="BG77" s="5">
        <f>Hough2006!$G83</f>
        <v>162.60162601626027</v>
      </c>
      <c r="BH77" s="16">
        <f>Hough2006!$B83</f>
        <v>66.426299999999998</v>
      </c>
      <c r="BI77" s="5">
        <f>Jacobs1956!$G83</f>
        <v>232.55813953488132</v>
      </c>
      <c r="BJ77" s="16">
        <f>Jacobs1956!$B83</f>
        <v>72.211500000000001</v>
      </c>
      <c r="BK77" s="5">
        <f>Karlen1996!$G83</f>
        <v>176.47058823529417</v>
      </c>
      <c r="BL77" s="16">
        <f>Karlen1996!$B83</f>
        <v>65.442999999999998</v>
      </c>
      <c r="BM77" s="5">
        <f>Kars1969!$G83</f>
        <v>163.04347826086862</v>
      </c>
      <c r="BN77" s="16">
        <f>Kars1969!$B83</f>
        <v>72.131200000000007</v>
      </c>
      <c r="BO77" s="5">
        <f>Koroliov2000!$G83</f>
        <v>175.43859649122689</v>
      </c>
      <c r="BP77" s="16">
        <f>Koroliov2000!$B83</f>
        <v>62.012799999999999</v>
      </c>
      <c r="BQ77" s="5">
        <f>Lifschitz1999!$G83</f>
        <v>171.42857142857073</v>
      </c>
      <c r="BR77" s="16">
        <f>Lifschitz1999!$B83</f>
        <v>71.040300000000002</v>
      </c>
      <c r="BS77" s="5">
        <f>Loriod1961!$G83</f>
        <v>153.45268542199557</v>
      </c>
      <c r="BT77" s="16">
        <f>Loriod1961!$B83</f>
        <v>52.559600000000003</v>
      </c>
      <c r="BU77" s="5">
        <f>Lubimov1971!$G83</f>
        <v>213.52313167259609</v>
      </c>
      <c r="BV77" s="16">
        <f>Lubimov1971!$B83</f>
        <v>66.955600000000004</v>
      </c>
      <c r="BW77" s="5">
        <f>ManchonTheis1954!$G83</f>
        <v>173.41040462427742</v>
      </c>
      <c r="BX77" s="16">
        <f>ManchonTheis1954!$B83</f>
        <v>63.421100000000003</v>
      </c>
      <c r="BY77" s="5">
        <f>McCabe1969!$G83</f>
        <v>157.89473684210569</v>
      </c>
      <c r="BZ77" s="16">
        <f>McCabe1969!$B83</f>
        <v>62.214500000000001</v>
      </c>
      <c r="CA77" s="5">
        <f>Mezzana1973!$G83</f>
        <v>153.84615384615361</v>
      </c>
      <c r="CB77" s="16">
        <f>Mezzana1973!$B83</f>
        <v>62.218400000000003</v>
      </c>
      <c r="CC77" s="5">
        <f>Michiels2005!$G83</f>
        <v>121.45748987854256</v>
      </c>
      <c r="CD77" s="16">
        <f>Michiels2005!$B83</f>
        <v>50.933100000000003</v>
      </c>
      <c r="CE77" s="5">
        <f>Monod1951!$G83</f>
        <v>193.54838709677497</v>
      </c>
      <c r="CF77" s="16">
        <f>Monod1951!$B83</f>
        <v>73.155500000000004</v>
      </c>
      <c r="CG77" s="5">
        <f>Nardi1998!$G83</f>
        <v>187.49999999999983</v>
      </c>
      <c r="CH77" s="16">
        <f>Nardi1998!$B83</f>
        <v>69.6297</v>
      </c>
      <c r="CI77" s="5">
        <f>Neveux1990!$G83</f>
        <v>206.896551724136</v>
      </c>
      <c r="CJ77" s="16">
        <f>Neveux1990!$B83</f>
        <v>66.247299999999996</v>
      </c>
      <c r="CK77" s="5">
        <f>Ohlsson1996!$G83</f>
        <v>187.49999999999983</v>
      </c>
      <c r="CL77" s="16">
        <f>Ohlsson1996!$B83</f>
        <v>66.338800000000006</v>
      </c>
      <c r="CM77" s="5">
        <f>Pestalozza1961!$G83</f>
        <v>176.47058823529417</v>
      </c>
      <c r="CN77" s="16">
        <f>Pestalozza1961!$B83</f>
        <v>64.366</v>
      </c>
      <c r="CO77" s="5">
        <f>Pollini1976!$G83</f>
        <v>176.47058823529417</v>
      </c>
      <c r="CP77" s="16">
        <f>Pollini1976!$B83</f>
        <v>65.223500000000001</v>
      </c>
      <c r="CQ77" s="5">
        <f>Monod1951!$G83</f>
        <v>193.54838709677497</v>
      </c>
      <c r="CR77" s="16">
        <f>Monod1951!$B83</f>
        <v>73.155500000000004</v>
      </c>
      <c r="CS77" s="5">
        <f>Pollini1990b!$G83</f>
        <v>192.92604501607721</v>
      </c>
      <c r="CT77" s="16">
        <f>Pollini1990b!$B83</f>
        <v>76.776600000000002</v>
      </c>
      <c r="CU77" s="5">
        <f>Pontinen2001!$G83</f>
        <v>153.06122448979613</v>
      </c>
      <c r="CV77" s="16">
        <f>Pontinen2001!$B83</f>
        <v>64.048599999999993</v>
      </c>
      <c r="CW77" s="5">
        <f>Richter1989!$G83</f>
        <v>142.85714285714226</v>
      </c>
      <c r="CX77" s="16">
        <f>Richter1989!$B83</f>
        <v>75.932000000000002</v>
      </c>
      <c r="CY77" s="5">
        <f>Rosen1969!$G83</f>
        <v>176.47058823529417</v>
      </c>
      <c r="CZ77" s="16">
        <f>Rosen1969!$B83</f>
        <v>63.683799999999998</v>
      </c>
      <c r="DA77" s="5">
        <f>Santos1977!$G83</f>
        <v>230.76923076922938</v>
      </c>
      <c r="DB77" s="16">
        <f>Santos1977!$B83</f>
        <v>62.747100000000003</v>
      </c>
      <c r="DC77" s="5">
        <f>Schleiermacher2002!$G83</f>
        <v>176.47058823529417</v>
      </c>
      <c r="DD77" s="16">
        <f>Schleiermacher2002!$B83</f>
        <v>71.575500000000005</v>
      </c>
      <c r="DE77" s="5">
        <f>Serkin1983!$G83</f>
        <v>199.99999999999952</v>
      </c>
      <c r="DF77" s="16">
        <f>Serkin1983!$B83</f>
        <v>65.707599999999999</v>
      </c>
      <c r="DG77" s="5">
        <f>Serkin1994!$G83</f>
        <v>176.47058823529417</v>
      </c>
      <c r="DH77" s="16">
        <f>Serkin1994!$B83</f>
        <v>70.407399999999996</v>
      </c>
      <c r="DI77" s="5">
        <f>Stadlen1948!$G83</f>
        <v>212.7659574468085</v>
      </c>
      <c r="DJ77" s="16">
        <f>Stadlen1948!$B83</f>
        <v>75.749399999999994</v>
      </c>
      <c r="DK77" s="5">
        <f>Stein1954!$G83</f>
        <v>182.37082066869462</v>
      </c>
      <c r="DL77" s="16">
        <f>Stein1954!$B83</f>
        <v>63.248600000000003</v>
      </c>
      <c r="DM77" s="5">
        <f>Steuerman2004!$G83</f>
        <v>171.42857142857073</v>
      </c>
      <c r="DN77" s="16">
        <f>Steuerman2004!$B83</f>
        <v>60.032499999999999</v>
      </c>
      <c r="DO77" s="5">
        <f>TakahashiA1973!$G83</f>
        <v>150.00000000000054</v>
      </c>
      <c r="DP77" s="16">
        <f>TakahashiA1973!$B83</f>
        <v>63.245800000000003</v>
      </c>
      <c r="DQ77" s="5">
        <f>TakahashiY1977!$G83</f>
        <v>130.4347826086954</v>
      </c>
      <c r="DR77" s="16">
        <f>TakahashiY1977!$B83</f>
        <v>61.240900000000003</v>
      </c>
      <c r="DS77" s="5">
        <f>Uchida2000!$G83</f>
        <v>146.34146341463409</v>
      </c>
      <c r="DT77" s="16">
        <f>Uchida2000!$B83</f>
        <v>62.423099999999998</v>
      </c>
      <c r="DU77" s="5">
        <f>Webster1967!$G83</f>
        <v>112.99435028248614</v>
      </c>
      <c r="DV77" s="16">
        <f>Webster1967!$B83</f>
        <v>67.026700000000005</v>
      </c>
      <c r="DW77" s="5">
        <f>Worms1997!$G83</f>
        <v>171.42857142857247</v>
      </c>
      <c r="DX77" s="16">
        <f>Worms1997!$B83</f>
        <v>65.704800000000006</v>
      </c>
      <c r="DY77" s="5">
        <f>Zacharias1973!$G83</f>
        <v>196.07843137254955</v>
      </c>
      <c r="DZ77" s="16">
        <f>Zacharias1973!$B83</f>
        <v>78.237300000000005</v>
      </c>
      <c r="EA77" s="5">
        <f>Zimerman1995!$G83</f>
        <v>162.16216216216174</v>
      </c>
      <c r="EB77" s="16">
        <f>Zimerman1995!$B83</f>
        <v>67.076599999999999</v>
      </c>
      <c r="EC77" s="5"/>
      <c r="EE77" s="5"/>
      <c r="EG77" s="5"/>
      <c r="EI77" s="5"/>
      <c r="EK77" s="5"/>
      <c r="EM77" s="5"/>
      <c r="EO77" s="5"/>
      <c r="EQ77" s="5"/>
      <c r="ES77" s="5"/>
      <c r="EU77" s="5"/>
      <c r="EW77" s="5"/>
      <c r="EY77" s="5"/>
      <c r="FA77" s="5"/>
      <c r="FC77" s="5"/>
      <c r="FE77" s="5"/>
      <c r="FG77" s="5"/>
      <c r="FI77" s="5"/>
      <c r="FK77" s="5"/>
      <c r="FM77" s="5"/>
      <c r="FO77" s="5"/>
      <c r="FQ77" s="5"/>
      <c r="FS77" s="5"/>
    </row>
    <row r="78" spans="1:175">
      <c r="A78">
        <v>75</v>
      </c>
      <c r="B78">
        <v>53.5</v>
      </c>
      <c r="C78">
        <v>16</v>
      </c>
      <c r="D78">
        <v>1.5</v>
      </c>
      <c r="E78" t="s">
        <v>112</v>
      </c>
      <c r="F78" s="10" t="s">
        <v>119</v>
      </c>
      <c r="G78" s="5">
        <f ca="1">Tempo!G78</f>
        <v>146.5972930892755</v>
      </c>
      <c r="H78" s="16">
        <f ca="1">Dynamics!G78</f>
        <v>69.774666153846169</v>
      </c>
      <c r="I78" s="5">
        <f>Aitken1961!$G84</f>
        <v>142.85714285714226</v>
      </c>
      <c r="J78" s="16">
        <f>Aitken1961!$B84</f>
        <v>76.7624</v>
      </c>
      <c r="K78" s="5">
        <f>Anderszewski1996!$G84</f>
        <v>136.36363636363487</v>
      </c>
      <c r="L78" s="16">
        <f>Anderszewski1996!$B84</f>
        <v>71.330200000000005</v>
      </c>
      <c r="M78" s="5">
        <f>Arciuli1996!$G84</f>
        <v>136.36363636363487</v>
      </c>
      <c r="N78" s="16">
        <f>Arciuli1996!$B84</f>
        <v>67.414299999999997</v>
      </c>
      <c r="O78" s="5">
        <f>Berg2007!$G84</f>
        <v>176.47058823529605</v>
      </c>
      <c r="P78" s="16">
        <f>Berg2007!$B84</f>
        <v>64.940700000000007</v>
      </c>
      <c r="Q78" s="5">
        <f>Biret1973!$G84</f>
        <v>187.49999999999983</v>
      </c>
      <c r="R78" s="16">
        <f>Biret1973!$B84</f>
        <v>72.187100000000001</v>
      </c>
      <c r="S78" s="5">
        <f>Blumroder1994!$G84</f>
        <v>120</v>
      </c>
      <c r="T78" s="16">
        <f>Blumroder1994!$B84</f>
        <v>73.656700000000001</v>
      </c>
      <c r="U78" s="5">
        <f>Bratke1993!$G84</f>
        <v>166.66666666666691</v>
      </c>
      <c r="V78" s="16">
        <f>Bratke1993!$B84</f>
        <v>67.798299999999998</v>
      </c>
      <c r="W78" s="5">
        <f>Breidenbach1994!$G84</f>
        <v>136.36363636363706</v>
      </c>
      <c r="X78" s="16">
        <f>Breidenbach1994!$B84</f>
        <v>72.3566</v>
      </c>
      <c r="Y78" s="5">
        <f>Bucquet1969!$G84</f>
        <v>166.66666666666691</v>
      </c>
      <c r="Z78" s="16">
        <f>Bucquet1969!$B84</f>
        <v>78.707499999999996</v>
      </c>
      <c r="AA78" s="5">
        <f>Douglas1991!$G84</f>
        <v>150.00000000000054</v>
      </c>
      <c r="AB78" s="16">
        <f>Douglas1991!$B84</f>
        <v>69.634500000000003</v>
      </c>
      <c r="AC78" s="5">
        <f>Dunki1998!$G84</f>
        <v>163.93442622950835</v>
      </c>
      <c r="AD78" s="16">
        <f>Dunki1998!$B84</f>
        <v>67.511099999999999</v>
      </c>
      <c r="AE78" s="5">
        <f>Dutkiewicz1975!$G84</f>
        <v>142.85714285714226</v>
      </c>
      <c r="AF78" s="16">
        <f>Dutkiewicz1975!$B84</f>
        <v>82.141999999999996</v>
      </c>
      <c r="AG78" s="5">
        <f>Eschenbach1996!$G84</f>
        <v>150.00000000000054</v>
      </c>
      <c r="AH78" s="16">
        <f>Eschenbach1996!$B84</f>
        <v>67.078800000000001</v>
      </c>
      <c r="AI78" s="5">
        <f>Georgiades1985!$G84</f>
        <v>150.00000000000054</v>
      </c>
      <c r="AJ78" s="16">
        <f>Georgiades1985!$B84</f>
        <v>75.760000000000005</v>
      </c>
      <c r="AK78" s="5">
        <f>Goebels1964!$G84</f>
        <v>115.38461538461627</v>
      </c>
      <c r="AL78" s="16">
        <f>Goebels1964!$B84</f>
        <v>76.068100000000001</v>
      </c>
      <c r="AM78" s="5">
        <f>Gould1954!$G84</f>
        <v>150.00000000000054</v>
      </c>
      <c r="AN78" s="16">
        <f>Gould1954!$B84</f>
        <v>71.706000000000003</v>
      </c>
      <c r="AO78" s="5">
        <f>Gould1957!$G84</f>
        <v>157.89473684210421</v>
      </c>
      <c r="AP78" s="16">
        <f>Gould1957!$B84</f>
        <v>73.544499999999999</v>
      </c>
      <c r="AQ78" s="5">
        <f>Gould1964!$G84</f>
        <v>142.85714285714471</v>
      </c>
      <c r="AR78" s="16">
        <f>Gould1964!$B84</f>
        <v>79.652600000000007</v>
      </c>
      <c r="AS78" s="5">
        <f>Gould1970!$G84</f>
        <v>187.49999999999983</v>
      </c>
      <c r="AT78" s="16">
        <f>Gould1970!$B84</f>
        <v>74.772800000000004</v>
      </c>
      <c r="AU78" s="5">
        <f>Gould1974!$G84</f>
        <v>157.89473684210714</v>
      </c>
      <c r="AV78" s="16">
        <f>Gould1974!$B84</f>
        <v>83.388900000000007</v>
      </c>
      <c r="AW78" s="5">
        <f>Guaita2011!$G84</f>
        <v>142.85714285714226</v>
      </c>
      <c r="AX78" s="16">
        <f>Guaita2011!$B84</f>
        <v>71.756200000000007</v>
      </c>
      <c r="AY78" s="5">
        <f>Helffer1968!$G84</f>
        <v>142.85714285714226</v>
      </c>
      <c r="AZ78" s="16">
        <f>Helffer1968!$B84</f>
        <v>69.727199999999996</v>
      </c>
      <c r="BA78" s="5">
        <f>Hill1996!$G84</f>
        <v>136.36363636363706</v>
      </c>
      <c r="BB78" s="16">
        <f>Hill1996!$B84</f>
        <v>75.506799999999998</v>
      </c>
      <c r="BC78" s="5">
        <f>Hinterhauser1991!$G84</f>
        <v>214.28571428571885</v>
      </c>
      <c r="BD78" s="16">
        <f>Hinterhauser1991!$B84</f>
        <v>65.941699999999997</v>
      </c>
      <c r="BE78" s="5">
        <f>Hochman2007!$G84</f>
        <v>157.89473684210421</v>
      </c>
      <c r="BF78" s="16">
        <f>Hochman2007!$B84</f>
        <v>80.423599999999993</v>
      </c>
      <c r="BG78" s="5">
        <f>Hough2006!$G84</f>
        <v>157.89473684210421</v>
      </c>
      <c r="BH78" s="16">
        <f>Hough2006!$B84</f>
        <v>76.916200000000003</v>
      </c>
      <c r="BI78" s="5">
        <f>Jacobs1956!$G84</f>
        <v>205.4794520547984</v>
      </c>
      <c r="BJ78" s="16">
        <f>Jacobs1956!$B84</f>
        <v>84.128100000000003</v>
      </c>
      <c r="BK78" s="5">
        <f>Karlen1996!$G84</f>
        <v>166.66666666666691</v>
      </c>
      <c r="BL78" s="16">
        <f>Karlen1996!$B84</f>
        <v>71.537800000000004</v>
      </c>
      <c r="BM78" s="5">
        <f>Kars1969!$G84</f>
        <v>157.89473684210421</v>
      </c>
      <c r="BN78" s="16">
        <f>Kars1969!$B84</f>
        <v>77.920699999999997</v>
      </c>
      <c r="BO78" s="5">
        <f>Koroliov2000!$G84</f>
        <v>176.47058823529605</v>
      </c>
      <c r="BP78" s="16">
        <f>Koroliov2000!$B84</f>
        <v>74.921099999999996</v>
      </c>
      <c r="BQ78" s="5">
        <f>Lifschitz1999!$G84</f>
        <v>136.36363636363706</v>
      </c>
      <c r="BR78" s="16">
        <f>Lifschitz1999!$B84</f>
        <v>79.798500000000004</v>
      </c>
      <c r="BS78" s="5">
        <f>Loriod1961!$G84</f>
        <v>142.85714285714226</v>
      </c>
      <c r="BT78" s="16">
        <f>Loriod1961!$B84</f>
        <v>72.613299999999995</v>
      </c>
      <c r="BU78" s="5">
        <f>Lubimov1971!$G84</f>
        <v>187.49999999999983</v>
      </c>
      <c r="BV78" s="16">
        <f>Lubimov1971!$B84</f>
        <v>66.421999999999997</v>
      </c>
      <c r="BW78" s="5">
        <f>ManchonTheis1954!$G84</f>
        <v>150.00000000000054</v>
      </c>
      <c r="BX78" s="16">
        <f>ManchonTheis1954!$B84</f>
        <v>77.352400000000003</v>
      </c>
      <c r="BY78" s="5">
        <f>McCabe1969!$G84</f>
        <v>136.36363636363706</v>
      </c>
      <c r="BZ78" s="16">
        <f>McCabe1969!$B84</f>
        <v>72.340199999999996</v>
      </c>
      <c r="CA78" s="5">
        <f>Mezzana1973!$G84</f>
        <v>136.36363636363706</v>
      </c>
      <c r="CB78" s="16">
        <f>Mezzana1973!$B84</f>
        <v>70.2209</v>
      </c>
      <c r="CC78" s="5">
        <f>Michiels2005!$G84</f>
        <v>99.999999999999758</v>
      </c>
      <c r="CD78" s="16">
        <f>Michiels2005!$B84</f>
        <v>67.616500000000002</v>
      </c>
      <c r="CE78" s="5">
        <f>Monod1951!$G84</f>
        <v>157.89473684210421</v>
      </c>
      <c r="CF78" s="16">
        <f>Monod1951!$B84</f>
        <v>74.015299999999996</v>
      </c>
      <c r="CG78" s="5">
        <f>Nardi1998!$G84</f>
        <v>166.66666666666691</v>
      </c>
      <c r="CH78" s="16">
        <f>Nardi1998!$B84</f>
        <v>70.287599999999998</v>
      </c>
      <c r="CI78" s="5">
        <f>Neveux1990!$G84</f>
        <v>157.89473684210714</v>
      </c>
      <c r="CJ78" s="16">
        <f>Neveux1990!$B84</f>
        <v>78.563299999999998</v>
      </c>
      <c r="CK78" s="5">
        <f>Ohlsson1996!$G84</f>
        <v>166.66666666666691</v>
      </c>
      <c r="CL78" s="16">
        <f>Ohlsson1996!$B84</f>
        <v>69.696299999999994</v>
      </c>
      <c r="CM78" s="5">
        <f>Pestalozza1961!$G84</f>
        <v>157.89473684210714</v>
      </c>
      <c r="CN78" s="16">
        <f>Pestalozza1961!$B84</f>
        <v>69.888400000000004</v>
      </c>
      <c r="CO78" s="5">
        <f>Pollini1976!$G84</f>
        <v>157.89473684210421</v>
      </c>
      <c r="CP78" s="16">
        <f>Pollini1976!$B84</f>
        <v>70.0946</v>
      </c>
      <c r="CQ78" s="5">
        <f>Monod1951!$G84</f>
        <v>157.89473684210421</v>
      </c>
      <c r="CR78" s="16">
        <f>Monod1951!$B84</f>
        <v>74.015299999999996</v>
      </c>
      <c r="CS78" s="5">
        <f>Pollini1990b!$G84</f>
        <v>157.89473684210421</v>
      </c>
      <c r="CT78" s="16">
        <f>Pollini1990b!$B84</f>
        <v>74.282300000000006</v>
      </c>
      <c r="CU78" s="5">
        <f>Pontinen2001!$G84</f>
        <v>142.85714285714226</v>
      </c>
      <c r="CV78" s="16">
        <f>Pontinen2001!$B84</f>
        <v>67.786799999999999</v>
      </c>
      <c r="CW78" s="5">
        <f>Richter1989!$G84</f>
        <v>130.4347826086954</v>
      </c>
      <c r="CX78" s="16">
        <f>Richter1989!$B84</f>
        <v>72.768699999999995</v>
      </c>
      <c r="CY78" s="5">
        <f>Rosen1969!$G84</f>
        <v>176.47058823529605</v>
      </c>
      <c r="CZ78" s="16">
        <f>Rosen1969!$B84</f>
        <v>74.2256</v>
      </c>
      <c r="DA78" s="5">
        <f>Santos1977!$G84</f>
        <v>150.00000000000054</v>
      </c>
      <c r="DB78" s="16">
        <f>Santos1977!$B84</f>
        <v>79.645499999999998</v>
      </c>
      <c r="DC78" s="5">
        <f>Schleiermacher2002!$G84</f>
        <v>157.89473684210421</v>
      </c>
      <c r="DD78" s="16">
        <f>Schleiermacher2002!$B84</f>
        <v>82.544600000000003</v>
      </c>
      <c r="DE78" s="5">
        <f>Serkin1983!$G84</f>
        <v>157.89473684210421</v>
      </c>
      <c r="DF78" s="16">
        <f>Serkin1983!$B84</f>
        <v>74.500699999999995</v>
      </c>
      <c r="DG78" s="5">
        <f>Serkin1994!$G84</f>
        <v>157.89473684210421</v>
      </c>
      <c r="DH78" s="16">
        <f>Serkin1994!$B84</f>
        <v>73.231999999999999</v>
      </c>
      <c r="DI78" s="5">
        <f>Stadlen1948!$G84</f>
        <v>202.70270270270314</v>
      </c>
      <c r="DJ78" s="16">
        <f>Stadlen1948!$B84</f>
        <v>66.716700000000003</v>
      </c>
      <c r="DK78" s="5">
        <f>Stein1954!$G84</f>
        <v>176.47058823529235</v>
      </c>
      <c r="DL78" s="16">
        <f>Stein1954!$B84</f>
        <v>72.306100000000001</v>
      </c>
      <c r="DM78" s="5">
        <f>Steuerman2004!$G84</f>
        <v>130.4347826086954</v>
      </c>
      <c r="DN78" s="16">
        <f>Steuerman2004!$B84</f>
        <v>66.975800000000007</v>
      </c>
      <c r="DO78" s="5">
        <f>TakahashiA1973!$G84</f>
        <v>149.99999999999787</v>
      </c>
      <c r="DP78" s="16">
        <f>TakahashiA1973!$B84</f>
        <v>69.3566</v>
      </c>
      <c r="DQ78" s="5">
        <f>TakahashiY1977!$G84</f>
        <v>111.11111111111128</v>
      </c>
      <c r="DR78" s="16">
        <f>TakahashiY1977!$B84</f>
        <v>63.591299999999997</v>
      </c>
      <c r="DS78" s="5">
        <f>Uchida2000!$G84</f>
        <v>150.00000000000054</v>
      </c>
      <c r="DT78" s="16">
        <f>Uchida2000!$B84</f>
        <v>73.385499999999993</v>
      </c>
      <c r="DU78" s="5">
        <f>Webster1967!$G84</f>
        <v>124.99999999999898</v>
      </c>
      <c r="DV78" s="16">
        <f>Webster1967!$B84</f>
        <v>68.203999999999994</v>
      </c>
      <c r="DW78" s="5">
        <f>Worms1997!$G84</f>
        <v>130.4347826086954</v>
      </c>
      <c r="DX78" s="16">
        <f>Worms1997!$B84</f>
        <v>78.263499999999993</v>
      </c>
      <c r="DY78" s="5">
        <f>Zacharias1973!$G84</f>
        <v>176.47058823529235</v>
      </c>
      <c r="DZ78" s="16">
        <f>Zacharias1973!$B84</f>
        <v>75.733099999999993</v>
      </c>
      <c r="EA78" s="5">
        <f>Zimerman1995!$G84</f>
        <v>136.36363636363706</v>
      </c>
      <c r="EB78" s="16">
        <f>Zimerman1995!$B84</f>
        <v>73.717399999999998</v>
      </c>
      <c r="EC78" s="5"/>
      <c r="EE78" s="5"/>
      <c r="EG78" s="5"/>
      <c r="EI78" s="5"/>
      <c r="EK78" s="5"/>
      <c r="EM78" s="5"/>
      <c r="EO78" s="5"/>
      <c r="EQ78" s="5"/>
      <c r="ES78" s="5"/>
      <c r="EU78" s="5"/>
      <c r="EW78" s="5"/>
      <c r="EY78" s="5"/>
      <c r="FA78" s="5"/>
      <c r="FC78" s="5"/>
      <c r="FE78" s="5"/>
      <c r="FG78" s="5"/>
      <c r="FI78" s="5"/>
      <c r="FK78" s="5"/>
      <c r="FM78" s="5"/>
      <c r="FO78" s="5"/>
      <c r="FQ78" s="5"/>
      <c r="FS78" s="5"/>
    </row>
    <row r="79" spans="1:175">
      <c r="A79">
        <v>76</v>
      </c>
      <c r="B79">
        <v>54</v>
      </c>
      <c r="C79">
        <v>16</v>
      </c>
      <c r="D79">
        <v>2</v>
      </c>
      <c r="E79" t="s">
        <v>114</v>
      </c>
      <c r="G79" s="5">
        <f ca="1">Tempo!G79</f>
        <v>153.0102980101488</v>
      </c>
      <c r="H79" s="16">
        <f ca="1">Dynamics!G79</f>
        <v>68.429741538461556</v>
      </c>
      <c r="I79" s="5">
        <f>Aitken1961!$G85</f>
        <v>176.47058823529235</v>
      </c>
      <c r="J79" s="16">
        <f>Aitken1961!$B85</f>
        <v>75.3553</v>
      </c>
      <c r="K79" s="5">
        <f>Anderszewski1996!$G85</f>
        <v>150.00000000000054</v>
      </c>
      <c r="L79" s="16">
        <f>Anderszewski1996!$B85</f>
        <v>71.443299999999994</v>
      </c>
      <c r="M79" s="5">
        <f>Arciuli1996!$G85</f>
        <v>176.47058823529605</v>
      </c>
      <c r="N79" s="16">
        <f>Arciuli1996!$B85</f>
        <v>70.335599999999999</v>
      </c>
      <c r="O79" s="5">
        <f>Berg2007!$G85</f>
        <v>176.47058823529235</v>
      </c>
      <c r="P79" s="16">
        <f>Berg2007!$B85</f>
        <v>62.0822</v>
      </c>
      <c r="Q79" s="5">
        <f>Biret1973!$G85</f>
        <v>176.47058823529605</v>
      </c>
      <c r="R79" s="16">
        <f>Biret1973!$B85</f>
        <v>78.950999999999993</v>
      </c>
      <c r="S79" s="5">
        <f>Blumroder1994!$G85</f>
        <v>150.00000000000054</v>
      </c>
      <c r="T79" s="16">
        <f>Blumroder1994!$B85</f>
        <v>67.512699999999995</v>
      </c>
      <c r="U79" s="5">
        <f>Bratke1993!$G85</f>
        <v>200.0000000000019</v>
      </c>
      <c r="V79" s="16">
        <f>Bratke1993!$B85</f>
        <v>70.063199999999995</v>
      </c>
      <c r="W79" s="5">
        <f>Breidenbach1994!$G85</f>
        <v>166.66666666666691</v>
      </c>
      <c r="X79" s="16">
        <f>Breidenbach1994!$B85</f>
        <v>66.903899999999993</v>
      </c>
      <c r="Y79" s="5">
        <f>Bucquet1969!$G85</f>
        <v>199.99999999999716</v>
      </c>
      <c r="Z79" s="16">
        <f>Bucquet1969!$B85</f>
        <v>80.718500000000006</v>
      </c>
      <c r="AA79" s="5">
        <f>Douglas1991!$G85</f>
        <v>135.13513513513433</v>
      </c>
      <c r="AB79" s="16">
        <f>Douglas1991!$B85</f>
        <v>63.713200000000001</v>
      </c>
      <c r="AC79" s="5">
        <f>Dunki1998!$G85</f>
        <v>127.65957446808542</v>
      </c>
      <c r="AD79" s="16">
        <f>Dunki1998!$B85</f>
        <v>68.941800000000001</v>
      </c>
      <c r="AE79" s="5">
        <f>Dutkiewicz1975!$G85</f>
        <v>136.36363636363706</v>
      </c>
      <c r="AF79" s="16">
        <f>Dutkiewicz1975!$B85</f>
        <v>76.234999999999999</v>
      </c>
      <c r="AG79" s="5">
        <f>Eschenbach1996!$G85</f>
        <v>150.00000000000054</v>
      </c>
      <c r="AH79" s="16">
        <f>Eschenbach1996!$B85</f>
        <v>61.118200000000002</v>
      </c>
      <c r="AI79" s="5">
        <f>Georgiades1985!$G85</f>
        <v>157.89473684210714</v>
      </c>
      <c r="AJ79" s="16">
        <f>Georgiades1985!$B85</f>
        <v>72.944100000000006</v>
      </c>
      <c r="AK79" s="5">
        <f>Goebels1964!$G85</f>
        <v>115.38461538461469</v>
      </c>
      <c r="AL79" s="16">
        <f>Goebels1964!$B85</f>
        <v>76.505099999999999</v>
      </c>
      <c r="AM79" s="5">
        <f>Gould1954!$G85</f>
        <v>200.0000000000019</v>
      </c>
      <c r="AN79" s="16">
        <f>Gould1954!$B85</f>
        <v>70.011899999999997</v>
      </c>
      <c r="AO79" s="5">
        <f>Gould1957!$G85</f>
        <v>166.66666666666691</v>
      </c>
      <c r="AP79" s="16">
        <f>Gould1957!$B85</f>
        <v>73.184600000000003</v>
      </c>
      <c r="AQ79" s="5">
        <f>Gould1964!$G85</f>
        <v>166.66666666666364</v>
      </c>
      <c r="AR79" s="16">
        <f>Gould1964!$B85</f>
        <v>82.198800000000006</v>
      </c>
      <c r="AS79" s="5">
        <f>Gould1970!$G85</f>
        <v>176.47058823529605</v>
      </c>
      <c r="AT79" s="16">
        <f>Gould1970!$B85</f>
        <v>74.781199999999998</v>
      </c>
      <c r="AU79" s="5">
        <f>Gould1974!$G85</f>
        <v>166.66666666666364</v>
      </c>
      <c r="AV79" s="16">
        <f>Gould1974!$B85</f>
        <v>82.322500000000005</v>
      </c>
      <c r="AW79" s="5">
        <f>Guaita2011!$G85</f>
        <v>130.4347826086954</v>
      </c>
      <c r="AX79" s="16">
        <f>Guaita2011!$B85</f>
        <v>69.868300000000005</v>
      </c>
      <c r="AY79" s="5">
        <f>Helffer1968!$G85</f>
        <v>181.81818181818275</v>
      </c>
      <c r="AZ79" s="16">
        <f>Helffer1968!$B85</f>
        <v>65.398099999999999</v>
      </c>
      <c r="BA79" s="5">
        <f>Hill1996!$G85</f>
        <v>149.99999999999787</v>
      </c>
      <c r="BB79" s="16">
        <f>Hill1996!$B85</f>
        <v>72.400499999999994</v>
      </c>
      <c r="BC79" s="5">
        <f>Hinterhauser1991!$G85</f>
        <v>214.28571428571342</v>
      </c>
      <c r="BD79" s="16">
        <f>Hinterhauser1991!$B85</f>
        <v>66.107799999999997</v>
      </c>
      <c r="BE79" s="5">
        <f>Hochman2007!$G85</f>
        <v>176.47058823529605</v>
      </c>
      <c r="BF79" s="16">
        <f>Hochman2007!$B85</f>
        <v>74.024299999999997</v>
      </c>
      <c r="BG79" s="5">
        <f>Hough2006!$G85</f>
        <v>136.36363636363706</v>
      </c>
      <c r="BH79" s="16">
        <f>Hough2006!$B85</f>
        <v>71.796000000000006</v>
      </c>
      <c r="BI79" s="5">
        <f>Jacobs1956!$G85</f>
        <v>188.67924528301592</v>
      </c>
      <c r="BJ79" s="16">
        <f>Jacobs1956!$B85</f>
        <v>83.478999999999999</v>
      </c>
      <c r="BK79" s="5">
        <f>Karlen1996!$G85</f>
        <v>146.34146341463537</v>
      </c>
      <c r="BL79" s="16">
        <f>Karlen1996!$B85</f>
        <v>72.952299999999994</v>
      </c>
      <c r="BM79" s="5">
        <f>Kars1969!$G85</f>
        <v>166.66666666666691</v>
      </c>
      <c r="BN79" s="16">
        <f>Kars1969!$B85</f>
        <v>74.597300000000004</v>
      </c>
      <c r="BO79" s="5">
        <f>Koroliov2000!$G85</f>
        <v>157.89473684210421</v>
      </c>
      <c r="BP79" s="16">
        <f>Koroliov2000!$B85</f>
        <v>76.111400000000003</v>
      </c>
      <c r="BQ79" s="5">
        <f>Lifschitz1999!$G85</f>
        <v>157.89473684210421</v>
      </c>
      <c r="BR79" s="16">
        <f>Lifschitz1999!$B85</f>
        <v>76.958200000000005</v>
      </c>
      <c r="BS79" s="5">
        <f>Loriod1961!$G85</f>
        <v>139.53488372093031</v>
      </c>
      <c r="BT79" s="16">
        <f>Loriod1961!$B85</f>
        <v>68.934399999999997</v>
      </c>
      <c r="BU79" s="5">
        <f>Lubimov1971!$G85</f>
        <v>176.47058823529605</v>
      </c>
      <c r="BV79" s="16">
        <f>Lubimov1971!$B85</f>
        <v>69.182900000000004</v>
      </c>
      <c r="BW79" s="5">
        <f>ManchonTheis1954!$G85</f>
        <v>187.49999999999983</v>
      </c>
      <c r="BX79" s="16">
        <f>ManchonTheis1954!$B85</f>
        <v>73.787499999999994</v>
      </c>
      <c r="BY79" s="5">
        <f>McCabe1969!$G85</f>
        <v>157.89473684210421</v>
      </c>
      <c r="BZ79" s="16">
        <f>McCabe1969!$B85</f>
        <v>70.102900000000005</v>
      </c>
      <c r="CA79" s="5">
        <f>Mezzana1973!$G85</f>
        <v>136.36363636363706</v>
      </c>
      <c r="CB79" s="16">
        <f>Mezzana1973!$B85</f>
        <v>73.151799999999994</v>
      </c>
      <c r="CC79" s="5">
        <f>Michiels2005!$G85</f>
        <v>95.541401273885327</v>
      </c>
      <c r="CD79" s="16">
        <f>Michiels2005!$B85</f>
        <v>68.842500000000001</v>
      </c>
      <c r="CE79" s="5">
        <f>Monod1951!$G85</f>
        <v>163.93442622950835</v>
      </c>
      <c r="CF79" s="16">
        <f>Monod1951!$B85</f>
        <v>74.100099999999998</v>
      </c>
      <c r="CG79" s="5">
        <f>Nardi1998!$G85</f>
        <v>187.49999999999983</v>
      </c>
      <c r="CH79" s="16">
        <f>Nardi1998!$B85</f>
        <v>71.613600000000005</v>
      </c>
      <c r="CI79" s="5">
        <f>Neveux1990!$G85</f>
        <v>176.47058823529235</v>
      </c>
      <c r="CJ79" s="16">
        <f>Neveux1990!$B85</f>
        <v>72.664199999999994</v>
      </c>
      <c r="CK79" s="5">
        <f>Ohlsson1996!$G85</f>
        <v>150.00000000000054</v>
      </c>
      <c r="CL79" s="16">
        <f>Ohlsson1996!$B85</f>
        <v>66.013099999999994</v>
      </c>
      <c r="CM79" s="5">
        <f>Pestalozza1961!$G85</f>
        <v>142.85714285714226</v>
      </c>
      <c r="CN79" s="16">
        <f>Pestalozza1961!$B85</f>
        <v>76.694599999999994</v>
      </c>
      <c r="CO79" s="5">
        <f>Pollini1976!$G85</f>
        <v>176.47058823529605</v>
      </c>
      <c r="CP79" s="16">
        <f>Pollini1976!$B85</f>
        <v>67.567899999999995</v>
      </c>
      <c r="CQ79" s="5">
        <f>Monod1951!$G85</f>
        <v>163.93442622950835</v>
      </c>
      <c r="CR79" s="16">
        <f>Monod1951!$B85</f>
        <v>74.100099999999998</v>
      </c>
      <c r="CS79" s="5">
        <f>Pollini1990b!$G85</f>
        <v>200.0000000000019</v>
      </c>
      <c r="CT79" s="16">
        <f>Pollini1990b!$B85</f>
        <v>74.537300000000002</v>
      </c>
      <c r="CU79" s="5">
        <f>Pontinen2001!$G85</f>
        <v>136.36363636363706</v>
      </c>
      <c r="CV79" s="16">
        <f>Pontinen2001!$B85</f>
        <v>70.636899999999997</v>
      </c>
      <c r="CW79" s="5">
        <f>Richter1989!$G85</f>
        <v>107.14285714285671</v>
      </c>
      <c r="CX79" s="16">
        <f>Richter1989!$B85</f>
        <v>72.639700000000005</v>
      </c>
      <c r="CY79" s="5">
        <f>Rosen1969!$G85</f>
        <v>176.47058823529235</v>
      </c>
      <c r="CZ79" s="16">
        <f>Rosen1969!$B85</f>
        <v>71.234499999999997</v>
      </c>
      <c r="DA79" s="5">
        <f>Santos1977!$G85</f>
        <v>150.00000000000054</v>
      </c>
      <c r="DB79" s="16">
        <f>Santos1977!$B85</f>
        <v>74.650999999999996</v>
      </c>
      <c r="DC79" s="5">
        <f>Schleiermacher2002!$G85</f>
        <v>148.51485148514985</v>
      </c>
      <c r="DD79" s="16">
        <f>Schleiermacher2002!$B85</f>
        <v>77.804000000000002</v>
      </c>
      <c r="DE79" s="5">
        <f>Serkin1983!$G85</f>
        <v>176.47058823529605</v>
      </c>
      <c r="DF79" s="16">
        <f>Serkin1983!$B85</f>
        <v>69.097899999999996</v>
      </c>
      <c r="DG79" s="5">
        <f>Serkin1994!$G85</f>
        <v>176.47058823529605</v>
      </c>
      <c r="DH79" s="16">
        <f>Serkin1994!$B85</f>
        <v>67.229399999999998</v>
      </c>
      <c r="DI79" s="5">
        <f>Stadlen1948!$G85</f>
        <v>230.76923076923254</v>
      </c>
      <c r="DJ79" s="16">
        <f>Stadlen1948!$B85</f>
        <v>68.687399999999997</v>
      </c>
      <c r="DK79" s="5">
        <f>Stein1954!$G85</f>
        <v>142.85714285714226</v>
      </c>
      <c r="DL79" s="16">
        <f>Stein1954!$B85</f>
        <v>70.082899999999995</v>
      </c>
      <c r="DM79" s="5">
        <f>Steuerman2004!$G85</f>
        <v>166.66666666666691</v>
      </c>
      <c r="DN79" s="16">
        <f>Steuerman2004!$B85</f>
        <v>61.072000000000003</v>
      </c>
      <c r="DO79" s="5">
        <f>TakahashiA1973!$G85</f>
        <v>150.00000000000054</v>
      </c>
      <c r="DP79" s="16">
        <f>TakahashiA1973!$B85</f>
        <v>68.420100000000005</v>
      </c>
      <c r="DQ79" s="5">
        <f>TakahashiY1977!$G85</f>
        <v>125.00000000000081</v>
      </c>
      <c r="DR79" s="16">
        <f>TakahashiY1977!$B85</f>
        <v>65.222499999999997</v>
      </c>
      <c r="DS79" s="5">
        <f>Uchida2000!$G85</f>
        <v>136.36363636363706</v>
      </c>
      <c r="DT79" s="16">
        <f>Uchida2000!$B85</f>
        <v>75.630099999999999</v>
      </c>
      <c r="DU79" s="5">
        <f>Webster1967!$G85</f>
        <v>125.00000000000081</v>
      </c>
      <c r="DV79" s="16">
        <f>Webster1967!$B85</f>
        <v>71.183899999999994</v>
      </c>
      <c r="DW79" s="5">
        <f>Worms1997!$G85</f>
        <v>130.4347826086954</v>
      </c>
      <c r="DX79" s="16">
        <f>Worms1997!$B85</f>
        <v>72.923299999999998</v>
      </c>
      <c r="DY79" s="5">
        <f>Zacharias1973!$G85</f>
        <v>176.47058823529605</v>
      </c>
      <c r="DZ79" s="16">
        <f>Zacharias1973!$B85</f>
        <v>74.004199999999997</v>
      </c>
      <c r="EA79" s="5">
        <f>Zimerman1995!$G85</f>
        <v>157.89473684210421</v>
      </c>
      <c r="EB79" s="16">
        <f>Zimerman1995!$B85</f>
        <v>67.105199999999996</v>
      </c>
      <c r="EC79" s="5"/>
      <c r="EE79" s="5"/>
      <c r="EG79" s="5"/>
      <c r="EI79" s="5"/>
      <c r="EK79" s="5"/>
      <c r="EM79" s="5"/>
      <c r="EO79" s="5"/>
      <c r="EQ79" s="5"/>
      <c r="ES79" s="5"/>
      <c r="EU79" s="5"/>
      <c r="EW79" s="5"/>
      <c r="EY79" s="5"/>
      <c r="FA79" s="5"/>
      <c r="FC79" s="5"/>
      <c r="FE79" s="5"/>
      <c r="FG79" s="5"/>
      <c r="FI79" s="5"/>
      <c r="FK79" s="5"/>
      <c r="FM79" s="5"/>
      <c r="FO79" s="5"/>
      <c r="FQ79" s="5"/>
      <c r="FS79" s="5"/>
    </row>
    <row r="80" spans="1:175">
      <c r="A80">
        <v>77</v>
      </c>
      <c r="B80">
        <v>54.5</v>
      </c>
      <c r="C80">
        <v>16</v>
      </c>
      <c r="D80">
        <v>2.5</v>
      </c>
      <c r="E80" t="s">
        <v>137</v>
      </c>
      <c r="F80" s="10" t="s">
        <v>118</v>
      </c>
      <c r="G80" s="5">
        <f ca="1">Tempo!G80</f>
        <v>150.84430529157456</v>
      </c>
      <c r="H80" s="16">
        <f ca="1">Dynamics!G80</f>
        <v>64.308436923076911</v>
      </c>
      <c r="I80" s="5">
        <f>Aitken1961!$G86</f>
        <v>176.47058823529605</v>
      </c>
      <c r="J80" s="16">
        <f>Aitken1961!$B86</f>
        <v>77.322800000000001</v>
      </c>
      <c r="K80" s="5">
        <f>Anderszewski1996!$G86</f>
        <v>130.4347826086954</v>
      </c>
      <c r="L80" s="16">
        <f>Anderszewski1996!$B86</f>
        <v>66.503399999999999</v>
      </c>
      <c r="M80" s="5">
        <f>Arciuli1996!$G86</f>
        <v>142.85714285714226</v>
      </c>
      <c r="N80" s="16">
        <f>Arciuli1996!$B86</f>
        <v>70.424800000000005</v>
      </c>
      <c r="O80" s="5">
        <f>Berg2007!$G86</f>
        <v>166.66666666666691</v>
      </c>
      <c r="P80" s="16">
        <f>Berg2007!$B86</f>
        <v>62.174700000000001</v>
      </c>
      <c r="Q80" s="5">
        <f>Biret1973!$G86</f>
        <v>142.85714285714226</v>
      </c>
      <c r="R80" s="16">
        <f>Biret1973!$B86</f>
        <v>70.744299999999996</v>
      </c>
      <c r="S80" s="5">
        <f>Blumroder1994!$G86</f>
        <v>142.85714285714226</v>
      </c>
      <c r="T80" s="16">
        <f>Blumroder1994!$B86</f>
        <v>64.524199999999993</v>
      </c>
      <c r="U80" s="5">
        <f>Bratke1993!$G86</f>
        <v>166.66666666666691</v>
      </c>
      <c r="V80" s="16">
        <f>Bratke1993!$B86</f>
        <v>67.378299999999996</v>
      </c>
      <c r="W80" s="5">
        <f>Breidenbach1994!$G86</f>
        <v>157.89473684210421</v>
      </c>
      <c r="X80" s="16">
        <f>Breidenbach1994!$B86</f>
        <v>68.225999999999999</v>
      </c>
      <c r="Y80" s="5">
        <f>Bucquet1969!$G86</f>
        <v>142.85714285714471</v>
      </c>
      <c r="Z80" s="16">
        <f>Bucquet1969!$B86</f>
        <v>75.415199999999999</v>
      </c>
      <c r="AA80" s="5">
        <f>Douglas1991!$G86</f>
        <v>204.08163265306334</v>
      </c>
      <c r="AB80" s="16">
        <f>Douglas1991!$B86</f>
        <v>59.0672</v>
      </c>
      <c r="AC80" s="5">
        <f>Dunki1998!$G86</f>
        <v>163.93442622950835</v>
      </c>
      <c r="AD80" s="16">
        <f>Dunki1998!$B86</f>
        <v>60.154499999999999</v>
      </c>
      <c r="AE80" s="5">
        <f>Dutkiewicz1975!$G86</f>
        <v>142.85714285714226</v>
      </c>
      <c r="AF80" s="16">
        <f>Dutkiewicz1975!$B86</f>
        <v>77.518100000000004</v>
      </c>
      <c r="AG80" s="5">
        <f>Eschenbach1996!$G86</f>
        <v>142.85714285714226</v>
      </c>
      <c r="AH80" s="16">
        <f>Eschenbach1996!$B86</f>
        <v>62.529499999999999</v>
      </c>
      <c r="AI80" s="5">
        <f>Georgiades1985!$G86</f>
        <v>136.36363636363487</v>
      </c>
      <c r="AJ80" s="16">
        <f>Georgiades1985!$B86</f>
        <v>73.682000000000002</v>
      </c>
      <c r="AK80" s="5">
        <f>Goebels1964!$G86</f>
        <v>115.38461538461469</v>
      </c>
      <c r="AL80" s="16">
        <f>Goebels1964!$B86</f>
        <v>74.703800000000001</v>
      </c>
      <c r="AM80" s="5">
        <f>Gould1954!$G86</f>
        <v>176.47058823529235</v>
      </c>
      <c r="AN80" s="16">
        <f>Gould1954!$B86</f>
        <v>71.383499999999998</v>
      </c>
      <c r="AO80" s="5">
        <f>Gould1957!$G86</f>
        <v>176.47058823529605</v>
      </c>
      <c r="AP80" s="16">
        <f>Gould1957!$B86</f>
        <v>72.116500000000002</v>
      </c>
      <c r="AQ80" s="5">
        <f>Gould1964!$G86</f>
        <v>166.66666666666691</v>
      </c>
      <c r="AR80" s="16">
        <f>Gould1964!$B86</f>
        <v>75.843199999999996</v>
      </c>
      <c r="AS80" s="5">
        <f>Gould1970!$G86</f>
        <v>176.47058823529235</v>
      </c>
      <c r="AT80" s="16">
        <f>Gould1970!$B86</f>
        <v>67.616100000000003</v>
      </c>
      <c r="AU80" s="5">
        <f>Gould1974!$G86</f>
        <v>157.89473684210714</v>
      </c>
      <c r="AV80" s="16">
        <f>Gould1974!$B86</f>
        <v>78.911799999999999</v>
      </c>
      <c r="AW80" s="5">
        <f>Guaita2011!$G86</f>
        <v>125.00000000000081</v>
      </c>
      <c r="AX80" s="16">
        <f>Guaita2011!$B86</f>
        <v>66.041499999999999</v>
      </c>
      <c r="AY80" s="5">
        <f>Helffer1968!$G86</f>
        <v>146.34146341463537</v>
      </c>
      <c r="AZ80" s="16">
        <f>Helffer1968!$B86</f>
        <v>59.1736</v>
      </c>
      <c r="BA80" s="5">
        <f>Hill1996!$G86</f>
        <v>142.85714285714471</v>
      </c>
      <c r="BB80" s="16">
        <f>Hill1996!$B86</f>
        <v>63.337800000000001</v>
      </c>
      <c r="BC80" s="5">
        <f>Hinterhauser1991!$G86</f>
        <v>199.99999999999716</v>
      </c>
      <c r="BD80" s="16">
        <f>Hinterhauser1991!$B86</f>
        <v>68.484099999999998</v>
      </c>
      <c r="BE80" s="5">
        <f>Hochman2007!$G86</f>
        <v>157.89473684210421</v>
      </c>
      <c r="BF80" s="16">
        <f>Hochman2007!$B86</f>
        <v>71.730500000000006</v>
      </c>
      <c r="BG80" s="5">
        <f>Hough2006!$G86</f>
        <v>130.4347826086954</v>
      </c>
      <c r="BH80" s="16">
        <f>Hough2006!$B86</f>
        <v>63.650100000000002</v>
      </c>
      <c r="BI80" s="5">
        <f>Jacobs1956!$G86</f>
        <v>174.41860465116579</v>
      </c>
      <c r="BJ80" s="16">
        <f>Jacobs1956!$B86</f>
        <v>74.723100000000002</v>
      </c>
      <c r="BK80" s="5">
        <f>Karlen1996!$G86</f>
        <v>153.84615384615361</v>
      </c>
      <c r="BL80" s="16">
        <f>Karlen1996!$B86</f>
        <v>64.058099999999996</v>
      </c>
      <c r="BM80" s="5">
        <f>Kars1969!$G86</f>
        <v>157.89473684210714</v>
      </c>
      <c r="BN80" s="16">
        <f>Kars1969!$B86</f>
        <v>69.016999999999996</v>
      </c>
      <c r="BO80" s="5">
        <f>Koroliov2000!$G86</f>
        <v>166.66666666666691</v>
      </c>
      <c r="BP80" s="16">
        <f>Koroliov2000!$B86</f>
        <v>68.547200000000004</v>
      </c>
      <c r="BQ80" s="5">
        <f>Lifschitz1999!$G86</f>
        <v>125.00000000000081</v>
      </c>
      <c r="BR80" s="16">
        <f>Lifschitz1999!$B86</f>
        <v>70.869900000000001</v>
      </c>
      <c r="BS80" s="5">
        <f>Loriod1961!$G86</f>
        <v>153.84615384615361</v>
      </c>
      <c r="BT80" s="16">
        <f>Loriod1961!$B86</f>
        <v>51.075400000000002</v>
      </c>
      <c r="BU80" s="5">
        <f>Lubimov1971!$G86</f>
        <v>187.49999999999983</v>
      </c>
      <c r="BV80" s="16">
        <f>Lubimov1971!$B86</f>
        <v>62.7515</v>
      </c>
      <c r="BW80" s="5">
        <f>ManchonTheis1954!$G86</f>
        <v>142.85714285714226</v>
      </c>
      <c r="BX80" s="16">
        <f>ManchonTheis1954!$B86</f>
        <v>72.6661</v>
      </c>
      <c r="BY80" s="5">
        <f>McCabe1969!$G86</f>
        <v>136.36363636363706</v>
      </c>
      <c r="BZ80" s="16">
        <f>McCabe1969!$B86</f>
        <v>64.575199999999995</v>
      </c>
      <c r="CA80" s="5">
        <f>Mezzana1973!$G86</f>
        <v>120</v>
      </c>
      <c r="CB80" s="16">
        <f>Mezzana1973!$B86</f>
        <v>70.703199999999995</v>
      </c>
      <c r="CC80" s="5">
        <f>Michiels2005!$G86</f>
        <v>119.52191235059702</v>
      </c>
      <c r="CD80" s="16">
        <f>Michiels2005!$B86</f>
        <v>57.265000000000001</v>
      </c>
      <c r="CE80" s="5">
        <f>Monod1951!$G86</f>
        <v>179.64071856287256</v>
      </c>
      <c r="CF80" s="16">
        <f>Monod1951!$B86</f>
        <v>66.077600000000004</v>
      </c>
      <c r="CG80" s="5">
        <f>Nardi1998!$G86</f>
        <v>187.49999999999983</v>
      </c>
      <c r="CH80" s="16">
        <f>Nardi1998!$B86</f>
        <v>65.712800000000001</v>
      </c>
      <c r="CI80" s="5">
        <f>Neveux1990!$G86</f>
        <v>166.66666666666691</v>
      </c>
      <c r="CJ80" s="16">
        <f>Neveux1990!$B86</f>
        <v>65.5535</v>
      </c>
      <c r="CK80" s="5">
        <f>Ohlsson1996!$G86</f>
        <v>150.00000000000054</v>
      </c>
      <c r="CL80" s="16">
        <f>Ohlsson1996!$B86</f>
        <v>63.311100000000003</v>
      </c>
      <c r="CM80" s="5">
        <f>Pestalozza1961!$G86</f>
        <v>176.47058823529235</v>
      </c>
      <c r="CN80" s="16">
        <f>Pestalozza1961!$B86</f>
        <v>67.751599999999996</v>
      </c>
      <c r="CO80" s="5">
        <f>Pollini1976!$G86</f>
        <v>157.89473684210421</v>
      </c>
      <c r="CP80" s="16">
        <f>Pollini1976!$B86</f>
        <v>63.232500000000002</v>
      </c>
      <c r="CQ80" s="5">
        <f>Monod1951!$G86</f>
        <v>179.64071856287256</v>
      </c>
      <c r="CR80" s="16">
        <f>Monod1951!$B86</f>
        <v>66.077600000000004</v>
      </c>
      <c r="CS80" s="5">
        <f>Pollini1990b!$G86</f>
        <v>157.89473684210421</v>
      </c>
      <c r="CT80" s="16">
        <f>Pollini1990b!$B86</f>
        <v>77.370500000000007</v>
      </c>
      <c r="CU80" s="5">
        <f>Pontinen2001!$G86</f>
        <v>166.66666666666691</v>
      </c>
      <c r="CV80" s="16">
        <f>Pontinen2001!$B86</f>
        <v>64.534700000000001</v>
      </c>
      <c r="CW80" s="5">
        <f>Richter1989!$G86</f>
        <v>125.00000000000081</v>
      </c>
      <c r="CX80" s="16">
        <f>Richter1989!$B86</f>
        <v>67.020799999999994</v>
      </c>
      <c r="CY80" s="5">
        <f>Rosen1969!$G86</f>
        <v>198.67549668874199</v>
      </c>
      <c r="CZ80" s="16">
        <f>Rosen1969!$B86</f>
        <v>66.143699999999995</v>
      </c>
      <c r="DA80" s="5">
        <f>Santos1977!$G86</f>
        <v>130.4347826086954</v>
      </c>
      <c r="DB80" s="16">
        <f>Santos1977!$B86</f>
        <v>64.876199999999997</v>
      </c>
      <c r="DC80" s="5">
        <f>Schleiermacher2002!$G86</f>
        <v>159.57446808510434</v>
      </c>
      <c r="DD80" s="16">
        <f>Schleiermacher2002!$B86</f>
        <v>72.796899999999994</v>
      </c>
      <c r="DE80" s="5">
        <f>Serkin1983!$G86</f>
        <v>150.00000000000054</v>
      </c>
      <c r="DF80" s="16">
        <f>Serkin1983!$B86</f>
        <v>70.849100000000007</v>
      </c>
      <c r="DG80" s="5">
        <f>Serkin1994!$G86</f>
        <v>187.49999999999983</v>
      </c>
      <c r="DH80" s="16">
        <f>Serkin1994!$B86</f>
        <v>66.261700000000005</v>
      </c>
      <c r="DI80" s="5">
        <f>Stadlen1948!$G86</f>
        <v>299.99999999999574</v>
      </c>
      <c r="DJ80" s="16">
        <f>Stadlen1948!$B86</f>
        <v>69.4983</v>
      </c>
      <c r="DK80" s="5">
        <f>Stein1954!$G86</f>
        <v>214.28571428571342</v>
      </c>
      <c r="DL80" s="16">
        <f>Stein1954!$B86</f>
        <v>62.473700000000001</v>
      </c>
      <c r="DM80" s="5">
        <f>Steuerman2004!$G86</f>
        <v>150.00000000000054</v>
      </c>
      <c r="DN80" s="16">
        <f>Steuerman2004!$B86</f>
        <v>61.081800000000001</v>
      </c>
      <c r="DO80" s="5">
        <f>TakahashiA1973!$G86</f>
        <v>130.4347826086954</v>
      </c>
      <c r="DP80" s="16">
        <f>TakahashiA1973!$B86</f>
        <v>61.567</v>
      </c>
      <c r="DQ80" s="5">
        <f>TakahashiY1977!$G86</f>
        <v>120</v>
      </c>
      <c r="DR80" s="16">
        <f>TakahashiY1977!$B86</f>
        <v>59.964799999999997</v>
      </c>
      <c r="DS80" s="5">
        <f>Uchida2000!$G86</f>
        <v>142.85714285714226</v>
      </c>
      <c r="DT80" s="16">
        <f>Uchida2000!$B86</f>
        <v>67.352800000000002</v>
      </c>
      <c r="DU80" s="5">
        <f>Webster1967!$G86</f>
        <v>120</v>
      </c>
      <c r="DV80" s="16">
        <f>Webster1967!$B86</f>
        <v>65.662599999999998</v>
      </c>
      <c r="DW80" s="5">
        <f>Worms1997!$G86</f>
        <v>150.00000000000054</v>
      </c>
      <c r="DX80" s="16">
        <f>Worms1997!$B86</f>
        <v>69.115099999999998</v>
      </c>
      <c r="DY80" s="5">
        <f>Zacharias1973!$G86</f>
        <v>214.28571428571342</v>
      </c>
      <c r="DZ80" s="16">
        <f>Zacharias1973!$B86</f>
        <v>72.024199999999993</v>
      </c>
      <c r="EA80" s="5">
        <f>Zimerman1995!$G86</f>
        <v>120</v>
      </c>
      <c r="EB80" s="16">
        <f>Zimerman1995!$B86</f>
        <v>68.828599999999994</v>
      </c>
      <c r="EC80" s="5"/>
      <c r="EE80" s="5"/>
      <c r="EG80" s="5"/>
      <c r="EI80" s="5"/>
      <c r="EK80" s="5"/>
      <c r="EM80" s="5"/>
      <c r="EO80" s="5"/>
      <c r="EQ80" s="5"/>
      <c r="ES80" s="5"/>
      <c r="EU80" s="5"/>
      <c r="EW80" s="5"/>
      <c r="EY80" s="5"/>
      <c r="FA80" s="5"/>
      <c r="FC80" s="5"/>
      <c r="FE80" s="5"/>
      <c r="FG80" s="5"/>
      <c r="FI80" s="5"/>
      <c r="FK80" s="5"/>
      <c r="FM80" s="5"/>
      <c r="FO80" s="5"/>
      <c r="FQ80" s="5"/>
      <c r="FS80" s="5"/>
    </row>
    <row r="81" spans="1:175">
      <c r="A81">
        <v>78</v>
      </c>
      <c r="B81">
        <v>55</v>
      </c>
      <c r="C81">
        <v>17</v>
      </c>
      <c r="D81">
        <v>1</v>
      </c>
      <c r="E81" t="s">
        <v>113</v>
      </c>
      <c r="G81" s="5">
        <f ca="1">Tempo!G81</f>
        <v>176.98744390219687</v>
      </c>
      <c r="H81" s="16">
        <f ca="1">Dynamics!G81</f>
        <v>61.693353846153862</v>
      </c>
      <c r="I81" s="5">
        <f>Aitken1961!$G87</f>
        <v>258.62068965517318</v>
      </c>
      <c r="J81" s="16">
        <f>Aitken1961!$B87</f>
        <v>74.552700000000002</v>
      </c>
      <c r="K81" s="5">
        <f>Anderszewski1996!$G87</f>
        <v>166.66666666666691</v>
      </c>
      <c r="L81" s="16">
        <f>Anderszewski1996!$B87</f>
        <v>59.465499999999999</v>
      </c>
      <c r="M81" s="5">
        <f>Arciuli1996!$G87</f>
        <v>152.2842639593915</v>
      </c>
      <c r="N81" s="16">
        <f>Arciuli1996!$B87</f>
        <v>63.5931</v>
      </c>
      <c r="O81" s="5">
        <f>Berg2007!$G87</f>
        <v>184.04907975460094</v>
      </c>
      <c r="P81" s="16">
        <f>Berg2007!$B87</f>
        <v>55.201799999999999</v>
      </c>
      <c r="Q81" s="5">
        <f>Biret1973!$G87</f>
        <v>162.60162601626027</v>
      </c>
      <c r="R81" s="16">
        <f>Biret1973!$B87</f>
        <v>69.087000000000003</v>
      </c>
      <c r="S81" s="5">
        <f>Blumroder1994!$G87</f>
        <v>142.85714285714349</v>
      </c>
      <c r="T81" s="16">
        <f>Blumroder1994!$B87</f>
        <v>63.008000000000003</v>
      </c>
      <c r="U81" s="5">
        <f>Bratke1993!$G87</f>
        <v>162.16216216216174</v>
      </c>
      <c r="V81" s="16">
        <f>Bratke1993!$B87</f>
        <v>68.659499999999994</v>
      </c>
      <c r="W81" s="5">
        <f>Breidenbach1994!$G87</f>
        <v>199.99999999999952</v>
      </c>
      <c r="X81" s="16">
        <f>Breidenbach1994!$B87</f>
        <v>62.015700000000002</v>
      </c>
      <c r="Y81" s="5">
        <f>Bucquet1969!$G87</f>
        <v>179.10447761193984</v>
      </c>
      <c r="Z81" s="16">
        <f>Bucquet1969!$B87</f>
        <v>72.325699999999998</v>
      </c>
      <c r="AA81" s="5">
        <f>Douglas1991!$G87</f>
        <v>174.92711370262393</v>
      </c>
      <c r="AB81" s="16">
        <f>Douglas1991!$B87</f>
        <v>58.206600000000002</v>
      </c>
      <c r="AC81" s="5">
        <f>Dunki1998!$G87</f>
        <v>163.93442622950676</v>
      </c>
      <c r="AD81" s="16">
        <f>Dunki1998!$B87</f>
        <v>61.757300000000001</v>
      </c>
      <c r="AE81" s="5">
        <f>Dutkiewicz1975!$G87</f>
        <v>193.54838709677497</v>
      </c>
      <c r="AF81" s="16">
        <f>Dutkiewicz1975!$B87</f>
        <v>71.633700000000005</v>
      </c>
      <c r="AG81" s="5">
        <f>Eschenbach1996!$G87</f>
        <v>222.22222222222257</v>
      </c>
      <c r="AH81" s="16">
        <f>Eschenbach1996!$B87</f>
        <v>57.304600000000001</v>
      </c>
      <c r="AI81" s="5">
        <f>Georgiades1985!$G87</f>
        <v>193.54838709677497</v>
      </c>
      <c r="AJ81" s="16">
        <f>Georgiades1985!$B87</f>
        <v>67.513800000000003</v>
      </c>
      <c r="AK81" s="5">
        <f>Goebels1964!$G87</f>
        <v>166.66666666666691</v>
      </c>
      <c r="AL81" s="16">
        <f>Goebels1964!$B87</f>
        <v>72.311300000000003</v>
      </c>
      <c r="AM81" s="5">
        <f>Gould1954!$G87</f>
        <v>204.08163265306089</v>
      </c>
      <c r="AN81" s="16">
        <f>Gould1954!$B87</f>
        <v>73.052000000000007</v>
      </c>
      <c r="AO81" s="5">
        <f>Gould1957!$G87</f>
        <v>194.17475728155273</v>
      </c>
      <c r="AP81" s="16">
        <f>Gould1957!$B87</f>
        <v>75.887600000000006</v>
      </c>
      <c r="AQ81" s="5">
        <f>Gould1964!$G87</f>
        <v>200.0000000000019</v>
      </c>
      <c r="AR81" s="16">
        <f>Gould1964!$B87</f>
        <v>79.617900000000006</v>
      </c>
      <c r="AS81" s="5">
        <f>Gould1970!$G87</f>
        <v>250.00000000000162</v>
      </c>
      <c r="AT81" s="16">
        <f>Gould1970!$B87</f>
        <v>64.354600000000005</v>
      </c>
      <c r="AU81" s="5">
        <f>Gould1974!$G87</f>
        <v>190.47619047618969</v>
      </c>
      <c r="AV81" s="16">
        <f>Gould1974!$B87</f>
        <v>77.991900000000001</v>
      </c>
      <c r="AW81" s="5">
        <f>Guaita2011!$G87</f>
        <v>142.85714285714226</v>
      </c>
      <c r="AX81" s="16">
        <f>Guaita2011!$B87</f>
        <v>60.218000000000004</v>
      </c>
      <c r="AY81" s="5">
        <f>Helffer1968!$G87</f>
        <v>171.42857142857073</v>
      </c>
      <c r="AZ81" s="16">
        <f>Helffer1968!$B87</f>
        <v>60.470300000000002</v>
      </c>
      <c r="BA81" s="5">
        <f>Hill1996!$G87</f>
        <v>199.99999999999952</v>
      </c>
      <c r="BB81" s="16">
        <f>Hill1996!$B87</f>
        <v>62.073599999999999</v>
      </c>
      <c r="BC81" s="5">
        <f>Hinterhauser1991!$G87</f>
        <v>307.69230769230722</v>
      </c>
      <c r="BD81" s="16">
        <f>Hinterhauser1991!$B87</f>
        <v>65.399900000000002</v>
      </c>
      <c r="BE81" s="5">
        <f>Hochman2007!$G87</f>
        <v>187.49999999999983</v>
      </c>
      <c r="BF81" s="16">
        <f>Hochman2007!$B87</f>
        <v>69.581400000000002</v>
      </c>
      <c r="BG81" s="5">
        <f>Hough2006!$G87</f>
        <v>199.99999999999952</v>
      </c>
      <c r="BH81" s="16">
        <f>Hough2006!$B87</f>
        <v>63.7562</v>
      </c>
      <c r="BI81" s="5">
        <f>Jacobs1956!$G87</f>
        <v>186.33540372670652</v>
      </c>
      <c r="BJ81" s="16">
        <f>Jacobs1956!$B87</f>
        <v>67.009100000000004</v>
      </c>
      <c r="BK81" s="5">
        <f>Karlen1996!$G87</f>
        <v>171.42857142857073</v>
      </c>
      <c r="BL81" s="16">
        <f>Karlen1996!$B87</f>
        <v>58.272500000000001</v>
      </c>
      <c r="BM81" s="5">
        <f>Kars1969!$G87</f>
        <v>162.16216216216174</v>
      </c>
      <c r="BN81" s="16">
        <f>Kars1969!$B87</f>
        <v>66.214699999999993</v>
      </c>
      <c r="BO81" s="5">
        <f>Koroliov2000!$G87</f>
        <v>187.49999999999983</v>
      </c>
      <c r="BP81" s="16">
        <f>Koroliov2000!$B87</f>
        <v>65.7851</v>
      </c>
      <c r="BQ81" s="5">
        <f>Lifschitz1999!$G87</f>
        <v>171.42857142857073</v>
      </c>
      <c r="BR81" s="16">
        <f>Lifschitz1999!$B87</f>
        <v>64.980900000000005</v>
      </c>
      <c r="BS81" s="5">
        <f>Loriod1961!$G87</f>
        <v>206.89655172413853</v>
      </c>
      <c r="BT81" s="16">
        <f>Loriod1961!$B87</f>
        <v>48.732300000000002</v>
      </c>
      <c r="BU81" s="5">
        <f>Lubimov1971!$G87</f>
        <v>181.81818181818275</v>
      </c>
      <c r="BV81" s="16">
        <f>Lubimov1971!$B87</f>
        <v>66.312799999999996</v>
      </c>
      <c r="BW81" s="5">
        <f>ManchonTheis1954!$G87</f>
        <v>171.42857142857073</v>
      </c>
      <c r="BX81" s="16">
        <f>ManchonTheis1954!$B87</f>
        <v>64.693399999999997</v>
      </c>
      <c r="BY81" s="5">
        <f>McCabe1969!$G87</f>
        <v>162.16216216216174</v>
      </c>
      <c r="BZ81" s="16">
        <f>McCabe1969!$B87</f>
        <v>62.153500000000001</v>
      </c>
      <c r="CA81" s="5">
        <f>Mezzana1973!$G87</f>
        <v>162.16216216216174</v>
      </c>
      <c r="CB81" s="16">
        <f>Mezzana1973!$B87</f>
        <v>56.263199999999998</v>
      </c>
      <c r="CC81" s="5">
        <f>Michiels2005!$G87</f>
        <v>226.4150943396252</v>
      </c>
      <c r="CD81" s="16">
        <f>Michiels2005!$B87</f>
        <v>50.151800000000001</v>
      </c>
      <c r="CE81" s="5">
        <f>Monod1951!$G87</f>
        <v>181.81818181818275</v>
      </c>
      <c r="CF81" s="16">
        <f>Monod1951!$B87</f>
        <v>63.552100000000003</v>
      </c>
      <c r="CG81" s="5">
        <f>Nardi1998!$G87</f>
        <v>181.81818181818275</v>
      </c>
      <c r="CH81" s="16">
        <f>Nardi1998!$B87</f>
        <v>62.598999999999997</v>
      </c>
      <c r="CI81" s="5">
        <f>Neveux1990!$G87</f>
        <v>230.76923076923254</v>
      </c>
      <c r="CJ81" s="16">
        <f>Neveux1990!$B87</f>
        <v>59.069099999999999</v>
      </c>
      <c r="CK81" s="5">
        <f>Ohlsson1996!$G87</f>
        <v>193.54838709677276</v>
      </c>
      <c r="CL81" s="16">
        <f>Ohlsson1996!$B87</f>
        <v>63.218400000000003</v>
      </c>
      <c r="CM81" s="5">
        <f>Pestalozza1961!$G87</f>
        <v>157.89473684210569</v>
      </c>
      <c r="CN81" s="16">
        <f>Pestalozza1961!$B87</f>
        <v>56.957799999999999</v>
      </c>
      <c r="CO81" s="5">
        <f>Pollini1976!$G87</f>
        <v>160.85790884718452</v>
      </c>
      <c r="CP81" s="16">
        <f>Pollini1976!$B87</f>
        <v>59.759500000000003</v>
      </c>
      <c r="CQ81" s="5">
        <f>Monod1951!$G87</f>
        <v>181.81818181818275</v>
      </c>
      <c r="CR81" s="16">
        <f>Monod1951!$B87</f>
        <v>63.552100000000003</v>
      </c>
      <c r="CS81" s="5">
        <f>Pollini1990b!$G87</f>
        <v>214.28571428571342</v>
      </c>
      <c r="CT81" s="16">
        <f>Pollini1990b!$B87</f>
        <v>73.127600000000001</v>
      </c>
      <c r="CU81" s="5">
        <f>Pontinen2001!$G87</f>
        <v>157.89473684210421</v>
      </c>
      <c r="CV81" s="16">
        <f>Pontinen2001!$B87</f>
        <v>62.134300000000003</v>
      </c>
      <c r="CW81" s="5">
        <f>Richter1989!$G87</f>
        <v>126.58227848101261</v>
      </c>
      <c r="CX81" s="16">
        <f>Richter1989!$B87</f>
        <v>65.212199999999996</v>
      </c>
      <c r="CY81" s="5">
        <f>Rosen1969!$G87</f>
        <v>198.67549668874199</v>
      </c>
      <c r="CZ81" s="16">
        <f>Rosen1969!$B87</f>
        <v>61.165799999999997</v>
      </c>
      <c r="DA81" s="5">
        <f>Santos1977!$G87</f>
        <v>193.54838709677497</v>
      </c>
      <c r="DB81" s="16">
        <f>Santos1977!$B87</f>
        <v>64.699700000000007</v>
      </c>
      <c r="DC81" s="5">
        <f>Schleiermacher2002!$G87</f>
        <v>187.49999999999983</v>
      </c>
      <c r="DD81" s="16">
        <f>Schleiermacher2002!$B87</f>
        <v>70.247600000000006</v>
      </c>
      <c r="DE81" s="5">
        <f>Serkin1983!$G87</f>
        <v>230.76923076922938</v>
      </c>
      <c r="DF81" s="16">
        <f>Serkin1983!$B87</f>
        <v>70.658600000000007</v>
      </c>
      <c r="DG81" s="5">
        <f>Serkin1994!$G87</f>
        <v>170.45454545454533</v>
      </c>
      <c r="DH81" s="16">
        <f>Serkin1994!$B87</f>
        <v>66.398399999999995</v>
      </c>
      <c r="DI81" s="5">
        <f>Stadlen1948!$G87</f>
        <v>240</v>
      </c>
      <c r="DJ81" s="16">
        <f>Stadlen1948!$B87</f>
        <v>69.037499999999994</v>
      </c>
      <c r="DK81" s="5">
        <f>Stein1954!$G87</f>
        <v>206.89655172413853</v>
      </c>
      <c r="DL81" s="16">
        <f>Stein1954!$B87</f>
        <v>62.862200000000001</v>
      </c>
      <c r="DM81" s="5">
        <f>Steuerman2004!$G87</f>
        <v>176.47058823529417</v>
      </c>
      <c r="DN81" s="16">
        <f>Steuerman2004!$B87</f>
        <v>61.7684</v>
      </c>
      <c r="DO81" s="5">
        <f>TakahashiA1973!$G87</f>
        <v>162.16216216216327</v>
      </c>
      <c r="DP81" s="16">
        <f>TakahashiA1973!$B87</f>
        <v>64.468100000000007</v>
      </c>
      <c r="DQ81" s="5">
        <f>TakahashiY1977!$G87</f>
        <v>138.24884792626696</v>
      </c>
      <c r="DR81" s="16">
        <f>TakahashiY1977!$B87</f>
        <v>62.197400000000002</v>
      </c>
      <c r="DS81" s="5">
        <f>Uchida2000!$G87</f>
        <v>139.86013986014035</v>
      </c>
      <c r="DT81" s="16">
        <f>Uchida2000!$B87</f>
        <v>58.403500000000001</v>
      </c>
      <c r="DU81" s="5">
        <f>Webster1967!$G87</f>
        <v>136.36363636363598</v>
      </c>
      <c r="DV81" s="16">
        <f>Webster1967!$B87</f>
        <v>67.026899999999998</v>
      </c>
      <c r="DW81" s="5">
        <f>Worms1997!$G87</f>
        <v>184.04907975460094</v>
      </c>
      <c r="DX81" s="16">
        <f>Worms1997!$B87</f>
        <v>66.751099999999994</v>
      </c>
      <c r="DY81" s="5">
        <f>Zacharias1973!$G87</f>
        <v>214.28571428571342</v>
      </c>
      <c r="DZ81" s="16">
        <f>Zacharias1973!$B87</f>
        <v>71.436999999999998</v>
      </c>
      <c r="EA81" s="5">
        <f>Zimerman1995!$G87</f>
        <v>176.47058823529417</v>
      </c>
      <c r="EB81" s="16">
        <f>Zimerman1995!$B87</f>
        <v>64.154700000000005</v>
      </c>
      <c r="EC81" s="5"/>
      <c r="EE81" s="5"/>
      <c r="EG81" s="5"/>
      <c r="EI81" s="5"/>
      <c r="EK81" s="5"/>
      <c r="EM81" s="5"/>
      <c r="EO81" s="5"/>
      <c r="EQ81" s="5"/>
      <c r="ES81" s="5"/>
      <c r="EU81" s="5"/>
      <c r="EW81" s="5"/>
      <c r="EY81" s="5"/>
      <c r="FA81" s="5"/>
      <c r="FC81" s="5"/>
      <c r="FE81" s="5"/>
      <c r="FG81" s="5"/>
      <c r="FI81" s="5"/>
      <c r="FK81" s="5"/>
      <c r="FM81" s="5"/>
      <c r="FO81" s="5"/>
      <c r="FQ81" s="5"/>
      <c r="FS81" s="5"/>
    </row>
    <row r="82" spans="1:175">
      <c r="A82">
        <v>79</v>
      </c>
      <c r="B82">
        <v>56</v>
      </c>
      <c r="C82">
        <v>17</v>
      </c>
      <c r="D82">
        <v>2</v>
      </c>
      <c r="E82" t="s">
        <v>126</v>
      </c>
      <c r="F82" s="10" t="s">
        <v>113</v>
      </c>
      <c r="G82" s="5">
        <f ca="1">Tempo!G82</f>
        <v>156.52031314124031</v>
      </c>
      <c r="H82" s="16">
        <f ca="1">Dynamics!G82</f>
        <v>72.771160000000023</v>
      </c>
      <c r="I82" s="5">
        <f>Aitken1961!$G88</f>
        <v>283.01886792452387</v>
      </c>
      <c r="J82" s="16">
        <f>Aitken1961!$B88</f>
        <v>84.811599999999999</v>
      </c>
      <c r="K82" s="5">
        <f>Anderszewski1996!$G88</f>
        <v>125.00000000000081</v>
      </c>
      <c r="L82" s="16">
        <f>Anderszewski1996!$B88</f>
        <v>76.846800000000002</v>
      </c>
      <c r="M82" s="5">
        <f>Arciuli1996!$G88</f>
        <v>141.50943396226194</v>
      </c>
      <c r="N82" s="16">
        <f>Arciuli1996!$B88</f>
        <v>79.277900000000002</v>
      </c>
      <c r="O82" s="5">
        <f>Berg2007!$G88</f>
        <v>241.93548387097013</v>
      </c>
      <c r="P82" s="16">
        <f>Berg2007!$B88</f>
        <v>73.668300000000002</v>
      </c>
      <c r="Q82" s="5">
        <f>Biret1973!$G88</f>
        <v>212.7659574468058</v>
      </c>
      <c r="R82" s="16">
        <f>Biret1973!$B88</f>
        <v>76.398399999999995</v>
      </c>
      <c r="S82" s="5">
        <f>Blumroder1994!$G88</f>
        <v>136.36363636363487</v>
      </c>
      <c r="T82" s="16">
        <f>Blumroder1994!$B88</f>
        <v>66.786699999999996</v>
      </c>
      <c r="U82" s="5">
        <f>Bratke1993!$G88</f>
        <v>163.93442622950835</v>
      </c>
      <c r="V82" s="16">
        <f>Bratke1993!$B88</f>
        <v>78.093999999999994</v>
      </c>
      <c r="W82" s="5">
        <f>Breidenbach1994!$G88</f>
        <v>136.36363636363706</v>
      </c>
      <c r="X82" s="16">
        <f>Breidenbach1994!$B88</f>
        <v>78.456500000000005</v>
      </c>
      <c r="Y82" s="5">
        <f>Bucquet1969!$G88</f>
        <v>187.49999999999983</v>
      </c>
      <c r="Z82" s="16">
        <f>Bucquet1969!$B88</f>
        <v>73.006699999999995</v>
      </c>
      <c r="AA82" s="5">
        <f>Douglas1991!$G88</f>
        <v>159.57446808510434</v>
      </c>
      <c r="AB82" s="16">
        <f>Douglas1991!$B88</f>
        <v>74.059899999999999</v>
      </c>
      <c r="AC82" s="5">
        <f>Dunki1998!$G88</f>
        <v>107.52688172043014</v>
      </c>
      <c r="AD82" s="16">
        <f>Dunki1998!$B88</f>
        <v>73.112399999999994</v>
      </c>
      <c r="AE82" s="5">
        <f>Dutkiewicz1975!$G88</f>
        <v>142.85714285714226</v>
      </c>
      <c r="AF82" s="16">
        <f>Dutkiewicz1975!$B88</f>
        <v>87.292000000000002</v>
      </c>
      <c r="AG82" s="5">
        <f>Eschenbach1996!$G88</f>
        <v>150.00000000000054</v>
      </c>
      <c r="AH82" s="16">
        <f>Eschenbach1996!$B88</f>
        <v>68.906899999999993</v>
      </c>
      <c r="AI82" s="5">
        <f>Georgiades1985!$G88</f>
        <v>125.00000000000081</v>
      </c>
      <c r="AJ82" s="16">
        <f>Georgiades1985!$B88</f>
        <v>79.017200000000003</v>
      </c>
      <c r="AK82" s="5">
        <f>Goebels1964!$G88</f>
        <v>120.48192771084396</v>
      </c>
      <c r="AL82" s="16">
        <f>Goebels1964!$B88</f>
        <v>76.879099999999994</v>
      </c>
      <c r="AM82" s="5">
        <f>Gould1954!$G88</f>
        <v>196.07843137255068</v>
      </c>
      <c r="AN82" s="16">
        <f>Gould1954!$B88</f>
        <v>80.412800000000004</v>
      </c>
      <c r="AO82" s="5">
        <f>Gould1957!$G88</f>
        <v>175.43859649122871</v>
      </c>
      <c r="AP82" s="16">
        <f>Gould1957!$B88</f>
        <v>77.779799999999994</v>
      </c>
      <c r="AQ82" s="5">
        <f>Gould1964!$G88</f>
        <v>136.36363636363487</v>
      </c>
      <c r="AR82" s="16">
        <f>Gould1964!$B88</f>
        <v>82.900199999999998</v>
      </c>
      <c r="AS82" s="5">
        <f>Gould1970!$G88</f>
        <v>214.28571428571342</v>
      </c>
      <c r="AT82" s="16">
        <f>Gould1970!$B88</f>
        <v>77.277000000000001</v>
      </c>
      <c r="AU82" s="5">
        <f>Gould1974!$G88</f>
        <v>171.42857142857073</v>
      </c>
      <c r="AV82" s="16">
        <f>Gould1974!$B88</f>
        <v>87.316400000000002</v>
      </c>
      <c r="AW82" s="5">
        <f>Guaita2011!$G88</f>
        <v>136.36363636363706</v>
      </c>
      <c r="AX82" s="16">
        <f>Guaita2011!$B88</f>
        <v>75.134500000000003</v>
      </c>
      <c r="AY82" s="5">
        <f>Helffer1968!$G88</f>
        <v>142.85714285714226</v>
      </c>
      <c r="AZ82" s="16">
        <f>Helffer1968!$B88</f>
        <v>65.334599999999995</v>
      </c>
      <c r="BA82" s="5">
        <f>Hill1996!$G88</f>
        <v>124.99999999999898</v>
      </c>
      <c r="BB82" s="16">
        <f>Hill1996!$B88</f>
        <v>70.742000000000004</v>
      </c>
      <c r="BC82" s="5">
        <f>Hinterhauser1991!$G88</f>
        <v>250.00000000000534</v>
      </c>
      <c r="BD82" s="16">
        <f>Hinterhauser1991!$B88</f>
        <v>75.928700000000006</v>
      </c>
      <c r="BE82" s="5">
        <f>Hochman2007!$G88</f>
        <v>150.00000000000054</v>
      </c>
      <c r="BF82" s="16">
        <f>Hochman2007!$B88</f>
        <v>81.731999999999999</v>
      </c>
      <c r="BG82" s="5">
        <f>Hough2006!$G88</f>
        <v>120</v>
      </c>
      <c r="BH82" s="16">
        <f>Hough2006!$B88</f>
        <v>76.415599999999998</v>
      </c>
      <c r="BI82" s="5">
        <f>Jacobs1956!$G88</f>
        <v>171.4285714285742</v>
      </c>
      <c r="BJ82" s="16">
        <f>Jacobs1956!$B88</f>
        <v>82.927300000000002</v>
      </c>
      <c r="BK82" s="5">
        <f>Karlen1996!$G88</f>
        <v>150.00000000000054</v>
      </c>
      <c r="BL82" s="16">
        <f>Karlen1996!$B88</f>
        <v>74.063800000000001</v>
      </c>
      <c r="BM82" s="5">
        <f>Kars1969!$G88</f>
        <v>166.66666666666691</v>
      </c>
      <c r="BN82" s="16">
        <f>Kars1969!$B88</f>
        <v>80.964399999999998</v>
      </c>
      <c r="BO82" s="5">
        <f>Koroliov2000!$G88</f>
        <v>166.66666666666691</v>
      </c>
      <c r="BP82" s="16">
        <f>Koroliov2000!$B88</f>
        <v>73.996399999999994</v>
      </c>
      <c r="BQ82" s="5">
        <f>Lifschitz1999!$G88</f>
        <v>150.00000000000054</v>
      </c>
      <c r="BR82" s="16">
        <f>Lifschitz1999!$B88</f>
        <v>81.015600000000006</v>
      </c>
      <c r="BS82" s="5">
        <f>Loriod1961!$G88</f>
        <v>158.73015873015868</v>
      </c>
      <c r="BT82" s="16">
        <f>Loriod1961!$B88</f>
        <v>73.202699999999993</v>
      </c>
      <c r="BU82" s="5">
        <f>Lubimov1971!$G88</f>
        <v>144.23076923076786</v>
      </c>
      <c r="BV82" s="16">
        <f>Lubimov1971!$B88</f>
        <v>66.929000000000002</v>
      </c>
      <c r="BW82" s="5">
        <f>ManchonTheis1954!$G88</f>
        <v>181.81818181818275</v>
      </c>
      <c r="BX82" s="16">
        <f>ManchonTheis1954!$B88</f>
        <v>79.632199999999997</v>
      </c>
      <c r="BY82" s="5">
        <f>McCabe1969!$G88</f>
        <v>120</v>
      </c>
      <c r="BZ82" s="16">
        <f>McCabe1969!$B88</f>
        <v>72.944800000000001</v>
      </c>
      <c r="CA82" s="5">
        <f>Mezzana1973!$G88</f>
        <v>150.00000000000054</v>
      </c>
      <c r="CB82" s="16">
        <f>Mezzana1973!$B88</f>
        <v>73.847300000000004</v>
      </c>
      <c r="CC82" s="5">
        <f>Michiels2005!$G88</f>
        <v>176.47058823529235</v>
      </c>
      <c r="CD82" s="16">
        <f>Michiels2005!$B88</f>
        <v>73.870099999999994</v>
      </c>
      <c r="CE82" s="5">
        <f>Monod1951!$G88</f>
        <v>163.93442622950835</v>
      </c>
      <c r="CF82" s="16">
        <f>Monod1951!$B88</f>
        <v>77.857500000000002</v>
      </c>
      <c r="CG82" s="5">
        <f>Nardi1998!$G88</f>
        <v>157.89473684210421</v>
      </c>
      <c r="CH82" s="16">
        <f>Nardi1998!$B88</f>
        <v>76.508399999999995</v>
      </c>
      <c r="CI82" s="5">
        <f>Neveux1990!$G88</f>
        <v>176.47058823529235</v>
      </c>
      <c r="CJ82" s="16">
        <f>Neveux1990!$B88</f>
        <v>75.732799999999997</v>
      </c>
      <c r="CK82" s="5">
        <f>Ohlsson1996!$G88</f>
        <v>157.89473684210714</v>
      </c>
      <c r="CL82" s="16">
        <f>Ohlsson1996!$B88</f>
        <v>76.143699999999995</v>
      </c>
      <c r="CM82" s="5">
        <f>Pestalozza1961!$G88</f>
        <v>187.49999999999983</v>
      </c>
      <c r="CN82" s="16">
        <f>Pestalozza1961!$B88</f>
        <v>72.719200000000001</v>
      </c>
      <c r="CO82" s="5">
        <f>Pollini1976!$G88</f>
        <v>147.05882352941387</v>
      </c>
      <c r="CP82" s="16">
        <f>Pollini1976!$B88</f>
        <v>77.006799999999998</v>
      </c>
      <c r="CQ82" s="5">
        <f>Monod1951!$G88</f>
        <v>163.93442622950835</v>
      </c>
      <c r="CR82" s="16">
        <f>Monod1951!$B88</f>
        <v>77.857500000000002</v>
      </c>
      <c r="CS82" s="5">
        <f>Pollini1990b!$G88</f>
        <v>140.18691588785134</v>
      </c>
      <c r="CT82" s="16">
        <f>Pollini1990b!$B88</f>
        <v>77.493600000000001</v>
      </c>
      <c r="CU82" s="5">
        <f>Pontinen2001!$G88</f>
        <v>122.95081967213127</v>
      </c>
      <c r="CV82" s="16">
        <f>Pontinen2001!$B88</f>
        <v>68.984999999999999</v>
      </c>
      <c r="CW82" s="5">
        <f>Richter1989!$G88</f>
        <v>112.35955056179797</v>
      </c>
      <c r="CX82" s="16">
        <f>Richter1989!$B88</f>
        <v>79.675200000000004</v>
      </c>
      <c r="CY82" s="5">
        <f>Rosen1969!$G88</f>
        <v>180.72289156626468</v>
      </c>
      <c r="CZ82" s="16">
        <f>Rosen1969!$B88</f>
        <v>73.631900000000002</v>
      </c>
      <c r="DA82" s="5">
        <f>Santos1977!$G88</f>
        <v>157.89473684210421</v>
      </c>
      <c r="DB82" s="16">
        <f>Santos1977!$B88</f>
        <v>76.467600000000004</v>
      </c>
      <c r="DC82" s="5">
        <f>Schleiermacher2002!$G88</f>
        <v>166.66666666666691</v>
      </c>
      <c r="DD82" s="16">
        <f>Schleiermacher2002!$B88</f>
        <v>75.589100000000002</v>
      </c>
      <c r="DE82" s="5">
        <f>Serkin1983!$G88</f>
        <v>187.49999999999983</v>
      </c>
      <c r="DF82" s="16">
        <f>Serkin1983!$B88</f>
        <v>76.606300000000005</v>
      </c>
      <c r="DG82" s="5">
        <f>Serkin1994!$G88</f>
        <v>240</v>
      </c>
      <c r="DH82" s="16">
        <f>Serkin1994!$B88</f>
        <v>73.091899999999995</v>
      </c>
      <c r="DI82" s="5">
        <f>Stadlen1948!$G88</f>
        <v>245.90163934426255</v>
      </c>
      <c r="DJ82" s="16">
        <f>Stadlen1948!$B88</f>
        <v>76.837999999999994</v>
      </c>
      <c r="DK82" s="5">
        <f>Stein1954!$G88</f>
        <v>181.81818181818275</v>
      </c>
      <c r="DL82" s="16">
        <f>Stein1954!$B88</f>
        <v>72.754099999999994</v>
      </c>
      <c r="DM82" s="5">
        <f>Steuerman2004!$G88</f>
        <v>153.06122448979474</v>
      </c>
      <c r="DN82" s="16">
        <f>Steuerman2004!$B88</f>
        <v>77.858000000000004</v>
      </c>
      <c r="DO82" s="5">
        <f>TakahashiA1973!$G88</f>
        <v>187.49999999999983</v>
      </c>
      <c r="DP82" s="16">
        <f>TakahashiA1973!$B88</f>
        <v>73.002799999999993</v>
      </c>
      <c r="DQ82" s="5">
        <f>TakahashiY1977!$G88</f>
        <v>135.74660633484157</v>
      </c>
      <c r="DR82" s="16">
        <f>TakahashiY1977!$B88</f>
        <v>70.820099999999996</v>
      </c>
      <c r="DS82" s="5">
        <f>Uchida2000!$G88</f>
        <v>156.24999999999986</v>
      </c>
      <c r="DT82" s="16">
        <f>Uchida2000!$B88</f>
        <v>73.064700000000002</v>
      </c>
      <c r="DU82" s="5">
        <f>Webster1967!$G88</f>
        <v>136.36363636363706</v>
      </c>
      <c r="DV82" s="16">
        <f>Webster1967!$B88</f>
        <v>78.376800000000003</v>
      </c>
      <c r="DW82" s="5">
        <f>Worms1997!$G88</f>
        <v>140.18691588784904</v>
      </c>
      <c r="DX82" s="16">
        <f>Worms1997!$B88</f>
        <v>78.965900000000005</v>
      </c>
      <c r="DY82" s="5">
        <f>Zacharias1973!$G88</f>
        <v>250.00000000000534</v>
      </c>
      <c r="DZ82" s="16">
        <f>Zacharias1973!$B88</f>
        <v>84.602599999999995</v>
      </c>
      <c r="EA82" s="5">
        <f>Zimerman1995!$G88</f>
        <v>136.36363636363706</v>
      </c>
      <c r="EB82" s="16">
        <f>Zimerman1995!$B88</f>
        <v>77.494299999999996</v>
      </c>
      <c r="EC82" s="5"/>
      <c r="EE82" s="5"/>
      <c r="EG82" s="5"/>
      <c r="EI82" s="5"/>
      <c r="EK82" s="5"/>
      <c r="EM82" s="5"/>
      <c r="EO82" s="5"/>
      <c r="EQ82" s="5"/>
      <c r="ES82" s="5"/>
      <c r="EU82" s="5"/>
      <c r="EW82" s="5"/>
      <c r="EY82" s="5"/>
      <c r="FA82" s="5"/>
      <c r="FC82" s="5"/>
      <c r="FE82" s="5"/>
      <c r="FG82" s="5"/>
      <c r="FI82" s="5"/>
      <c r="FK82" s="5"/>
      <c r="FM82" s="5"/>
      <c r="FO82" s="5"/>
      <c r="FQ82" s="5"/>
      <c r="FS82" s="5"/>
    </row>
    <row r="83" spans="1:175">
      <c r="A83">
        <v>80</v>
      </c>
      <c r="B83">
        <v>56.5</v>
      </c>
      <c r="C83">
        <v>17</v>
      </c>
      <c r="D83">
        <v>2.5</v>
      </c>
      <c r="E83" t="s">
        <v>127</v>
      </c>
      <c r="G83" s="5">
        <f ca="1">Tempo!G83</f>
        <v>148.02047567327551</v>
      </c>
      <c r="H83" s="16">
        <f ca="1">Dynamics!G83</f>
        <v>72.446752307692279</v>
      </c>
      <c r="I83" s="5">
        <f>Aitken1961!$G89</f>
        <v>94.936708860759808</v>
      </c>
      <c r="J83" s="16">
        <f>Aitken1961!$B89</f>
        <v>82.124099999999999</v>
      </c>
      <c r="K83" s="5">
        <f>Anderszewski1996!$G89</f>
        <v>142.85714285714226</v>
      </c>
      <c r="L83" s="16">
        <f>Anderszewski1996!$B89</f>
        <v>77.276200000000003</v>
      </c>
      <c r="M83" s="5">
        <f>Arciuli1996!$G89</f>
        <v>153.06122448979613</v>
      </c>
      <c r="N83" s="16">
        <f>Arciuli1996!$B89</f>
        <v>76.142499999999998</v>
      </c>
      <c r="O83" s="5">
        <f>Berg2007!$G89</f>
        <v>149.9999999999992</v>
      </c>
      <c r="P83" s="16">
        <f>Berg2007!$B89</f>
        <v>70.760499999999993</v>
      </c>
      <c r="Q83" s="5">
        <f>Biret1973!$G89</f>
        <v>153.84615384615361</v>
      </c>
      <c r="R83" s="16">
        <f>Biret1973!$B89</f>
        <v>80.6798</v>
      </c>
      <c r="S83" s="5">
        <f>Blumroder1994!$G89</f>
        <v>146.34146341463409</v>
      </c>
      <c r="T83" s="16">
        <f>Blumroder1994!$B89</f>
        <v>69.864099999999993</v>
      </c>
      <c r="U83" s="5">
        <f>Bratke1993!$G89</f>
        <v>168.06722689075661</v>
      </c>
      <c r="V83" s="16">
        <f>Bratke1993!$B89</f>
        <v>79.940600000000003</v>
      </c>
      <c r="W83" s="5">
        <f>Breidenbach1994!$G89</f>
        <v>146.34146341463409</v>
      </c>
      <c r="X83" s="16">
        <f>Breidenbach1994!$B89</f>
        <v>76.006699999999995</v>
      </c>
      <c r="Y83" s="5">
        <f>Bucquet1969!$G89</f>
        <v>156.24999999999986</v>
      </c>
      <c r="Z83" s="16">
        <f>Bucquet1969!$B89</f>
        <v>78.876400000000004</v>
      </c>
      <c r="AA83" s="5">
        <f>Douglas1991!$G89</f>
        <v>156.65796344647555</v>
      </c>
      <c r="AB83" s="16">
        <f>Douglas1991!$B89</f>
        <v>69.843800000000002</v>
      </c>
      <c r="AC83" s="5">
        <f>Dunki1998!$G89</f>
        <v>142.85714285714349</v>
      </c>
      <c r="AD83" s="16">
        <f>Dunki1998!$B89</f>
        <v>74.364699999999999</v>
      </c>
      <c r="AE83" s="5">
        <f>Dutkiewicz1975!$G89</f>
        <v>142.85714285714349</v>
      </c>
      <c r="AF83" s="16">
        <f>Dutkiewicz1975!$B89</f>
        <v>81.881900000000002</v>
      </c>
      <c r="AG83" s="5">
        <f>Eschenbach1996!$G89</f>
        <v>176.47058823529417</v>
      </c>
      <c r="AH83" s="16">
        <f>Eschenbach1996!$B89</f>
        <v>67.492900000000006</v>
      </c>
      <c r="AI83" s="5">
        <f>Georgiades1985!$G89</f>
        <v>146.34146341463409</v>
      </c>
      <c r="AJ83" s="16">
        <f>Georgiades1985!$B89</f>
        <v>82.165999999999997</v>
      </c>
      <c r="AK83" s="5">
        <f>Goebels1964!$G89</f>
        <v>124.74012474012432</v>
      </c>
      <c r="AL83" s="16">
        <f>Goebels1964!$B89</f>
        <v>75.713999999999999</v>
      </c>
      <c r="AM83" s="5">
        <f>Gould1954!$G89</f>
        <v>169.97167138810124</v>
      </c>
      <c r="AN83" s="16">
        <f>Gould1954!$B89</f>
        <v>80.362799999999993</v>
      </c>
      <c r="AO83" s="5">
        <f>Gould1957!$G89</f>
        <v>164.83516483516448</v>
      </c>
      <c r="AP83" s="16">
        <f>Gould1957!$B89</f>
        <v>76.662199999999999</v>
      </c>
      <c r="AQ83" s="5">
        <f>Gould1964!$G89</f>
        <v>153.84615384615361</v>
      </c>
      <c r="AR83" s="16">
        <f>Gould1964!$B89</f>
        <v>82.071399999999997</v>
      </c>
      <c r="AS83" s="5">
        <f>Gould1970!$G89</f>
        <v>171.42857142857073</v>
      </c>
      <c r="AT83" s="16">
        <f>Gould1970!$B89</f>
        <v>77.455399999999997</v>
      </c>
      <c r="AU83" s="5">
        <f>Gould1974!$G89</f>
        <v>162.16216216216327</v>
      </c>
      <c r="AV83" s="16">
        <f>Gould1974!$B89</f>
        <v>88.212299999999999</v>
      </c>
      <c r="AW83" s="5">
        <f>Guaita2011!$G89</f>
        <v>124.9999999999999</v>
      </c>
      <c r="AX83" s="16">
        <f>Guaita2011!$B89</f>
        <v>76.900499999999994</v>
      </c>
      <c r="AY83" s="5">
        <f>Helffer1968!$G89</f>
        <v>157.89473684210569</v>
      </c>
      <c r="AZ83" s="16">
        <f>Helffer1968!$B89</f>
        <v>70.953199999999995</v>
      </c>
      <c r="BA83" s="5">
        <f>Hill1996!$G89</f>
        <v>150.00000000000054</v>
      </c>
      <c r="BB83" s="16">
        <f>Hill1996!$B89</f>
        <v>70.519199999999998</v>
      </c>
      <c r="BC83" s="5">
        <f>Hinterhauser1991!$G89</f>
        <v>160</v>
      </c>
      <c r="BD83" s="16">
        <f>Hinterhauser1991!$B89</f>
        <v>73.573800000000006</v>
      </c>
      <c r="BE83" s="5">
        <f>Hochman2007!$G89</f>
        <v>187.49999999999983</v>
      </c>
      <c r="BF83" s="16">
        <f>Hochman2007!$B89</f>
        <v>77.619399999999999</v>
      </c>
      <c r="BG83" s="5">
        <f>Hough2006!$G89</f>
        <v>156.24999999999986</v>
      </c>
      <c r="BH83" s="16">
        <f>Hough2006!$B89</f>
        <v>78.937299999999993</v>
      </c>
      <c r="BI83" s="5">
        <f>Jacobs1956!$G89</f>
        <v>171.91977077363887</v>
      </c>
      <c r="BJ83" s="16">
        <f>Jacobs1956!$B89</f>
        <v>81.200500000000005</v>
      </c>
      <c r="BK83" s="5">
        <f>Karlen1996!$G89</f>
        <v>130.4347826086954</v>
      </c>
      <c r="BL83" s="16">
        <f>Karlen1996!$B89</f>
        <v>69.702200000000005</v>
      </c>
      <c r="BM83" s="5">
        <f>Kars1969!$G89</f>
        <v>156.24999999999986</v>
      </c>
      <c r="BN83" s="16">
        <f>Kars1969!$B89</f>
        <v>81.748900000000006</v>
      </c>
      <c r="BO83" s="5">
        <f>Koroliov2000!$G89</f>
        <v>176.47058823529417</v>
      </c>
      <c r="BP83" s="16">
        <f>Koroliov2000!$B89</f>
        <v>74.434700000000007</v>
      </c>
      <c r="BQ83" s="5">
        <f>Lifschitz1999!$G89</f>
        <v>142.85714285714226</v>
      </c>
      <c r="BR83" s="16">
        <f>Lifschitz1999!$B89</f>
        <v>79.273899999999998</v>
      </c>
      <c r="BS83" s="5">
        <f>Loriod1961!$G89</f>
        <v>153.84615384615361</v>
      </c>
      <c r="BT83" s="16">
        <f>Loriod1961!$B89</f>
        <v>76.199200000000005</v>
      </c>
      <c r="BU83" s="5">
        <f>Lubimov1971!$G89</f>
        <v>186.33540372670856</v>
      </c>
      <c r="BV83" s="16">
        <f>Lubimov1971!$B89</f>
        <v>68.910200000000003</v>
      </c>
      <c r="BW83" s="5">
        <f>ManchonTheis1954!$G89</f>
        <v>155.84415584415521</v>
      </c>
      <c r="BX83" s="16">
        <f>ManchonTheis1954!$B89</f>
        <v>77.273499999999999</v>
      </c>
      <c r="BY83" s="5">
        <f>McCabe1969!$G89</f>
        <v>163.93442622950835</v>
      </c>
      <c r="BZ83" s="16">
        <f>McCabe1969!$B89</f>
        <v>69.002099999999999</v>
      </c>
      <c r="CA83" s="5">
        <f>Mezzana1973!$G89</f>
        <v>133.03769401330362</v>
      </c>
      <c r="CB83" s="16">
        <f>Mezzana1973!$B89</f>
        <v>73.217799999999997</v>
      </c>
      <c r="CC83" s="5">
        <f>Michiels2005!$G89</f>
        <v>142.85714285714349</v>
      </c>
      <c r="CD83" s="16">
        <f>Michiels2005!$B89</f>
        <v>77.794499999999999</v>
      </c>
      <c r="CE83" s="5">
        <f>Monod1951!$G89</f>
        <v>172.91066282420684</v>
      </c>
      <c r="CF83" s="16">
        <f>Monod1951!$B89</f>
        <v>72.687700000000007</v>
      </c>
      <c r="CG83" s="5">
        <f>Nardi1998!$G89</f>
        <v>113.85199240986695</v>
      </c>
      <c r="CH83" s="16">
        <f>Nardi1998!$B89</f>
        <v>75.177199999999999</v>
      </c>
      <c r="CI83" s="5">
        <f>Neveux1990!$G89</f>
        <v>187.49999999999983</v>
      </c>
      <c r="CJ83" s="16">
        <f>Neveux1990!$B89</f>
        <v>77.062100000000001</v>
      </c>
      <c r="CK83" s="5">
        <f>Ohlsson1996!$G89</f>
        <v>166.66666666666691</v>
      </c>
      <c r="CL83" s="16">
        <f>Ohlsson1996!$B89</f>
        <v>75.740899999999996</v>
      </c>
      <c r="CM83" s="5">
        <f>Pestalozza1961!$G89</f>
        <v>162.16216216216174</v>
      </c>
      <c r="CN83" s="16">
        <f>Pestalozza1961!$B89</f>
        <v>69.030500000000004</v>
      </c>
      <c r="CO83" s="5">
        <f>Pollini1976!$G89</f>
        <v>169.97167138810124</v>
      </c>
      <c r="CP83" s="16">
        <f>Pollini1976!$B89</f>
        <v>70.451899999999995</v>
      </c>
      <c r="CQ83" s="5">
        <f>Monod1951!$G89</f>
        <v>172.91066282420684</v>
      </c>
      <c r="CR83" s="16">
        <f>Monod1951!$B89</f>
        <v>72.687700000000007</v>
      </c>
      <c r="CS83" s="5">
        <f>Pollini1990b!$G89</f>
        <v>174.92711370262393</v>
      </c>
      <c r="CT83" s="16">
        <f>Pollini1990b!$B89</f>
        <v>80.146000000000001</v>
      </c>
      <c r="CU83" s="5">
        <f>Pontinen2001!$G89</f>
        <v>168.53932584269751</v>
      </c>
      <c r="CV83" s="16">
        <f>Pontinen2001!$B89</f>
        <v>63.717399999999998</v>
      </c>
      <c r="CW83" s="5">
        <f>Richter1989!$G89</f>
        <v>125.26096033402942</v>
      </c>
      <c r="CX83" s="16">
        <f>Richter1989!$B89</f>
        <v>78.232399999999998</v>
      </c>
      <c r="CY83" s="5">
        <f>Rosen1969!$G89</f>
        <v>161.72506738544533</v>
      </c>
      <c r="CZ83" s="16">
        <f>Rosen1969!$B89</f>
        <v>77.787499999999994</v>
      </c>
      <c r="DA83" s="5">
        <f>Santos1977!$G89</f>
        <v>166.66666666666691</v>
      </c>
      <c r="DB83" s="16">
        <f>Santos1977!$B89</f>
        <v>76.684200000000004</v>
      </c>
      <c r="DC83" s="5">
        <f>Schleiermacher2002!$G89</f>
        <v>142.85714285714349</v>
      </c>
      <c r="DD83" s="16">
        <f>Schleiermacher2002!$B89</f>
        <v>77.480800000000002</v>
      </c>
      <c r="DE83" s="5">
        <f>Serkin1983!$G89</f>
        <v>166.66666666666691</v>
      </c>
      <c r="DF83" s="16">
        <f>Serkin1983!$B89</f>
        <v>77.401799999999994</v>
      </c>
      <c r="DG83" s="5">
        <f>Serkin1994!$G89</f>
        <v>169.01408450704204</v>
      </c>
      <c r="DH83" s="16">
        <f>Serkin1994!$B89</f>
        <v>71.089200000000005</v>
      </c>
      <c r="DI83" s="5">
        <f>Stadlen1948!$G89</f>
        <v>194.8051948051949</v>
      </c>
      <c r="DJ83" s="16">
        <f>Stadlen1948!$B89</f>
        <v>78.145600000000002</v>
      </c>
      <c r="DK83" s="5">
        <f>Stein1954!$G89</f>
        <v>155.84415584415521</v>
      </c>
      <c r="DL83" s="16">
        <f>Stein1954!$B89</f>
        <v>72.830100000000002</v>
      </c>
      <c r="DM83" s="5">
        <f>Steuerman2004!$G89</f>
        <v>160.42780748663154</v>
      </c>
      <c r="DN83" s="16">
        <f>Steuerman2004!$B89</f>
        <v>80.228200000000001</v>
      </c>
      <c r="DO83" s="5">
        <f>TakahashiA1973!$G89</f>
        <v>149.9999999999992</v>
      </c>
      <c r="DP83" s="16">
        <f>TakahashiA1973!$B89</f>
        <v>77.8078</v>
      </c>
      <c r="DQ83" s="5">
        <f>TakahashiY1977!$G89</f>
        <v>131.86813186813131</v>
      </c>
      <c r="DR83" s="16">
        <f>TakahashiY1977!$B89</f>
        <v>74.015100000000004</v>
      </c>
      <c r="DS83" s="5">
        <f>Uchida2000!$G89</f>
        <v>140.1869158878502</v>
      </c>
      <c r="DT83" s="16">
        <f>Uchida2000!$B89</f>
        <v>70.289900000000003</v>
      </c>
      <c r="DU83" s="5">
        <f>Webster1967!$G89</f>
        <v>115.38461538461549</v>
      </c>
      <c r="DV83" s="16">
        <f>Webster1967!$B89</f>
        <v>78.803299999999993</v>
      </c>
      <c r="DW83" s="5">
        <f>Worms1997!$G89</f>
        <v>133.33333333333354</v>
      </c>
      <c r="DX83" s="16">
        <f>Worms1997!$B89</f>
        <v>72.9345</v>
      </c>
      <c r="DY83" s="5">
        <f>Zacharias1973!$G89</f>
        <v>193.54838709677276</v>
      </c>
      <c r="DZ83" s="16">
        <f>Zacharias1973!$B89</f>
        <v>85.506799999999998</v>
      </c>
      <c r="EA83" s="5">
        <f>Zimerman1995!$G89</f>
        <v>150.00000000000054</v>
      </c>
      <c r="EB83" s="16">
        <f>Zimerman1995!$B89</f>
        <v>77.941100000000006</v>
      </c>
      <c r="EC83" s="5"/>
      <c r="EE83" s="5"/>
      <c r="EG83" s="5"/>
      <c r="EI83" s="5"/>
      <c r="EK83" s="5"/>
      <c r="EM83" s="5"/>
      <c r="EO83" s="5"/>
      <c r="EQ83" s="5"/>
      <c r="ES83" s="5"/>
      <c r="EU83" s="5"/>
      <c r="EW83" s="5"/>
      <c r="EY83" s="5"/>
      <c r="FA83" s="5"/>
      <c r="FC83" s="5"/>
      <c r="FE83" s="5"/>
      <c r="FG83" s="5"/>
      <c r="FI83" s="5"/>
      <c r="FK83" s="5"/>
      <c r="FM83" s="5"/>
      <c r="FO83" s="5"/>
      <c r="FQ83" s="5"/>
      <c r="FS83" s="5"/>
    </row>
    <row r="84" spans="1:175">
      <c r="A84">
        <v>81</v>
      </c>
      <c r="B84">
        <v>57.5</v>
      </c>
      <c r="C84">
        <v>18</v>
      </c>
      <c r="D84">
        <v>1.5</v>
      </c>
      <c r="E84" t="s">
        <v>112</v>
      </c>
      <c r="F84" s="10" t="s">
        <v>119</v>
      </c>
      <c r="G84" s="5">
        <f ca="1">Tempo!G84</f>
        <v>142.98506228237767</v>
      </c>
      <c r="H84" s="16">
        <f ca="1">Dynamics!G84</f>
        <v>68.871004615384621</v>
      </c>
      <c r="I84" s="5">
        <f>Aitken1961!$G90</f>
        <v>107.14285714285671</v>
      </c>
      <c r="J84" s="16">
        <f>Aitken1961!$B90</f>
        <v>76.114699999999999</v>
      </c>
      <c r="K84" s="5">
        <f>Anderszewski1996!$G90</f>
        <v>115.38461538461627</v>
      </c>
      <c r="L84" s="16">
        <f>Anderszewski1996!$B90</f>
        <v>72.5047</v>
      </c>
      <c r="M84" s="5">
        <f>Arciuli1996!$G90</f>
        <v>139.53488372093031</v>
      </c>
      <c r="N84" s="16">
        <f>Arciuli1996!$B90</f>
        <v>75.838300000000004</v>
      </c>
      <c r="O84" s="5">
        <f>Berg2007!$G90</f>
        <v>230.76923076923254</v>
      </c>
      <c r="P84" s="16">
        <f>Berg2007!$B90</f>
        <v>64.659199999999998</v>
      </c>
      <c r="Q84" s="5">
        <f>Biret1973!$G90</f>
        <v>150.00000000000054</v>
      </c>
      <c r="R84" s="16">
        <f>Biret1973!$B90</f>
        <v>72.972999999999999</v>
      </c>
      <c r="S84" s="5">
        <f>Blumroder1994!$G90</f>
        <v>136.36363636363706</v>
      </c>
      <c r="T84" s="16">
        <f>Blumroder1994!$B90</f>
        <v>70.284199999999998</v>
      </c>
      <c r="U84" s="5">
        <f>Bratke1993!$G90</f>
        <v>149.99999999999787</v>
      </c>
      <c r="V84" s="16">
        <f>Bratke1993!$B90</f>
        <v>72.659199999999998</v>
      </c>
      <c r="W84" s="5">
        <f>Breidenbach1994!$G90</f>
        <v>142.85714285714226</v>
      </c>
      <c r="X84" s="16">
        <f>Breidenbach1994!$B90</f>
        <v>69.396799999999999</v>
      </c>
      <c r="Y84" s="5">
        <f>Bucquet1969!$G90</f>
        <v>173.41040462427563</v>
      </c>
      <c r="Z84" s="16">
        <f>Bucquet1969!$B90</f>
        <v>71.683599999999998</v>
      </c>
      <c r="AA84" s="5">
        <f>Douglas1991!$G90</f>
        <v>174.41860465116218</v>
      </c>
      <c r="AB84" s="16">
        <f>Douglas1991!$B90</f>
        <v>67.657600000000002</v>
      </c>
      <c r="AC84" s="5">
        <f>Dunki1998!$G90</f>
        <v>142.85714285714226</v>
      </c>
      <c r="AD84" s="16">
        <f>Dunki1998!$B90</f>
        <v>73.421800000000005</v>
      </c>
      <c r="AE84" s="5">
        <f>Dutkiewicz1975!$G90</f>
        <v>136.36363636363487</v>
      </c>
      <c r="AF84" s="16">
        <f>Dutkiewicz1975!$B90</f>
        <v>82.966399999999993</v>
      </c>
      <c r="AG84" s="5">
        <f>Eschenbach1996!$G90</f>
        <v>136.36363636363706</v>
      </c>
      <c r="AH84" s="16">
        <f>Eschenbach1996!$B90</f>
        <v>69.932900000000004</v>
      </c>
      <c r="AI84" s="5">
        <f>Georgiades1985!$G90</f>
        <v>111.11111111110982</v>
      </c>
      <c r="AJ84" s="16">
        <f>Georgiades1985!$B90</f>
        <v>73.113299999999995</v>
      </c>
      <c r="AK84" s="5">
        <f>Goebels1964!$G90</f>
        <v>115.38461538461627</v>
      </c>
      <c r="AL84" s="16">
        <f>Goebels1964!$B90</f>
        <v>73.044399999999996</v>
      </c>
      <c r="AM84" s="5">
        <f>Gould1954!$G90</f>
        <v>169.4915254237292</v>
      </c>
      <c r="AN84" s="16">
        <f>Gould1954!$B90</f>
        <v>71.656000000000006</v>
      </c>
      <c r="AO84" s="5">
        <f>Gould1957!$G90</f>
        <v>170.45454545454703</v>
      </c>
      <c r="AP84" s="16">
        <f>Gould1957!$B90</f>
        <v>71.947999999999993</v>
      </c>
      <c r="AQ84" s="5">
        <f>Gould1964!$G90</f>
        <v>172.41379310344877</v>
      </c>
      <c r="AR84" s="16">
        <f>Gould1964!$B90</f>
        <v>77.739099999999993</v>
      </c>
      <c r="AS84" s="5">
        <f>Gould1970!$G90</f>
        <v>169.4915254237292</v>
      </c>
      <c r="AT84" s="16">
        <f>Gould1970!$B90</f>
        <v>76.159899999999993</v>
      </c>
      <c r="AU84" s="5">
        <f>Gould1974!$G90</f>
        <v>163.93442622950835</v>
      </c>
      <c r="AV84" s="16">
        <f>Gould1974!$B90</f>
        <v>82.795000000000002</v>
      </c>
      <c r="AW84" s="5">
        <f>Guaita2011!$G90</f>
        <v>137.61467889908261</v>
      </c>
      <c r="AX84" s="16">
        <f>Guaita2011!$B90</f>
        <v>67.072100000000006</v>
      </c>
      <c r="AY84" s="5">
        <f>Helffer1968!$G90</f>
        <v>136.36363636363706</v>
      </c>
      <c r="AZ84" s="16">
        <f>Helffer1968!$B90</f>
        <v>60.887300000000003</v>
      </c>
      <c r="BA84" s="5">
        <f>Hill1996!$G90</f>
        <v>115.38461538461469</v>
      </c>
      <c r="BB84" s="16">
        <f>Hill1996!$B90</f>
        <v>66.575100000000006</v>
      </c>
      <c r="BC84" s="5">
        <f>Hinterhauser1991!$G90</f>
        <v>199.99999999999716</v>
      </c>
      <c r="BD84" s="16">
        <f>Hinterhauser1991!$B90</f>
        <v>68.230900000000005</v>
      </c>
      <c r="BE84" s="5">
        <f>Hochman2007!$G90</f>
        <v>166.66666666666691</v>
      </c>
      <c r="BF84" s="16">
        <f>Hochman2007!$B90</f>
        <v>76.756200000000007</v>
      </c>
      <c r="BG84" s="5">
        <f>Hough2006!$G90</f>
        <v>118.57707509881418</v>
      </c>
      <c r="BH84" s="16">
        <f>Hough2006!$B90</f>
        <v>76.189899999999994</v>
      </c>
      <c r="BI84" s="5">
        <f>Jacobs1956!$G90</f>
        <v>171.42857142857073</v>
      </c>
      <c r="BJ84" s="16">
        <f>Jacobs1956!$B90</f>
        <v>76.806799999999996</v>
      </c>
      <c r="BK84" s="5">
        <f>Karlen1996!$G90</f>
        <v>142.85714285714226</v>
      </c>
      <c r="BL84" s="16">
        <f>Karlen1996!$B90</f>
        <v>69.3703</v>
      </c>
      <c r="BM84" s="5">
        <f>Kars1969!$G90</f>
        <v>204.08163265306334</v>
      </c>
      <c r="BN84" s="16">
        <f>Kars1969!$B90</f>
        <v>78.261899999999997</v>
      </c>
      <c r="BO84" s="5">
        <f>Koroliov2000!$G90</f>
        <v>157.89473684210714</v>
      </c>
      <c r="BP84" s="16">
        <f>Koroliov2000!$B90</f>
        <v>73.688699999999997</v>
      </c>
      <c r="BQ84" s="5">
        <f>Lifschitz1999!$G90</f>
        <v>136.36363636363706</v>
      </c>
      <c r="BR84" s="16">
        <f>Lifschitz1999!$B90</f>
        <v>76.583799999999997</v>
      </c>
      <c r="BS84" s="5">
        <f>Loriod1961!$G90</f>
        <v>148.51485148514985</v>
      </c>
      <c r="BT84" s="16">
        <f>Loriod1961!$B90</f>
        <v>72.295000000000002</v>
      </c>
      <c r="BU84" s="5">
        <f>Lubimov1971!$G90</f>
        <v>202.70270270270314</v>
      </c>
      <c r="BV84" s="16">
        <f>Lubimov1971!$B90</f>
        <v>64.568899999999999</v>
      </c>
      <c r="BW84" s="5">
        <f>ManchonTheis1954!$G90</f>
        <v>157.89473684210714</v>
      </c>
      <c r="BX84" s="16">
        <f>ManchonTheis1954!$B90</f>
        <v>74.451899999999995</v>
      </c>
      <c r="BY84" s="5">
        <f>McCabe1969!$G90</f>
        <v>126.05042016806748</v>
      </c>
      <c r="BZ84" s="16">
        <f>McCabe1969!$B90</f>
        <v>68.541200000000003</v>
      </c>
      <c r="CA84" s="5">
        <f>Mezzana1973!$G90</f>
        <v>136.98630136986228</v>
      </c>
      <c r="CB84" s="16">
        <f>Mezzana1973!$B90</f>
        <v>72.095100000000002</v>
      </c>
      <c r="CC84" s="5">
        <f>Michiels2005!$G90</f>
        <v>149.99999999999787</v>
      </c>
      <c r="CD84" s="16">
        <f>Michiels2005!$B90</f>
        <v>69.432599999999994</v>
      </c>
      <c r="CE84" s="5">
        <f>Monod1951!$G90</f>
        <v>166.66666666666691</v>
      </c>
      <c r="CF84" s="16">
        <f>Monod1951!$B90</f>
        <v>69.869900000000001</v>
      </c>
      <c r="CG84" s="5">
        <f>Nardi1998!$G90</f>
        <v>123.45679012345754</v>
      </c>
      <c r="CH84" s="16">
        <f>Nardi1998!$B90</f>
        <v>62.250700000000002</v>
      </c>
      <c r="CI84" s="5">
        <f>Neveux1990!$G90</f>
        <v>157.89473684210714</v>
      </c>
      <c r="CJ84" s="16">
        <f>Neveux1990!$B90</f>
        <v>72.8095</v>
      </c>
      <c r="CK84" s="5">
        <f>Ohlsson1996!$G90</f>
        <v>151.51515151515122</v>
      </c>
      <c r="CL84" s="16">
        <f>Ohlsson1996!$B90</f>
        <v>69.479299999999995</v>
      </c>
      <c r="CM84" s="5">
        <f>Pestalozza1961!$G90</f>
        <v>150.00000000000054</v>
      </c>
      <c r="CN84" s="16">
        <f>Pestalozza1961!$B90</f>
        <v>71.621600000000001</v>
      </c>
      <c r="CO84" s="5">
        <f>Pollini1976!$G90</f>
        <v>150.00000000000054</v>
      </c>
      <c r="CP84" s="16">
        <f>Pollini1976!$B90</f>
        <v>65.124899999999997</v>
      </c>
      <c r="CQ84" s="5">
        <f>Monod1951!$G90</f>
        <v>166.66666666666691</v>
      </c>
      <c r="CR84" s="16">
        <f>Monod1951!$B90</f>
        <v>69.869900000000001</v>
      </c>
      <c r="CS84" s="5">
        <f>Pollini1990b!$G90</f>
        <v>167.59776536312657</v>
      </c>
      <c r="CT84" s="16">
        <f>Pollini1990b!$B90</f>
        <v>77.535700000000006</v>
      </c>
      <c r="CU84" s="5">
        <f>Pontinen2001!$G90</f>
        <v>124.99999999999898</v>
      </c>
      <c r="CV84" s="16">
        <f>Pontinen2001!$B90</f>
        <v>64.035300000000007</v>
      </c>
      <c r="CW84" s="5">
        <f>Richter1989!$G90</f>
        <v>113.63636363636392</v>
      </c>
      <c r="CX84" s="16">
        <f>Richter1989!$B90</f>
        <v>71.212199999999996</v>
      </c>
      <c r="CY84" s="5">
        <f>Rosen1969!$G90</f>
        <v>166.66666666666691</v>
      </c>
      <c r="CZ84" s="16">
        <f>Rosen1969!$B90</f>
        <v>72.979399999999998</v>
      </c>
      <c r="DA84" s="5">
        <f>Santos1977!$G90</f>
        <v>150.00000000000054</v>
      </c>
      <c r="DB84" s="16">
        <f>Santos1977!$B90</f>
        <v>84.702799999999996</v>
      </c>
      <c r="DC84" s="5">
        <f>Schleiermacher2002!$G90</f>
        <v>146.34146341463284</v>
      </c>
      <c r="DD84" s="16">
        <f>Schleiermacher2002!$B90</f>
        <v>78.649100000000004</v>
      </c>
      <c r="DE84" s="5">
        <f>Serkin1983!$G90</f>
        <v>130.4347826086954</v>
      </c>
      <c r="DF84" s="16">
        <f>Serkin1983!$B90</f>
        <v>73.091399999999993</v>
      </c>
      <c r="DG84" s="5">
        <f>Serkin1994!$G90</f>
        <v>168.53932584269583</v>
      </c>
      <c r="DH84" s="16">
        <f>Serkin1994!$B90</f>
        <v>72.482299999999995</v>
      </c>
      <c r="DI84" s="5">
        <f>Stadlen1948!$G90</f>
        <v>166.66666666666691</v>
      </c>
      <c r="DJ84" s="16">
        <f>Stadlen1948!$B90</f>
        <v>77.019499999999994</v>
      </c>
      <c r="DK84" s="5">
        <f>Stein1954!$G90</f>
        <v>166.66666666666691</v>
      </c>
      <c r="DL84" s="16">
        <f>Stein1954!$B90</f>
        <v>66.174999999999997</v>
      </c>
      <c r="DM84" s="5">
        <f>Steuerman2004!$G90</f>
        <v>136.36363636363706</v>
      </c>
      <c r="DN84" s="16">
        <f>Steuerman2004!$B90</f>
        <v>71.78</v>
      </c>
      <c r="DO84" s="5">
        <f>TakahashiA1973!$G90</f>
        <v>150.00000000000054</v>
      </c>
      <c r="DP84" s="16">
        <f>TakahashiA1973!$B90</f>
        <v>69.613200000000006</v>
      </c>
      <c r="DQ84" s="5">
        <f>TakahashiY1977!$G90</f>
        <v>103.44827586206927</v>
      </c>
      <c r="DR84" s="16">
        <f>TakahashiY1977!$B90</f>
        <v>64.636200000000002</v>
      </c>
      <c r="DS84" s="5">
        <f>Uchida2000!$G90</f>
        <v>142.18009478673085</v>
      </c>
      <c r="DT84" s="16">
        <f>Uchida2000!$B90</f>
        <v>68.406899999999993</v>
      </c>
      <c r="DU84" s="5">
        <f>Webster1967!$G90</f>
        <v>120</v>
      </c>
      <c r="DV84" s="16">
        <f>Webster1967!$B90</f>
        <v>74.535899999999998</v>
      </c>
      <c r="DW84" s="5">
        <f>Worms1997!$G90</f>
        <v>132.15859030836987</v>
      </c>
      <c r="DX84" s="16">
        <f>Worms1997!$B90</f>
        <v>74.855900000000005</v>
      </c>
      <c r="DY84" s="5">
        <f>Zacharias1973!$G90</f>
        <v>200.0000000000019</v>
      </c>
      <c r="DZ84" s="16">
        <f>Zacharias1973!$B90</f>
        <v>82.362700000000004</v>
      </c>
      <c r="EA84" s="5">
        <f>Zimerman1995!$G90</f>
        <v>124.99999999999898</v>
      </c>
      <c r="EB84" s="16">
        <f>Zimerman1995!$B90</f>
        <v>73.160200000000003</v>
      </c>
      <c r="EC84" s="5"/>
      <c r="EE84" s="5"/>
      <c r="EG84" s="5"/>
      <c r="EI84" s="5"/>
      <c r="EK84" s="5"/>
      <c r="EM84" s="5"/>
      <c r="EO84" s="5"/>
      <c r="EQ84" s="5"/>
      <c r="ES84" s="5"/>
      <c r="EU84" s="5"/>
      <c r="EW84" s="5"/>
      <c r="EY84" s="5"/>
      <c r="FA84" s="5"/>
      <c r="FC84" s="5"/>
      <c r="FE84" s="5"/>
      <c r="FG84" s="5"/>
      <c r="FI84" s="5"/>
      <c r="FK84" s="5"/>
      <c r="FM84" s="5"/>
      <c r="FO84" s="5"/>
      <c r="FQ84" s="5"/>
      <c r="FS84" s="5"/>
    </row>
    <row r="85" spans="1:175">
      <c r="A85">
        <v>82</v>
      </c>
      <c r="B85">
        <v>58</v>
      </c>
      <c r="C85">
        <v>18</v>
      </c>
      <c r="D85">
        <v>2</v>
      </c>
      <c r="E85" t="s">
        <v>114</v>
      </c>
      <c r="G85" s="5">
        <f ca="1">Tempo!G85</f>
        <v>148.40531157593679</v>
      </c>
      <c r="H85" s="16">
        <f ca="1">Dynamics!G85</f>
        <v>68.425141538461546</v>
      </c>
      <c r="I85" s="5">
        <f>Aitken1961!$G91</f>
        <v>74.999999999999929</v>
      </c>
      <c r="J85" s="16">
        <f>Aitken1961!$B91</f>
        <v>81.046700000000001</v>
      </c>
      <c r="K85" s="5">
        <f>Anderszewski1996!$G91</f>
        <v>142.85714285714226</v>
      </c>
      <c r="L85" s="16">
        <f>Anderszewski1996!$B91</f>
        <v>72.982200000000006</v>
      </c>
      <c r="M85" s="5">
        <f>Arciuli1996!$G91</f>
        <v>155.0387596899223</v>
      </c>
      <c r="N85" s="16">
        <f>Arciuli1996!$B91</f>
        <v>73.061999999999998</v>
      </c>
      <c r="O85" s="5">
        <f>Berg2007!$G91</f>
        <v>181.81818181818275</v>
      </c>
      <c r="P85" s="16">
        <f>Berg2007!$B91</f>
        <v>62.890999999999998</v>
      </c>
      <c r="Q85" s="5">
        <f>Biret1973!$G91</f>
        <v>142.85714285714349</v>
      </c>
      <c r="R85" s="16">
        <f>Biret1973!$B91</f>
        <v>81.805400000000006</v>
      </c>
      <c r="S85" s="5">
        <f>Blumroder1994!$G91</f>
        <v>122.44897959183714</v>
      </c>
      <c r="T85" s="16">
        <f>Blumroder1994!$B91</f>
        <v>69.203599999999994</v>
      </c>
      <c r="U85" s="5">
        <f>Bratke1993!$G91</f>
        <v>176.47058823529417</v>
      </c>
      <c r="V85" s="16">
        <f>Bratke1993!$B91</f>
        <v>69.676100000000005</v>
      </c>
      <c r="W85" s="5">
        <f>Breidenbach1994!$G91</f>
        <v>150.00000000000054</v>
      </c>
      <c r="X85" s="16">
        <f>Breidenbach1994!$B91</f>
        <v>67.740499999999997</v>
      </c>
      <c r="Y85" s="5">
        <f>Bucquet1969!$G91</f>
        <v>167.59776536312989</v>
      </c>
      <c r="Z85" s="16">
        <f>Bucquet1969!$B91</f>
        <v>71.285399999999996</v>
      </c>
      <c r="AA85" s="5">
        <f>Douglas1991!$G91</f>
        <v>174.92711370262393</v>
      </c>
      <c r="AB85" s="16">
        <f>Douglas1991!$B91</f>
        <v>61.160200000000003</v>
      </c>
      <c r="AC85" s="5">
        <f>Dunki1998!$G91</f>
        <v>142.85714285714349</v>
      </c>
      <c r="AD85" s="16">
        <f>Dunki1998!$B91</f>
        <v>70.409899999999993</v>
      </c>
      <c r="AE85" s="5">
        <f>Dutkiewicz1975!$G91</f>
        <v>133.33333333333354</v>
      </c>
      <c r="AF85" s="16">
        <f>Dutkiewicz1975!$B91</f>
        <v>84.833500000000001</v>
      </c>
      <c r="AG85" s="5">
        <f>Eschenbach1996!$G91</f>
        <v>171.42857142857073</v>
      </c>
      <c r="AH85" s="16">
        <f>Eschenbach1996!$B91</f>
        <v>68.337100000000007</v>
      </c>
      <c r="AI85" s="5">
        <f>Georgiades1985!$G91</f>
        <v>166.66666666666691</v>
      </c>
      <c r="AJ85" s="16">
        <f>Georgiades1985!$B91</f>
        <v>68.846999999999994</v>
      </c>
      <c r="AK85" s="5">
        <f>Goebels1964!$G91</f>
        <v>122.44897959183623</v>
      </c>
      <c r="AL85" s="16">
        <f>Goebels1964!$B91</f>
        <v>75.875799999999998</v>
      </c>
      <c r="AM85" s="5">
        <f>Gould1954!$G91</f>
        <v>185.75851393188833</v>
      </c>
      <c r="AN85" s="16">
        <f>Gould1954!$B91</f>
        <v>70.052499999999995</v>
      </c>
      <c r="AO85" s="5">
        <f>Gould1957!$G91</f>
        <v>193.54838709677276</v>
      </c>
      <c r="AP85" s="16">
        <f>Gould1957!$B91</f>
        <v>70.253600000000006</v>
      </c>
      <c r="AQ85" s="5">
        <f>Gould1964!$G91</f>
        <v>168.53932584269751</v>
      </c>
      <c r="AR85" s="16">
        <f>Gould1964!$B91</f>
        <v>81.552300000000002</v>
      </c>
      <c r="AS85" s="5">
        <f>Gould1970!$G91</f>
        <v>191.69329073482498</v>
      </c>
      <c r="AT85" s="16">
        <f>Gould1970!$B91</f>
        <v>76.943399999999997</v>
      </c>
      <c r="AU85" s="5">
        <f>Gould1974!$G91</f>
        <v>183.4862385321091</v>
      </c>
      <c r="AV85" s="16">
        <f>Gould1974!$B91</f>
        <v>86.414299999999997</v>
      </c>
      <c r="AW85" s="5">
        <f>Guaita2011!$G91</f>
        <v>138.88888888888934</v>
      </c>
      <c r="AX85" s="16">
        <f>Guaita2011!$B91</f>
        <v>69.510099999999994</v>
      </c>
      <c r="AY85" s="5">
        <f>Helffer1968!$G91</f>
        <v>162.16216216216174</v>
      </c>
      <c r="AZ85" s="16">
        <f>Helffer1968!$B91</f>
        <v>59.99</v>
      </c>
      <c r="BA85" s="5">
        <f>Hill1996!$G91</f>
        <v>150.00000000000054</v>
      </c>
      <c r="BB85" s="16">
        <f>Hill1996!$B91</f>
        <v>63.602499999999999</v>
      </c>
      <c r="BC85" s="5">
        <f>Hinterhauser1991!$G91</f>
        <v>187.49999999999983</v>
      </c>
      <c r="BD85" s="16">
        <f>Hinterhauser1991!$B91</f>
        <v>66.676900000000003</v>
      </c>
      <c r="BE85" s="5">
        <f>Hochman2007!$G91</f>
        <v>166.66666666666691</v>
      </c>
      <c r="BF85" s="16">
        <f>Hochman2007!$B91</f>
        <v>77.385199999999998</v>
      </c>
      <c r="BG85" s="5">
        <f>Hough2006!$G91</f>
        <v>126.05042016806748</v>
      </c>
      <c r="BH85" s="16">
        <f>Hough2006!$B91</f>
        <v>72.732200000000006</v>
      </c>
      <c r="BI85" s="5">
        <f>Jacobs1956!$G91</f>
        <v>172.41379310344701</v>
      </c>
      <c r="BJ85" s="16">
        <f>Jacobs1956!$B91</f>
        <v>77.878</v>
      </c>
      <c r="BK85" s="5">
        <f>Karlen1996!$G91</f>
        <v>130.43478260869642</v>
      </c>
      <c r="BL85" s="16">
        <f>Karlen1996!$B91</f>
        <v>70.799099999999996</v>
      </c>
      <c r="BM85" s="5">
        <f>Kars1969!$G91</f>
        <v>171.91977077363887</v>
      </c>
      <c r="BN85" s="16">
        <f>Kars1969!$B91</f>
        <v>76.239000000000004</v>
      </c>
      <c r="BO85" s="5">
        <f>Koroliov2000!$G91</f>
        <v>166.66666666666526</v>
      </c>
      <c r="BP85" s="16">
        <f>Koroliov2000!$B91</f>
        <v>75.578400000000002</v>
      </c>
      <c r="BQ85" s="5">
        <f>Lifschitz1999!$G91</f>
        <v>142.85714285714226</v>
      </c>
      <c r="BR85" s="16">
        <f>Lifschitz1999!$B91</f>
        <v>74.035399999999996</v>
      </c>
      <c r="BS85" s="5">
        <f>Loriod1961!$G91</f>
        <v>133.63028953229352</v>
      </c>
      <c r="BT85" s="16">
        <f>Loriod1961!$B91</f>
        <v>73.255300000000005</v>
      </c>
      <c r="BU85" s="5">
        <f>Lubimov1971!$G91</f>
        <v>186.33540372670856</v>
      </c>
      <c r="BV85" s="16">
        <f>Lubimov1971!$B91</f>
        <v>67.807199999999995</v>
      </c>
      <c r="BW85" s="5">
        <f>ManchonTheis1954!$G91</f>
        <v>162.16216216216174</v>
      </c>
      <c r="BX85" s="16">
        <f>ManchonTheis1954!$B91</f>
        <v>65.444800000000001</v>
      </c>
      <c r="BY85" s="5">
        <f>McCabe1969!$G91</f>
        <v>144.23076923076908</v>
      </c>
      <c r="BZ85" s="16">
        <f>McCabe1969!$B91</f>
        <v>67.063199999999995</v>
      </c>
      <c r="CA85" s="5">
        <f>Mezzana1973!$G91</f>
        <v>113.20754716981108</v>
      </c>
      <c r="CB85" s="16">
        <f>Mezzana1973!$B91</f>
        <v>72.500900000000001</v>
      </c>
      <c r="CC85" s="5">
        <f>Michiels2005!$G91</f>
        <v>131.86813186813237</v>
      </c>
      <c r="CD85" s="16">
        <f>Michiels2005!$B91</f>
        <v>69.189700000000002</v>
      </c>
      <c r="CE85" s="5">
        <f>Monod1951!$G91</f>
        <v>166.66666666666691</v>
      </c>
      <c r="CF85" s="16">
        <f>Monod1951!$B91</f>
        <v>73.328699999999998</v>
      </c>
      <c r="CG85" s="5">
        <f>Nardi1998!$G91</f>
        <v>150.00000000000054</v>
      </c>
      <c r="CH85" s="16">
        <f>Nardi1998!$B91</f>
        <v>64.334500000000006</v>
      </c>
      <c r="CI85" s="5">
        <f>Neveux1990!$G91</f>
        <v>199.99999999999952</v>
      </c>
      <c r="CJ85" s="16">
        <f>Neveux1990!$B91</f>
        <v>69.870599999999996</v>
      </c>
      <c r="CK85" s="5">
        <f>Ohlsson1996!$G91</f>
        <v>161.29032258064521</v>
      </c>
      <c r="CL85" s="16">
        <f>Ohlsson1996!$B91</f>
        <v>68.446799999999996</v>
      </c>
      <c r="CM85" s="5">
        <f>Pestalozza1961!$G91</f>
        <v>162.16216216216174</v>
      </c>
      <c r="CN85" s="16">
        <f>Pestalozza1961!$B91</f>
        <v>74.426199999999994</v>
      </c>
      <c r="CO85" s="5">
        <f>Pollini1976!$G91</f>
        <v>157.89473684210569</v>
      </c>
      <c r="CP85" s="16">
        <f>Pollini1976!$B91</f>
        <v>60.969799999999999</v>
      </c>
      <c r="CQ85" s="5">
        <f>Monod1951!$G91</f>
        <v>166.66666666666691</v>
      </c>
      <c r="CR85" s="16">
        <f>Monod1951!$B91</f>
        <v>73.328699999999998</v>
      </c>
      <c r="CS85" s="5">
        <f>Pollini1990b!$G91</f>
        <v>185.75851393189038</v>
      </c>
      <c r="CT85" s="16">
        <f>Pollini1990b!$B91</f>
        <v>77.891499999999994</v>
      </c>
      <c r="CU85" s="5">
        <f>Pontinen2001!$G91</f>
        <v>162.16216216216327</v>
      </c>
      <c r="CV85" s="16">
        <f>Pontinen2001!$B91</f>
        <v>65.044600000000003</v>
      </c>
      <c r="CW85" s="5">
        <f>Richter1989!$G91</f>
        <v>144.23076923076908</v>
      </c>
      <c r="CX85" s="16">
        <f>Richter1989!$B91</f>
        <v>71.884100000000004</v>
      </c>
      <c r="CY85" s="5">
        <f>Rosen1969!$G91</f>
        <v>157.89473684210421</v>
      </c>
      <c r="CZ85" s="16">
        <f>Rosen1969!$B91</f>
        <v>72.399900000000002</v>
      </c>
      <c r="DA85" s="5">
        <f>Santos1977!$G91</f>
        <v>130.4347826086954</v>
      </c>
      <c r="DB85" s="16">
        <f>Santos1977!$B91</f>
        <v>81.189099999999996</v>
      </c>
      <c r="DC85" s="5">
        <f>Schleiermacher2002!$G91</f>
        <v>155.84415584415663</v>
      </c>
      <c r="DD85" s="16">
        <f>Schleiermacher2002!$B91</f>
        <v>74.395200000000003</v>
      </c>
      <c r="DE85" s="5">
        <f>Serkin1983!$G91</f>
        <v>171.42857142857247</v>
      </c>
      <c r="DF85" s="16">
        <f>Serkin1983!$B91</f>
        <v>73.640900000000002</v>
      </c>
      <c r="DG85" s="5">
        <f>Serkin1994!$G91</f>
        <v>176.47058823529417</v>
      </c>
      <c r="DH85" s="16">
        <f>Serkin1994!$B91</f>
        <v>68.944199999999995</v>
      </c>
      <c r="DI85" s="5">
        <f>Stadlen1948!$G91</f>
        <v>171.42857142857247</v>
      </c>
      <c r="DJ85" s="16">
        <f>Stadlen1948!$B91</f>
        <v>76.893600000000006</v>
      </c>
      <c r="DK85" s="5">
        <f>Stein1954!$G91</f>
        <v>174.92711370262393</v>
      </c>
      <c r="DL85" s="16">
        <f>Stein1954!$B91</f>
        <v>60.911900000000003</v>
      </c>
      <c r="DM85" s="5">
        <f>Steuerman2004!$G91</f>
        <v>153.84615384615361</v>
      </c>
      <c r="DN85" s="16">
        <f>Steuerman2004!$B91</f>
        <v>68.772099999999995</v>
      </c>
      <c r="DO85" s="5">
        <f>TakahashiA1973!$G91</f>
        <v>142.85714285714349</v>
      </c>
      <c r="DP85" s="16">
        <f>TakahashiA1973!$B91</f>
        <v>69.025199999999998</v>
      </c>
      <c r="DQ85" s="5">
        <f>TakahashiY1977!$G91</f>
        <v>127.65957446808542</v>
      </c>
      <c r="DR85" s="16">
        <f>TakahashiY1977!$B91</f>
        <v>66.925399999999996</v>
      </c>
      <c r="DS85" s="5">
        <f>Uchida2000!$G91</f>
        <v>139.53488372093031</v>
      </c>
      <c r="DT85" s="16">
        <f>Uchida2000!$B91</f>
        <v>69.221999999999994</v>
      </c>
      <c r="DU85" s="5">
        <f>Webster1967!$G91</f>
        <v>116.5048543689319</v>
      </c>
      <c r="DV85" s="16">
        <f>Webster1967!$B91</f>
        <v>78.824200000000005</v>
      </c>
      <c r="DW85" s="5">
        <f>Worms1997!$G91</f>
        <v>121.70385395537561</v>
      </c>
      <c r="DX85" s="16">
        <f>Worms1997!$B91</f>
        <v>69.912800000000004</v>
      </c>
      <c r="DY85" s="5">
        <f>Zacharias1973!$G91</f>
        <v>199.99999999999952</v>
      </c>
      <c r="DZ85" s="16">
        <f>Zacharias1973!$B91</f>
        <v>83.098699999999994</v>
      </c>
      <c r="EA85" s="5">
        <f>Zimerman1995!$G91</f>
        <v>113.20754716981108</v>
      </c>
      <c r="EB85" s="16">
        <f>Zimerman1995!$B91</f>
        <v>69.893100000000004</v>
      </c>
      <c r="EC85" s="5"/>
      <c r="EE85" s="5"/>
      <c r="EG85" s="5"/>
      <c r="EI85" s="5"/>
      <c r="EK85" s="5"/>
      <c r="EM85" s="5"/>
      <c r="EO85" s="5"/>
      <c r="EQ85" s="5"/>
      <c r="ES85" s="5"/>
      <c r="EU85" s="5"/>
      <c r="EW85" s="5"/>
      <c r="EY85" s="5"/>
      <c r="FA85" s="5"/>
      <c r="FC85" s="5"/>
      <c r="FE85" s="5"/>
      <c r="FG85" s="5"/>
      <c r="FI85" s="5"/>
      <c r="FK85" s="5"/>
      <c r="FM85" s="5"/>
      <c r="FO85" s="5"/>
      <c r="FQ85" s="5"/>
      <c r="FS85" s="5"/>
    </row>
    <row r="86" spans="1:175">
      <c r="A86">
        <v>83</v>
      </c>
      <c r="B86">
        <v>59</v>
      </c>
      <c r="C86">
        <v>19</v>
      </c>
      <c r="D86">
        <v>1</v>
      </c>
      <c r="E86" t="s">
        <v>124</v>
      </c>
      <c r="F86" s="10" t="s">
        <v>118</v>
      </c>
      <c r="G86" s="5">
        <f ca="1">Tempo!G86</f>
        <v>141.58848398219561</v>
      </c>
      <c r="H86" s="16">
        <f ca="1">Dynamics!G86</f>
        <v>59.900632307692312</v>
      </c>
      <c r="I86" s="5">
        <f>Aitken1961!$G92</f>
        <v>65.2173913043477</v>
      </c>
      <c r="J86" s="16">
        <f>Aitken1961!$B92</f>
        <v>64.238600000000005</v>
      </c>
      <c r="K86" s="5">
        <f>Anderszewski1996!$G92</f>
        <v>142.85714285714226</v>
      </c>
      <c r="L86" s="16">
        <f>Anderszewski1996!$B92</f>
        <v>60.838200000000001</v>
      </c>
      <c r="M86" s="5">
        <f>Arciuli1996!$G92</f>
        <v>136.36363636363706</v>
      </c>
      <c r="N86" s="16">
        <f>Arciuli1996!$B92</f>
        <v>62.424300000000002</v>
      </c>
      <c r="O86" s="5">
        <f>Berg2007!$G92</f>
        <v>166.66666666666691</v>
      </c>
      <c r="P86" s="16">
        <f>Berg2007!$B92</f>
        <v>55.492899999999999</v>
      </c>
      <c r="Q86" s="5">
        <f>Biret1973!$G92</f>
        <v>166.66666666666691</v>
      </c>
      <c r="R86" s="16">
        <f>Biret1973!$B92</f>
        <v>66.730599999999995</v>
      </c>
      <c r="S86" s="5">
        <f>Blumroder1994!$G92</f>
        <v>149.99999999999787</v>
      </c>
      <c r="T86" s="16">
        <f>Blumroder1994!$B92</f>
        <v>55.350900000000003</v>
      </c>
      <c r="U86" s="5">
        <f>Bratke1993!$G92</f>
        <v>157.89473684210714</v>
      </c>
      <c r="V86" s="16">
        <f>Bratke1993!$B92</f>
        <v>61.637999999999998</v>
      </c>
      <c r="W86" s="5">
        <f>Breidenbach1994!$G92</f>
        <v>142.85714285714226</v>
      </c>
      <c r="X86" s="16">
        <f>Breidenbach1994!$B92</f>
        <v>61.950800000000001</v>
      </c>
      <c r="Y86" s="5">
        <f>Bucquet1969!$G92</f>
        <v>157.89473684210421</v>
      </c>
      <c r="Z86" s="16">
        <f>Bucquet1969!$B92</f>
        <v>65.535600000000002</v>
      </c>
      <c r="AA86" s="5">
        <f>Douglas1991!$G92</f>
        <v>184.04907975460094</v>
      </c>
      <c r="AB86" s="16">
        <f>Douglas1991!$B92</f>
        <v>60.866399999999999</v>
      </c>
      <c r="AC86" s="5">
        <f>Dunki1998!$G92</f>
        <v>142.85714285714226</v>
      </c>
      <c r="AD86" s="16">
        <f>Dunki1998!$B92</f>
        <v>59.466099999999997</v>
      </c>
      <c r="AE86" s="5">
        <f>Dutkiewicz1975!$G92</f>
        <v>142.85714285714226</v>
      </c>
      <c r="AF86" s="16">
        <f>Dutkiewicz1975!$B92</f>
        <v>76.003900000000002</v>
      </c>
      <c r="AG86" s="5">
        <f>Eschenbach1996!$G92</f>
        <v>142.85714285714226</v>
      </c>
      <c r="AH86" s="16">
        <f>Eschenbach1996!$B92</f>
        <v>58.555</v>
      </c>
      <c r="AI86" s="5">
        <f>Georgiades1985!$G92</f>
        <v>130.4347826086954</v>
      </c>
      <c r="AJ86" s="16">
        <f>Georgiades1985!$B92</f>
        <v>67.075500000000005</v>
      </c>
      <c r="AK86" s="5">
        <f>Goebels1964!$G92</f>
        <v>111.11111111111128</v>
      </c>
      <c r="AL86" s="16">
        <f>Goebels1964!$B92</f>
        <v>72.427599999999998</v>
      </c>
      <c r="AM86" s="5">
        <f>Gould1954!$G92</f>
        <v>166.66666666666691</v>
      </c>
      <c r="AN86" s="16">
        <f>Gould1954!$B92</f>
        <v>66.423100000000005</v>
      </c>
      <c r="AO86" s="5">
        <f>Gould1957!$G92</f>
        <v>166.66666666666691</v>
      </c>
      <c r="AP86" s="16">
        <f>Gould1957!$B92</f>
        <v>67.204800000000006</v>
      </c>
      <c r="AQ86" s="5">
        <f>Gould1964!$G92</f>
        <v>130.4347826086954</v>
      </c>
      <c r="AR86" s="16">
        <f>Gould1964!$B92</f>
        <v>74.437100000000001</v>
      </c>
      <c r="AS86" s="5">
        <f>Gould1970!$G92</f>
        <v>187.49999999999983</v>
      </c>
      <c r="AT86" s="16">
        <f>Gould1970!$B92</f>
        <v>67.727400000000003</v>
      </c>
      <c r="AU86" s="5">
        <f>Gould1974!$G92</f>
        <v>142.85714285714226</v>
      </c>
      <c r="AV86" s="16">
        <f>Gould1974!$B92</f>
        <v>74.778700000000001</v>
      </c>
      <c r="AW86" s="5">
        <f>Guaita2011!$G92</f>
        <v>115.38461538461469</v>
      </c>
      <c r="AX86" s="16">
        <f>Guaita2011!$B92</f>
        <v>60.736600000000003</v>
      </c>
      <c r="AY86" s="5">
        <f>Helffer1968!$G92</f>
        <v>157.89473684210421</v>
      </c>
      <c r="AZ86" s="16">
        <f>Helffer1968!$B92</f>
        <v>54.874000000000002</v>
      </c>
      <c r="BA86" s="5">
        <f>Hill1996!$G92</f>
        <v>115.38461538461469</v>
      </c>
      <c r="BB86" s="16">
        <f>Hill1996!$B92</f>
        <v>58.876300000000001</v>
      </c>
      <c r="BC86" s="5">
        <f>Hinterhauser1991!$G92</f>
        <v>214.28571428571885</v>
      </c>
      <c r="BD86" s="16">
        <f>Hinterhauser1991!$B92</f>
        <v>67.066299999999998</v>
      </c>
      <c r="BE86" s="5">
        <f>Hochman2007!$G92</f>
        <v>157.89473684210421</v>
      </c>
      <c r="BF86" s="16">
        <f>Hochman2007!$B92</f>
        <v>64.338800000000006</v>
      </c>
      <c r="BG86" s="5">
        <f>Hough2006!$G92</f>
        <v>121.45748987854256</v>
      </c>
      <c r="BH86" s="16">
        <f>Hough2006!$B92</f>
        <v>57.423999999999999</v>
      </c>
      <c r="BI86" s="5">
        <f>Jacobs1956!$G92</f>
        <v>171.4285714285742</v>
      </c>
      <c r="BJ86" s="16">
        <f>Jacobs1956!$B92</f>
        <v>64.079499999999996</v>
      </c>
      <c r="BK86" s="5">
        <f>Karlen1996!$G92</f>
        <v>149.99999999999787</v>
      </c>
      <c r="BL86" s="16">
        <f>Karlen1996!$B92</f>
        <v>61.182600000000001</v>
      </c>
      <c r="BM86" s="5">
        <f>Kars1969!$G92</f>
        <v>157.89473684210421</v>
      </c>
      <c r="BN86" s="16">
        <f>Kars1969!$B92</f>
        <v>63.706800000000001</v>
      </c>
      <c r="BO86" s="5">
        <f>Koroliov2000!$G92</f>
        <v>142.85714285714471</v>
      </c>
      <c r="BP86" s="16">
        <f>Koroliov2000!$B92</f>
        <v>70.115399999999994</v>
      </c>
      <c r="BQ86" s="5">
        <f>Lifschitz1999!$G92</f>
        <v>130.43478260869742</v>
      </c>
      <c r="BR86" s="16">
        <f>Lifschitz1999!$B92</f>
        <v>60.923000000000002</v>
      </c>
      <c r="BS86" s="5">
        <f>Loriod1961!$G92</f>
        <v>150.00000000000054</v>
      </c>
      <c r="BT86" s="16">
        <f>Loriod1961!$B92</f>
        <v>51.857599999999998</v>
      </c>
      <c r="BU86" s="5">
        <f>Lubimov1971!$G92</f>
        <v>157.89473684210421</v>
      </c>
      <c r="BV86" s="16">
        <f>Lubimov1971!$B92</f>
        <v>62.923000000000002</v>
      </c>
      <c r="BW86" s="5">
        <f>ManchonTheis1954!$G92</f>
        <v>176.47058823529605</v>
      </c>
      <c r="BX86" s="16">
        <f>ManchonTheis1954!$B92</f>
        <v>66.748699999999999</v>
      </c>
      <c r="BY86" s="5">
        <f>McCabe1969!$G92</f>
        <v>142.85714285714226</v>
      </c>
      <c r="BZ86" s="16">
        <f>McCabe1969!$B92</f>
        <v>63.265799999999999</v>
      </c>
      <c r="CA86" s="5">
        <f>Mezzana1973!$G92</f>
        <v>150.00000000000054</v>
      </c>
      <c r="CB86" s="16">
        <f>Mezzana1973!$B92</f>
        <v>62.797699999999999</v>
      </c>
      <c r="CC86" s="5">
        <f>Michiels2005!$G92</f>
        <v>89.552238805969921</v>
      </c>
      <c r="CD86" s="16">
        <f>Michiels2005!$B92</f>
        <v>58.603900000000003</v>
      </c>
      <c r="CE86" s="5">
        <f>Monod1951!$G92</f>
        <v>176.47058823529605</v>
      </c>
      <c r="CF86" s="16">
        <f>Monod1951!$B92</f>
        <v>58.789299999999997</v>
      </c>
      <c r="CG86" s="5">
        <f>Nardi1998!$G92</f>
        <v>157.89473684210421</v>
      </c>
      <c r="CH86" s="16">
        <f>Nardi1998!$B92</f>
        <v>52.917999999999999</v>
      </c>
      <c r="CI86" s="5">
        <f>Neveux1990!$G92</f>
        <v>187.49999999999983</v>
      </c>
      <c r="CJ86" s="16">
        <f>Neveux1990!$B92</f>
        <v>62.191000000000003</v>
      </c>
      <c r="CK86" s="5">
        <f>Ohlsson1996!$G92</f>
        <v>157.89473684210421</v>
      </c>
      <c r="CL86" s="16">
        <f>Ohlsson1996!$B92</f>
        <v>68.457300000000004</v>
      </c>
      <c r="CM86" s="5">
        <f>Pestalozza1961!$G92</f>
        <v>150.00000000000054</v>
      </c>
      <c r="CN86" s="16">
        <f>Pestalozza1961!$B92</f>
        <v>53.3613</v>
      </c>
      <c r="CO86" s="5">
        <f>Pollini1976!$G92</f>
        <v>176.47058823529235</v>
      </c>
      <c r="CP86" s="16">
        <f>Pollini1976!$B92</f>
        <v>51.813899999999997</v>
      </c>
      <c r="CQ86" s="5">
        <f>Monod1951!$G92</f>
        <v>176.47058823529605</v>
      </c>
      <c r="CR86" s="16">
        <f>Monod1951!$B92</f>
        <v>58.789299999999997</v>
      </c>
      <c r="CS86" s="5">
        <f>Pollini1990b!$G92</f>
        <v>144.23076923076786</v>
      </c>
      <c r="CT86" s="16">
        <f>Pollini1990b!$B92</f>
        <v>67.656300000000002</v>
      </c>
      <c r="CU86" s="5">
        <f>Pontinen2001!$G92</f>
        <v>132.15859030836987</v>
      </c>
      <c r="CV86" s="16">
        <f>Pontinen2001!$B92</f>
        <v>57.4773</v>
      </c>
      <c r="CW86" s="5">
        <f>Richter1989!$G92</f>
        <v>115.38461538461469</v>
      </c>
      <c r="CX86" s="16">
        <f>Richter1989!$B92</f>
        <v>66.056700000000006</v>
      </c>
      <c r="CY86" s="5">
        <f>Rosen1969!$G92</f>
        <v>166.66666666666691</v>
      </c>
      <c r="CZ86" s="16">
        <f>Rosen1969!$B92</f>
        <v>66.580100000000002</v>
      </c>
      <c r="DA86" s="5">
        <f>Santos1977!$G92</f>
        <v>157.89473684210421</v>
      </c>
      <c r="DB86" s="16">
        <f>Santos1977!$B92</f>
        <v>63.764400000000002</v>
      </c>
      <c r="DC86" s="5">
        <f>Schleiermacher2002!$G92</f>
        <v>136.36363636363487</v>
      </c>
      <c r="DD86" s="16">
        <f>Schleiermacher2002!$B92</f>
        <v>68.484200000000001</v>
      </c>
      <c r="DE86" s="5">
        <f>Serkin1983!$G92</f>
        <v>142.85714285714226</v>
      </c>
      <c r="DF86" s="16">
        <f>Serkin1983!$B92</f>
        <v>63.6813</v>
      </c>
      <c r="DG86" s="5">
        <f>Serkin1994!$G92</f>
        <v>166.66666666666691</v>
      </c>
      <c r="DH86" s="16">
        <f>Serkin1994!$B92</f>
        <v>65.854900000000001</v>
      </c>
      <c r="DI86" s="5">
        <f>Stadlen1948!$G92</f>
        <v>150.00000000000054</v>
      </c>
      <c r="DJ86" s="16">
        <f>Stadlen1948!$B92</f>
        <v>75.783000000000001</v>
      </c>
      <c r="DK86" s="5">
        <f>Stein1954!$G92</f>
        <v>160.42780748663307</v>
      </c>
      <c r="DL86" s="16">
        <f>Stein1954!$B92</f>
        <v>51.558100000000003</v>
      </c>
      <c r="DM86" s="5">
        <f>Steuerman2004!$G92</f>
        <v>142.85714285714226</v>
      </c>
      <c r="DN86" s="16">
        <f>Steuerman2004!$B92</f>
        <v>62.980699999999999</v>
      </c>
      <c r="DO86" s="5">
        <f>TakahashiA1973!$G92</f>
        <v>136.36363636363487</v>
      </c>
      <c r="DP86" s="16">
        <f>TakahashiA1973!$B92</f>
        <v>55.911700000000003</v>
      </c>
      <c r="DQ86" s="5">
        <f>TakahashiY1977!$G92</f>
        <v>107.14285714285671</v>
      </c>
      <c r="DR86" s="16">
        <f>TakahashiY1977!$B92</f>
        <v>57.0169</v>
      </c>
      <c r="DS86" s="5">
        <f>Uchida2000!$G92</f>
        <v>149.99999999999787</v>
      </c>
      <c r="DT86" s="16">
        <f>Uchida2000!$B92</f>
        <v>58.587400000000002</v>
      </c>
      <c r="DU86" s="5">
        <f>Webster1967!$G92</f>
        <v>127.65957446808542</v>
      </c>
      <c r="DV86" s="16">
        <f>Webster1967!$B92</f>
        <v>65.114599999999996</v>
      </c>
      <c r="DW86" s="5">
        <f>Worms1997!$G92</f>
        <v>136.36363636363706</v>
      </c>
      <c r="DX86" s="16">
        <f>Worms1997!$B92</f>
        <v>63.799799999999998</v>
      </c>
      <c r="DY86" s="5">
        <f>Zacharias1973!$G92</f>
        <v>200.0000000000019</v>
      </c>
      <c r="DZ86" s="16">
        <f>Zacharias1973!$B92</f>
        <v>71.319900000000004</v>
      </c>
      <c r="EA86" s="5">
        <f>Zimerman1995!$G92</f>
        <v>111.11111111111128</v>
      </c>
      <c r="EB86" s="16">
        <f>Zimerman1995!$B92</f>
        <v>56.908200000000001</v>
      </c>
      <c r="EC86" s="5"/>
      <c r="EE86" s="5"/>
      <c r="EG86" s="5"/>
      <c r="EI86" s="5"/>
      <c r="EK86" s="5"/>
      <c r="EM86" s="5"/>
      <c r="EO86" s="5"/>
      <c r="EQ86" s="5"/>
      <c r="ES86" s="5"/>
      <c r="EU86" s="5"/>
      <c r="EW86" s="5"/>
      <c r="EY86" s="5"/>
      <c r="FA86" s="5"/>
      <c r="FC86" s="5"/>
      <c r="FE86" s="5"/>
      <c r="FG86" s="5"/>
      <c r="FI86" s="5"/>
      <c r="FK86" s="5"/>
      <c r="FM86" s="5"/>
      <c r="FO86" s="5"/>
      <c r="FQ86" s="5"/>
      <c r="FS86" s="5"/>
    </row>
    <row r="87" spans="1:175">
      <c r="A87">
        <v>84</v>
      </c>
      <c r="B87">
        <v>59.5</v>
      </c>
      <c r="C87">
        <v>19</v>
      </c>
      <c r="D87">
        <v>1.5</v>
      </c>
      <c r="E87" t="s">
        <v>124</v>
      </c>
      <c r="G87" s="5">
        <f ca="1">Tempo!G87</f>
        <v>181.64616428963504</v>
      </c>
      <c r="H87" s="16">
        <f ca="1">Dynamics!G87</f>
        <v>59.317246153846163</v>
      </c>
      <c r="I87" s="5">
        <f>Aitken1961!$G93</f>
        <v>105.26315789473678</v>
      </c>
      <c r="J87" s="16">
        <f>Aitken1961!$B93</f>
        <v>63.706499999999998</v>
      </c>
      <c r="K87" s="5">
        <f>Anderszewski1996!$G93</f>
        <v>171.42857142857247</v>
      </c>
      <c r="L87" s="16">
        <f>Anderszewski1996!$B93</f>
        <v>64.521000000000001</v>
      </c>
      <c r="M87" s="5">
        <f>Arciuli1996!$G93</f>
        <v>171.42857142857247</v>
      </c>
      <c r="N87" s="16">
        <f>Arciuli1996!$B93</f>
        <v>62.574199999999998</v>
      </c>
      <c r="O87" s="5">
        <f>Berg2007!$G93</f>
        <v>206.896551724136</v>
      </c>
      <c r="P87" s="16">
        <f>Berg2007!$B93</f>
        <v>55.4786</v>
      </c>
      <c r="Q87" s="5">
        <f>Biret1973!$G93</f>
        <v>153.84615384615361</v>
      </c>
      <c r="R87" s="16">
        <f>Biret1973!$B93</f>
        <v>64.047899999999998</v>
      </c>
      <c r="S87" s="5">
        <f>Blumroder1994!$G93</f>
        <v>157.89473684210569</v>
      </c>
      <c r="T87" s="16">
        <f>Blumroder1994!$B93</f>
        <v>60.400599999999997</v>
      </c>
      <c r="U87" s="5">
        <f>Bratke1993!$G93</f>
        <v>206.89655172413853</v>
      </c>
      <c r="V87" s="16">
        <f>Bratke1993!$B93</f>
        <v>60.343600000000002</v>
      </c>
      <c r="W87" s="5">
        <f>Breidenbach1994!$G93</f>
        <v>230.76923076923254</v>
      </c>
      <c r="X87" s="16">
        <f>Breidenbach1994!$B93</f>
        <v>61.385800000000003</v>
      </c>
      <c r="Y87" s="5">
        <f>Bucquet1969!$G93</f>
        <v>230.76923076922938</v>
      </c>
      <c r="Z87" s="16">
        <f>Bucquet1969!$B93</f>
        <v>67.125</v>
      </c>
      <c r="AA87" s="5">
        <f>Douglas1991!$G93</f>
        <v>204.08163265306334</v>
      </c>
      <c r="AB87" s="16">
        <f>Douglas1991!$B93</f>
        <v>62.877699999999997</v>
      </c>
      <c r="AC87" s="5">
        <f>Dunki1998!$G93</f>
        <v>193.54838709677276</v>
      </c>
      <c r="AD87" s="16">
        <f>Dunki1998!$B93</f>
        <v>55.7502</v>
      </c>
      <c r="AE87" s="5">
        <f>Dutkiewicz1975!$G93</f>
        <v>153.84615384615361</v>
      </c>
      <c r="AF87" s="16">
        <f>Dutkiewicz1975!$B93</f>
        <v>73.071899999999999</v>
      </c>
      <c r="AG87" s="5">
        <f>Eschenbach1996!$G93</f>
        <v>222.22222222222257</v>
      </c>
      <c r="AH87" s="16">
        <f>Eschenbach1996!$B93</f>
        <v>58.946599999999997</v>
      </c>
      <c r="AI87" s="5">
        <f>Georgiades1985!$G93</f>
        <v>206.89655172413853</v>
      </c>
      <c r="AJ87" s="16">
        <f>Georgiades1985!$B93</f>
        <v>61.183399999999999</v>
      </c>
      <c r="AK87" s="5">
        <f>Goebels1964!$G93</f>
        <v>166.66666666666691</v>
      </c>
      <c r="AL87" s="16">
        <f>Goebels1964!$B93</f>
        <v>72.675799999999995</v>
      </c>
      <c r="AM87" s="5">
        <f>Gould1954!$G93</f>
        <v>222.22222222222257</v>
      </c>
      <c r="AN87" s="16">
        <f>Gould1954!$B93</f>
        <v>65.178200000000004</v>
      </c>
      <c r="AO87" s="5">
        <f>Gould1957!$G93</f>
        <v>181.81818181818275</v>
      </c>
      <c r="AP87" s="16">
        <f>Gould1957!$B93</f>
        <v>63.4116</v>
      </c>
      <c r="AQ87" s="5">
        <f>Gould1964!$G93</f>
        <v>176.47058823529417</v>
      </c>
      <c r="AR87" s="16">
        <f>Gould1964!$B93</f>
        <v>72.4114</v>
      </c>
      <c r="AS87" s="5">
        <f>Gould1970!$G93</f>
        <v>181.81818181818079</v>
      </c>
      <c r="AT87" s="16">
        <f>Gould1970!$B93</f>
        <v>66.846699999999998</v>
      </c>
      <c r="AU87" s="5">
        <f>Gould1974!$G93</f>
        <v>181.81818181818275</v>
      </c>
      <c r="AV87" s="16">
        <f>Gould1974!$B93</f>
        <v>72.227599999999995</v>
      </c>
      <c r="AW87" s="5">
        <f>Guaita2011!$G93</f>
        <v>181.81818181818079</v>
      </c>
      <c r="AX87" s="16">
        <f>Guaita2011!$B93</f>
        <v>58.587299999999999</v>
      </c>
      <c r="AY87" s="5">
        <f>Helffer1968!$G93</f>
        <v>206.89655172413853</v>
      </c>
      <c r="AZ87" s="16">
        <f>Helffer1968!$B93</f>
        <v>55.437100000000001</v>
      </c>
      <c r="BA87" s="5">
        <f>Hill1996!$G93</f>
        <v>206.89655172413853</v>
      </c>
      <c r="BB87" s="16">
        <f>Hill1996!$B93</f>
        <v>57.08</v>
      </c>
      <c r="BC87" s="5">
        <f>Hinterhauser1991!$G93</f>
        <v>240</v>
      </c>
      <c r="BD87" s="16">
        <f>Hinterhauser1991!$B93</f>
        <v>67.058199999999999</v>
      </c>
      <c r="BE87" s="5">
        <f>Hochman2007!$G93</f>
        <v>199.99999999999952</v>
      </c>
      <c r="BF87" s="16">
        <f>Hochman2007!$B93</f>
        <v>63.067100000000003</v>
      </c>
      <c r="BG87" s="5">
        <f>Hough2006!$G93</f>
        <v>171.42857142857073</v>
      </c>
      <c r="BH87" s="16">
        <f>Hough2006!$B93</f>
        <v>57.692100000000003</v>
      </c>
      <c r="BI87" s="5">
        <f>Jacobs1956!$G93</f>
        <v>198.01980198019749</v>
      </c>
      <c r="BJ87" s="16">
        <f>Jacobs1956!$B93</f>
        <v>62.406300000000002</v>
      </c>
      <c r="BK87" s="5">
        <f>Karlen1996!$G93</f>
        <v>171.42857142857247</v>
      </c>
      <c r="BL87" s="16">
        <f>Karlen1996!$B93</f>
        <v>59.244500000000002</v>
      </c>
      <c r="BM87" s="5">
        <f>Kars1969!$G93</f>
        <v>199.99999999999952</v>
      </c>
      <c r="BN87" s="16">
        <f>Kars1969!$B93</f>
        <v>63.356000000000002</v>
      </c>
      <c r="BO87" s="5">
        <f>Koroliov2000!$G93</f>
        <v>187.49999999999983</v>
      </c>
      <c r="BP87" s="16">
        <f>Koroliov2000!$B93</f>
        <v>69.874600000000001</v>
      </c>
      <c r="BQ87" s="5">
        <f>Lifschitz1999!$G93</f>
        <v>176.47058823529417</v>
      </c>
      <c r="BR87" s="16">
        <f>Lifschitz1999!$B93</f>
        <v>59.566699999999997</v>
      </c>
      <c r="BS87" s="5">
        <f>Loriod1961!$G93</f>
        <v>146.34146341463409</v>
      </c>
      <c r="BT87" s="16">
        <f>Loriod1961!$B93</f>
        <v>54.913899999999998</v>
      </c>
      <c r="BU87" s="5">
        <f>Lubimov1971!$G93</f>
        <v>199.99999999999952</v>
      </c>
      <c r="BV87" s="16">
        <f>Lubimov1971!$B93</f>
        <v>64.64</v>
      </c>
      <c r="BW87" s="5">
        <f>ManchonTheis1954!$G93</f>
        <v>157.89473684210421</v>
      </c>
      <c r="BX87" s="16">
        <f>ManchonTheis1954!$B93</f>
        <v>68.278599999999997</v>
      </c>
      <c r="BY87" s="5">
        <f>McCabe1969!$G93</f>
        <v>153.84615384615361</v>
      </c>
      <c r="BZ87" s="16">
        <f>McCabe1969!$B93</f>
        <v>63.420200000000001</v>
      </c>
      <c r="CA87" s="5">
        <f>Mezzana1973!$G93</f>
        <v>157.89473684210569</v>
      </c>
      <c r="CB87" s="16">
        <f>Mezzana1973!$B93</f>
        <v>60.5764</v>
      </c>
      <c r="CC87" s="5">
        <f>Michiels2005!$G93</f>
        <v>176.47058823529417</v>
      </c>
      <c r="CD87" s="16">
        <f>Michiels2005!$B93</f>
        <v>59.945900000000002</v>
      </c>
      <c r="CE87" s="5">
        <f>Monod1951!$G93</f>
        <v>206.896551724136</v>
      </c>
      <c r="CF87" s="16">
        <f>Monod1951!$B93</f>
        <v>58.392099999999999</v>
      </c>
      <c r="CG87" s="5">
        <f>Nardi1998!$G93</f>
        <v>250.00000000000162</v>
      </c>
      <c r="CH87" s="16">
        <f>Nardi1998!$B93</f>
        <v>56.947699999999998</v>
      </c>
      <c r="CI87" s="5">
        <f>Neveux1990!$G93</f>
        <v>214.28571428571342</v>
      </c>
      <c r="CJ87" s="16">
        <f>Neveux1990!$B93</f>
        <v>66.089100000000002</v>
      </c>
      <c r="CK87" s="5">
        <f>Ohlsson1996!$G93</f>
        <v>181.81818181818079</v>
      </c>
      <c r="CL87" s="16">
        <f>Ohlsson1996!$B93</f>
        <v>67.731499999999997</v>
      </c>
      <c r="CM87" s="5">
        <f>Pestalozza1961!$G93</f>
        <v>181.81818181818275</v>
      </c>
      <c r="CN87" s="16">
        <f>Pestalozza1961!$B93</f>
        <v>54.111199999999997</v>
      </c>
      <c r="CO87" s="5">
        <f>Pollini1976!$G93</f>
        <v>176.47058823529417</v>
      </c>
      <c r="CP87" s="16">
        <f>Pollini1976!$B93</f>
        <v>53.452800000000003</v>
      </c>
      <c r="CQ87" s="5">
        <f>Monod1951!$G93</f>
        <v>206.896551724136</v>
      </c>
      <c r="CR87" s="16">
        <f>Monod1951!$B93</f>
        <v>58.392099999999999</v>
      </c>
      <c r="CS87" s="5">
        <f>Pollini1990b!$G93</f>
        <v>228.1368821292792</v>
      </c>
      <c r="CT87" s="16">
        <f>Pollini1990b!$B93</f>
        <v>64.569400000000002</v>
      </c>
      <c r="CU87" s="5">
        <f>Pontinen2001!$G93</f>
        <v>152.67175572519056</v>
      </c>
      <c r="CV87" s="16">
        <f>Pontinen2001!$B93</f>
        <v>55.761200000000002</v>
      </c>
      <c r="CW87" s="5">
        <f>Richter1989!$G93</f>
        <v>153.84615384615361</v>
      </c>
      <c r="CX87" s="16">
        <f>Richter1989!$B93</f>
        <v>66.583100000000002</v>
      </c>
      <c r="CY87" s="5">
        <f>Rosen1969!$G93</f>
        <v>230.76923076923254</v>
      </c>
      <c r="CZ87" s="16">
        <f>Rosen1969!$B93</f>
        <v>66.863200000000006</v>
      </c>
      <c r="DA87" s="5">
        <f>Santos1977!$G93</f>
        <v>240</v>
      </c>
      <c r="DB87" s="16">
        <f>Santos1977!$B93</f>
        <v>63.253</v>
      </c>
      <c r="DC87" s="5">
        <f>Schleiermacher2002!$G93</f>
        <v>193.54838709677497</v>
      </c>
      <c r="DD87" s="16">
        <f>Schleiermacher2002!$B93</f>
        <v>66.312200000000004</v>
      </c>
      <c r="DE87" s="5">
        <f>Serkin1983!$G93</f>
        <v>166.66666666666691</v>
      </c>
      <c r="DF87" s="16">
        <f>Serkin1983!$B93</f>
        <v>63.2301</v>
      </c>
      <c r="DG87" s="5">
        <f>Serkin1994!$G93</f>
        <v>240</v>
      </c>
      <c r="DH87" s="16">
        <f>Serkin1994!$B93</f>
        <v>59.722999999999999</v>
      </c>
      <c r="DI87" s="5">
        <f>Stadlen1948!$G93</f>
        <v>315.78947368420842</v>
      </c>
      <c r="DJ87" s="16">
        <f>Stadlen1948!$B93</f>
        <v>74.920400000000001</v>
      </c>
      <c r="DK87" s="5">
        <f>Stein1954!$G93</f>
        <v>240</v>
      </c>
      <c r="DL87" s="16">
        <f>Stein1954!$B93</f>
        <v>52.51</v>
      </c>
      <c r="DM87" s="5">
        <f>Steuerman2004!$G93</f>
        <v>199.99999999999952</v>
      </c>
      <c r="DN87" s="16">
        <f>Steuerman2004!$B93</f>
        <v>59.185899999999997</v>
      </c>
      <c r="DO87" s="5">
        <f>TakahashiA1973!$G93</f>
        <v>157.89473684210569</v>
      </c>
      <c r="DP87" s="16">
        <f>TakahashiA1973!$B93</f>
        <v>54.173400000000001</v>
      </c>
      <c r="DQ87" s="5">
        <f>TakahashiY1977!$G93</f>
        <v>130.4347826086954</v>
      </c>
      <c r="DR87" s="16">
        <f>TakahashiY1977!$B93</f>
        <v>52.228000000000002</v>
      </c>
      <c r="DS87" s="5">
        <f>Uchida2000!$G93</f>
        <v>157.89473684210569</v>
      </c>
      <c r="DT87" s="16">
        <f>Uchida2000!$B93</f>
        <v>59.2973</v>
      </c>
      <c r="DU87" s="5">
        <f>Webster1967!$G93</f>
        <v>117.64705882352905</v>
      </c>
      <c r="DV87" s="16">
        <f>Webster1967!$B93</f>
        <v>65.763000000000005</v>
      </c>
      <c r="DW87" s="5">
        <f>Worms1997!$G93</f>
        <v>176.47058823529417</v>
      </c>
      <c r="DX87" s="16">
        <f>Worms1997!$B93</f>
        <v>63.929000000000002</v>
      </c>
      <c r="DY87" s="5">
        <f>Zacharias1973!$G93</f>
        <v>260.8695652173908</v>
      </c>
      <c r="DZ87" s="16">
        <f>Zacharias1973!$B93</f>
        <v>68.204599999999999</v>
      </c>
      <c r="EA87" s="5">
        <f>Zimerman1995!$G93</f>
        <v>166.66666666666691</v>
      </c>
      <c r="EB87" s="16">
        <f>Zimerman1995!$B93</f>
        <v>54.688499999999998</v>
      </c>
      <c r="EC87" s="5"/>
      <c r="EE87" s="5"/>
      <c r="EG87" s="5"/>
      <c r="EI87" s="5"/>
      <c r="EK87" s="5"/>
      <c r="EM87" s="5"/>
      <c r="EO87" s="5"/>
      <c r="EQ87" s="5"/>
      <c r="ES87" s="5"/>
      <c r="EU87" s="5"/>
      <c r="EW87" s="5"/>
      <c r="EY87" s="5"/>
      <c r="FA87" s="5"/>
      <c r="FC87" s="5"/>
      <c r="FE87" s="5"/>
      <c r="FG87" s="5"/>
      <c r="FI87" s="5"/>
      <c r="FK87" s="5"/>
      <c r="FM87" s="5"/>
      <c r="FO87" s="5"/>
      <c r="FQ87" s="5"/>
      <c r="FS87" s="5"/>
    </row>
    <row r="88" spans="1:175">
      <c r="A88">
        <v>85</v>
      </c>
      <c r="B88">
        <v>60.5</v>
      </c>
      <c r="C88">
        <v>19</v>
      </c>
      <c r="D88">
        <v>2.5</v>
      </c>
      <c r="E88" t="s">
        <v>138</v>
      </c>
      <c r="F88" s="10" t="s">
        <v>113</v>
      </c>
      <c r="G88" s="5">
        <f ca="1">Tempo!G88</f>
        <v>144.00880060074999</v>
      </c>
      <c r="H88" s="16">
        <f ca="1">Dynamics!G88</f>
        <v>74.106893846153852</v>
      </c>
      <c r="I88" s="5">
        <f>Aitken1961!$G94</f>
        <v>96.774193548386378</v>
      </c>
      <c r="J88" s="16">
        <f>Aitken1961!$B94</f>
        <v>78.041300000000007</v>
      </c>
      <c r="K88" s="5">
        <f>Anderszewski1996!$G94</f>
        <v>142.85714285714226</v>
      </c>
      <c r="L88" s="16">
        <f>Anderszewski1996!$B94</f>
        <v>82.076899999999995</v>
      </c>
      <c r="M88" s="5">
        <f>Arciuli1996!$G94</f>
        <v>157.89473684210421</v>
      </c>
      <c r="N88" s="16">
        <f>Arciuli1996!$B94</f>
        <v>77.248999999999995</v>
      </c>
      <c r="O88" s="5">
        <f>Berg2007!$G94</f>
        <v>166.66666666666691</v>
      </c>
      <c r="P88" s="16">
        <f>Berg2007!$B94</f>
        <v>75.218900000000005</v>
      </c>
      <c r="Q88" s="5">
        <f>Biret1973!$G94</f>
        <v>166.66666666666691</v>
      </c>
      <c r="R88" s="16">
        <f>Biret1973!$B94</f>
        <v>82.638499999999993</v>
      </c>
      <c r="S88" s="5">
        <f>Blumroder1994!$G94</f>
        <v>99.999999999999758</v>
      </c>
      <c r="T88" s="16">
        <f>Blumroder1994!$B94</f>
        <v>76.249799999999993</v>
      </c>
      <c r="U88" s="5">
        <f>Bratke1993!$G94</f>
        <v>149.99999999999787</v>
      </c>
      <c r="V88" s="16">
        <f>Bratke1993!$B94</f>
        <v>79.121700000000004</v>
      </c>
      <c r="W88" s="5">
        <f>Breidenbach1994!$G94</f>
        <v>157.89473684210421</v>
      </c>
      <c r="X88" s="16">
        <f>Breidenbach1994!$B94</f>
        <v>75.803799999999995</v>
      </c>
      <c r="Y88" s="5">
        <f>Bucquet1969!$G94</f>
        <v>187.49999999999983</v>
      </c>
      <c r="Z88" s="16">
        <f>Bucquet1969!$B94</f>
        <v>81.439599999999999</v>
      </c>
      <c r="AA88" s="5">
        <f>Douglas1991!$G94</f>
        <v>138.8888888888882</v>
      </c>
      <c r="AB88" s="16">
        <f>Douglas1991!$B94</f>
        <v>71.644499999999994</v>
      </c>
      <c r="AC88" s="5">
        <f>Dunki1998!$G94</f>
        <v>136.36363636363706</v>
      </c>
      <c r="AD88" s="16">
        <f>Dunki1998!$B94</f>
        <v>77.733699999999999</v>
      </c>
      <c r="AE88" s="5">
        <f>Dutkiewicz1975!$G94</f>
        <v>136.36363636363706</v>
      </c>
      <c r="AF88" s="16">
        <f>Dutkiewicz1975!$B94</f>
        <v>83.250900000000001</v>
      </c>
      <c r="AG88" s="5">
        <f>Eschenbach1996!$G94</f>
        <v>150.00000000000054</v>
      </c>
      <c r="AH88" s="16">
        <f>Eschenbach1996!$B94</f>
        <v>71.183400000000006</v>
      </c>
      <c r="AI88" s="5">
        <f>Georgiades1985!$G94</f>
        <v>142.85714285714226</v>
      </c>
      <c r="AJ88" s="16">
        <f>Georgiades1985!$B94</f>
        <v>80.558800000000005</v>
      </c>
      <c r="AK88" s="5">
        <f>Goebels1964!$G94</f>
        <v>111.11111111111128</v>
      </c>
      <c r="AL88" s="16">
        <f>Goebels1964!$B94</f>
        <v>79.636899999999997</v>
      </c>
      <c r="AM88" s="5">
        <f>Gould1954!$G94</f>
        <v>176.47058823529605</v>
      </c>
      <c r="AN88" s="16">
        <f>Gould1954!$B94</f>
        <v>78.187700000000007</v>
      </c>
      <c r="AO88" s="5">
        <f>Gould1957!$G94</f>
        <v>176.47058823529235</v>
      </c>
      <c r="AP88" s="16">
        <f>Gould1957!$B94</f>
        <v>78.513900000000007</v>
      </c>
      <c r="AQ88" s="5">
        <f>Gould1964!$G94</f>
        <v>142.85714285714226</v>
      </c>
      <c r="AR88" s="16">
        <f>Gould1964!$B94</f>
        <v>87.085999999999999</v>
      </c>
      <c r="AS88" s="5">
        <f>Gould1970!$G94</f>
        <v>157.89473684210714</v>
      </c>
      <c r="AT88" s="16">
        <f>Gould1970!$B94</f>
        <v>82.754499999999993</v>
      </c>
      <c r="AU88" s="5">
        <f>Gould1974!$G94</f>
        <v>150.00000000000054</v>
      </c>
      <c r="AV88" s="16">
        <f>Gould1974!$B94</f>
        <v>88.419499999999999</v>
      </c>
      <c r="AW88" s="5">
        <f>Guaita2011!$G94</f>
        <v>125.00000000000081</v>
      </c>
      <c r="AX88" s="16">
        <f>Guaita2011!$B94</f>
        <v>78.0107</v>
      </c>
      <c r="AY88" s="5">
        <f>Helffer1968!$G94</f>
        <v>140.18691588785134</v>
      </c>
      <c r="AZ88" s="16">
        <f>Helffer1968!$B94</f>
        <v>71.313299999999998</v>
      </c>
      <c r="BA88" s="5">
        <f>Hill1996!$G94</f>
        <v>150.00000000000054</v>
      </c>
      <c r="BB88" s="16">
        <f>Hill1996!$B94</f>
        <v>75.275999999999996</v>
      </c>
      <c r="BC88" s="5">
        <f>Hinterhauser1991!$G94</f>
        <v>214.28571428571342</v>
      </c>
      <c r="BD88" s="16">
        <f>Hinterhauser1991!$B94</f>
        <v>75.001999999999995</v>
      </c>
      <c r="BE88" s="5">
        <f>Hochman2007!$G94</f>
        <v>150.00000000000054</v>
      </c>
      <c r="BF88" s="16">
        <f>Hochman2007!$B94</f>
        <v>78.136600000000001</v>
      </c>
      <c r="BG88" s="5">
        <f>Hough2006!$G94</f>
        <v>125.00000000000081</v>
      </c>
      <c r="BH88" s="16">
        <f>Hough2006!$B94</f>
        <v>77.468299999999999</v>
      </c>
      <c r="BI88" s="5">
        <f>Jacobs1956!$G94</f>
        <v>171.42857142857073</v>
      </c>
      <c r="BJ88" s="16">
        <f>Jacobs1956!$B94</f>
        <v>81.745999999999995</v>
      </c>
      <c r="BK88" s="5">
        <f>Karlen1996!$G94</f>
        <v>150.00000000000054</v>
      </c>
      <c r="BL88" s="16">
        <f>Karlen1996!$B94</f>
        <v>74.045299999999997</v>
      </c>
      <c r="BM88" s="5">
        <f>Kars1969!$G94</f>
        <v>163.04347826087178</v>
      </c>
      <c r="BN88" s="16">
        <f>Kars1969!$B94</f>
        <v>80.245599999999996</v>
      </c>
      <c r="BO88" s="5">
        <f>Koroliov2000!$G94</f>
        <v>187.49999999999983</v>
      </c>
      <c r="BP88" s="16">
        <f>Koroliov2000!$B94</f>
        <v>74.277699999999996</v>
      </c>
      <c r="BQ88" s="5">
        <f>Lifschitz1999!$G94</f>
        <v>142.85714285714226</v>
      </c>
      <c r="BR88" s="16">
        <f>Lifschitz1999!$B94</f>
        <v>80.753900000000002</v>
      </c>
      <c r="BS88" s="5">
        <f>Loriod1961!$G94</f>
        <v>136.36363636363706</v>
      </c>
      <c r="BT88" s="16">
        <f>Loriod1961!$B94</f>
        <v>73.986900000000006</v>
      </c>
      <c r="BU88" s="5">
        <f>Lubimov1971!$G94</f>
        <v>176.47058823529605</v>
      </c>
      <c r="BV88" s="16">
        <f>Lubimov1971!$B94</f>
        <v>73.061700000000002</v>
      </c>
      <c r="BW88" s="5">
        <f>ManchonTheis1954!$G94</f>
        <v>174.41860465116218</v>
      </c>
      <c r="BX88" s="16">
        <f>ManchonTheis1954!$B94</f>
        <v>76.417599999999993</v>
      </c>
      <c r="BY88" s="5">
        <f>McCabe1969!$G94</f>
        <v>142.85714285714226</v>
      </c>
      <c r="BZ88" s="16">
        <f>McCabe1969!$B94</f>
        <v>73.534199999999998</v>
      </c>
      <c r="CA88" s="5">
        <f>Mezzana1973!$G94</f>
        <v>136.36363636363706</v>
      </c>
      <c r="CB88" s="16">
        <f>Mezzana1973!$B94</f>
        <v>70.526600000000002</v>
      </c>
      <c r="CC88" s="5">
        <f>Michiels2005!$G94</f>
        <v>125.00000000000081</v>
      </c>
      <c r="CD88" s="16">
        <f>Michiels2005!$B94</f>
        <v>73.894199999999998</v>
      </c>
      <c r="CE88" s="5">
        <f>Monod1951!$G94</f>
        <v>157.89473684210714</v>
      </c>
      <c r="CF88" s="16">
        <f>Monod1951!$B94</f>
        <v>77.793400000000005</v>
      </c>
      <c r="CG88" s="5">
        <f>Nardi1998!$G94</f>
        <v>149.99999999999787</v>
      </c>
      <c r="CH88" s="16">
        <f>Nardi1998!$B94</f>
        <v>73.958699999999993</v>
      </c>
      <c r="CI88" s="5">
        <f>Neveux1990!$G94</f>
        <v>176.47058823529605</v>
      </c>
      <c r="CJ88" s="16">
        <f>Neveux1990!$B94</f>
        <v>78.652699999999996</v>
      </c>
      <c r="CK88" s="5">
        <f>Ohlsson1996!$G94</f>
        <v>150.00000000000054</v>
      </c>
      <c r="CL88" s="16">
        <f>Ohlsson1996!$B94</f>
        <v>78.116100000000003</v>
      </c>
      <c r="CM88" s="5">
        <f>Pestalozza1961!$G94</f>
        <v>130.4347826086954</v>
      </c>
      <c r="CN88" s="16">
        <f>Pestalozza1961!$B94</f>
        <v>75.204300000000003</v>
      </c>
      <c r="CO88" s="5">
        <f>Pollini1976!$G94</f>
        <v>166.66666666666691</v>
      </c>
      <c r="CP88" s="16">
        <f>Pollini1976!$B94</f>
        <v>78.828800000000001</v>
      </c>
      <c r="CQ88" s="5">
        <f>Monod1951!$G94</f>
        <v>157.89473684210714</v>
      </c>
      <c r="CR88" s="16">
        <f>Monod1951!$B94</f>
        <v>77.793400000000005</v>
      </c>
      <c r="CS88" s="5">
        <f>Pollini1990b!$G94</f>
        <v>199.99999999999716</v>
      </c>
      <c r="CT88" s="16">
        <f>Pollini1990b!$B94</f>
        <v>77.8429</v>
      </c>
      <c r="CU88" s="5">
        <f>Pontinen2001!$G94</f>
        <v>142.85714285714226</v>
      </c>
      <c r="CV88" s="16">
        <f>Pontinen2001!$B94</f>
        <v>77.9191</v>
      </c>
      <c r="CW88" s="5">
        <f>Richter1989!$G94</f>
        <v>115.38461538461627</v>
      </c>
      <c r="CX88" s="16">
        <f>Richter1989!$B94</f>
        <v>77.847399999999993</v>
      </c>
      <c r="CY88" s="5">
        <f>Rosen1969!$G94</f>
        <v>188.67924528301592</v>
      </c>
      <c r="CZ88" s="16">
        <f>Rosen1969!$B94</f>
        <v>77.536500000000004</v>
      </c>
      <c r="DA88" s="5">
        <f>Santos1977!$G94</f>
        <v>150.00000000000054</v>
      </c>
      <c r="DB88" s="16">
        <f>Santos1977!$B94</f>
        <v>82.081699999999998</v>
      </c>
      <c r="DC88" s="5">
        <f>Schleiermacher2002!$G94</f>
        <v>150.00000000000054</v>
      </c>
      <c r="DD88" s="16">
        <f>Schleiermacher2002!$B94</f>
        <v>79.741399999999999</v>
      </c>
      <c r="DE88" s="5">
        <f>Serkin1983!$G94</f>
        <v>149.99999999999787</v>
      </c>
      <c r="DF88" s="16">
        <f>Serkin1983!$B94</f>
        <v>76.887600000000006</v>
      </c>
      <c r="DG88" s="5">
        <f>Serkin1994!$G94</f>
        <v>166.66666666666691</v>
      </c>
      <c r="DH88" s="16">
        <f>Serkin1994!$B94</f>
        <v>75.659099999999995</v>
      </c>
      <c r="DI88" s="5">
        <f>Stadlen1948!$G94</f>
        <v>204.08163265305842</v>
      </c>
      <c r="DJ88" s="16">
        <f>Stadlen1948!$B94</f>
        <v>82.436000000000007</v>
      </c>
      <c r="DK88" s="5">
        <f>Stein1954!$G94</f>
        <v>159.57446808510434</v>
      </c>
      <c r="DL88" s="16">
        <f>Stein1954!$B94</f>
        <v>74.173000000000002</v>
      </c>
      <c r="DM88" s="5">
        <f>Steuerman2004!$G94</f>
        <v>142.85714285714471</v>
      </c>
      <c r="DN88" s="16">
        <f>Steuerman2004!$B94</f>
        <v>76.590400000000002</v>
      </c>
      <c r="DO88" s="5">
        <f>TakahashiA1973!$G94</f>
        <v>130.4347826086954</v>
      </c>
      <c r="DP88" s="16">
        <f>TakahashiA1973!$B94</f>
        <v>76.991200000000006</v>
      </c>
      <c r="DQ88" s="5">
        <f>TakahashiY1977!$G94</f>
        <v>107.14285714285806</v>
      </c>
      <c r="DR88" s="16">
        <f>TakahashiY1977!$B94</f>
        <v>76.107799999999997</v>
      </c>
      <c r="DS88" s="5">
        <f>Uchida2000!$G94</f>
        <v>142.85714285714226</v>
      </c>
      <c r="DT88" s="16">
        <f>Uchida2000!$B94</f>
        <v>73.674700000000001</v>
      </c>
      <c r="DU88" s="5">
        <f>Webster1967!$G94</f>
        <v>115.38461538461469</v>
      </c>
      <c r="DV88" s="16">
        <f>Webster1967!$B94</f>
        <v>80.4846</v>
      </c>
      <c r="DW88" s="5">
        <f>Worms1997!$G94</f>
        <v>130.4347826086954</v>
      </c>
      <c r="DX88" s="16">
        <f>Worms1997!$B94</f>
        <v>78.566500000000005</v>
      </c>
      <c r="DY88" s="5">
        <f>Zacharias1973!$G94</f>
        <v>193.54838709677276</v>
      </c>
      <c r="DZ88" s="16">
        <f>Zacharias1973!$B94</f>
        <v>83.992500000000007</v>
      </c>
      <c r="EA88" s="5">
        <f>Zimerman1995!$G94</f>
        <v>125.00000000000081</v>
      </c>
      <c r="EB88" s="16">
        <f>Zimerman1995!$B94</f>
        <v>73.562399999999997</v>
      </c>
      <c r="EC88" s="5"/>
      <c r="EE88" s="5"/>
      <c r="EG88" s="5"/>
      <c r="EI88" s="5"/>
      <c r="EK88" s="5"/>
      <c r="EM88" s="5"/>
      <c r="EO88" s="5"/>
      <c r="EQ88" s="5"/>
      <c r="ES88" s="5"/>
      <c r="EU88" s="5"/>
      <c r="EW88" s="5"/>
      <c r="EY88" s="5"/>
      <c r="FA88" s="5"/>
      <c r="FC88" s="5"/>
      <c r="FE88" s="5"/>
      <c r="FG88" s="5"/>
      <c r="FI88" s="5"/>
      <c r="FK88" s="5"/>
      <c r="FM88" s="5"/>
      <c r="FO88" s="5"/>
      <c r="FQ88" s="5"/>
      <c r="FS88" s="5"/>
    </row>
    <row r="89" spans="1:175">
      <c r="A89">
        <v>86</v>
      </c>
      <c r="B89">
        <v>61</v>
      </c>
      <c r="C89">
        <v>20</v>
      </c>
      <c r="D89">
        <v>1</v>
      </c>
      <c r="E89" t="s">
        <v>139</v>
      </c>
      <c r="G89" s="5">
        <f ca="1">Tempo!G89</f>
        <v>140.16588957053133</v>
      </c>
      <c r="H89" s="16">
        <f ca="1">Dynamics!G89</f>
        <v>73.295698461538478</v>
      </c>
      <c r="I89" s="5">
        <f>Aitken1961!$G95</f>
        <v>86.956521739130721</v>
      </c>
      <c r="J89" s="16">
        <f>Aitken1961!$B95</f>
        <v>79.849599999999995</v>
      </c>
      <c r="K89" s="5">
        <f>Anderszewski1996!$G95</f>
        <v>109.48905109489016</v>
      </c>
      <c r="L89" s="16">
        <f>Anderszewski1996!$B95</f>
        <v>79.779300000000006</v>
      </c>
      <c r="M89" s="5">
        <f>Arciuli1996!$G95</f>
        <v>135.74660633484157</v>
      </c>
      <c r="N89" s="16">
        <f>Arciuli1996!$B95</f>
        <v>79.038399999999996</v>
      </c>
      <c r="O89" s="5">
        <f>Berg2007!$G95</f>
        <v>142.85714285714226</v>
      </c>
      <c r="P89" s="16">
        <f>Berg2007!$B95</f>
        <v>70.798100000000005</v>
      </c>
      <c r="Q89" s="5">
        <f>Biret1973!$G95</f>
        <v>166.66666666666691</v>
      </c>
      <c r="R89" s="16">
        <f>Biret1973!$B95</f>
        <v>78.725999999999999</v>
      </c>
      <c r="S89" s="5">
        <f>Blumroder1994!$G95</f>
        <v>84.7457627118646</v>
      </c>
      <c r="T89" s="16">
        <f>Blumroder1994!$B95</f>
        <v>73.019800000000004</v>
      </c>
      <c r="U89" s="5">
        <f>Bratke1993!$G95</f>
        <v>165.74585635359355</v>
      </c>
      <c r="V89" s="16">
        <f>Bratke1993!$B95</f>
        <v>75.395399999999995</v>
      </c>
      <c r="W89" s="5">
        <f>Breidenbach1994!$G95</f>
        <v>152.2842639593915</v>
      </c>
      <c r="X89" s="16">
        <f>Breidenbach1994!$B95</f>
        <v>80.836500000000001</v>
      </c>
      <c r="Y89" s="5">
        <f>Bucquet1969!$G95</f>
        <v>176.47058823529605</v>
      </c>
      <c r="Z89" s="16">
        <f>Bucquet1969!$B95</f>
        <v>81.742400000000004</v>
      </c>
      <c r="AA89" s="5">
        <f>Douglas1991!$G95</f>
        <v>184.04907975460094</v>
      </c>
      <c r="AB89" s="16">
        <f>Douglas1991!$B95</f>
        <v>68.797399999999996</v>
      </c>
      <c r="AC89" s="5">
        <f>Dunki1998!$G95</f>
        <v>112.35955056179797</v>
      </c>
      <c r="AD89" s="16">
        <f>Dunki1998!$B95</f>
        <v>78.466499999999996</v>
      </c>
      <c r="AE89" s="5">
        <f>Dutkiewicz1975!$G95</f>
        <v>115.38461538461627</v>
      </c>
      <c r="AF89" s="16">
        <f>Dutkiewicz1975!$B95</f>
        <v>83.496799999999993</v>
      </c>
      <c r="AG89" s="5">
        <f>Eschenbach1996!$G95</f>
        <v>150.00000000000054</v>
      </c>
      <c r="AH89" s="16">
        <f>Eschenbach1996!$B95</f>
        <v>71.079400000000007</v>
      </c>
      <c r="AI89" s="5">
        <f>Georgiades1985!$G95</f>
        <v>152.2842639593915</v>
      </c>
      <c r="AJ89" s="16">
        <f>Georgiades1985!$B95</f>
        <v>81.702399999999997</v>
      </c>
      <c r="AK89" s="5">
        <f>Goebels1964!$G95</f>
        <v>99.999999999999758</v>
      </c>
      <c r="AL89" s="16">
        <f>Goebels1964!$B95</f>
        <v>79.739000000000004</v>
      </c>
      <c r="AM89" s="5">
        <f>Gould1954!$G95</f>
        <v>179.64071856287256</v>
      </c>
      <c r="AN89" s="16">
        <f>Gould1954!$B95</f>
        <v>76.269800000000004</v>
      </c>
      <c r="AO89" s="5">
        <f>Gould1957!$G95</f>
        <v>160.42780748663</v>
      </c>
      <c r="AP89" s="16">
        <f>Gould1957!$B95</f>
        <v>78.329499999999996</v>
      </c>
      <c r="AQ89" s="5">
        <f>Gould1964!$G95</f>
        <v>194.8051948051949</v>
      </c>
      <c r="AR89" s="16">
        <f>Gould1964!$B95</f>
        <v>82.334000000000003</v>
      </c>
      <c r="AS89" s="5">
        <f>Gould1970!$G95</f>
        <v>175.43859649122871</v>
      </c>
      <c r="AT89" s="16">
        <f>Gould1970!$B95</f>
        <v>81.686899999999994</v>
      </c>
      <c r="AU89" s="5">
        <f>Gould1974!$G95</f>
        <v>149.99999999999787</v>
      </c>
      <c r="AV89" s="16">
        <f>Gould1974!$B95</f>
        <v>88.281899999999993</v>
      </c>
      <c r="AW89" s="5">
        <f>Guaita2011!$G95</f>
        <v>122.44897959183623</v>
      </c>
      <c r="AX89" s="16">
        <f>Guaita2011!$B95</f>
        <v>72.492500000000007</v>
      </c>
      <c r="AY89" s="5">
        <f>Helffer1968!$G95</f>
        <v>175.43859649122507</v>
      </c>
      <c r="AZ89" s="16">
        <f>Helffer1968!$B95</f>
        <v>68.142399999999995</v>
      </c>
      <c r="BA89" s="5">
        <f>Hill1996!$G95</f>
        <v>115.38461538461469</v>
      </c>
      <c r="BB89" s="16">
        <f>Hill1996!$B95</f>
        <v>71.571799999999996</v>
      </c>
      <c r="BC89" s="5">
        <f>Hinterhauser1991!$G95</f>
        <v>230.76923076922623</v>
      </c>
      <c r="BD89" s="16">
        <f>Hinterhauser1991!$B95</f>
        <v>74.760400000000004</v>
      </c>
      <c r="BE89" s="5">
        <f>Hochman2007!$G95</f>
        <v>145.63106796116537</v>
      </c>
      <c r="BF89" s="16">
        <f>Hochman2007!$B95</f>
        <v>80.830600000000004</v>
      </c>
      <c r="BG89" s="5">
        <f>Hough2006!$G95</f>
        <v>114.06844106463805</v>
      </c>
      <c r="BH89" s="16">
        <f>Hough2006!$B95</f>
        <v>81.328299999999999</v>
      </c>
      <c r="BI89" s="5">
        <f>Jacobs1956!$G95</f>
        <v>163.04347826086862</v>
      </c>
      <c r="BJ89" s="16">
        <f>Jacobs1956!$B95</f>
        <v>80.603700000000003</v>
      </c>
      <c r="BK89" s="5">
        <f>Karlen1996!$G95</f>
        <v>156.24999999999986</v>
      </c>
      <c r="BL89" s="16">
        <f>Karlen1996!$B95</f>
        <v>76.022900000000007</v>
      </c>
      <c r="BM89" s="5">
        <f>Kars1969!$G95</f>
        <v>150.75376884421988</v>
      </c>
      <c r="BN89" s="16">
        <f>Kars1969!$B95</f>
        <v>80.092500000000001</v>
      </c>
      <c r="BO89" s="5">
        <f>Koroliov2000!$G95</f>
        <v>136.36363636363487</v>
      </c>
      <c r="BP89" s="16">
        <f>Koroliov2000!$B95</f>
        <v>71.785600000000002</v>
      </c>
      <c r="BQ89" s="5">
        <f>Lifschitz1999!$G95</f>
        <v>120</v>
      </c>
      <c r="BR89" s="16">
        <f>Lifschitz1999!$B95</f>
        <v>79.579499999999996</v>
      </c>
      <c r="BS89" s="5">
        <f>Loriod1961!$G95</f>
        <v>126.58227848101164</v>
      </c>
      <c r="BT89" s="16">
        <f>Loriod1961!$B95</f>
        <v>75.580299999999994</v>
      </c>
      <c r="BU89" s="5">
        <f>Lubimov1971!$G95</f>
        <v>166.66666666666364</v>
      </c>
      <c r="BV89" s="16">
        <f>Lubimov1971!$B95</f>
        <v>74.684600000000003</v>
      </c>
      <c r="BW89" s="5">
        <f>ManchonTheis1954!$G95</f>
        <v>177.5147928994115</v>
      </c>
      <c r="BX89" s="16">
        <f>ManchonTheis1954!$B95</f>
        <v>75.42</v>
      </c>
      <c r="BY89" s="5">
        <f>McCabe1969!$G95</f>
        <v>142.85714285714471</v>
      </c>
      <c r="BZ89" s="16">
        <f>McCabe1969!$B95</f>
        <v>69.943100000000001</v>
      </c>
      <c r="CA89" s="5">
        <f>Mezzana1973!$G95</f>
        <v>124.99999999999898</v>
      </c>
      <c r="CB89" s="16">
        <f>Mezzana1973!$B95</f>
        <v>72.557500000000005</v>
      </c>
      <c r="CC89" s="5">
        <f>Michiels2005!$G95</f>
        <v>95.541401273885327</v>
      </c>
      <c r="CD89" s="16">
        <f>Michiels2005!$B95</f>
        <v>74.239599999999996</v>
      </c>
      <c r="CE89" s="5">
        <f>Monod1951!$G95</f>
        <v>177.51479289940778</v>
      </c>
      <c r="CF89" s="16">
        <f>Monod1951!$B95</f>
        <v>74.317599999999999</v>
      </c>
      <c r="CG89" s="5">
        <f>Nardi1998!$G95</f>
        <v>144.92753623188602</v>
      </c>
      <c r="CH89" s="16">
        <f>Nardi1998!$B95</f>
        <v>70.290800000000004</v>
      </c>
      <c r="CI89" s="5">
        <f>Neveux1990!$G95</f>
        <v>157.89473684210421</v>
      </c>
      <c r="CJ89" s="16">
        <f>Neveux1990!$B95</f>
        <v>78.012200000000007</v>
      </c>
      <c r="CK89" s="5">
        <f>Ohlsson1996!$G95</f>
        <v>142.85714285714471</v>
      </c>
      <c r="CL89" s="16">
        <f>Ohlsson1996!$B95</f>
        <v>76.778099999999995</v>
      </c>
      <c r="CM89" s="5">
        <f>Pestalozza1961!$G95</f>
        <v>173.41040462427563</v>
      </c>
      <c r="CN89" s="16">
        <f>Pestalozza1961!$B95</f>
        <v>72.686599999999999</v>
      </c>
      <c r="CO89" s="5">
        <f>Pollini1976!$G95</f>
        <v>146.34146341463284</v>
      </c>
      <c r="CP89" s="16">
        <f>Pollini1976!$B95</f>
        <v>79.168599999999998</v>
      </c>
      <c r="CQ89" s="5">
        <f>Monod1951!$G95</f>
        <v>177.51479289940778</v>
      </c>
      <c r="CR89" s="16">
        <f>Monod1951!$B95</f>
        <v>74.317599999999999</v>
      </c>
      <c r="CS89" s="5">
        <f>Pollini1990b!$G95</f>
        <v>140.18691588785134</v>
      </c>
      <c r="CT89" s="16">
        <f>Pollini1990b!$B95</f>
        <v>79.970500000000001</v>
      </c>
      <c r="CU89" s="5">
        <f>Pontinen2001!$G95</f>
        <v>142.85714285714226</v>
      </c>
      <c r="CV89" s="16">
        <f>Pontinen2001!$B95</f>
        <v>74.587400000000002</v>
      </c>
      <c r="CW89" s="5">
        <f>Richter1989!$G95</f>
        <v>104.16666666666657</v>
      </c>
      <c r="CX89" s="16">
        <f>Richter1989!$B95</f>
        <v>78.501000000000005</v>
      </c>
      <c r="CY89" s="5">
        <f>Rosen1969!$G95</f>
        <v>154.63917525773272</v>
      </c>
      <c r="CZ89" s="16">
        <f>Rosen1969!$B95</f>
        <v>73.482200000000006</v>
      </c>
      <c r="DA89" s="5">
        <f>Santos1977!$G95</f>
        <v>142.85714285714226</v>
      </c>
      <c r="DB89" s="16">
        <f>Santos1977!$B95</f>
        <v>80.998199999999997</v>
      </c>
      <c r="DC89" s="5">
        <f>Schleiermacher2002!$G95</f>
        <v>134.52914798206342</v>
      </c>
      <c r="DD89" s="16">
        <f>Schleiermacher2002!$B95</f>
        <v>82.007300000000001</v>
      </c>
      <c r="DE89" s="5">
        <f>Serkin1983!$G95</f>
        <v>173.41040462427918</v>
      </c>
      <c r="DF89" s="16">
        <f>Serkin1983!$B95</f>
        <v>76.498099999999994</v>
      </c>
      <c r="DG89" s="5">
        <f>Serkin1994!$G95</f>
        <v>136.36363636363706</v>
      </c>
      <c r="DH89" s="16">
        <f>Serkin1994!$B95</f>
        <v>77.579400000000007</v>
      </c>
      <c r="DI89" s="5">
        <f>Stadlen1948!$G95</f>
        <v>205.4794520547984</v>
      </c>
      <c r="DJ89" s="16">
        <f>Stadlen1948!$B95</f>
        <v>82.434899999999999</v>
      </c>
      <c r="DK89" s="5">
        <f>Stein1954!$G95</f>
        <v>169.4915254237292</v>
      </c>
      <c r="DL89" s="16">
        <f>Stein1954!$B95</f>
        <v>72.876000000000005</v>
      </c>
      <c r="DM89" s="5">
        <f>Steuerman2004!$G95</f>
        <v>135.74660633484157</v>
      </c>
      <c r="DN89" s="16">
        <f>Steuerman2004!$B95</f>
        <v>79.344700000000003</v>
      </c>
      <c r="DO89" s="5">
        <f>TakahashiA1973!$G95</f>
        <v>147.78325123152752</v>
      </c>
      <c r="DP89" s="16">
        <f>TakahashiA1973!$B95</f>
        <v>73.660600000000002</v>
      </c>
      <c r="DQ89" s="5">
        <f>TakahashiY1977!$G95</f>
        <v>120</v>
      </c>
      <c r="DR89" s="16">
        <f>TakahashiY1977!$B95</f>
        <v>68.256900000000002</v>
      </c>
      <c r="DS89" s="5">
        <f>Uchida2000!$G95</f>
        <v>120</v>
      </c>
      <c r="DT89" s="16">
        <f>Uchida2000!$B95</f>
        <v>74.553799999999995</v>
      </c>
      <c r="DU89" s="5">
        <f>Webster1967!$G95</f>
        <v>112.35955056179948</v>
      </c>
      <c r="DV89" s="16">
        <f>Webster1967!$B95</f>
        <v>78.7029</v>
      </c>
      <c r="DW89" s="5">
        <f>Worms1997!$G95</f>
        <v>142.85714285714226</v>
      </c>
      <c r="DX89" s="16">
        <f>Worms1997!$B95</f>
        <v>75.086799999999997</v>
      </c>
      <c r="DY89" s="5">
        <f>Zacharias1973!$G95</f>
        <v>187.49999999999983</v>
      </c>
      <c r="DZ89" s="16">
        <f>Zacharias1973!$B95</f>
        <v>86.2286</v>
      </c>
      <c r="EA89" s="5">
        <f>Zimerman1995!$G95</f>
        <v>160.42780748663</v>
      </c>
      <c r="EB89" s="16">
        <f>Zimerman1995!$B95</f>
        <v>74.875200000000007</v>
      </c>
      <c r="EC89" s="5"/>
      <c r="EE89" s="5"/>
      <c r="EG89" s="5"/>
      <c r="EI89" s="5"/>
      <c r="EK89" s="5"/>
      <c r="EM89" s="5"/>
      <c r="EO89" s="5"/>
      <c r="EQ89" s="5"/>
      <c r="ES89" s="5"/>
      <c r="EU89" s="5"/>
      <c r="EW89" s="5"/>
      <c r="EY89" s="5"/>
      <c r="FA89" s="5"/>
      <c r="FC89" s="5"/>
      <c r="FE89" s="5"/>
      <c r="FG89" s="5"/>
      <c r="FI89" s="5"/>
      <c r="FK89" s="5"/>
      <c r="FM89" s="5"/>
      <c r="FO89" s="5"/>
      <c r="FQ89" s="5"/>
      <c r="FS89" s="5"/>
    </row>
    <row r="90" spans="1:175">
      <c r="A90">
        <v>87</v>
      </c>
      <c r="B90">
        <v>61.5</v>
      </c>
      <c r="C90">
        <v>20</v>
      </c>
      <c r="D90">
        <v>1.5</v>
      </c>
      <c r="E90" t="s">
        <v>111</v>
      </c>
      <c r="F90" s="10" t="s">
        <v>118</v>
      </c>
      <c r="G90" s="5">
        <f ca="1">Tempo!G90</f>
        <v>152.36592536343713</v>
      </c>
      <c r="H90" s="16">
        <f ca="1">Dynamics!G90</f>
        <v>66.944140000000019</v>
      </c>
      <c r="I90" s="5">
        <f>Aitken1961!$G96</f>
        <v>102.38907849829377</v>
      </c>
      <c r="J90" s="16">
        <f>Aitken1961!$B96</f>
        <v>74.301699999999997</v>
      </c>
      <c r="K90" s="5">
        <f>Anderszewski1996!$G96</f>
        <v>132.74336283185895</v>
      </c>
      <c r="L90" s="16">
        <f>Anderszewski1996!$B96</f>
        <v>70.711500000000001</v>
      </c>
      <c r="M90" s="5">
        <f>Arciuli1996!$G96</f>
        <v>177.51479289940778</v>
      </c>
      <c r="N90" s="16">
        <f>Arciuli1996!$B96</f>
        <v>69.251300000000001</v>
      </c>
      <c r="O90" s="5">
        <f>Berg2007!$G96</f>
        <v>200.0000000000019</v>
      </c>
      <c r="P90" s="16">
        <f>Berg2007!$B96</f>
        <v>62.176499999999997</v>
      </c>
      <c r="Q90" s="5">
        <f>Biret1973!$G96</f>
        <v>142.85714285714226</v>
      </c>
      <c r="R90" s="16">
        <f>Biret1973!$B96</f>
        <v>70.966800000000006</v>
      </c>
      <c r="S90" s="5">
        <f>Blumroder1994!$G96</f>
        <v>127.11864406779624</v>
      </c>
      <c r="T90" s="16">
        <f>Blumroder1994!$B96</f>
        <v>59.353499999999997</v>
      </c>
      <c r="U90" s="5">
        <f>Bratke1993!$G96</f>
        <v>177.51479289940778</v>
      </c>
      <c r="V90" s="16">
        <f>Bratke1993!$B96</f>
        <v>72.042599999999993</v>
      </c>
      <c r="W90" s="5">
        <f>Breidenbach1994!$G96</f>
        <v>147.78325123152752</v>
      </c>
      <c r="X90" s="16">
        <f>Breidenbach1994!$B96</f>
        <v>76.267499999999998</v>
      </c>
      <c r="Y90" s="5">
        <f>Bucquet1969!$G96</f>
        <v>150.00000000000054</v>
      </c>
      <c r="Z90" s="16">
        <f>Bucquet1969!$B96</f>
        <v>77.621600000000001</v>
      </c>
      <c r="AA90" s="5">
        <f>Douglas1991!$G96</f>
        <v>174.41860465116218</v>
      </c>
      <c r="AB90" s="16">
        <f>Douglas1991!$B96</f>
        <v>66.666799999999995</v>
      </c>
      <c r="AC90" s="5">
        <f>Dunki1998!$G96</f>
        <v>156.24999999999986</v>
      </c>
      <c r="AD90" s="16">
        <f>Dunki1998!$B96</f>
        <v>68.430099999999996</v>
      </c>
      <c r="AE90" s="5">
        <f>Dutkiewicz1975!$G96</f>
        <v>88.235294117647086</v>
      </c>
      <c r="AF90" s="16">
        <f>Dutkiewicz1975!$B96</f>
        <v>77.965299999999999</v>
      </c>
      <c r="AG90" s="5">
        <f>Eschenbach1996!$G96</f>
        <v>188.67924528301592</v>
      </c>
      <c r="AH90" s="16">
        <f>Eschenbach1996!$B96</f>
        <v>65.280600000000007</v>
      </c>
      <c r="AI90" s="5">
        <f>Georgiades1985!$G96</f>
        <v>147.78325123152752</v>
      </c>
      <c r="AJ90" s="16">
        <f>Georgiades1985!$B96</f>
        <v>78.418499999999995</v>
      </c>
      <c r="AK90" s="5">
        <f>Goebels1964!$G96</f>
        <v>115.38461538461627</v>
      </c>
      <c r="AL90" s="16">
        <f>Goebels1964!$B96</f>
        <v>81.749600000000001</v>
      </c>
      <c r="AM90" s="5">
        <f>Gould1954!$G96</f>
        <v>173.41040462427918</v>
      </c>
      <c r="AN90" s="16">
        <f>Gould1954!$B96</f>
        <v>68.537499999999994</v>
      </c>
      <c r="AO90" s="5">
        <f>Gould1957!$G96</f>
        <v>184.04907975460497</v>
      </c>
      <c r="AP90" s="16">
        <f>Gould1957!$B96</f>
        <v>70.518199999999993</v>
      </c>
      <c r="AQ90" s="5">
        <f>Gould1964!$G96</f>
        <v>153.06122448979474</v>
      </c>
      <c r="AR90" s="16">
        <f>Gould1964!$B96</f>
        <v>74.550399999999996</v>
      </c>
      <c r="AS90" s="5">
        <f>Gould1970!$G96</f>
        <v>167.59776536312657</v>
      </c>
      <c r="AT90" s="16">
        <f>Gould1970!$B96</f>
        <v>72.286600000000007</v>
      </c>
      <c r="AU90" s="5">
        <f>Gould1974!$G96</f>
        <v>187.50000000000401</v>
      </c>
      <c r="AV90" s="16">
        <f>Gould1974!$B96</f>
        <v>81.525700000000001</v>
      </c>
      <c r="AW90" s="5">
        <f>Guaita2011!$G96</f>
        <v>139.53488372093031</v>
      </c>
      <c r="AX90" s="16">
        <f>Guaita2011!$B96</f>
        <v>66.073700000000002</v>
      </c>
      <c r="AY90" s="5">
        <f>Helffer1968!$G96</f>
        <v>142.85714285714471</v>
      </c>
      <c r="AZ90" s="16">
        <f>Helffer1968!$B96</f>
        <v>60.321899999999999</v>
      </c>
      <c r="BA90" s="5">
        <f>Hill1996!$G96</f>
        <v>166.66666666666691</v>
      </c>
      <c r="BB90" s="16">
        <f>Hill1996!$B96</f>
        <v>64.537800000000004</v>
      </c>
      <c r="BC90" s="5">
        <f>Hinterhauser1991!$G96</f>
        <v>200.0000000000019</v>
      </c>
      <c r="BD90" s="16">
        <f>Hinterhauser1991!$B96</f>
        <v>75.673599999999993</v>
      </c>
      <c r="BE90" s="5">
        <f>Hochman2007!$G96</f>
        <v>159.57446808510736</v>
      </c>
      <c r="BF90" s="16">
        <f>Hochman2007!$B96</f>
        <v>71.719800000000006</v>
      </c>
      <c r="BG90" s="5">
        <f>Hough2006!$G96</f>
        <v>132.15859030836987</v>
      </c>
      <c r="BH90" s="16">
        <f>Hough2006!$B96</f>
        <v>68.042699999999996</v>
      </c>
      <c r="BI90" s="5">
        <f>Jacobs1956!$G96</f>
        <v>163.04347826087178</v>
      </c>
      <c r="BJ90" s="16">
        <f>Jacobs1956!$B96</f>
        <v>78.194599999999994</v>
      </c>
      <c r="BK90" s="5">
        <f>Karlen1996!$G96</f>
        <v>159.57446808510434</v>
      </c>
      <c r="BL90" s="16">
        <f>Karlen1996!$B96</f>
        <v>71.3429</v>
      </c>
      <c r="BM90" s="5">
        <f>Kars1969!$G96</f>
        <v>152.2842639593915</v>
      </c>
      <c r="BN90" s="16">
        <f>Kars1969!$B96</f>
        <v>72.684899999999999</v>
      </c>
      <c r="BO90" s="5">
        <f>Koroliov2000!$G96</f>
        <v>187.49999999999983</v>
      </c>
      <c r="BP90" s="16">
        <f>Koroliov2000!$B96</f>
        <v>70.450400000000002</v>
      </c>
      <c r="BQ90" s="5">
        <f>Lifschitz1999!$G96</f>
        <v>157.89473684210421</v>
      </c>
      <c r="BR90" s="16">
        <f>Lifschitz1999!$B96</f>
        <v>68.709699999999998</v>
      </c>
      <c r="BS90" s="5">
        <f>Loriod1961!$G96</f>
        <v>163.93442622950835</v>
      </c>
      <c r="BT90" s="16">
        <f>Loriod1961!$B96</f>
        <v>63.6541</v>
      </c>
      <c r="BU90" s="5">
        <f>Lubimov1971!$G96</f>
        <v>176.47058823529605</v>
      </c>
      <c r="BV90" s="16">
        <f>Lubimov1971!$B96</f>
        <v>70.742699999999999</v>
      </c>
      <c r="BW90" s="5">
        <f>ManchonTheis1954!$G96</f>
        <v>158.73015873015868</v>
      </c>
      <c r="BX90" s="16">
        <f>ManchonTheis1954!$B96</f>
        <v>69.943700000000007</v>
      </c>
      <c r="BY90" s="5">
        <f>McCabe1969!$G96</f>
        <v>149.99999999999787</v>
      </c>
      <c r="BZ90" s="16">
        <f>McCabe1969!$B96</f>
        <v>65.199700000000007</v>
      </c>
      <c r="CA90" s="5">
        <f>Mezzana1973!$G96</f>
        <v>130.4347826086954</v>
      </c>
      <c r="CB90" s="16">
        <f>Mezzana1973!$B96</f>
        <v>68.219800000000006</v>
      </c>
      <c r="CC90" s="5">
        <f>Michiels2005!$G96</f>
        <v>111.52416356877245</v>
      </c>
      <c r="CD90" s="16">
        <f>Michiels2005!$B96</f>
        <v>61.704700000000003</v>
      </c>
      <c r="CE90" s="5">
        <f>Monod1951!$G96</f>
        <v>198.67549668874199</v>
      </c>
      <c r="CF90" s="16">
        <f>Monod1951!$B96</f>
        <v>67.201400000000007</v>
      </c>
      <c r="CG90" s="5">
        <f>Nardi1998!$G96</f>
        <v>155.4404145077709</v>
      </c>
      <c r="CH90" s="16">
        <f>Nardi1998!$B96</f>
        <v>66.4405</v>
      </c>
      <c r="CI90" s="5">
        <f>Neveux1990!$G96</f>
        <v>187.49999999999983</v>
      </c>
      <c r="CJ90" s="16">
        <f>Neveux1990!$B96</f>
        <v>71.813800000000001</v>
      </c>
      <c r="CK90" s="5">
        <f>Ohlsson1996!$G96</f>
        <v>166.66666666666364</v>
      </c>
      <c r="CL90" s="16">
        <f>Ohlsson1996!$B96</f>
        <v>70.100200000000001</v>
      </c>
      <c r="CM90" s="5">
        <f>Pestalozza1961!$G96</f>
        <v>152.2842639593915</v>
      </c>
      <c r="CN90" s="16">
        <f>Pestalozza1961!$B96</f>
        <v>57.200400000000002</v>
      </c>
      <c r="CO90" s="5">
        <f>Pollini1976!$G96</f>
        <v>181.81818181818275</v>
      </c>
      <c r="CP90" s="16">
        <f>Pollini1976!$B96</f>
        <v>70.295699999999997</v>
      </c>
      <c r="CQ90" s="5">
        <f>Monod1951!$G96</f>
        <v>198.67549668874199</v>
      </c>
      <c r="CR90" s="16">
        <f>Monod1951!$B96</f>
        <v>67.201400000000007</v>
      </c>
      <c r="CS90" s="5">
        <f>Pollini1990b!$G96</f>
        <v>220.58823529411887</v>
      </c>
      <c r="CT90" s="16">
        <f>Pollini1990b!$B96</f>
        <v>77.185299999999998</v>
      </c>
      <c r="CU90" s="5">
        <f>Pontinen2001!$G96</f>
        <v>150.00000000000054</v>
      </c>
      <c r="CV90" s="16">
        <f>Pontinen2001!$B96</f>
        <v>71.682699999999997</v>
      </c>
      <c r="CW90" s="5">
        <f>Richter1989!$G96</f>
        <v>123.9669421487599</v>
      </c>
      <c r="CX90" s="16">
        <f>Richter1989!$B96</f>
        <v>70.418300000000002</v>
      </c>
      <c r="CY90" s="5">
        <f>Rosen1969!$G96</f>
        <v>191.08280254777065</v>
      </c>
      <c r="CZ90" s="16">
        <f>Rosen1969!$B96</f>
        <v>67.422899999999998</v>
      </c>
      <c r="DA90" s="5">
        <f>Santos1977!$G96</f>
        <v>157.89473684210714</v>
      </c>
      <c r="DB90" s="16">
        <f>Santos1977!$B96</f>
        <v>66.910700000000006</v>
      </c>
      <c r="DC90" s="5">
        <f>Schleiermacher2002!$G96</f>
        <v>160.42780748663</v>
      </c>
      <c r="DD90" s="16">
        <f>Schleiermacher2002!$B96</f>
        <v>76.644499999999994</v>
      </c>
      <c r="DE90" s="5">
        <f>Serkin1983!$G96</f>
        <v>160.42780748663</v>
      </c>
      <c r="DF90" s="16">
        <f>Serkin1983!$B96</f>
        <v>69.860699999999994</v>
      </c>
      <c r="DG90" s="5">
        <f>Serkin1994!$G96</f>
        <v>157.89473684210421</v>
      </c>
      <c r="DH90" s="16">
        <f>Serkin1994!$B96</f>
        <v>74.262900000000002</v>
      </c>
      <c r="DI90" s="5">
        <f>Stadlen1948!$G96</f>
        <v>249.99999999999795</v>
      </c>
      <c r="DJ90" s="16">
        <f>Stadlen1948!$B96</f>
        <v>76.506100000000004</v>
      </c>
      <c r="DK90" s="5">
        <f>Stein1954!$G96</f>
        <v>171.42857142857073</v>
      </c>
      <c r="DL90" s="16">
        <f>Stein1954!$B96</f>
        <v>64.870599999999996</v>
      </c>
      <c r="DM90" s="5">
        <f>Steuerman2004!$G96</f>
        <v>158.73015873015868</v>
      </c>
      <c r="DN90" s="16">
        <f>Steuerman2004!$B96</f>
        <v>72.044799999999995</v>
      </c>
      <c r="DO90" s="5">
        <f>TakahashiA1973!$G96</f>
        <v>132.15859030836987</v>
      </c>
      <c r="DP90" s="16">
        <f>TakahashiA1973!$B96</f>
        <v>62.645200000000003</v>
      </c>
      <c r="DQ90" s="5">
        <f>TakahashiY1977!$G96</f>
        <v>124.99999999999898</v>
      </c>
      <c r="DR90" s="16">
        <f>TakahashiY1977!$B96</f>
        <v>60.104599999999998</v>
      </c>
      <c r="DS90" s="5">
        <f>Uchida2000!$G96</f>
        <v>150.00000000000054</v>
      </c>
      <c r="DT90" s="16">
        <f>Uchida2000!$B96</f>
        <v>68.001599999999996</v>
      </c>
      <c r="DU90" s="5">
        <f>Webster1967!$G96</f>
        <v>117.64705882352824</v>
      </c>
      <c r="DV90" s="16">
        <f>Webster1967!$B96</f>
        <v>73.331599999999995</v>
      </c>
      <c r="DW90" s="5">
        <f>Worms1997!$G96</f>
        <v>142.85714285714226</v>
      </c>
      <c r="DX90" s="16">
        <f>Worms1997!$B96</f>
        <v>67.122900000000001</v>
      </c>
      <c r="DY90" s="5">
        <f>Zacharias1973!$G96</f>
        <v>217.39130434782905</v>
      </c>
      <c r="DZ90" s="16">
        <f>Zacharias1973!$B96</f>
        <v>85.236000000000004</v>
      </c>
      <c r="EA90" s="5">
        <f>Zimerman1995!$G96</f>
        <v>128.75536480686665</v>
      </c>
      <c r="EB90" s="16">
        <f>Zimerman1995!$B96</f>
        <v>71.025300000000001</v>
      </c>
      <c r="EC90" s="5"/>
      <c r="EE90" s="5"/>
      <c r="EG90" s="5"/>
      <c r="EI90" s="5"/>
      <c r="EK90" s="5"/>
      <c r="EM90" s="5"/>
      <c r="EO90" s="5"/>
      <c r="EQ90" s="5"/>
      <c r="ES90" s="5"/>
      <c r="EU90" s="5"/>
      <c r="EW90" s="5"/>
      <c r="EY90" s="5"/>
      <c r="FA90" s="5"/>
      <c r="FC90" s="5"/>
      <c r="FE90" s="5"/>
      <c r="FG90" s="5"/>
      <c r="FI90" s="5"/>
      <c r="FK90" s="5"/>
      <c r="FM90" s="5"/>
      <c r="FO90" s="5"/>
      <c r="FQ90" s="5"/>
      <c r="FS90" s="5"/>
    </row>
    <row r="91" spans="1:175">
      <c r="A91">
        <v>88</v>
      </c>
      <c r="B91">
        <v>62</v>
      </c>
      <c r="C91">
        <v>20</v>
      </c>
      <c r="D91">
        <v>2</v>
      </c>
      <c r="E91" t="s">
        <v>140</v>
      </c>
      <c r="G91" s="5">
        <f ca="1">Tempo!G91</f>
        <v>163.38470123169554</v>
      </c>
      <c r="H91" s="16">
        <f ca="1">Dynamics!G91</f>
        <v>64.654060000000015</v>
      </c>
      <c r="I91" s="5">
        <f>Aitken1961!$G97</f>
        <v>165.74585635359031</v>
      </c>
      <c r="J91" s="16">
        <f>Aitken1961!$B97</f>
        <v>65.227599999999995</v>
      </c>
      <c r="K91" s="5">
        <f>Anderszewski1996!$G97</f>
        <v>150.00000000000054</v>
      </c>
      <c r="L91" s="16">
        <f>Anderszewski1996!$B97</f>
        <v>67.674800000000005</v>
      </c>
      <c r="M91" s="5">
        <f>Arciuli1996!$G97</f>
        <v>187.49999999999983</v>
      </c>
      <c r="N91" s="16">
        <f>Arciuli1996!$B97</f>
        <v>64.046199999999999</v>
      </c>
      <c r="O91" s="5">
        <f>Berg2007!$G97</f>
        <v>171.42857142857073</v>
      </c>
      <c r="P91" s="16">
        <f>Berg2007!$B97</f>
        <v>60.319600000000001</v>
      </c>
      <c r="Q91" s="5">
        <f>Biret1973!$G97</f>
        <v>172.41379310344877</v>
      </c>
      <c r="R91" s="16">
        <f>Biret1973!$B97</f>
        <v>61.190199999999997</v>
      </c>
      <c r="S91" s="5">
        <f>Blumroder1994!$G97</f>
        <v>142.85714285714349</v>
      </c>
      <c r="T91" s="16">
        <f>Blumroder1994!$B97</f>
        <v>61.643900000000002</v>
      </c>
      <c r="U91" s="5">
        <f>Bratke1993!$G97</f>
        <v>166.66666666666691</v>
      </c>
      <c r="V91" s="16">
        <f>Bratke1993!$B97</f>
        <v>71.429400000000001</v>
      </c>
      <c r="W91" s="5">
        <f>Breidenbach1994!$G97</f>
        <v>214.28571428571342</v>
      </c>
      <c r="X91" s="16">
        <f>Breidenbach1994!$B97</f>
        <v>67.732799999999997</v>
      </c>
      <c r="Y91" s="5">
        <f>Bucquet1969!$G97</f>
        <v>240</v>
      </c>
      <c r="Z91" s="16">
        <f>Bucquet1969!$B97</f>
        <v>74.100399999999993</v>
      </c>
      <c r="AA91" s="5">
        <f>Douglas1991!$G97</f>
        <v>154.63917525773272</v>
      </c>
      <c r="AB91" s="16">
        <f>Douglas1991!$B97</f>
        <v>64.617099999999994</v>
      </c>
      <c r="AC91" s="5">
        <f>Dunki1998!$G97</f>
        <v>139.211136890951</v>
      </c>
      <c r="AD91" s="16">
        <f>Dunki1998!$B97</f>
        <v>65.031300000000002</v>
      </c>
      <c r="AE91" s="5">
        <f>Dutkiewicz1975!$G97</f>
        <v>139.53488372092917</v>
      </c>
      <c r="AF91" s="16">
        <f>Dutkiewicz1975!$B97</f>
        <v>73.341899999999995</v>
      </c>
      <c r="AG91" s="5">
        <f>Eschenbach1996!$G97</f>
        <v>181.26888217522685</v>
      </c>
      <c r="AH91" s="16">
        <f>Eschenbach1996!$B97</f>
        <v>60.478499999999997</v>
      </c>
      <c r="AI91" s="5">
        <f>Georgiades1985!$G97</f>
        <v>176.47058823529417</v>
      </c>
      <c r="AJ91" s="16">
        <f>Georgiades1985!$B97</f>
        <v>69.278800000000004</v>
      </c>
      <c r="AK91" s="5">
        <f>Goebels1964!$G97</f>
        <v>139.53488372093031</v>
      </c>
      <c r="AL91" s="16">
        <f>Goebels1964!$B97</f>
        <v>70.226699999999994</v>
      </c>
      <c r="AM91" s="5">
        <f>Gould1954!$G97</f>
        <v>230.76923076922938</v>
      </c>
      <c r="AN91" s="16">
        <f>Gould1954!$B97</f>
        <v>65.684899999999999</v>
      </c>
      <c r="AO91" s="5">
        <f>Gould1957!$G97</f>
        <v>208.33333333333314</v>
      </c>
      <c r="AP91" s="16">
        <f>Gould1957!$B97</f>
        <v>73.723200000000006</v>
      </c>
      <c r="AQ91" s="5">
        <f>Gould1964!$G97</f>
        <v>176.47058823529417</v>
      </c>
      <c r="AR91" s="16">
        <f>Gould1964!$B97</f>
        <v>74.018299999999996</v>
      </c>
      <c r="AS91" s="5">
        <f>Gould1970!$G97</f>
        <v>176.47058823529417</v>
      </c>
      <c r="AT91" s="16">
        <f>Gould1970!$B97</f>
        <v>75.194900000000004</v>
      </c>
      <c r="AU91" s="5">
        <f>Gould1974!$G97</f>
        <v>187.49999999999983</v>
      </c>
      <c r="AV91" s="16">
        <f>Gould1974!$B97</f>
        <v>78.156700000000001</v>
      </c>
      <c r="AW91" s="5">
        <f>Guaita2011!$G97</f>
        <v>150.00000000000054</v>
      </c>
      <c r="AX91" s="16">
        <f>Guaita2011!$B97</f>
        <v>71.953000000000003</v>
      </c>
      <c r="AY91" s="5">
        <f>Helffer1968!$G97</f>
        <v>196.72131147541003</v>
      </c>
      <c r="AZ91" s="16">
        <f>Helffer1968!$B97</f>
        <v>55.979799999999997</v>
      </c>
      <c r="BA91" s="5">
        <f>Hill1996!$G97</f>
        <v>193.54838709677497</v>
      </c>
      <c r="BB91" s="16">
        <f>Hill1996!$B97</f>
        <v>64.706800000000001</v>
      </c>
      <c r="BC91" s="5">
        <f>Hinterhauser1991!$G97</f>
        <v>238.09523809523915</v>
      </c>
      <c r="BD91" s="16">
        <f>Hinterhauser1991!$B97</f>
        <v>73.468800000000002</v>
      </c>
      <c r="BE91" s="5">
        <f>Hochman2007!$G97</f>
        <v>189.87341772151748</v>
      </c>
      <c r="BF91" s="16">
        <f>Hochman2007!$B97</f>
        <v>70.754400000000004</v>
      </c>
      <c r="BG91" s="5">
        <f>Hough2006!$G97</f>
        <v>157.89473684210569</v>
      </c>
      <c r="BH91" s="16">
        <f>Hough2006!$B97</f>
        <v>70.468599999999995</v>
      </c>
      <c r="BI91" s="5">
        <f>Jacobs1956!$G97</f>
        <v>181.81818181818079</v>
      </c>
      <c r="BJ91" s="16">
        <f>Jacobs1956!$B97</f>
        <v>75.454400000000007</v>
      </c>
      <c r="BK91" s="5">
        <f>Karlen1996!$G97</f>
        <v>171.42857142857247</v>
      </c>
      <c r="BL91" s="16">
        <f>Karlen1996!$B97</f>
        <v>69.691599999999994</v>
      </c>
      <c r="BM91" s="5">
        <f>Kars1969!$G97</f>
        <v>153.84615384615361</v>
      </c>
      <c r="BN91" s="16">
        <f>Kars1969!$B97</f>
        <v>71.760599999999997</v>
      </c>
      <c r="BO91" s="5">
        <f>Koroliov2000!$G97</f>
        <v>187.50000000000193</v>
      </c>
      <c r="BP91" s="16">
        <f>Koroliov2000!$B97</f>
        <v>68.274299999999997</v>
      </c>
      <c r="BQ91" s="5">
        <f>Lifschitz1999!$G97</f>
        <v>146.34146341463409</v>
      </c>
      <c r="BR91" s="16">
        <f>Lifschitz1999!$B97</f>
        <v>67.806700000000006</v>
      </c>
      <c r="BS91" s="5">
        <f>Loriod1961!$G97</f>
        <v>199.99999999999952</v>
      </c>
      <c r="BT91" s="16">
        <f>Loriod1961!$B97</f>
        <v>54.126800000000003</v>
      </c>
      <c r="BU91" s="5">
        <f>Lubimov1971!$G97</f>
        <v>185.75851393188833</v>
      </c>
      <c r="BV91" s="16">
        <f>Lubimov1971!$B97</f>
        <v>67.197000000000003</v>
      </c>
      <c r="BW91" s="5">
        <f>ManchonTheis1954!$G97</f>
        <v>171.42857142857073</v>
      </c>
      <c r="BX91" s="16">
        <f>ManchonTheis1954!$B97</f>
        <v>72.483199999999997</v>
      </c>
      <c r="BY91" s="5">
        <f>McCabe1969!$G97</f>
        <v>153.84615384615503</v>
      </c>
      <c r="BZ91" s="16">
        <f>McCabe1969!$B97</f>
        <v>70.356399999999994</v>
      </c>
      <c r="CA91" s="5">
        <f>Mezzana1973!$G97</f>
        <v>142.85714285714349</v>
      </c>
      <c r="CB91" s="16">
        <f>Mezzana1973!$B97</f>
        <v>64.387299999999996</v>
      </c>
      <c r="CC91" s="5">
        <f>Michiels2005!$G97</f>
        <v>168.06722689075661</v>
      </c>
      <c r="CD91" s="16">
        <f>Michiels2005!$B97</f>
        <v>59.879300000000001</v>
      </c>
      <c r="CE91" s="5">
        <f>Monod1951!$G97</f>
        <v>181.81818181818079</v>
      </c>
      <c r="CF91" s="16">
        <f>Monod1951!$B97</f>
        <v>66.796199999999999</v>
      </c>
      <c r="CG91" s="5">
        <f>Nardi1998!$G97</f>
        <v>157.89473684210569</v>
      </c>
      <c r="CH91" s="16">
        <f>Nardi1998!$B97</f>
        <v>61.356099999999998</v>
      </c>
      <c r="CI91" s="5">
        <f>Neveux1990!$G97</f>
        <v>193.54838709677497</v>
      </c>
      <c r="CJ91" s="16">
        <f>Neveux1990!$B97</f>
        <v>70.980199999999996</v>
      </c>
      <c r="CK91" s="5">
        <f>Ohlsson1996!$G97</f>
        <v>176.47058823529417</v>
      </c>
      <c r="CL91" s="16">
        <f>Ohlsson1996!$B97</f>
        <v>68.136300000000006</v>
      </c>
      <c r="CM91" s="5">
        <f>Pestalozza1961!$G97</f>
        <v>166.66666666666691</v>
      </c>
      <c r="CN91" s="16">
        <f>Pestalozza1961!$B97</f>
        <v>59.010899999999999</v>
      </c>
      <c r="CO91" s="5">
        <f>Pollini1976!$G97</f>
        <v>149.62593516209486</v>
      </c>
      <c r="CP91" s="16">
        <f>Pollini1976!$B97</f>
        <v>68.311300000000003</v>
      </c>
      <c r="CQ91" s="5">
        <f>Monod1951!$G97</f>
        <v>181.81818181818079</v>
      </c>
      <c r="CR91" s="16">
        <f>Monod1951!$B97</f>
        <v>66.796199999999999</v>
      </c>
      <c r="CS91" s="5">
        <f>Pollini1990b!$G97</f>
        <v>164.83516483516448</v>
      </c>
      <c r="CT91" s="16">
        <f>Pollini1990b!$B97</f>
        <v>77.638800000000003</v>
      </c>
      <c r="CU91" s="5">
        <f>Pontinen2001!$G97</f>
        <v>139.53488372093031</v>
      </c>
      <c r="CV91" s="16">
        <f>Pontinen2001!$B97</f>
        <v>69.138099999999994</v>
      </c>
      <c r="CW91" s="5">
        <f>Richter1989!$G97</f>
        <v>120</v>
      </c>
      <c r="CX91" s="16">
        <f>Richter1989!$B97</f>
        <v>72.658900000000003</v>
      </c>
      <c r="CY91" s="5">
        <f>Rosen1969!$G97</f>
        <v>153.84615384615361</v>
      </c>
      <c r="CZ91" s="16">
        <f>Rosen1969!$B97</f>
        <v>67.042000000000002</v>
      </c>
      <c r="DA91" s="5">
        <f>Santos1977!$G97</f>
        <v>176.47058823529417</v>
      </c>
      <c r="DB91" s="16">
        <f>Santos1977!$B97</f>
        <v>66.993099999999998</v>
      </c>
      <c r="DC91" s="5">
        <f>Schleiermacher2002!$G97</f>
        <v>158.31134564643742</v>
      </c>
      <c r="DD91" s="16">
        <f>Schleiermacher2002!$B97</f>
        <v>74.483500000000006</v>
      </c>
      <c r="DE91" s="5">
        <f>Serkin1983!$G97</f>
        <v>196.72131147541003</v>
      </c>
      <c r="DF91" s="16">
        <f>Serkin1983!$B97</f>
        <v>72.721100000000007</v>
      </c>
      <c r="DG91" s="5">
        <f>Serkin1994!$G97</f>
        <v>185.1851851851863</v>
      </c>
      <c r="DH91" s="16">
        <f>Serkin1994!$B97</f>
        <v>64.884699999999995</v>
      </c>
      <c r="DI91" s="5">
        <f>Stadlen1948!$G97</f>
        <v>253.16455696202328</v>
      </c>
      <c r="DJ91" s="16">
        <f>Stadlen1948!$B97</f>
        <v>77.207599999999999</v>
      </c>
      <c r="DK91" s="5">
        <f>Stein1954!$G97</f>
        <v>193.54838709677497</v>
      </c>
      <c r="DL91" s="16">
        <f>Stein1954!$B97</f>
        <v>63.707000000000001</v>
      </c>
      <c r="DM91" s="5">
        <f>Steuerman2004!$G97</f>
        <v>157.89473684210421</v>
      </c>
      <c r="DN91" s="16">
        <f>Steuerman2004!$B97</f>
        <v>67.460899999999995</v>
      </c>
      <c r="DO91" s="5">
        <f>TakahashiA1973!$G97</f>
        <v>142.85714285714226</v>
      </c>
      <c r="DP91" s="16">
        <f>TakahashiA1973!$B97</f>
        <v>57.014200000000002</v>
      </c>
      <c r="DQ91" s="5">
        <f>TakahashiY1977!$G97</f>
        <v>129.87012987012994</v>
      </c>
      <c r="DR91" s="16">
        <f>TakahashiY1977!$B97</f>
        <v>50.642000000000003</v>
      </c>
      <c r="DS91" s="5">
        <f>Uchida2000!$G97</f>
        <v>132.74336283185895</v>
      </c>
      <c r="DT91" s="16">
        <f>Uchida2000!$B97</f>
        <v>67.373500000000007</v>
      </c>
      <c r="DU91" s="5">
        <f>Webster1967!$G97</f>
        <v>128.20512820512724</v>
      </c>
      <c r="DV91" s="16">
        <f>Webster1967!$B97</f>
        <v>63.686</v>
      </c>
      <c r="DW91" s="5">
        <f>Worms1997!$G97</f>
        <v>171.42857142857247</v>
      </c>
      <c r="DX91" s="16">
        <f>Worms1997!$B97</f>
        <v>66.920699999999997</v>
      </c>
      <c r="DY91" s="5">
        <f>Zacharias1973!$G97</f>
        <v>147.4201474201474</v>
      </c>
      <c r="DZ91" s="16">
        <f>Zacharias1973!$B97</f>
        <v>82.995199999999997</v>
      </c>
      <c r="EA91" s="5">
        <f>Zimerman1995!$G97</f>
        <v>150.00000000000054</v>
      </c>
      <c r="EB91" s="16">
        <f>Zimerman1995!$B97</f>
        <v>66.693200000000004</v>
      </c>
      <c r="EC91" s="5"/>
      <c r="EE91" s="5"/>
      <c r="EG91" s="5"/>
      <c r="EI91" s="5"/>
      <c r="EK91" s="5"/>
      <c r="EM91" s="5"/>
      <c r="EO91" s="5"/>
      <c r="EQ91" s="5"/>
      <c r="ES91" s="5"/>
      <c r="EU91" s="5"/>
      <c r="EW91" s="5"/>
      <c r="EY91" s="5"/>
      <c r="FA91" s="5"/>
      <c r="FC91" s="5"/>
      <c r="FE91" s="5"/>
      <c r="FG91" s="5"/>
      <c r="FI91" s="5"/>
      <c r="FK91" s="5"/>
      <c r="FM91" s="5"/>
      <c r="FO91" s="5"/>
      <c r="FQ91" s="5"/>
      <c r="FS91" s="5"/>
    </row>
    <row r="92" spans="1:175">
      <c r="A92">
        <v>89</v>
      </c>
      <c r="B92">
        <v>63</v>
      </c>
      <c r="C92">
        <v>21</v>
      </c>
      <c r="D92">
        <v>1</v>
      </c>
      <c r="E92" t="s">
        <v>126</v>
      </c>
      <c r="F92" s="10" t="s">
        <v>113</v>
      </c>
      <c r="G92" s="5">
        <f ca="1">Tempo!G92</f>
        <v>161.62640155831784</v>
      </c>
      <c r="H92" s="16">
        <f ca="1">Dynamics!G92</f>
        <v>73.052044615384602</v>
      </c>
      <c r="I92" s="5">
        <f>Aitken1961!$G98</f>
        <v>137.61467889908482</v>
      </c>
      <c r="J92" s="16">
        <f>Aitken1961!$B98</f>
        <v>84.441000000000003</v>
      </c>
      <c r="K92" s="5">
        <f>Anderszewski1996!$G98</f>
        <v>136.36363636363487</v>
      </c>
      <c r="L92" s="16">
        <f>Anderszewski1996!$B98</f>
        <v>77.716999999999999</v>
      </c>
      <c r="M92" s="5">
        <f>Arciuli1996!$G98</f>
        <v>136.36363636363706</v>
      </c>
      <c r="N92" s="16">
        <f>Arciuli1996!$B98</f>
        <v>73.123199999999997</v>
      </c>
      <c r="O92" s="5">
        <f>Berg2007!$G98</f>
        <v>272.72727272727411</v>
      </c>
      <c r="P92" s="16">
        <f>Berg2007!$B98</f>
        <v>74.451300000000003</v>
      </c>
      <c r="Q92" s="5">
        <f>Biret1973!$G98</f>
        <v>160.42780748663</v>
      </c>
      <c r="R92" s="16">
        <f>Biret1973!$B98</f>
        <v>76.706999999999994</v>
      </c>
      <c r="S92" s="5">
        <f>Blumroder1994!$G98</f>
        <v>166.66666666666691</v>
      </c>
      <c r="T92" s="16">
        <f>Blumroder1994!$B98</f>
        <v>70.550399999999996</v>
      </c>
      <c r="U92" s="5">
        <f>Bratke1993!$G98</f>
        <v>149.99999999999787</v>
      </c>
      <c r="V92" s="16">
        <f>Bratke1993!$B98</f>
        <v>77.960099999999997</v>
      </c>
      <c r="W92" s="5">
        <f>Breidenbach1994!$G98</f>
        <v>142.85714285714226</v>
      </c>
      <c r="X92" s="16">
        <f>Breidenbach1994!$B98</f>
        <v>77.123900000000006</v>
      </c>
      <c r="Y92" s="5">
        <f>Bucquet1969!$G98</f>
        <v>142.85714285714226</v>
      </c>
      <c r="Z92" s="16">
        <f>Bucquet1969!$B98</f>
        <v>81.36</v>
      </c>
      <c r="AA92" s="5">
        <f>Douglas1991!$G98</f>
        <v>153.84615384615361</v>
      </c>
      <c r="AB92" s="16">
        <f>Douglas1991!$B98</f>
        <v>72.426100000000005</v>
      </c>
      <c r="AC92" s="5">
        <f>Dunki1998!$G98</f>
        <v>131.57894736842221</v>
      </c>
      <c r="AD92" s="16">
        <f>Dunki1998!$B98</f>
        <v>74.061199999999999</v>
      </c>
      <c r="AE92" s="5">
        <f>Dutkiewicz1975!$G98</f>
        <v>142.85714285714471</v>
      </c>
      <c r="AF92" s="16">
        <f>Dutkiewicz1975!$B98</f>
        <v>86.346800000000002</v>
      </c>
      <c r="AG92" s="5">
        <f>Eschenbach1996!$G98</f>
        <v>150.00000000000054</v>
      </c>
      <c r="AH92" s="16">
        <f>Eschenbach1996!$B98</f>
        <v>67.880300000000005</v>
      </c>
      <c r="AI92" s="5">
        <f>Georgiades1985!$G98</f>
        <v>115.38461538461469</v>
      </c>
      <c r="AJ92" s="16">
        <f>Georgiades1985!$B98</f>
        <v>78.825699999999998</v>
      </c>
      <c r="AK92" s="5">
        <f>Goebels1964!$G98</f>
        <v>111.11111111110982</v>
      </c>
      <c r="AL92" s="16">
        <f>Goebels1964!$B98</f>
        <v>75.491</v>
      </c>
      <c r="AM92" s="5">
        <f>Gould1954!$G98</f>
        <v>214.28571428571342</v>
      </c>
      <c r="AN92" s="16">
        <f>Gould1954!$B98</f>
        <v>77.229600000000005</v>
      </c>
      <c r="AO92" s="5">
        <f>Gould1957!$G98</f>
        <v>148.51485148514723</v>
      </c>
      <c r="AP92" s="16">
        <f>Gould1957!$B98</f>
        <v>77.264399999999995</v>
      </c>
      <c r="AQ92" s="5">
        <f>Gould1964!$G98</f>
        <v>163.04347826087178</v>
      </c>
      <c r="AR92" s="16">
        <f>Gould1964!$B98</f>
        <v>82.519599999999997</v>
      </c>
      <c r="AS92" s="5">
        <f>Gould1970!$G98</f>
        <v>229.00763358778588</v>
      </c>
      <c r="AT92" s="16">
        <f>Gould1970!$B98</f>
        <v>77.631799999999998</v>
      </c>
      <c r="AU92" s="5">
        <f>Gould1974!$G98</f>
        <v>168.53932584269583</v>
      </c>
      <c r="AV92" s="16">
        <f>Gould1974!$B98</f>
        <v>86.285499999999999</v>
      </c>
      <c r="AW92" s="5">
        <f>Guaita2011!$G98</f>
        <v>130.4347826086954</v>
      </c>
      <c r="AX92" s="16">
        <f>Guaita2011!$B98</f>
        <v>78.025599999999997</v>
      </c>
      <c r="AY92" s="5">
        <f>Helffer1968!$G98</f>
        <v>157.89473684210421</v>
      </c>
      <c r="AZ92" s="16">
        <f>Helffer1968!$B98</f>
        <v>70.755300000000005</v>
      </c>
      <c r="BA92" s="5">
        <f>Hill1996!$G98</f>
        <v>166.66666666666691</v>
      </c>
      <c r="BB92" s="16">
        <f>Hill1996!$B98</f>
        <v>70.737899999999996</v>
      </c>
      <c r="BC92" s="5">
        <f>Hinterhauser1991!$G98</f>
        <v>217.39130434782345</v>
      </c>
      <c r="BD92" s="16">
        <f>Hinterhauser1991!$B98</f>
        <v>74.671400000000006</v>
      </c>
      <c r="BE92" s="5">
        <f>Hochman2007!$G98</f>
        <v>166.66666666666691</v>
      </c>
      <c r="BF92" s="16">
        <f>Hochman2007!$B98</f>
        <v>80.023499999999999</v>
      </c>
      <c r="BG92" s="5">
        <f>Hough2006!$G98</f>
        <v>130.4347826086954</v>
      </c>
      <c r="BH92" s="16">
        <f>Hough2006!$B98</f>
        <v>75.767799999999994</v>
      </c>
      <c r="BI92" s="5">
        <f>Jacobs1956!$G98</f>
        <v>186.33540372671061</v>
      </c>
      <c r="BJ92" s="16">
        <f>Jacobs1956!$B98</f>
        <v>81.007099999999994</v>
      </c>
      <c r="BK92" s="5">
        <f>Karlen1996!$G98</f>
        <v>157.89473684210421</v>
      </c>
      <c r="BL92" s="16">
        <f>Karlen1996!$B98</f>
        <v>75.094300000000004</v>
      </c>
      <c r="BM92" s="5">
        <f>Kars1969!$G98</f>
        <v>200.0000000000019</v>
      </c>
      <c r="BN92" s="16">
        <f>Kars1969!$B98</f>
        <v>82.235900000000001</v>
      </c>
      <c r="BO92" s="5">
        <f>Koroliov2000!$G98</f>
        <v>187.49999999999983</v>
      </c>
      <c r="BP92" s="16">
        <f>Koroliov2000!$B98</f>
        <v>76.908100000000005</v>
      </c>
      <c r="BQ92" s="5">
        <f>Lifschitz1999!$G98</f>
        <v>150.00000000000054</v>
      </c>
      <c r="BR92" s="16">
        <f>Lifschitz1999!$B98</f>
        <v>78.0047</v>
      </c>
      <c r="BS92" s="5">
        <f>Loriod1961!$G98</f>
        <v>166.66666666666691</v>
      </c>
      <c r="BT92" s="16">
        <f>Loriod1961!$B98</f>
        <v>70.173199999999994</v>
      </c>
      <c r="BU92" s="5">
        <f>Lubimov1971!$G98</f>
        <v>179.64071856287637</v>
      </c>
      <c r="BV92" s="16">
        <f>Lubimov1971!$B98</f>
        <v>70.094700000000003</v>
      </c>
      <c r="BW92" s="5">
        <f>ManchonTheis1954!$G98</f>
        <v>163.04347826086862</v>
      </c>
      <c r="BX92" s="16">
        <f>ManchonTheis1954!$B98</f>
        <v>76.606399999999994</v>
      </c>
      <c r="BY92" s="5">
        <f>McCabe1969!$G98</f>
        <v>142.85714285714226</v>
      </c>
      <c r="BZ92" s="16">
        <f>McCabe1969!$B98</f>
        <v>71.6845</v>
      </c>
      <c r="CA92" s="5">
        <f>Mezzana1973!$G98</f>
        <v>166.66666666666691</v>
      </c>
      <c r="CB92" s="16">
        <f>Mezzana1973!$B98</f>
        <v>73.239099999999993</v>
      </c>
      <c r="CC92" s="5">
        <f>Michiels2005!$G98</f>
        <v>150.00000000000054</v>
      </c>
      <c r="CD92" s="16">
        <f>Michiels2005!$B98</f>
        <v>73.784400000000005</v>
      </c>
      <c r="CE92" s="5">
        <f>Monod1951!$G98</f>
        <v>208.3333333333357</v>
      </c>
      <c r="CF92" s="16">
        <f>Monod1951!$B98</f>
        <v>74.566000000000003</v>
      </c>
      <c r="CG92" s="5">
        <f>Nardi1998!$G98</f>
        <v>149.99999999999787</v>
      </c>
      <c r="CH92" s="16">
        <f>Nardi1998!$B98</f>
        <v>74.772400000000005</v>
      </c>
      <c r="CI92" s="5">
        <f>Neveux1990!$G98</f>
        <v>166.66666666666691</v>
      </c>
      <c r="CJ92" s="16">
        <f>Neveux1990!$B98</f>
        <v>77.194599999999994</v>
      </c>
      <c r="CK92" s="5">
        <f>Ohlsson1996!$G98</f>
        <v>166.66666666666691</v>
      </c>
      <c r="CL92" s="16">
        <f>Ohlsson1996!$B98</f>
        <v>76.37</v>
      </c>
      <c r="CM92" s="5">
        <f>Pestalozza1961!$G98</f>
        <v>166.66666666666691</v>
      </c>
      <c r="CN92" s="16">
        <f>Pestalozza1961!$B98</f>
        <v>75.717799999999997</v>
      </c>
      <c r="CO92" s="5">
        <f>Pollini1976!$G98</f>
        <v>148.51485148514985</v>
      </c>
      <c r="CP92" s="16">
        <f>Pollini1976!$B98</f>
        <v>78.557100000000005</v>
      </c>
      <c r="CQ92" s="5">
        <f>Monod1951!$G98</f>
        <v>208.3333333333357</v>
      </c>
      <c r="CR92" s="16">
        <f>Monod1951!$B98</f>
        <v>74.566000000000003</v>
      </c>
      <c r="CS92" s="5">
        <f>Pollini1990b!$G98</f>
        <v>179.64071856287256</v>
      </c>
      <c r="CT92" s="16">
        <f>Pollini1990b!$B98</f>
        <v>83.694500000000005</v>
      </c>
      <c r="CU92" s="5">
        <f>Pontinen2001!$G98</f>
        <v>152.2842639593915</v>
      </c>
      <c r="CV92" s="16">
        <f>Pontinen2001!$B98</f>
        <v>75.982200000000006</v>
      </c>
      <c r="CW92" s="5">
        <f>Richter1989!$G98</f>
        <v>107.14285714285671</v>
      </c>
      <c r="CX92" s="16">
        <f>Richter1989!$B98</f>
        <v>82.11</v>
      </c>
      <c r="CY92" s="5">
        <f>Rosen1969!$G98</f>
        <v>150.00000000000054</v>
      </c>
      <c r="CZ92" s="16">
        <f>Rosen1969!$B98</f>
        <v>70.4208</v>
      </c>
      <c r="DA92" s="5">
        <f>Santos1977!$G98</f>
        <v>149.99999999999787</v>
      </c>
      <c r="DB92" s="16">
        <f>Santos1977!$B98</f>
        <v>80.615899999999996</v>
      </c>
      <c r="DC92" s="5">
        <f>Schleiermacher2002!$G98</f>
        <v>160.42780748663307</v>
      </c>
      <c r="DD92" s="16">
        <f>Schleiermacher2002!$B98</f>
        <v>75.360699999999994</v>
      </c>
      <c r="DE92" s="5">
        <f>Serkin1983!$G98</f>
        <v>234.37499999999977</v>
      </c>
      <c r="DF92" s="16">
        <f>Serkin1983!$B98</f>
        <v>80.503100000000003</v>
      </c>
      <c r="DG92" s="5">
        <f>Serkin1994!$G98</f>
        <v>238.09523809523577</v>
      </c>
      <c r="DH92" s="16">
        <f>Serkin1994!$B98</f>
        <v>78.647000000000006</v>
      </c>
      <c r="DI92" s="5">
        <f>Stadlen1948!$G98</f>
        <v>241.93548387097013</v>
      </c>
      <c r="DJ92" s="16">
        <f>Stadlen1948!$B98</f>
        <v>79.075199999999995</v>
      </c>
      <c r="DK92" s="5">
        <f>Stein1954!$G98</f>
        <v>189.87341772151748</v>
      </c>
      <c r="DL92" s="16">
        <f>Stein1954!$B98</f>
        <v>74.132000000000005</v>
      </c>
      <c r="DM92" s="5">
        <f>Steuerman2004!$G98</f>
        <v>184.04907975460094</v>
      </c>
      <c r="DN92" s="16">
        <f>Steuerman2004!$B98</f>
        <v>78.174899999999994</v>
      </c>
      <c r="DO92" s="5">
        <f>TakahashiA1973!$G98</f>
        <v>157.89473684210714</v>
      </c>
      <c r="DP92" s="16">
        <f>TakahashiA1973!$B98</f>
        <v>69.5291</v>
      </c>
      <c r="DQ92" s="5">
        <f>TakahashiY1977!$G98</f>
        <v>133.33333333333459</v>
      </c>
      <c r="DR92" s="16">
        <f>TakahashiY1977!$B98</f>
        <v>71.5702</v>
      </c>
      <c r="DS92" s="5">
        <f>Uchida2000!$G98</f>
        <v>141.50943396226432</v>
      </c>
      <c r="DT92" s="16">
        <f>Uchida2000!$B98</f>
        <v>74.754900000000006</v>
      </c>
      <c r="DU92" s="5">
        <f>Webster1967!$G98</f>
        <v>144.23076923077033</v>
      </c>
      <c r="DV92" s="16">
        <f>Webster1967!$B98</f>
        <v>79.567800000000005</v>
      </c>
      <c r="DW92" s="5">
        <f>Worms1997!$G98</f>
        <v>166.66666666666364</v>
      </c>
      <c r="DX92" s="16">
        <f>Worms1997!$B98</f>
        <v>74.965500000000006</v>
      </c>
      <c r="DY92" s="5">
        <f>Zacharias1973!$G98</f>
        <v>428.57142857142685</v>
      </c>
      <c r="DZ92" s="16">
        <f>Zacharias1973!$B98</f>
        <v>83.516300000000001</v>
      </c>
      <c r="EA92" s="5">
        <f>Zimerman1995!$G98</f>
        <v>136.36363636363487</v>
      </c>
      <c r="EB92" s="16">
        <f>Zimerman1995!$B98</f>
        <v>75.809100000000001</v>
      </c>
      <c r="EC92" s="5"/>
      <c r="EE92" s="5"/>
      <c r="EG92" s="5"/>
      <c r="EI92" s="5"/>
      <c r="EK92" s="5"/>
      <c r="EM92" s="5"/>
      <c r="EO92" s="5"/>
      <c r="EQ92" s="5"/>
      <c r="ES92" s="5"/>
      <c r="EU92" s="5"/>
      <c r="EW92" s="5"/>
      <c r="EY92" s="5"/>
      <c r="FA92" s="5"/>
      <c r="FC92" s="5"/>
      <c r="FE92" s="5"/>
      <c r="FG92" s="5"/>
      <c r="FI92" s="5"/>
      <c r="FK92" s="5"/>
      <c r="FM92" s="5"/>
      <c r="FO92" s="5"/>
      <c r="FQ92" s="5"/>
      <c r="FS92" s="5"/>
    </row>
    <row r="93" spans="1:175">
      <c r="A93">
        <v>90</v>
      </c>
      <c r="B93">
        <v>63.5</v>
      </c>
      <c r="C93">
        <v>21</v>
      </c>
      <c r="D93">
        <v>1.5</v>
      </c>
      <c r="E93" t="s">
        <v>127</v>
      </c>
      <c r="G93" s="5">
        <f ca="1">Tempo!G93</f>
        <v>157.85066292012058</v>
      </c>
      <c r="H93" s="16">
        <f ca="1">Dynamics!G93</f>
        <v>73.565716923076906</v>
      </c>
      <c r="I93" s="5">
        <f>Aitken1961!$G99</f>
        <v>146.77103718199632</v>
      </c>
      <c r="J93" s="16">
        <f>Aitken1961!$B99</f>
        <v>75.827299999999994</v>
      </c>
      <c r="K93" s="5">
        <f>Anderszewski1996!$G99</f>
        <v>130.4347826086958</v>
      </c>
      <c r="L93" s="16">
        <f>Anderszewski1996!$B99</f>
        <v>79.350800000000007</v>
      </c>
      <c r="M93" s="5">
        <f>Arciuli1996!$G99</f>
        <v>159.57446808510616</v>
      </c>
      <c r="N93" s="16">
        <f>Arciuli1996!$B99</f>
        <v>75.813100000000006</v>
      </c>
      <c r="O93" s="5">
        <f>Berg2007!$G99</f>
        <v>217.3913043478268</v>
      </c>
      <c r="P93" s="16">
        <f>Berg2007!$B99</f>
        <v>72.8613</v>
      </c>
      <c r="Q93" s="5">
        <f>Biret1973!$G99</f>
        <v>155.44041450777203</v>
      </c>
      <c r="R93" s="16">
        <f>Biret1973!$B99</f>
        <v>78.948499999999996</v>
      </c>
      <c r="S93" s="5">
        <f>Blumroder1994!$G99</f>
        <v>137.61467889908261</v>
      </c>
      <c r="T93" s="16">
        <f>Blumroder1994!$B99</f>
        <v>75.4602</v>
      </c>
      <c r="U93" s="5">
        <f>Bratke1993!$G99</f>
        <v>176.47058823529454</v>
      </c>
      <c r="V93" s="16">
        <f>Bratke1993!$B99</f>
        <v>78.721299999999999</v>
      </c>
      <c r="W93" s="5">
        <f>Breidenbach1994!$G99</f>
        <v>156.24999999999986</v>
      </c>
      <c r="X93" s="16">
        <f>Breidenbach1994!$B99</f>
        <v>79.023499999999999</v>
      </c>
      <c r="Y93" s="5">
        <f>Bucquet1969!$G99</f>
        <v>220.58823529411774</v>
      </c>
      <c r="Z93" s="16">
        <f>Bucquet1969!$B99</f>
        <v>79.282499999999999</v>
      </c>
      <c r="AA93" s="5">
        <f>Douglas1991!$G99</f>
        <v>167.78523489932851</v>
      </c>
      <c r="AB93" s="16">
        <f>Douglas1991!$B99</f>
        <v>66.907399999999996</v>
      </c>
      <c r="AC93" s="5">
        <f>Dunki1998!$G99</f>
        <v>125.83892617449662</v>
      </c>
      <c r="AD93" s="16">
        <f>Dunki1998!$B99</f>
        <v>74.078500000000005</v>
      </c>
      <c r="AE93" s="5">
        <f>Dutkiewicz1975!$G99</f>
        <v>107.91366906474816</v>
      </c>
      <c r="AF93" s="16">
        <f>Dutkiewicz1975!$B99</f>
        <v>83.089399999999998</v>
      </c>
      <c r="AG93" s="5">
        <f>Eschenbach1996!$G99</f>
        <v>197.36842105263116</v>
      </c>
      <c r="AH93" s="16">
        <f>Eschenbach1996!$B99</f>
        <v>68.684200000000004</v>
      </c>
      <c r="AI93" s="5">
        <f>Georgiades1985!$G99</f>
        <v>182.92682926829264</v>
      </c>
      <c r="AJ93" s="16">
        <f>Georgiades1985!$B99</f>
        <v>82.534499999999994</v>
      </c>
      <c r="AK93" s="5">
        <f>Goebels1964!$G99</f>
        <v>128.20512820512801</v>
      </c>
      <c r="AL93" s="16">
        <f>Goebels1964!$B99</f>
        <v>75.315299999999993</v>
      </c>
      <c r="AM93" s="5">
        <f>Gould1954!$G99</f>
        <v>192.30769230769204</v>
      </c>
      <c r="AN93" s="16">
        <f>Gould1954!$B99</f>
        <v>81.354900000000001</v>
      </c>
      <c r="AO93" s="5">
        <f>Gould1957!$G99</f>
        <v>200</v>
      </c>
      <c r="AP93" s="16">
        <f>Gould1957!$B99</f>
        <v>76.330600000000004</v>
      </c>
      <c r="AQ93" s="5">
        <f>Gould1964!$G99</f>
        <v>195.82245430809354</v>
      </c>
      <c r="AR93" s="16">
        <f>Gould1964!$B99</f>
        <v>81.459500000000006</v>
      </c>
      <c r="AS93" s="5">
        <f>Gould1970!$G99</f>
        <v>185.41409147095237</v>
      </c>
      <c r="AT93" s="16">
        <f>Gould1970!$B99</f>
        <v>74.398700000000005</v>
      </c>
      <c r="AU93" s="5">
        <f>Gould1974!$G99</f>
        <v>168.16143497757858</v>
      </c>
      <c r="AV93" s="16">
        <f>Gould1974!$B99</f>
        <v>86.867500000000007</v>
      </c>
      <c r="AW93" s="5">
        <f>Guaita2011!$G99</f>
        <v>128.20512820512801</v>
      </c>
      <c r="AX93" s="16">
        <f>Guaita2011!$B99</f>
        <v>79.822400000000002</v>
      </c>
      <c r="AY93" s="5">
        <f>Helffer1968!$G99</f>
        <v>147.05882352941182</v>
      </c>
      <c r="AZ93" s="16">
        <f>Helffer1968!$B99</f>
        <v>75.171499999999995</v>
      </c>
      <c r="BA93" s="5">
        <f>Hill1996!$G99</f>
        <v>148.51485148514828</v>
      </c>
      <c r="BB93" s="16">
        <f>Hill1996!$B99</f>
        <v>71.718900000000005</v>
      </c>
      <c r="BC93" s="5">
        <f>Hinterhauser1991!$G99</f>
        <v>192.30769230769289</v>
      </c>
      <c r="BD93" s="16">
        <f>Hinterhauser1991!$B99</f>
        <v>74.007400000000004</v>
      </c>
      <c r="BE93" s="5">
        <f>Hochman2007!$G99</f>
        <v>205.47945205479539</v>
      </c>
      <c r="BF93" s="16">
        <f>Hochman2007!$B99</f>
        <v>79.3476</v>
      </c>
      <c r="BG93" s="5">
        <f>Hough2006!$G99</f>
        <v>145.63106796116537</v>
      </c>
      <c r="BH93" s="16">
        <f>Hough2006!$B99</f>
        <v>79.427199999999999</v>
      </c>
      <c r="BI93" s="5">
        <f>Jacobs1956!$G99</f>
        <v>131.11888111888092</v>
      </c>
      <c r="BJ93" s="16">
        <f>Jacobs1956!$B99</f>
        <v>80.735900000000001</v>
      </c>
      <c r="BK93" s="5">
        <f>Karlen1996!$G99</f>
        <v>174.41860465116292</v>
      </c>
      <c r="BL93" s="16">
        <f>Karlen1996!$B99</f>
        <v>69.593699999999998</v>
      </c>
      <c r="BM93" s="5">
        <f>Kars1969!$G99</f>
        <v>245.9016393442611</v>
      </c>
      <c r="BN93" s="16">
        <f>Kars1969!$B99</f>
        <v>86.723399999999998</v>
      </c>
      <c r="BO93" s="5">
        <f>Koroliov2000!$G99</f>
        <v>172.41379310344809</v>
      </c>
      <c r="BP93" s="16">
        <f>Koroliov2000!$B99</f>
        <v>76.1785</v>
      </c>
      <c r="BQ93" s="5">
        <f>Lifschitz1999!$G99</f>
        <v>116.27906976744194</v>
      </c>
      <c r="BR93" s="16">
        <f>Lifschitz1999!$B99</f>
        <v>81.513800000000003</v>
      </c>
      <c r="BS93" s="5">
        <f>Loriod1961!$G99</f>
        <v>121.95121951219508</v>
      </c>
      <c r="BT93" s="16">
        <f>Loriod1961!$B99</f>
        <v>73.706000000000003</v>
      </c>
      <c r="BU93" s="5">
        <f>Lubimov1971!$G99</f>
        <v>166.66666666666626</v>
      </c>
      <c r="BV93" s="16">
        <f>Lubimov1971!$B99</f>
        <v>71.384799999999998</v>
      </c>
      <c r="BW93" s="5">
        <f>ManchonTheis1954!$G99</f>
        <v>160.25641025641028</v>
      </c>
      <c r="BX93" s="16">
        <f>ManchonTheis1954!$B99</f>
        <v>79.886899999999997</v>
      </c>
      <c r="BY93" s="5">
        <f>McCabe1969!$G99</f>
        <v>163.04347826086925</v>
      </c>
      <c r="BZ93" s="16">
        <f>McCabe1969!$B99</f>
        <v>68.266400000000004</v>
      </c>
      <c r="CA93" s="5">
        <f>Mezzana1973!$G99</f>
        <v>182.92682926829264</v>
      </c>
      <c r="CB93" s="16">
        <f>Mezzana1973!$B99</f>
        <v>77.428299999999993</v>
      </c>
      <c r="CC93" s="5">
        <f>Michiels2005!$G99</f>
        <v>132.74336283185852</v>
      </c>
      <c r="CD93" s="16">
        <f>Michiels2005!$B99</f>
        <v>79.073999999999998</v>
      </c>
      <c r="CE93" s="5">
        <f>Monod1951!$G99</f>
        <v>209.49720670391028</v>
      </c>
      <c r="CF93" s="16">
        <f>Monod1951!$B99</f>
        <v>74.462199999999996</v>
      </c>
      <c r="CG93" s="5">
        <f>Nardi1998!$G99</f>
        <v>123.96694214876061</v>
      </c>
      <c r="CH93" s="16">
        <f>Nardi1998!$B99</f>
        <v>74.984800000000007</v>
      </c>
      <c r="CI93" s="5">
        <f>Neveux1990!$G99</f>
        <v>157.89473684210481</v>
      </c>
      <c r="CJ93" s="16">
        <f>Neveux1990!$B99</f>
        <v>76.944199999999995</v>
      </c>
      <c r="CK93" s="5">
        <f>Ohlsson1996!$G99</f>
        <v>159.57446808510679</v>
      </c>
      <c r="CL93" s="16">
        <f>Ohlsson1996!$B99</f>
        <v>78.018100000000004</v>
      </c>
      <c r="CM93" s="5">
        <f>Pestalozza1961!$G99</f>
        <v>153.06122448979585</v>
      </c>
      <c r="CN93" s="16">
        <f>Pestalozza1961!$B99</f>
        <v>76.527100000000004</v>
      </c>
      <c r="CO93" s="5">
        <f>Pollini1976!$G99</f>
        <v>171.03762827822072</v>
      </c>
      <c r="CP93" s="16">
        <f>Pollini1976!$B99</f>
        <v>79.216399999999993</v>
      </c>
      <c r="CQ93" s="5">
        <f>Monod1951!$G99</f>
        <v>209.49720670391028</v>
      </c>
      <c r="CR93" s="16">
        <f>Monod1951!$B99</f>
        <v>74.462199999999996</v>
      </c>
      <c r="CS93" s="5">
        <f>Pollini1990b!$G99</f>
        <v>192.55455712451865</v>
      </c>
      <c r="CT93" s="16">
        <f>Pollini1990b!$B99</f>
        <v>82.972499999999997</v>
      </c>
      <c r="CU93" s="5">
        <f>Pontinen2001!$G99</f>
        <v>130.09540329575037</v>
      </c>
      <c r="CV93" s="16">
        <f>Pontinen2001!$B99</f>
        <v>72.395200000000003</v>
      </c>
      <c r="CW93" s="5">
        <f>Richter1989!$G99</f>
        <v>113.63636363636392</v>
      </c>
      <c r="CX93" s="16">
        <f>Richter1989!$B99</f>
        <v>80.6875</v>
      </c>
      <c r="CY93" s="5">
        <f>Rosen1969!$G99</f>
        <v>153.06122448979585</v>
      </c>
      <c r="CZ93" s="16">
        <f>Rosen1969!$B99</f>
        <v>77.296000000000006</v>
      </c>
      <c r="DA93" s="5">
        <f>Santos1977!$G99</f>
        <v>180.72289156626545</v>
      </c>
      <c r="DB93" s="16">
        <f>Santos1977!$B99</f>
        <v>82.207300000000004</v>
      </c>
      <c r="DC93" s="5">
        <f>Schleiermacher2002!$G99</f>
        <v>149.40239043824681</v>
      </c>
      <c r="DD93" s="16">
        <f>Schleiermacher2002!$B99</f>
        <v>71.547300000000007</v>
      </c>
      <c r="DE93" s="5">
        <f>Serkin1983!$G99</f>
        <v>139.27576601671331</v>
      </c>
      <c r="DF93" s="16">
        <f>Serkin1983!$B99</f>
        <v>79.9071</v>
      </c>
      <c r="DG93" s="5">
        <f>Serkin1994!$G99</f>
        <v>136.3636363636362</v>
      </c>
      <c r="DH93" s="16">
        <f>Serkin1994!$B99</f>
        <v>78.822800000000001</v>
      </c>
      <c r="DI93" s="5">
        <f>Stadlen1948!$G99</f>
        <v>336.32286995515847</v>
      </c>
      <c r="DJ93" s="16">
        <f>Stadlen1948!$B99</f>
        <v>80.203000000000003</v>
      </c>
      <c r="DK93" s="5">
        <f>Stein1954!$G99</f>
        <v>202.15633423180668</v>
      </c>
      <c r="DL93" s="16">
        <f>Stein1954!$B99</f>
        <v>73.603999999999999</v>
      </c>
      <c r="DM93" s="5">
        <f>Steuerman2004!$G99</f>
        <v>160.0853788687304</v>
      </c>
      <c r="DN93" s="16">
        <f>Steuerman2004!$B99</f>
        <v>80.794700000000006</v>
      </c>
      <c r="DO93" s="5">
        <f>TakahashiA1973!$G99</f>
        <v>132.74336283185812</v>
      </c>
      <c r="DP93" s="16">
        <f>TakahashiA1973!$B99</f>
        <v>75.706999999999994</v>
      </c>
      <c r="DQ93" s="5">
        <f>TakahashiY1977!$G99</f>
        <v>135.99274705349029</v>
      </c>
      <c r="DR93" s="16">
        <f>TakahashiY1977!$B99</f>
        <v>75.647099999999995</v>
      </c>
      <c r="DS93" s="5">
        <f>Uchida2000!$G99</f>
        <v>147.63779527559029</v>
      </c>
      <c r="DT93" s="16">
        <f>Uchida2000!$B99</f>
        <v>70.839600000000004</v>
      </c>
      <c r="DU93" s="5">
        <f>Webster1967!$G99</f>
        <v>148.22134387351772</v>
      </c>
      <c r="DV93" s="16">
        <f>Webster1967!$B99</f>
        <v>80.049899999999994</v>
      </c>
      <c r="DW93" s="5">
        <f>Worms1997!$G99</f>
        <v>182.9268292682934</v>
      </c>
      <c r="DX93" s="16">
        <f>Worms1997!$B99</f>
        <v>74.302899999999994</v>
      </c>
      <c r="DY93" s="5">
        <f>Zacharias1973!$G99</f>
        <v>197.36842105263116</v>
      </c>
      <c r="DZ93" s="16">
        <f>Zacharias1973!$B99</f>
        <v>83.777699999999996</v>
      </c>
      <c r="EA93" s="5">
        <f>Zimerman1995!$G99</f>
        <v>150</v>
      </c>
      <c r="EB93" s="16">
        <f>Zimerman1995!$B99</f>
        <v>76.099299999999999</v>
      </c>
      <c r="EC93" s="5"/>
      <c r="EE93" s="5"/>
      <c r="EG93" s="5"/>
      <c r="EI93" s="5"/>
      <c r="EK93" s="5"/>
      <c r="EM93" s="5"/>
      <c r="EO93" s="5"/>
      <c r="EQ93" s="5"/>
      <c r="ES93" s="5"/>
      <c r="EU93" s="5"/>
      <c r="EW93" s="5"/>
      <c r="EY93" s="5"/>
      <c r="FA93" s="5"/>
      <c r="FC93" s="5"/>
      <c r="FE93" s="5"/>
      <c r="FG93" s="5"/>
      <c r="FI93" s="5"/>
      <c r="FK93" s="5"/>
      <c r="FM93" s="5"/>
      <c r="FO93" s="5"/>
      <c r="FQ93" s="5"/>
      <c r="FS93" s="5"/>
    </row>
    <row r="94" spans="1:175">
      <c r="A94">
        <v>91</v>
      </c>
      <c r="B94">
        <v>66</v>
      </c>
      <c r="C94">
        <v>22</v>
      </c>
      <c r="D94">
        <v>2</v>
      </c>
      <c r="E94" t="s">
        <v>123</v>
      </c>
      <c r="F94" s="10" t="s">
        <v>119</v>
      </c>
      <c r="G94" s="5">
        <f ca="1">Tempo!G94</f>
        <v>137.16253813130879</v>
      </c>
      <c r="H94" s="16">
        <f ca="1">Dynamics!G94</f>
        <v>69.433515384615376</v>
      </c>
      <c r="I94" s="5">
        <f>Aitken1961!$G100</f>
        <v>130.43478260869341</v>
      </c>
      <c r="J94" s="16">
        <f>Aitken1961!$B100</f>
        <v>69.326899999999995</v>
      </c>
      <c r="K94" s="5">
        <f>Anderszewski1996!$G100</f>
        <v>136.36363636363706</v>
      </c>
      <c r="L94" s="16">
        <f>Anderszewski1996!$B100</f>
        <v>77.307599999999994</v>
      </c>
      <c r="M94" s="5">
        <f>Arciuli1996!$G100</f>
        <v>130.4347826086954</v>
      </c>
      <c r="N94" s="16">
        <f>Arciuli1996!$B100</f>
        <v>75.118499999999997</v>
      </c>
      <c r="O94" s="5">
        <f>Berg2007!$G100</f>
        <v>176.47058823529235</v>
      </c>
      <c r="P94" s="16">
        <f>Berg2007!$B100</f>
        <v>68.690799999999996</v>
      </c>
      <c r="Q94" s="5">
        <f>Biret1973!$G100</f>
        <v>157.89473684210421</v>
      </c>
      <c r="R94" s="16">
        <f>Biret1973!$B100</f>
        <v>69.624799999999993</v>
      </c>
      <c r="S94" s="5">
        <f>Blumroder1994!$G100</f>
        <v>142.85714285714226</v>
      </c>
      <c r="T94" s="16">
        <f>Blumroder1994!$B100</f>
        <v>76.483800000000002</v>
      </c>
      <c r="U94" s="5">
        <f>Bratke1993!$G100</f>
        <v>142.85714285714226</v>
      </c>
      <c r="V94" s="16">
        <f>Bratke1993!$B100</f>
        <v>78.577299999999994</v>
      </c>
      <c r="W94" s="5">
        <f>Breidenbach1994!$G100</f>
        <v>125.00000000000081</v>
      </c>
      <c r="X94" s="16">
        <f>Breidenbach1994!$B100</f>
        <v>66.936499999999995</v>
      </c>
      <c r="Y94" s="5">
        <f>Bucquet1969!$G100</f>
        <v>142.85714285714226</v>
      </c>
      <c r="Z94" s="16">
        <f>Bucquet1969!$B100</f>
        <v>80.653800000000004</v>
      </c>
      <c r="AA94" s="5">
        <f>Douglas1991!$G100</f>
        <v>159.57446808510736</v>
      </c>
      <c r="AB94" s="16">
        <f>Douglas1991!$B100</f>
        <v>73.598100000000002</v>
      </c>
      <c r="AC94" s="5">
        <f>Dunki1998!$G100</f>
        <v>150.00000000000054</v>
      </c>
      <c r="AD94" s="16">
        <f>Dunki1998!$B100</f>
        <v>71.362099999999998</v>
      </c>
      <c r="AE94" s="5">
        <f>Dutkiewicz1975!$G100</f>
        <v>130.4347826086954</v>
      </c>
      <c r="AF94" s="16">
        <f>Dutkiewicz1975!$B100</f>
        <v>81.838899999999995</v>
      </c>
      <c r="AG94" s="5">
        <f>Eschenbach1996!$G100</f>
        <v>142.85714285714471</v>
      </c>
      <c r="AH94" s="16">
        <f>Eschenbach1996!$B100</f>
        <v>58.943899999999999</v>
      </c>
      <c r="AI94" s="5">
        <f>Georgiades1985!$G100</f>
        <v>130.43478260869742</v>
      </c>
      <c r="AJ94" s="16">
        <f>Georgiades1985!$B100</f>
        <v>77.698300000000003</v>
      </c>
      <c r="AK94" s="5">
        <f>Goebels1964!$G100</f>
        <v>107.14285714285943</v>
      </c>
      <c r="AL94" s="16">
        <f>Goebels1964!$B100</f>
        <v>73.699600000000004</v>
      </c>
      <c r="AM94" s="5">
        <f>Gould1954!$G100</f>
        <v>176.47058823529605</v>
      </c>
      <c r="AN94" s="16">
        <f>Gould1954!$B100</f>
        <v>81.199399999999997</v>
      </c>
      <c r="AO94" s="5">
        <f>Gould1957!$G100</f>
        <v>150.00000000000054</v>
      </c>
      <c r="AP94" s="16">
        <f>Gould1957!$B100</f>
        <v>77.749300000000005</v>
      </c>
      <c r="AQ94" s="5">
        <f>Gould1964!$G100</f>
        <v>150.00000000000054</v>
      </c>
      <c r="AR94" s="16">
        <f>Gould1964!$B100</f>
        <v>77.444900000000004</v>
      </c>
      <c r="AS94" s="5">
        <f>Gould1970!$G100</f>
        <v>187.49999999999983</v>
      </c>
      <c r="AT94" s="16">
        <f>Gould1970!$B100</f>
        <v>76.950800000000001</v>
      </c>
      <c r="AU94" s="5">
        <f>Gould1974!$G100</f>
        <v>142.85714285714226</v>
      </c>
      <c r="AV94" s="16">
        <f>Gould1974!$B100</f>
        <v>75.629099999999994</v>
      </c>
      <c r="AW94" s="5">
        <f>Guaita2011!$G100</f>
        <v>125.00000000000081</v>
      </c>
      <c r="AX94" s="16">
        <f>Guaita2011!$B100</f>
        <v>65.286299999999997</v>
      </c>
      <c r="AY94" s="5">
        <f>Helffer1968!$G100</f>
        <v>122.44897959183623</v>
      </c>
      <c r="AZ94" s="16">
        <f>Helffer1968!$B100</f>
        <v>64.480800000000002</v>
      </c>
      <c r="BA94" s="5">
        <f>Hill1996!$G100</f>
        <v>111.11111111111128</v>
      </c>
      <c r="BB94" s="16">
        <f>Hill1996!$B100</f>
        <v>68.181600000000003</v>
      </c>
      <c r="BC94" s="5">
        <f>Hinterhauser1991!$G100</f>
        <v>214.28571428571342</v>
      </c>
      <c r="BD94" s="16">
        <f>Hinterhauser1991!$B100</f>
        <v>73.397000000000006</v>
      </c>
      <c r="BE94" s="5">
        <f>Hochman2007!$G100</f>
        <v>149.99999999999787</v>
      </c>
      <c r="BF94" s="16">
        <f>Hochman2007!$B100</f>
        <v>75.015000000000001</v>
      </c>
      <c r="BG94" s="5">
        <f>Hough2006!$G100</f>
        <v>115.38461538461469</v>
      </c>
      <c r="BH94" s="16">
        <f>Hough2006!$B100</f>
        <v>70.929699999999997</v>
      </c>
      <c r="BI94" s="5">
        <f>Jacobs1956!$G100</f>
        <v>163.04347826086862</v>
      </c>
      <c r="BJ94" s="16">
        <f>Jacobs1956!$B100</f>
        <v>79.594300000000004</v>
      </c>
      <c r="BK94" s="5">
        <f>Karlen1996!$G100</f>
        <v>157.89473684210421</v>
      </c>
      <c r="BL94" s="16">
        <f>Karlen1996!$B100</f>
        <v>74.030199999999994</v>
      </c>
      <c r="BM94" s="5">
        <f>Kars1969!$G100</f>
        <v>142.85714285714471</v>
      </c>
      <c r="BN94" s="16">
        <f>Kars1969!$B100</f>
        <v>80.884799999999998</v>
      </c>
      <c r="BO94" s="5">
        <f>Koroliov2000!$G100</f>
        <v>166.66666666666691</v>
      </c>
      <c r="BP94" s="16">
        <f>Koroliov2000!$B100</f>
        <v>73.552099999999996</v>
      </c>
      <c r="BQ94" s="5">
        <f>Lifschitz1999!$G100</f>
        <v>124.99999999999898</v>
      </c>
      <c r="BR94" s="16">
        <f>Lifschitz1999!$B100</f>
        <v>71.847099999999998</v>
      </c>
      <c r="BS94" s="5">
        <f>Loriod1961!$G100</f>
        <v>157.89473684210714</v>
      </c>
      <c r="BT94" s="16">
        <f>Loriod1961!$B100</f>
        <v>70.463800000000006</v>
      </c>
      <c r="BU94" s="5">
        <f>Lubimov1971!$G100</f>
        <v>150.00000000000054</v>
      </c>
      <c r="BV94" s="16">
        <f>Lubimov1971!$B100</f>
        <v>64.742699999999999</v>
      </c>
      <c r="BW94" s="5">
        <f>ManchonTheis1954!$G100</f>
        <v>166.66666666666691</v>
      </c>
      <c r="BX94" s="16">
        <f>ManchonTheis1954!$B100</f>
        <v>77.042500000000004</v>
      </c>
      <c r="BY94" s="5">
        <f>McCabe1969!$G100</f>
        <v>136.36363636363706</v>
      </c>
      <c r="BZ94" s="16">
        <f>McCabe1969!$B100</f>
        <v>73.999499999999998</v>
      </c>
      <c r="CA94" s="5">
        <f>Mezzana1973!$G100</f>
        <v>124.99999999999898</v>
      </c>
      <c r="CB94" s="16">
        <f>Mezzana1973!$B100</f>
        <v>73.549800000000005</v>
      </c>
      <c r="CC94" s="5">
        <f>Michiels2005!$G100</f>
        <v>115.38461538461469</v>
      </c>
      <c r="CD94" s="16">
        <f>Michiels2005!$B100</f>
        <v>65.819800000000001</v>
      </c>
      <c r="CE94" s="5">
        <f>Monod1951!$G100</f>
        <v>157.89473684210421</v>
      </c>
      <c r="CF94" s="16">
        <f>Monod1951!$B100</f>
        <v>75.310400000000001</v>
      </c>
      <c r="CG94" s="5">
        <f>Nardi1998!$G100</f>
        <v>142.85714285714226</v>
      </c>
      <c r="CH94" s="16">
        <f>Nardi1998!$B100</f>
        <v>69.137200000000007</v>
      </c>
      <c r="CI94" s="5">
        <f>Neveux1990!$G100</f>
        <v>157.89473684210714</v>
      </c>
      <c r="CJ94" s="16">
        <f>Neveux1990!$B100</f>
        <v>73.400800000000004</v>
      </c>
      <c r="CK94" s="5">
        <f>Ohlsson1996!$G100</f>
        <v>142.85714285714226</v>
      </c>
      <c r="CL94" s="16">
        <f>Ohlsson1996!$B100</f>
        <v>68.155799999999999</v>
      </c>
      <c r="CM94" s="5">
        <f>Pestalozza1961!$G100</f>
        <v>142.85714285714226</v>
      </c>
      <c r="CN94" s="16">
        <f>Pestalozza1961!$B100</f>
        <v>68.391800000000003</v>
      </c>
      <c r="CO94" s="5">
        <f>Pollini1976!$G100</f>
        <v>150.00000000000054</v>
      </c>
      <c r="CP94" s="16">
        <f>Pollini1976!$B100</f>
        <v>74.788600000000002</v>
      </c>
      <c r="CQ94" s="5">
        <f>Monod1951!$G100</f>
        <v>157.89473684210421</v>
      </c>
      <c r="CR94" s="16">
        <f>Monod1951!$B100</f>
        <v>75.310400000000001</v>
      </c>
      <c r="CS94" s="5">
        <f>Pollini1990b!$G100</f>
        <v>157.89473684210714</v>
      </c>
      <c r="CT94" s="16">
        <f>Pollini1990b!$B100</f>
        <v>76.138000000000005</v>
      </c>
      <c r="CU94" s="5">
        <f>Pontinen2001!$G100</f>
        <v>124.99999999999898</v>
      </c>
      <c r="CV94" s="16">
        <f>Pontinen2001!$B100</f>
        <v>72.357200000000006</v>
      </c>
      <c r="CW94" s="5">
        <f>Richter1989!$G100</f>
        <v>107.14285714285671</v>
      </c>
      <c r="CX94" s="16">
        <f>Richter1989!$B100</f>
        <v>74.504300000000001</v>
      </c>
      <c r="CY94" s="5">
        <f>Rosen1969!$G100</f>
        <v>187.49999999999983</v>
      </c>
      <c r="CZ94" s="16">
        <f>Rosen1969!$B100</f>
        <v>71.755700000000004</v>
      </c>
      <c r="DA94" s="5">
        <f>Santos1977!$G100</f>
        <v>120</v>
      </c>
      <c r="DB94" s="16">
        <f>Santos1977!$B100</f>
        <v>82.319400000000002</v>
      </c>
      <c r="DC94" s="5">
        <f>Schleiermacher2002!$G100</f>
        <v>130.4347826086954</v>
      </c>
      <c r="DD94" s="16">
        <f>Schleiermacher2002!$B100</f>
        <v>70.655699999999996</v>
      </c>
      <c r="DE94" s="5">
        <f>Serkin1983!$G100</f>
        <v>157.89473684210421</v>
      </c>
      <c r="DF94" s="16">
        <f>Serkin1983!$B100</f>
        <v>74.1327</v>
      </c>
      <c r="DG94" s="5">
        <f>Serkin1994!$G100</f>
        <v>150.00000000000054</v>
      </c>
      <c r="DH94" s="16">
        <f>Serkin1994!$B100</f>
        <v>64.303200000000004</v>
      </c>
      <c r="DI94" s="5">
        <f>Stadlen1948!$G100</f>
        <v>120</v>
      </c>
      <c r="DJ94" s="16">
        <f>Stadlen1948!$B100</f>
        <v>77.3155</v>
      </c>
      <c r="DK94" s="5">
        <f>Stein1954!$G100</f>
        <v>166.66666666666691</v>
      </c>
      <c r="DL94" s="16">
        <f>Stein1954!$B100</f>
        <v>65.783799999999999</v>
      </c>
      <c r="DM94" s="5">
        <f>Steuerman2004!$G100</f>
        <v>157.89473684210421</v>
      </c>
      <c r="DN94" s="16">
        <f>Steuerman2004!$B100</f>
        <v>69.277500000000003</v>
      </c>
      <c r="DO94" s="5">
        <f>TakahashiA1973!$G100</f>
        <v>136.36363636363706</v>
      </c>
      <c r="DP94" s="16">
        <f>TakahashiA1973!$B100</f>
        <v>72.727800000000002</v>
      </c>
      <c r="DQ94" s="5">
        <f>TakahashiY1977!$G100</f>
        <v>107.14285714285671</v>
      </c>
      <c r="DR94" s="16">
        <f>TakahashiY1977!$B100</f>
        <v>67.940100000000001</v>
      </c>
      <c r="DS94" s="5">
        <f>Uchida2000!$G100</f>
        <v>125.00000000000081</v>
      </c>
      <c r="DT94" s="16">
        <f>Uchida2000!$B100</f>
        <v>56.378900000000002</v>
      </c>
      <c r="DU94" s="5">
        <f>Webster1967!$G100</f>
        <v>115.38461538461627</v>
      </c>
      <c r="DV94" s="16">
        <f>Webster1967!$B100</f>
        <v>73.507999999999996</v>
      </c>
      <c r="DW94" s="5">
        <f>Worms1997!$G100</f>
        <v>111.11111111110982</v>
      </c>
      <c r="DX94" s="16">
        <f>Worms1997!$B100</f>
        <v>72.187700000000007</v>
      </c>
      <c r="DY94" s="5">
        <f>Zacharias1973!$G100</f>
        <v>200.0000000000019</v>
      </c>
      <c r="DZ94" s="16">
        <f>Zacharias1973!$B100</f>
        <v>79.128900000000002</v>
      </c>
      <c r="EA94" s="5">
        <f>Zimerman1995!$G100</f>
        <v>130.43478260869742</v>
      </c>
      <c r="EB94" s="16">
        <f>Zimerman1995!$B100</f>
        <v>76.617699999999999</v>
      </c>
      <c r="EC94" s="5"/>
      <c r="EE94" s="5"/>
      <c r="EG94" s="5"/>
      <c r="EI94" s="5"/>
      <c r="EK94" s="5"/>
      <c r="EM94" s="5"/>
      <c r="EO94" s="5"/>
      <c r="EQ94" s="5"/>
      <c r="ES94" s="5"/>
      <c r="EU94" s="5"/>
      <c r="EW94" s="5"/>
      <c r="EY94" s="5"/>
      <c r="FA94" s="5"/>
      <c r="FC94" s="5"/>
      <c r="FE94" s="5"/>
      <c r="FG94" s="5"/>
      <c r="FI94" s="5"/>
      <c r="FK94" s="5"/>
      <c r="FM94" s="5"/>
      <c r="FO94" s="5"/>
      <c r="FQ94" s="5"/>
      <c r="FS94" s="5"/>
    </row>
    <row r="95" spans="1:175">
      <c r="A95">
        <v>92</v>
      </c>
      <c r="B95">
        <v>66.5</v>
      </c>
      <c r="C95">
        <v>22</v>
      </c>
      <c r="D95">
        <v>2.5</v>
      </c>
      <c r="E95" t="s">
        <v>109</v>
      </c>
      <c r="G95" s="5">
        <f ca="1">Tempo!G95</f>
        <v>144.01513695084904</v>
      </c>
      <c r="H95" s="16">
        <f ca="1">Dynamics!G95</f>
        <v>68.690335384615381</v>
      </c>
      <c r="I95" s="5">
        <f>Aitken1961!$G101</f>
        <v>125.00000000000081</v>
      </c>
      <c r="J95" s="16">
        <f>Aitken1961!$B101</f>
        <v>73.646600000000007</v>
      </c>
      <c r="K95" s="5">
        <f>Anderszewski1996!$G101</f>
        <v>142.85714285714226</v>
      </c>
      <c r="L95" s="16">
        <f>Anderszewski1996!$B101</f>
        <v>74.255499999999998</v>
      </c>
      <c r="M95" s="5">
        <f>Arciuli1996!$G101</f>
        <v>150.00000000000054</v>
      </c>
      <c r="N95" s="16">
        <f>Arciuli1996!$B101</f>
        <v>73.538300000000007</v>
      </c>
      <c r="O95" s="5">
        <f>Berg2007!$G101</f>
        <v>166.66666666666691</v>
      </c>
      <c r="P95" s="16">
        <f>Berg2007!$B101</f>
        <v>63.377899999999997</v>
      </c>
      <c r="Q95" s="5">
        <f>Biret1973!$G101</f>
        <v>150.00000000000054</v>
      </c>
      <c r="R95" s="16">
        <f>Biret1973!$B101</f>
        <v>71.9666</v>
      </c>
      <c r="S95" s="5">
        <f>Blumroder1994!$G101</f>
        <v>120</v>
      </c>
      <c r="T95" s="16">
        <f>Blumroder1994!$B101</f>
        <v>69.223399999999998</v>
      </c>
      <c r="U95" s="5">
        <f>Bratke1993!$G101</f>
        <v>157.89473684210569</v>
      </c>
      <c r="V95" s="16">
        <f>Bratke1993!$B101</f>
        <v>75.385800000000003</v>
      </c>
      <c r="W95" s="5">
        <f>Breidenbach1994!$G101</f>
        <v>171.42857142857073</v>
      </c>
      <c r="X95" s="16">
        <f>Breidenbach1994!$B101</f>
        <v>66.567499999999995</v>
      </c>
      <c r="Y95" s="5">
        <f>Bucquet1969!$G101</f>
        <v>136.36363636363598</v>
      </c>
      <c r="Z95" s="16">
        <f>Bucquet1969!$B101</f>
        <v>81.559200000000004</v>
      </c>
      <c r="AA95" s="5">
        <f>Douglas1991!$G101</f>
        <v>176.99115044247858</v>
      </c>
      <c r="AB95" s="16">
        <f>Douglas1991!$B101</f>
        <v>71.518900000000002</v>
      </c>
      <c r="AC95" s="5">
        <f>Dunki1998!$G101</f>
        <v>142.85714285714226</v>
      </c>
      <c r="AD95" s="16">
        <f>Dunki1998!$B101</f>
        <v>72.079099999999997</v>
      </c>
      <c r="AE95" s="5">
        <f>Dutkiewicz1975!$G101</f>
        <v>162.16216216216174</v>
      </c>
      <c r="AF95" s="16">
        <f>Dutkiewicz1975!$B101</f>
        <v>79.755799999999994</v>
      </c>
      <c r="AG95" s="5">
        <f>Eschenbach1996!$G101</f>
        <v>171.42857142857073</v>
      </c>
      <c r="AH95" s="16">
        <f>Eschenbach1996!$B101</f>
        <v>64.369299999999996</v>
      </c>
      <c r="AI95" s="5">
        <f>Georgiades1985!$G101</f>
        <v>149.9999999999992</v>
      </c>
      <c r="AJ95" s="16">
        <f>Georgiades1985!$B101</f>
        <v>75.41</v>
      </c>
      <c r="AK95" s="5">
        <f>Goebels1964!$G101</f>
        <v>122.44897959183623</v>
      </c>
      <c r="AL95" s="16">
        <f>Goebels1964!$B101</f>
        <v>79.767099999999999</v>
      </c>
      <c r="AM95" s="5">
        <f>Gould1954!$G101</f>
        <v>181.81818181818079</v>
      </c>
      <c r="AN95" s="16">
        <f>Gould1954!$B101</f>
        <v>78.414900000000003</v>
      </c>
      <c r="AO95" s="5">
        <f>Gould1957!$G101</f>
        <v>187.49999999999983</v>
      </c>
      <c r="AP95" s="16">
        <f>Gould1957!$B101</f>
        <v>72.873400000000004</v>
      </c>
      <c r="AQ95" s="5">
        <f>Gould1964!$G101</f>
        <v>166.66666666666691</v>
      </c>
      <c r="AR95" s="16">
        <f>Gould1964!$B101</f>
        <v>77.731999999999999</v>
      </c>
      <c r="AS95" s="5">
        <f>Gould1970!$G101</f>
        <v>171.42857142857073</v>
      </c>
      <c r="AT95" s="16">
        <f>Gould1970!$B101</f>
        <v>79.374200000000002</v>
      </c>
      <c r="AU95" s="5">
        <f>Gould1974!$G101</f>
        <v>142.85714285714226</v>
      </c>
      <c r="AV95" s="16">
        <f>Gould1974!$B101</f>
        <v>84.103499999999997</v>
      </c>
      <c r="AW95" s="5">
        <f>Guaita2011!$G101</f>
        <v>127.65957446808542</v>
      </c>
      <c r="AX95" s="16">
        <f>Guaita2011!$B101</f>
        <v>77.704899999999995</v>
      </c>
      <c r="AY95" s="5">
        <f>Helffer1968!$G101</f>
        <v>179.10447761193984</v>
      </c>
      <c r="AZ95" s="16">
        <f>Helffer1968!$B101</f>
        <v>59.379600000000003</v>
      </c>
      <c r="BA95" s="5">
        <f>Hill1996!$G101</f>
        <v>157.89473684210569</v>
      </c>
      <c r="BB95" s="16">
        <f>Hill1996!$B101</f>
        <v>65.323800000000006</v>
      </c>
      <c r="BC95" s="5">
        <f>Hinterhauser1991!$G101</f>
        <v>122.44897959183623</v>
      </c>
      <c r="BD95" s="16">
        <f>Hinterhauser1991!$B101</f>
        <v>71.264899999999997</v>
      </c>
      <c r="BE95" s="5">
        <f>Hochman2007!$G101</f>
        <v>166.66666666666691</v>
      </c>
      <c r="BF95" s="16">
        <f>Hochman2007!$B101</f>
        <v>75.110699999999994</v>
      </c>
      <c r="BG95" s="5">
        <f>Hough2006!$G101</f>
        <v>150.00000000000054</v>
      </c>
      <c r="BH95" s="16">
        <f>Hough2006!$B101</f>
        <v>74.356999999999999</v>
      </c>
      <c r="BI95" s="5">
        <f>Jacobs1956!$G101</f>
        <v>171.91977077364064</v>
      </c>
      <c r="BJ95" s="16">
        <f>Jacobs1956!$B101</f>
        <v>75.727099999999993</v>
      </c>
      <c r="BK95" s="5">
        <f>Karlen1996!$G101</f>
        <v>130.43478260869642</v>
      </c>
      <c r="BL95" s="16">
        <f>Karlen1996!$B101</f>
        <v>74.378600000000006</v>
      </c>
      <c r="BM95" s="5">
        <f>Kars1969!$G101</f>
        <v>153.84615384615361</v>
      </c>
      <c r="BN95" s="16">
        <f>Kars1969!$B101</f>
        <v>77.467799999999997</v>
      </c>
      <c r="BO95" s="5">
        <f>Koroliov2000!$G101</f>
        <v>149.9999999999992</v>
      </c>
      <c r="BP95" s="16">
        <f>Koroliov2000!$B101</f>
        <v>72.303700000000006</v>
      </c>
      <c r="BQ95" s="5">
        <f>Lifschitz1999!$G101</f>
        <v>171.42857142857247</v>
      </c>
      <c r="BR95" s="16">
        <f>Lifschitz1999!$B101</f>
        <v>68.791700000000006</v>
      </c>
      <c r="BS95" s="5">
        <f>Loriod1961!$G101</f>
        <v>142.85714285714226</v>
      </c>
      <c r="BT95" s="16">
        <f>Loriod1961!$B101</f>
        <v>71.974299999999999</v>
      </c>
      <c r="BU95" s="5">
        <f>Lubimov1971!$G101</f>
        <v>193.54838709677497</v>
      </c>
      <c r="BV95" s="16">
        <f>Lubimov1971!$B101</f>
        <v>64.833100000000002</v>
      </c>
      <c r="BW95" s="5">
        <f>ManchonTheis1954!$G101</f>
        <v>146.34146341463409</v>
      </c>
      <c r="BX95" s="16">
        <f>ManchonTheis1954!$B101</f>
        <v>72.378299999999996</v>
      </c>
      <c r="BY95" s="5">
        <f>McCabe1969!$G101</f>
        <v>136.36363636363598</v>
      </c>
      <c r="BZ95" s="16">
        <f>McCabe1969!$B101</f>
        <v>69.621200000000002</v>
      </c>
      <c r="CA95" s="5">
        <f>Mezzana1973!$G101</f>
        <v>109.09090909090966</v>
      </c>
      <c r="CB95" s="16">
        <f>Mezzana1973!$B101</f>
        <v>70.025599999999997</v>
      </c>
      <c r="CC95" s="5">
        <f>Michiels2005!$G101</f>
        <v>136.36363636363598</v>
      </c>
      <c r="CD95" s="16">
        <f>Michiels2005!$B101</f>
        <v>69.867199999999997</v>
      </c>
      <c r="CE95" s="5">
        <f>Monod1951!$G101</f>
        <v>171.42857142857247</v>
      </c>
      <c r="CF95" s="16">
        <f>Monod1951!$B101</f>
        <v>68.329300000000003</v>
      </c>
      <c r="CG95" s="5">
        <f>Nardi1998!$G101</f>
        <v>142.85714285714226</v>
      </c>
      <c r="CH95" s="16">
        <f>Nardi1998!$B101</f>
        <v>68.923199999999994</v>
      </c>
      <c r="CI95" s="5">
        <f>Neveux1990!$G101</f>
        <v>146.34146341463409</v>
      </c>
      <c r="CJ95" s="16">
        <f>Neveux1990!$B101</f>
        <v>72.016900000000007</v>
      </c>
      <c r="CK95" s="5">
        <f>Ohlsson1996!$G101</f>
        <v>157.89473684210569</v>
      </c>
      <c r="CL95" s="16">
        <f>Ohlsson1996!$B101</f>
        <v>71.683499999999995</v>
      </c>
      <c r="CM95" s="5">
        <f>Pestalozza1961!$G101</f>
        <v>157.89473684210569</v>
      </c>
      <c r="CN95" s="16">
        <f>Pestalozza1961!$B101</f>
        <v>72.133899999999997</v>
      </c>
      <c r="CO95" s="5">
        <f>Pollini1976!$G101</f>
        <v>157.89473684210569</v>
      </c>
      <c r="CP95" s="16">
        <f>Pollini1976!$B101</f>
        <v>70.548500000000004</v>
      </c>
      <c r="CQ95" s="5">
        <f>Monod1951!$G101</f>
        <v>171.42857142857247</v>
      </c>
      <c r="CR95" s="16">
        <f>Monod1951!$B101</f>
        <v>68.329300000000003</v>
      </c>
      <c r="CS95" s="5">
        <f>Pollini1990b!$G101</f>
        <v>193.54838709677276</v>
      </c>
      <c r="CT95" s="16">
        <f>Pollini1990b!$B101</f>
        <v>79.755300000000005</v>
      </c>
      <c r="CU95" s="5">
        <f>Pontinen2001!$G101</f>
        <v>103.44827586206927</v>
      </c>
      <c r="CV95" s="16">
        <f>Pontinen2001!$B101</f>
        <v>67.034000000000006</v>
      </c>
      <c r="CW95" s="5">
        <f>Richter1989!$G101</f>
        <v>136.36363636363706</v>
      </c>
      <c r="CX95" s="16">
        <f>Richter1989!$B101</f>
        <v>77.165999999999997</v>
      </c>
      <c r="CY95" s="5">
        <f>Rosen1969!$G101</f>
        <v>133.33333333333354</v>
      </c>
      <c r="CZ95" s="16">
        <f>Rosen1969!$B101</f>
        <v>70.993300000000005</v>
      </c>
      <c r="DA95" s="5">
        <f>Santos1977!$G101</f>
        <v>68.181818181818258</v>
      </c>
      <c r="DB95" s="16">
        <f>Santos1977!$B101</f>
        <v>71.027699999999996</v>
      </c>
      <c r="DC95" s="5">
        <f>Schleiermacher2002!$G101</f>
        <v>142.85714285714349</v>
      </c>
      <c r="DD95" s="16">
        <f>Schleiermacher2002!$B101</f>
        <v>77.584299999999999</v>
      </c>
      <c r="DE95" s="5">
        <f>Serkin1983!$G101</f>
        <v>150.00000000000054</v>
      </c>
      <c r="DF95" s="16">
        <f>Serkin1983!$B101</f>
        <v>73.351299999999995</v>
      </c>
      <c r="DG95" s="5">
        <f>Serkin1994!$G101</f>
        <v>176.47058823529417</v>
      </c>
      <c r="DH95" s="16">
        <f>Serkin1994!$B101</f>
        <v>65.692400000000006</v>
      </c>
      <c r="DI95" s="5">
        <f>Stadlen1948!$G101</f>
        <v>206.896551724136</v>
      </c>
      <c r="DJ95" s="16">
        <f>Stadlen1948!$B101</f>
        <v>65.487700000000004</v>
      </c>
      <c r="DK95" s="5">
        <f>Stein1954!$G101</f>
        <v>153.84615384615361</v>
      </c>
      <c r="DL95" s="16">
        <f>Stein1954!$B101</f>
        <v>65.623800000000003</v>
      </c>
      <c r="DM95" s="5">
        <f>Steuerman2004!$G101</f>
        <v>153.84615384615361</v>
      </c>
      <c r="DN95" s="16">
        <f>Steuerman2004!$B101</f>
        <v>70.2346</v>
      </c>
      <c r="DO95" s="5">
        <f>TakahashiA1973!$G101</f>
        <v>139.53488372093031</v>
      </c>
      <c r="DP95" s="16">
        <f>TakahashiA1973!$B101</f>
        <v>70.859099999999998</v>
      </c>
      <c r="DQ95" s="5">
        <f>TakahashiY1977!$G101</f>
        <v>109.09090909090966</v>
      </c>
      <c r="DR95" s="16">
        <f>TakahashiY1977!$B101</f>
        <v>62.031399999999998</v>
      </c>
      <c r="DS95" s="5">
        <f>Uchida2000!$G101</f>
        <v>139.53488372093031</v>
      </c>
      <c r="DT95" s="16">
        <f>Uchida2000!$B101</f>
        <v>62.476700000000001</v>
      </c>
      <c r="DU95" s="5">
        <f>Webster1967!$G101</f>
        <v>88.235294117647086</v>
      </c>
      <c r="DV95" s="16">
        <f>Webster1967!$B101</f>
        <v>76.671899999999994</v>
      </c>
      <c r="DW95" s="5">
        <f>Worms1997!$G101</f>
        <v>162.16216216216327</v>
      </c>
      <c r="DX95" s="16">
        <f>Worms1997!$B101</f>
        <v>65.082700000000003</v>
      </c>
      <c r="DY95" s="5">
        <f>Zacharias1973!$G101</f>
        <v>222.22222222222257</v>
      </c>
      <c r="DZ95" s="16">
        <f>Zacharias1973!$B101</f>
        <v>81.714500000000001</v>
      </c>
      <c r="EA95" s="5">
        <f>Zimerman1995!$G101</f>
        <v>133.33333333333249</v>
      </c>
      <c r="EB95" s="16">
        <f>Zimerman1995!$B101</f>
        <v>74.691999999999993</v>
      </c>
      <c r="EC95" s="5"/>
      <c r="EE95" s="5"/>
      <c r="EG95" s="5"/>
      <c r="EI95" s="5"/>
      <c r="EK95" s="5"/>
      <c r="EM95" s="5"/>
      <c r="EO95" s="5"/>
      <c r="EQ95" s="5"/>
      <c r="ES95" s="5"/>
      <c r="EU95" s="5"/>
      <c r="EW95" s="5"/>
      <c r="EY95" s="5"/>
      <c r="FA95" s="5"/>
      <c r="FC95" s="5"/>
      <c r="FE95" s="5"/>
      <c r="FG95" s="5"/>
      <c r="FI95" s="5"/>
      <c r="FK95" s="5"/>
      <c r="FM95" s="5"/>
      <c r="FO95" s="5"/>
      <c r="FQ95" s="5"/>
      <c r="FS95" s="5"/>
    </row>
    <row r="96" spans="1:175">
      <c r="A96">
        <v>93</v>
      </c>
      <c r="B96">
        <v>67.5</v>
      </c>
      <c r="C96">
        <v>22</v>
      </c>
      <c r="D96">
        <v>1.5</v>
      </c>
      <c r="E96" t="s">
        <v>108</v>
      </c>
      <c r="F96" s="10" t="s">
        <v>119</v>
      </c>
      <c r="G96" s="5">
        <f ca="1">Tempo!G96</f>
        <v>150.68990996407018</v>
      </c>
      <c r="H96" s="16">
        <f ca="1">Dynamics!G96</f>
        <v>69.731580000000022</v>
      </c>
      <c r="I96" s="5">
        <f>Aitken1961!$G102</f>
        <v>142.85714285714226</v>
      </c>
      <c r="J96" s="16">
        <f>Aitken1961!$B102</f>
        <v>77.989999999999995</v>
      </c>
      <c r="K96" s="5">
        <f>Anderszewski1996!$G102</f>
        <v>136.36363636363706</v>
      </c>
      <c r="L96" s="16">
        <f>Anderszewski1996!$B102</f>
        <v>78.398700000000005</v>
      </c>
      <c r="M96" s="5">
        <f>Arciuli1996!$G102</f>
        <v>157.89473684210421</v>
      </c>
      <c r="N96" s="16">
        <f>Arciuli1996!$B102</f>
        <v>72.400199999999998</v>
      </c>
      <c r="O96" s="5">
        <f>Berg2007!$G102</f>
        <v>200.0000000000019</v>
      </c>
      <c r="P96" s="16">
        <f>Berg2007!$B102</f>
        <v>71.271000000000001</v>
      </c>
      <c r="Q96" s="5">
        <f>Biret1973!$G102</f>
        <v>150.00000000000054</v>
      </c>
      <c r="R96" s="16">
        <f>Biret1973!$B102</f>
        <v>73.880399999999995</v>
      </c>
      <c r="S96" s="5">
        <f>Blumroder1994!$G102</f>
        <v>187.49999999999983</v>
      </c>
      <c r="T96" s="16">
        <f>Blumroder1994!$B102</f>
        <v>71.445599999999999</v>
      </c>
      <c r="U96" s="5">
        <f>Bratke1993!$G102</f>
        <v>136.36363636363487</v>
      </c>
      <c r="V96" s="16">
        <f>Bratke1993!$B102</f>
        <v>76.784800000000004</v>
      </c>
      <c r="W96" s="5">
        <f>Breidenbach1994!$G102</f>
        <v>115.38461538461627</v>
      </c>
      <c r="X96" s="16">
        <f>Breidenbach1994!$B102</f>
        <v>73.601100000000002</v>
      </c>
      <c r="Y96" s="5">
        <f>Bucquet1969!$G102</f>
        <v>187.49999999999983</v>
      </c>
      <c r="Z96" s="16">
        <f>Bucquet1969!$B102</f>
        <v>79.444800000000001</v>
      </c>
      <c r="AA96" s="5">
        <f>Douglas1991!$G102</f>
        <v>204.08163265305842</v>
      </c>
      <c r="AB96" s="16">
        <f>Douglas1991!$B102</f>
        <v>69.224400000000003</v>
      </c>
      <c r="AC96" s="5">
        <f>Dunki1998!$G102</f>
        <v>166.66666666666691</v>
      </c>
      <c r="AD96" s="16">
        <f>Dunki1998!$B102</f>
        <v>68.626499999999993</v>
      </c>
      <c r="AE96" s="5">
        <f>Dutkiewicz1975!$G102</f>
        <v>176.47058823529605</v>
      </c>
      <c r="AF96" s="16">
        <f>Dutkiewicz1975!$B102</f>
        <v>81.536799999999999</v>
      </c>
      <c r="AG96" s="5">
        <f>Eschenbach1996!$G102</f>
        <v>142.85714285714226</v>
      </c>
      <c r="AH96" s="16">
        <f>Eschenbach1996!$B102</f>
        <v>67.497399999999999</v>
      </c>
      <c r="AI96" s="5">
        <f>Georgiades1985!$G102</f>
        <v>157.89473684210714</v>
      </c>
      <c r="AJ96" s="16">
        <f>Georgiades1985!$B102</f>
        <v>79.315100000000001</v>
      </c>
      <c r="AK96" s="5">
        <f>Goebels1964!$G102</f>
        <v>106.00706713780872</v>
      </c>
      <c r="AL96" s="16">
        <f>Goebels1964!$B102</f>
        <v>77.155799999999999</v>
      </c>
      <c r="AM96" s="5">
        <f>Gould1954!$G102</f>
        <v>186.33540372671061</v>
      </c>
      <c r="AN96" s="16">
        <f>Gould1954!$B102</f>
        <v>74.726200000000006</v>
      </c>
      <c r="AO96" s="5">
        <f>Gould1957!$G102</f>
        <v>166.66666666666691</v>
      </c>
      <c r="AP96" s="16">
        <f>Gould1957!$B102</f>
        <v>76.502799999999993</v>
      </c>
      <c r="AQ96" s="5">
        <f>Gould1964!$G102</f>
        <v>157.89473684210421</v>
      </c>
      <c r="AR96" s="16">
        <f>Gould1964!$B102</f>
        <v>78.6083</v>
      </c>
      <c r="AS96" s="5">
        <f>Gould1970!$G102</f>
        <v>176.47058823529235</v>
      </c>
      <c r="AT96" s="16">
        <f>Gould1970!$B102</f>
        <v>72.862200000000001</v>
      </c>
      <c r="AU96" s="5">
        <f>Gould1974!$G102</f>
        <v>136.36363636363706</v>
      </c>
      <c r="AV96" s="16">
        <f>Gould1974!$B102</f>
        <v>87.767899999999997</v>
      </c>
      <c r="AW96" s="5">
        <f>Guaita2011!$G102</f>
        <v>157.89473684210421</v>
      </c>
      <c r="AX96" s="16">
        <f>Guaita2011!$B102</f>
        <v>71.567899999999995</v>
      </c>
      <c r="AY96" s="5">
        <f>Helffer1968!$G102</f>
        <v>150.00000000000054</v>
      </c>
      <c r="AZ96" s="16">
        <f>Helffer1968!$B102</f>
        <v>68.166700000000006</v>
      </c>
      <c r="BA96" s="5">
        <f>Hill1996!$G102</f>
        <v>125.00000000000081</v>
      </c>
      <c r="BB96" s="16">
        <f>Hill1996!$B102</f>
        <v>68.140199999999993</v>
      </c>
      <c r="BC96" s="5">
        <f>Hinterhauser1991!$G102</f>
        <v>200.0000000000019</v>
      </c>
      <c r="BD96" s="16">
        <f>Hinterhauser1991!$B102</f>
        <v>64.5899</v>
      </c>
      <c r="BE96" s="5">
        <f>Hochman2007!$G102</f>
        <v>150.00000000000054</v>
      </c>
      <c r="BF96" s="16">
        <f>Hochman2007!$B102</f>
        <v>75.292000000000002</v>
      </c>
      <c r="BG96" s="5">
        <f>Hough2006!$G102</f>
        <v>130.4347826086954</v>
      </c>
      <c r="BH96" s="16">
        <f>Hough2006!$B102</f>
        <v>75.334900000000005</v>
      </c>
      <c r="BI96" s="5">
        <f>Jacobs1956!$G102</f>
        <v>192.30769230768942</v>
      </c>
      <c r="BJ96" s="16">
        <f>Jacobs1956!$B102</f>
        <v>75.411100000000005</v>
      </c>
      <c r="BK96" s="5">
        <f>Karlen1996!$G102</f>
        <v>166.66666666666691</v>
      </c>
      <c r="BL96" s="16">
        <f>Karlen1996!$B102</f>
        <v>76.522000000000006</v>
      </c>
      <c r="BM96" s="5">
        <f>Kars1969!$G102</f>
        <v>199.99999999999716</v>
      </c>
      <c r="BN96" s="16">
        <f>Kars1969!$B102</f>
        <v>80.925299999999993</v>
      </c>
      <c r="BO96" s="5">
        <f>Koroliov2000!$G102</f>
        <v>166.66666666666691</v>
      </c>
      <c r="BP96" s="16">
        <f>Koroliov2000!$B102</f>
        <v>73.162599999999998</v>
      </c>
      <c r="BQ96" s="5">
        <f>Lifschitz1999!$G102</f>
        <v>99.999999999999758</v>
      </c>
      <c r="BR96" s="16">
        <f>Lifschitz1999!$B102</f>
        <v>81.252300000000005</v>
      </c>
      <c r="BS96" s="5">
        <f>Loriod1961!$G102</f>
        <v>166.66666666666691</v>
      </c>
      <c r="BT96" s="16">
        <f>Loriod1961!$B102</f>
        <v>72.484200000000001</v>
      </c>
      <c r="BU96" s="5">
        <f>Lubimov1971!$G102</f>
        <v>176.47058823529235</v>
      </c>
      <c r="BV96" s="16">
        <f>Lubimov1971!$B102</f>
        <v>58.97</v>
      </c>
      <c r="BW96" s="5">
        <f>ManchonTheis1954!$G102</f>
        <v>150.00000000000054</v>
      </c>
      <c r="BX96" s="16">
        <f>ManchonTheis1954!$B102</f>
        <v>74.640900000000002</v>
      </c>
      <c r="BY96" s="5">
        <f>McCabe1969!$G102</f>
        <v>150.00000000000054</v>
      </c>
      <c r="BZ96" s="16">
        <f>McCabe1969!$B102</f>
        <v>74.101799999999997</v>
      </c>
      <c r="CA96" s="5">
        <f>Mezzana1973!$G102</f>
        <v>124.99999999999898</v>
      </c>
      <c r="CB96" s="16">
        <f>Mezzana1973!$B102</f>
        <v>69.482699999999994</v>
      </c>
      <c r="CC96" s="5">
        <f>Michiels2005!$G102</f>
        <v>142.85714285714471</v>
      </c>
      <c r="CD96" s="16">
        <f>Michiels2005!$B102</f>
        <v>68.460300000000004</v>
      </c>
      <c r="CE96" s="5">
        <f>Monod1951!$G102</f>
        <v>176.47058823529235</v>
      </c>
      <c r="CF96" s="16">
        <f>Monod1951!$B102</f>
        <v>69.070400000000006</v>
      </c>
      <c r="CG96" s="5">
        <f>Nardi1998!$G102</f>
        <v>176.47058823529605</v>
      </c>
      <c r="CH96" s="16">
        <f>Nardi1998!$B102</f>
        <v>73.129000000000005</v>
      </c>
      <c r="CI96" s="5">
        <f>Neveux1990!$G102</f>
        <v>176.47058823529235</v>
      </c>
      <c r="CJ96" s="16">
        <f>Neveux1990!$B102</f>
        <v>73.168300000000002</v>
      </c>
      <c r="CK96" s="5">
        <f>Ohlsson1996!$G102</f>
        <v>150.75376884421988</v>
      </c>
      <c r="CL96" s="16">
        <f>Ohlsson1996!$B102</f>
        <v>69.773700000000005</v>
      </c>
      <c r="CM96" s="5">
        <f>Pestalozza1961!$G102</f>
        <v>136.36363636363706</v>
      </c>
      <c r="CN96" s="16">
        <f>Pestalozza1961!$B102</f>
        <v>63.554200000000002</v>
      </c>
      <c r="CO96" s="5">
        <f>Pollini1976!$G102</f>
        <v>148.51485148514723</v>
      </c>
      <c r="CP96" s="16">
        <f>Pollini1976!$B102</f>
        <v>68.085800000000006</v>
      </c>
      <c r="CQ96" s="5">
        <f>Monod1951!$G102</f>
        <v>176.47058823529235</v>
      </c>
      <c r="CR96" s="16">
        <f>Monod1951!$B102</f>
        <v>69.070400000000006</v>
      </c>
      <c r="CS96" s="5">
        <f>Pollini1990b!$G102</f>
        <v>149.25373134328319</v>
      </c>
      <c r="CT96" s="16">
        <f>Pollini1990b!$B102</f>
        <v>76.689599999999999</v>
      </c>
      <c r="CU96" s="5">
        <f>Pontinen2001!$G102</f>
        <v>147.05882352941131</v>
      </c>
      <c r="CV96" s="16">
        <f>Pontinen2001!$B102</f>
        <v>74.518799999999999</v>
      </c>
      <c r="CW96" s="5">
        <f>Richter1989!$G102</f>
        <v>111.11111111110982</v>
      </c>
      <c r="CX96" s="16">
        <f>Richter1989!$B102</f>
        <v>74.100099999999998</v>
      </c>
      <c r="CY96" s="5">
        <f>Rosen1969!$G102</f>
        <v>200.0000000000019</v>
      </c>
      <c r="CZ96" s="16">
        <f>Rosen1969!$B102</f>
        <v>69.493499999999997</v>
      </c>
      <c r="DA96" s="5">
        <f>Santos1977!$G102</f>
        <v>149.99999999999787</v>
      </c>
      <c r="DB96" s="16">
        <f>Santos1977!$B102</f>
        <v>76.177800000000005</v>
      </c>
      <c r="DC96" s="5">
        <f>Schleiermacher2002!$G102</f>
        <v>171.42857142857073</v>
      </c>
      <c r="DD96" s="16">
        <f>Schleiermacher2002!$B102</f>
        <v>74.458500000000001</v>
      </c>
      <c r="DE96" s="5">
        <f>Serkin1983!$G102</f>
        <v>199.99999999999716</v>
      </c>
      <c r="DF96" s="16">
        <f>Serkin1983!$B102</f>
        <v>65.982500000000002</v>
      </c>
      <c r="DG96" s="5">
        <f>Serkin1994!$G102</f>
        <v>176.47058823529605</v>
      </c>
      <c r="DH96" s="16">
        <f>Serkin1994!$B102</f>
        <v>72.121799999999993</v>
      </c>
      <c r="DI96" s="5">
        <f>Stadlen1948!$G102</f>
        <v>175.43859649122871</v>
      </c>
      <c r="DJ96" s="16">
        <f>Stadlen1948!$B102</f>
        <v>73.182400000000001</v>
      </c>
      <c r="DK96" s="5">
        <f>Stein1954!$G102</f>
        <v>184.04907975460094</v>
      </c>
      <c r="DL96" s="16">
        <f>Stein1954!$B102</f>
        <v>73.821299999999994</v>
      </c>
      <c r="DM96" s="5">
        <f>Steuerman2004!$G102</f>
        <v>157.89473684210714</v>
      </c>
      <c r="DN96" s="16">
        <f>Steuerman2004!$B102</f>
        <v>70.436499999999995</v>
      </c>
      <c r="DO96" s="5">
        <f>TakahashiA1973!$G102</f>
        <v>142.85714285714226</v>
      </c>
      <c r="DP96" s="16">
        <f>TakahashiA1973!$B102</f>
        <v>70.860699999999994</v>
      </c>
      <c r="DQ96" s="5">
        <f>TakahashiY1977!$G102</f>
        <v>115.38461538461627</v>
      </c>
      <c r="DR96" s="16">
        <f>TakahashiY1977!$B102</f>
        <v>61.252099999999999</v>
      </c>
      <c r="DS96" s="5">
        <f>Uchida2000!$G102</f>
        <v>149.99999999999787</v>
      </c>
      <c r="DT96" s="16">
        <f>Uchida2000!$B102</f>
        <v>70.472399999999993</v>
      </c>
      <c r="DU96" s="5">
        <f>Webster1967!$G102</f>
        <v>124.48132780083004</v>
      </c>
      <c r="DV96" s="16">
        <f>Webster1967!$B102</f>
        <v>75.848600000000005</v>
      </c>
      <c r="DW96" s="5">
        <f>Worms1997!$G102</f>
        <v>120</v>
      </c>
      <c r="DX96" s="16">
        <f>Worms1997!$B102</f>
        <v>75.746300000000005</v>
      </c>
      <c r="DY96" s="5">
        <f>Zacharias1973!$G102</f>
        <v>199.99999999999716</v>
      </c>
      <c r="DZ96" s="16">
        <f>Zacharias1973!$B102</f>
        <v>80.496600000000001</v>
      </c>
      <c r="EA96" s="5">
        <f>Zimerman1995!$G102</f>
        <v>136.36363636363706</v>
      </c>
      <c r="EB96" s="16">
        <f>Zimerman1995!$B102</f>
        <v>73.496600000000001</v>
      </c>
      <c r="EC96" s="5"/>
      <c r="EE96" s="5"/>
      <c r="EG96" s="5"/>
      <c r="EI96" s="5"/>
      <c r="EK96" s="5"/>
      <c r="EM96" s="5"/>
      <c r="EO96" s="5"/>
      <c r="EQ96" s="5"/>
      <c r="ES96" s="5"/>
      <c r="EU96" s="5"/>
      <c r="EW96" s="5"/>
      <c r="EY96" s="5"/>
      <c r="FA96" s="5"/>
      <c r="FC96" s="5"/>
      <c r="FE96" s="5"/>
      <c r="FG96" s="5"/>
      <c r="FI96" s="5"/>
      <c r="FK96" s="5"/>
      <c r="FM96" s="5"/>
      <c r="FO96" s="5"/>
      <c r="FQ96" s="5"/>
      <c r="FS96" s="5"/>
    </row>
    <row r="97" spans="1:175">
      <c r="A97">
        <v>94</v>
      </c>
      <c r="B97">
        <v>68</v>
      </c>
      <c r="C97">
        <v>22</v>
      </c>
      <c r="D97">
        <v>2</v>
      </c>
      <c r="E97" t="s">
        <v>130</v>
      </c>
      <c r="G97" s="5">
        <f ca="1">Tempo!G97</f>
        <v>139.6454830706875</v>
      </c>
      <c r="H97" s="16">
        <f ca="1">Dynamics!G97</f>
        <v>68.335875384615406</v>
      </c>
      <c r="I97" s="5">
        <f>Aitken1961!$G103</f>
        <v>100.00000000000095</v>
      </c>
      <c r="J97" s="16">
        <f>Aitken1961!$B103</f>
        <v>74.574700000000007</v>
      </c>
      <c r="K97" s="5">
        <f>Anderszewski1996!$G103</f>
        <v>129.31034482758659</v>
      </c>
      <c r="L97" s="16">
        <f>Anderszewski1996!$B103</f>
        <v>73.777000000000001</v>
      </c>
      <c r="M97" s="5">
        <f>Arciuli1996!$G103</f>
        <v>157.89473684210714</v>
      </c>
      <c r="N97" s="16">
        <f>Arciuli1996!$B103</f>
        <v>67.560199999999995</v>
      </c>
      <c r="O97" s="5">
        <f>Berg2007!$G103</f>
        <v>149.99999999999787</v>
      </c>
      <c r="P97" s="16">
        <f>Berg2007!$B103</f>
        <v>70.528700000000001</v>
      </c>
      <c r="Q97" s="5">
        <f>Biret1973!$G103</f>
        <v>176.47058823529235</v>
      </c>
      <c r="R97" s="16">
        <f>Biret1973!$B103</f>
        <v>68.1601</v>
      </c>
      <c r="S97" s="5">
        <f>Blumroder1994!$G103</f>
        <v>107.14285714285671</v>
      </c>
      <c r="T97" s="16">
        <f>Blumroder1994!$B103</f>
        <v>69.652900000000002</v>
      </c>
      <c r="U97" s="5">
        <f>Bratke1993!$G103</f>
        <v>149.25373134328584</v>
      </c>
      <c r="V97" s="16">
        <f>Bratke1993!$B103</f>
        <v>73.62</v>
      </c>
      <c r="W97" s="5">
        <f>Breidenbach1994!$G103</f>
        <v>130.4347826086954</v>
      </c>
      <c r="X97" s="16">
        <f>Breidenbach1994!$B103</f>
        <v>68.592600000000004</v>
      </c>
      <c r="Y97" s="5">
        <f>Bucquet1969!$G103</f>
        <v>157.89473684210714</v>
      </c>
      <c r="Z97" s="16">
        <f>Bucquet1969!$B103</f>
        <v>85.555000000000007</v>
      </c>
      <c r="AA97" s="5">
        <f>Douglas1991!$G103</f>
        <v>147.05882352941131</v>
      </c>
      <c r="AB97" s="16">
        <f>Douglas1991!$B103</f>
        <v>67.0839</v>
      </c>
      <c r="AC97" s="5">
        <f>Dunki1998!$G103</f>
        <v>150.00000000000054</v>
      </c>
      <c r="AD97" s="16">
        <f>Dunki1998!$B103</f>
        <v>69.799800000000005</v>
      </c>
      <c r="AE97" s="5">
        <f>Dutkiewicz1975!$G103</f>
        <v>150.00000000000054</v>
      </c>
      <c r="AF97" s="16">
        <f>Dutkiewicz1975!$B103</f>
        <v>76.004999999999995</v>
      </c>
      <c r="AG97" s="5">
        <f>Eschenbach1996!$G103</f>
        <v>150.00000000000054</v>
      </c>
      <c r="AH97" s="16">
        <f>Eschenbach1996!$B103</f>
        <v>66.622500000000002</v>
      </c>
      <c r="AI97" s="5">
        <f>Georgiades1985!$G103</f>
        <v>151.51515151515122</v>
      </c>
      <c r="AJ97" s="16">
        <f>Georgiades1985!$B103</f>
        <v>82.558300000000003</v>
      </c>
      <c r="AK97" s="5">
        <f>Goebels1964!$G103</f>
        <v>116.73151750972859</v>
      </c>
      <c r="AL97" s="16">
        <f>Goebels1964!$B103</f>
        <v>69.714799999999997</v>
      </c>
      <c r="AM97" s="5">
        <f>Gould1954!$G103</f>
        <v>158.73015873015868</v>
      </c>
      <c r="AN97" s="16">
        <f>Gould1954!$B103</f>
        <v>76.373199999999997</v>
      </c>
      <c r="AO97" s="5">
        <f>Gould1957!$G103</f>
        <v>176.47058823529235</v>
      </c>
      <c r="AP97" s="16">
        <f>Gould1957!$B103</f>
        <v>75.242000000000004</v>
      </c>
      <c r="AQ97" s="5">
        <f>Gould1964!$G103</f>
        <v>142.85714285714226</v>
      </c>
      <c r="AR97" s="16">
        <f>Gould1964!$B103</f>
        <v>75.846100000000007</v>
      </c>
      <c r="AS97" s="5">
        <f>Gould1970!$G103</f>
        <v>176.47058823529605</v>
      </c>
      <c r="AT97" s="16">
        <f>Gould1970!$B103</f>
        <v>67.754599999999996</v>
      </c>
      <c r="AU97" s="5">
        <f>Gould1974!$G103</f>
        <v>176.47058823529605</v>
      </c>
      <c r="AV97" s="16">
        <f>Gould1974!$B103</f>
        <v>85.6023</v>
      </c>
      <c r="AW97" s="5">
        <f>Guaita2011!$G103</f>
        <v>150.00000000000054</v>
      </c>
      <c r="AX97" s="16">
        <f>Guaita2011!$B103</f>
        <v>68.107100000000003</v>
      </c>
      <c r="AY97" s="5">
        <f>Helffer1968!$G103</f>
        <v>160.42780748663307</v>
      </c>
      <c r="AZ97" s="16">
        <f>Helffer1968!$B103</f>
        <v>66.704499999999996</v>
      </c>
      <c r="BA97" s="5">
        <f>Hill1996!$G103</f>
        <v>93.749999999999915</v>
      </c>
      <c r="BB97" s="16">
        <f>Hill1996!$B103</f>
        <v>63.496400000000001</v>
      </c>
      <c r="BC97" s="5">
        <f>Hinterhauser1991!$G103</f>
        <v>199.99999999999716</v>
      </c>
      <c r="BD97" s="16">
        <f>Hinterhauser1991!$B103</f>
        <v>69.076300000000003</v>
      </c>
      <c r="BE97" s="5">
        <f>Hochman2007!$G103</f>
        <v>166.66666666666691</v>
      </c>
      <c r="BF97" s="16">
        <f>Hochman2007!$B103</f>
        <v>71.446600000000004</v>
      </c>
      <c r="BG97" s="5">
        <f>Hough2006!$G103</f>
        <v>111.11111111111128</v>
      </c>
      <c r="BH97" s="16">
        <f>Hough2006!$B103</f>
        <v>70.646199999999993</v>
      </c>
      <c r="BI97" s="5">
        <f>Jacobs1956!$G103</f>
        <v>182.92682926829499</v>
      </c>
      <c r="BJ97" s="16">
        <f>Jacobs1956!$B103</f>
        <v>75.653400000000005</v>
      </c>
      <c r="BK97" s="5">
        <f>Karlen1996!$G103</f>
        <v>186.33540372670652</v>
      </c>
      <c r="BL97" s="16">
        <f>Karlen1996!$B103</f>
        <v>71.875299999999996</v>
      </c>
      <c r="BM97" s="5">
        <f>Kars1969!$G103</f>
        <v>174.41860465116579</v>
      </c>
      <c r="BN97" s="16">
        <f>Kars1969!$B103</f>
        <v>84.227199999999996</v>
      </c>
      <c r="BO97" s="5">
        <f>Koroliov2000!$G103</f>
        <v>166.66666666666691</v>
      </c>
      <c r="BP97" s="16">
        <f>Koroliov2000!$B103</f>
        <v>75.750900000000001</v>
      </c>
      <c r="BQ97" s="5">
        <f>Lifschitz1999!$G103</f>
        <v>88.235294117647086</v>
      </c>
      <c r="BR97" s="16">
        <f>Lifschitz1999!$B103</f>
        <v>77.192400000000006</v>
      </c>
      <c r="BS97" s="5">
        <f>Loriod1961!$G103</f>
        <v>150.00000000000054</v>
      </c>
      <c r="BT97" s="16">
        <f>Loriod1961!$B103</f>
        <v>67.144000000000005</v>
      </c>
      <c r="BU97" s="5">
        <f>Lubimov1971!$G103</f>
        <v>166.66666666666691</v>
      </c>
      <c r="BV97" s="16">
        <f>Lubimov1971!$B103</f>
        <v>61.499499999999998</v>
      </c>
      <c r="BW97" s="5">
        <f>ManchonTheis1954!$G103</f>
        <v>134.52914798206342</v>
      </c>
      <c r="BX97" s="16">
        <f>ManchonTheis1954!$B103</f>
        <v>78.845600000000005</v>
      </c>
      <c r="BY97" s="5">
        <f>McCabe1969!$G103</f>
        <v>130.4347826086954</v>
      </c>
      <c r="BZ97" s="16">
        <f>McCabe1969!$B103</f>
        <v>74.819199999999995</v>
      </c>
      <c r="CA97" s="5">
        <f>Mezzana1973!$G103</f>
        <v>115.38461538461627</v>
      </c>
      <c r="CB97" s="16">
        <f>Mezzana1973!$B103</f>
        <v>73.3018</v>
      </c>
      <c r="CC97" s="5">
        <f>Michiels2005!$G103</f>
        <v>77.120822622108108</v>
      </c>
      <c r="CD97" s="16">
        <f>Michiels2005!$B103</f>
        <v>67.620400000000004</v>
      </c>
      <c r="CE97" s="5">
        <f>Monod1951!$G103</f>
        <v>151.51515151515122</v>
      </c>
      <c r="CF97" s="16">
        <f>Monod1951!$B103</f>
        <v>72.068100000000001</v>
      </c>
      <c r="CG97" s="5">
        <f>Nardi1998!$G103</f>
        <v>115.38461538461469</v>
      </c>
      <c r="CH97" s="16">
        <f>Nardi1998!$B103</f>
        <v>70.804299999999998</v>
      </c>
      <c r="CI97" s="5">
        <f>Neveux1990!$G103</f>
        <v>157.89473684210714</v>
      </c>
      <c r="CJ97" s="16">
        <f>Neveux1990!$B103</f>
        <v>70.3506</v>
      </c>
      <c r="CK97" s="5">
        <f>Ohlsson1996!$G103</f>
        <v>137.61467889908261</v>
      </c>
      <c r="CL97" s="16">
        <f>Ohlsson1996!$B103</f>
        <v>66.741299999999995</v>
      </c>
      <c r="CM97" s="5">
        <f>Pestalozza1961!$G103</f>
        <v>142.85714285714226</v>
      </c>
      <c r="CN97" s="16">
        <f>Pestalozza1961!$B103</f>
        <v>63.846899999999998</v>
      </c>
      <c r="CO97" s="5">
        <f>Pollini1976!$G103</f>
        <v>159.57446808510736</v>
      </c>
      <c r="CP97" s="16">
        <f>Pollini1976!$B103</f>
        <v>62.986800000000002</v>
      </c>
      <c r="CQ97" s="5">
        <f>Monod1951!$G103</f>
        <v>151.51515151515122</v>
      </c>
      <c r="CR97" s="16">
        <f>Monod1951!$B103</f>
        <v>72.068100000000001</v>
      </c>
      <c r="CS97" s="5">
        <f>Pollini1990b!$G103</f>
        <v>188.67924528302015</v>
      </c>
      <c r="CT97" s="16">
        <f>Pollini1990b!$B103</f>
        <v>76.014200000000002</v>
      </c>
      <c r="CU97" s="5">
        <f>Pontinen2001!$G103</f>
        <v>114.94252873563252</v>
      </c>
      <c r="CV97" s="16">
        <f>Pontinen2001!$B103</f>
        <v>73.736599999999996</v>
      </c>
      <c r="CW97" s="5">
        <f>Richter1989!$G103</f>
        <v>103.44827586206927</v>
      </c>
      <c r="CX97" s="16">
        <f>Richter1989!$B103</f>
        <v>75.985900000000001</v>
      </c>
      <c r="CY97" s="5">
        <f>Rosen1969!$G103</f>
        <v>176.47058823529235</v>
      </c>
      <c r="CZ97" s="16">
        <f>Rosen1969!$B103</f>
        <v>78.2761</v>
      </c>
      <c r="DA97" s="5">
        <f>Santos1977!$G103</f>
        <v>150.00000000000054</v>
      </c>
      <c r="DB97" s="16">
        <f>Santos1977!$B103</f>
        <v>80.105500000000006</v>
      </c>
      <c r="DC97" s="5">
        <f>Schleiermacher2002!$G103</f>
        <v>125.52301255230086</v>
      </c>
      <c r="DD97" s="16">
        <f>Schleiermacher2002!$B103</f>
        <v>70.612499999999997</v>
      </c>
      <c r="DE97" s="5">
        <f>Serkin1983!$G103</f>
        <v>150.00000000000054</v>
      </c>
      <c r="DF97" s="16">
        <f>Serkin1983!$B103</f>
        <v>65.457899999999995</v>
      </c>
      <c r="DG97" s="5">
        <f>Serkin1994!$G103</f>
        <v>142.85714285714226</v>
      </c>
      <c r="DH97" s="16">
        <f>Serkin1994!$B103</f>
        <v>71.161699999999996</v>
      </c>
      <c r="DI97" s="5">
        <f>Stadlen1948!$G103</f>
        <v>167.59776536312989</v>
      </c>
      <c r="DJ97" s="16">
        <f>Stadlen1948!$B103</f>
        <v>72.058800000000005</v>
      </c>
      <c r="DK97" s="5">
        <f>Stein1954!$G103</f>
        <v>182.92682926829104</v>
      </c>
      <c r="DL97" s="16">
        <f>Stein1954!$B103</f>
        <v>67.521199999999993</v>
      </c>
      <c r="DM97" s="5">
        <f>Steuerman2004!$G103</f>
        <v>142.85714285714226</v>
      </c>
      <c r="DN97" s="16">
        <f>Steuerman2004!$B103</f>
        <v>66.672700000000006</v>
      </c>
      <c r="DO97" s="5">
        <f>TakahashiA1973!$G103</f>
        <v>124.99999999999898</v>
      </c>
      <c r="DP97" s="16">
        <f>TakahashiA1973!$B103</f>
        <v>70.930000000000007</v>
      </c>
      <c r="DQ97" s="5">
        <f>TakahashiY1977!$G103</f>
        <v>115.38461538461311</v>
      </c>
      <c r="DR97" s="16">
        <f>TakahashiY1977!$B103</f>
        <v>51.546700000000001</v>
      </c>
      <c r="DS97" s="5">
        <f>Uchida2000!$G103</f>
        <v>130.4347826086954</v>
      </c>
      <c r="DT97" s="16">
        <f>Uchida2000!$B103</f>
        <v>65.769199999999998</v>
      </c>
      <c r="DU97" s="5">
        <f>Webster1967!$G103</f>
        <v>111.52416356877391</v>
      </c>
      <c r="DV97" s="16">
        <f>Webster1967!$B103</f>
        <v>72.6935</v>
      </c>
      <c r="DW97" s="5">
        <f>Worms1997!$G103</f>
        <v>142.85714285714226</v>
      </c>
      <c r="DX97" s="16">
        <f>Worms1997!$B103</f>
        <v>72.388099999999994</v>
      </c>
      <c r="DY97" s="5">
        <f>Zacharias1973!$G103</f>
        <v>234.37499999999977</v>
      </c>
      <c r="DZ97" s="16">
        <f>Zacharias1973!$B103</f>
        <v>80.013199999999998</v>
      </c>
      <c r="EA97" s="5">
        <f>Zimerman1995!$G103</f>
        <v>146.34146341463537</v>
      </c>
      <c r="EB97" s="16">
        <f>Zimerman1995!$B103</f>
        <v>69.991500000000002</v>
      </c>
      <c r="EC97" s="5"/>
      <c r="EE97" s="5"/>
      <c r="EG97" s="5"/>
      <c r="EI97" s="5"/>
      <c r="EK97" s="5"/>
      <c r="EM97" s="5"/>
      <c r="EO97" s="5"/>
      <c r="EQ97" s="5"/>
      <c r="ES97" s="5"/>
      <c r="EU97" s="5"/>
      <c r="EW97" s="5"/>
      <c r="EY97" s="5"/>
      <c r="FA97" s="5"/>
      <c r="FC97" s="5"/>
      <c r="FE97" s="5"/>
      <c r="FG97" s="5"/>
      <c r="FI97" s="5"/>
      <c r="FK97" s="5"/>
      <c r="FM97" s="5"/>
      <c r="FO97" s="5"/>
      <c r="FQ97" s="5"/>
      <c r="FS97" s="5"/>
    </row>
    <row r="98" spans="1:175">
      <c r="A98">
        <v>95</v>
      </c>
      <c r="B98">
        <v>68.5</v>
      </c>
      <c r="C98">
        <v>22</v>
      </c>
      <c r="D98">
        <v>2.5</v>
      </c>
      <c r="E98" t="s">
        <v>130</v>
      </c>
      <c r="F98" s="10" t="s">
        <v>118</v>
      </c>
      <c r="G98" s="5">
        <f ca="1">Tempo!G98</f>
        <v>131.85810846270761</v>
      </c>
      <c r="H98" s="16">
        <f ca="1">Dynamics!G98</f>
        <v>62.03940153846154</v>
      </c>
      <c r="I98" s="5">
        <f>Aitken1961!$G104</f>
        <v>107.14285714285671</v>
      </c>
      <c r="J98" s="16">
        <f>Aitken1961!$B104</f>
        <v>63.546199999999999</v>
      </c>
      <c r="K98" s="5">
        <f>Anderszewski1996!$G104</f>
        <v>120.96774193548333</v>
      </c>
      <c r="L98" s="16">
        <f>Anderszewski1996!$B104</f>
        <v>66.038300000000007</v>
      </c>
      <c r="M98" s="5">
        <f>Arciuli1996!$G104</f>
        <v>111.11111111110982</v>
      </c>
      <c r="N98" s="16">
        <f>Arciuli1996!$B104</f>
        <v>61.253700000000002</v>
      </c>
      <c r="O98" s="5">
        <f>Berg2007!$G104</f>
        <v>130.43478260869742</v>
      </c>
      <c r="P98" s="16">
        <f>Berg2007!$B104</f>
        <v>60.070500000000003</v>
      </c>
      <c r="Q98" s="5">
        <f>Biret1973!$G104</f>
        <v>142.85714285714226</v>
      </c>
      <c r="R98" s="16">
        <f>Biret1973!$B104</f>
        <v>67.519300000000001</v>
      </c>
      <c r="S98" s="5">
        <f>Blumroder1994!$G104</f>
        <v>93.749999999999915</v>
      </c>
      <c r="T98" s="16">
        <f>Blumroder1994!$B104</f>
        <v>60.947000000000003</v>
      </c>
      <c r="U98" s="5">
        <f>Bratke1993!$G104</f>
        <v>176.47058823529235</v>
      </c>
      <c r="V98" s="16">
        <f>Bratke1993!$B104</f>
        <v>64.279899999999998</v>
      </c>
      <c r="W98" s="5">
        <f>Breidenbach1994!$G104</f>
        <v>130.4347826086954</v>
      </c>
      <c r="X98" s="16">
        <f>Breidenbach1994!$B104</f>
        <v>61.7179</v>
      </c>
      <c r="Y98" s="5">
        <f>Bucquet1969!$G104</f>
        <v>103.44827586206927</v>
      </c>
      <c r="Z98" s="16">
        <f>Bucquet1969!$B104</f>
        <v>77.927000000000007</v>
      </c>
      <c r="AA98" s="5">
        <f>Douglas1991!$G104</f>
        <v>131.57894736842221</v>
      </c>
      <c r="AB98" s="16">
        <f>Douglas1991!$B104</f>
        <v>57.120699999999999</v>
      </c>
      <c r="AC98" s="5">
        <f>Dunki1998!$G104</f>
        <v>142.85714285714226</v>
      </c>
      <c r="AD98" s="16">
        <f>Dunki1998!$B104</f>
        <v>66.397499999999994</v>
      </c>
      <c r="AE98" s="5">
        <f>Dutkiewicz1975!$G104</f>
        <v>130.4347826086954</v>
      </c>
      <c r="AF98" s="16">
        <f>Dutkiewicz1975!$B104</f>
        <v>71.583399999999997</v>
      </c>
      <c r="AG98" s="5">
        <f>Eschenbach1996!$G104</f>
        <v>130.4347826086954</v>
      </c>
      <c r="AH98" s="16">
        <f>Eschenbach1996!$B104</f>
        <v>62.853700000000003</v>
      </c>
      <c r="AI98" s="5">
        <f>Georgiades1985!$G104</f>
        <v>123.9669421487599</v>
      </c>
      <c r="AJ98" s="16">
        <f>Georgiades1985!$B104</f>
        <v>77.430199999999999</v>
      </c>
      <c r="AK98" s="5">
        <f>Goebels1964!$G104</f>
        <v>93.749999999999915</v>
      </c>
      <c r="AL98" s="16">
        <f>Goebels1964!$B104</f>
        <v>65.909700000000001</v>
      </c>
      <c r="AM98" s="5">
        <f>Gould1954!$G104</f>
        <v>176.47058823529235</v>
      </c>
      <c r="AN98" s="16">
        <f>Gould1954!$B104</f>
        <v>68.757400000000004</v>
      </c>
      <c r="AO98" s="5">
        <f>Gould1957!$G104</f>
        <v>150.00000000000054</v>
      </c>
      <c r="AP98" s="16">
        <f>Gould1957!$B104</f>
        <v>71.631900000000002</v>
      </c>
      <c r="AQ98" s="5">
        <f>Gould1964!$G104</f>
        <v>157.89473684210714</v>
      </c>
      <c r="AR98" s="16">
        <f>Gould1964!$B104</f>
        <v>68.072400000000002</v>
      </c>
      <c r="AS98" s="5">
        <f>Gould1970!$G104</f>
        <v>176.47058823529235</v>
      </c>
      <c r="AT98" s="16">
        <f>Gould1970!$B104</f>
        <v>63.096400000000003</v>
      </c>
      <c r="AU98" s="5">
        <f>Gould1974!$G104</f>
        <v>166.66666666666364</v>
      </c>
      <c r="AV98" s="16">
        <f>Gould1974!$B104</f>
        <v>83.169899999999998</v>
      </c>
      <c r="AW98" s="5">
        <f>Guaita2011!$G104</f>
        <v>103.44827586206927</v>
      </c>
      <c r="AX98" s="16">
        <f>Guaita2011!$B104</f>
        <v>70.142700000000005</v>
      </c>
      <c r="AY98" s="5">
        <f>Helffer1968!$G104</f>
        <v>118.57707509881418</v>
      </c>
      <c r="AZ98" s="16">
        <f>Helffer1968!$B104</f>
        <v>60.924700000000001</v>
      </c>
      <c r="BA98" s="5">
        <f>Hill1996!$G104</f>
        <v>103.448275862068</v>
      </c>
      <c r="BB98" s="16">
        <f>Hill1996!$B104</f>
        <v>58.471499999999999</v>
      </c>
      <c r="BC98" s="5">
        <f>Hinterhauser1991!$G104</f>
        <v>250.00000000000534</v>
      </c>
      <c r="BD98" s="16">
        <f>Hinterhauser1991!$B104</f>
        <v>67.557900000000004</v>
      </c>
      <c r="BE98" s="5">
        <f>Hochman2007!$G104</f>
        <v>150.00000000000054</v>
      </c>
      <c r="BF98" s="16">
        <f>Hochman2007!$B104</f>
        <v>67.254999999999995</v>
      </c>
      <c r="BG98" s="5">
        <f>Hough2006!$G104</f>
        <v>149.99999999999787</v>
      </c>
      <c r="BH98" s="16">
        <f>Hough2006!$B104</f>
        <v>60.423699999999997</v>
      </c>
      <c r="BI98" s="5">
        <f>Jacobs1956!$G104</f>
        <v>140.84507042253458</v>
      </c>
      <c r="BJ98" s="16">
        <f>Jacobs1956!$B104</f>
        <v>66.649199999999993</v>
      </c>
      <c r="BK98" s="5">
        <f>Karlen1996!$G104</f>
        <v>125.52301255230086</v>
      </c>
      <c r="BL98" s="16">
        <f>Karlen1996!$B104</f>
        <v>66.881299999999996</v>
      </c>
      <c r="BM98" s="5">
        <f>Kars1969!$G104</f>
        <v>126.05042016806559</v>
      </c>
      <c r="BN98" s="16">
        <f>Kars1969!$B104</f>
        <v>75.210599999999999</v>
      </c>
      <c r="BO98" s="5">
        <f>Koroliov2000!$G104</f>
        <v>125.00000000000081</v>
      </c>
      <c r="BP98" s="16">
        <f>Koroliov2000!$B104</f>
        <v>73.257999999999996</v>
      </c>
      <c r="BQ98" s="5">
        <f>Lifschitz1999!$G104</f>
        <v>111.11111111111128</v>
      </c>
      <c r="BR98" s="16">
        <f>Lifschitz1999!$B104</f>
        <v>68.385999999999996</v>
      </c>
      <c r="BS98" s="5">
        <f>Loriod1961!$G104</f>
        <v>150.00000000000054</v>
      </c>
      <c r="BT98" s="16">
        <f>Loriod1961!$B104</f>
        <v>55.267200000000003</v>
      </c>
      <c r="BU98" s="5">
        <f>Lubimov1971!$G104</f>
        <v>166.66666666666691</v>
      </c>
      <c r="BV98" s="16">
        <f>Lubimov1971!$B104</f>
        <v>58.440300000000001</v>
      </c>
      <c r="BW98" s="5">
        <f>ManchonTheis1954!$G104</f>
        <v>138.2488479262658</v>
      </c>
      <c r="BX98" s="16">
        <f>ManchonTheis1954!$B104</f>
        <v>71.036100000000005</v>
      </c>
      <c r="BY98" s="5">
        <f>McCabe1969!$G104</f>
        <v>166.66666666666691</v>
      </c>
      <c r="BZ98" s="16">
        <f>McCabe1969!$B104</f>
        <v>65.285899999999998</v>
      </c>
      <c r="CA98" s="5">
        <f>Mezzana1973!$G104</f>
        <v>111.11111111110982</v>
      </c>
      <c r="CB98" s="16">
        <f>Mezzana1973!$B104</f>
        <v>66.974800000000002</v>
      </c>
      <c r="CC98" s="5">
        <f>Michiels2005!$G104</f>
        <v>108.69565217391172</v>
      </c>
      <c r="CD98" s="16">
        <f>Michiels2005!$B104</f>
        <v>51.839199999999998</v>
      </c>
      <c r="CE98" s="5">
        <f>Monod1951!$G104</f>
        <v>135.13513513513649</v>
      </c>
      <c r="CF98" s="16">
        <f>Monod1951!$B104</f>
        <v>57.394100000000002</v>
      </c>
      <c r="CG98" s="5">
        <f>Nardi1998!$G104</f>
        <v>157.89473684210714</v>
      </c>
      <c r="CH98" s="16">
        <f>Nardi1998!$B104</f>
        <v>60.823999999999998</v>
      </c>
      <c r="CI98" s="5">
        <f>Neveux1990!$G104</f>
        <v>176.47058823529235</v>
      </c>
      <c r="CJ98" s="16">
        <f>Neveux1990!$B104</f>
        <v>65.550700000000006</v>
      </c>
      <c r="CK98" s="5">
        <f>Ohlsson1996!$G104</f>
        <v>147.78325123152752</v>
      </c>
      <c r="CL98" s="16">
        <f>Ohlsson1996!$B104</f>
        <v>61.5002</v>
      </c>
      <c r="CM98" s="5">
        <f>Pestalozza1961!$G104</f>
        <v>150.00000000000054</v>
      </c>
      <c r="CN98" s="16">
        <f>Pestalozza1961!$B104</f>
        <v>54.531799999999997</v>
      </c>
      <c r="CO98" s="5">
        <f>Pollini1976!$G104</f>
        <v>176.47058823529605</v>
      </c>
      <c r="CP98" s="16">
        <f>Pollini1976!$B104</f>
        <v>57.758000000000003</v>
      </c>
      <c r="CQ98" s="5">
        <f>Monod1951!$G104</f>
        <v>135.13513513513649</v>
      </c>
      <c r="CR98" s="16">
        <f>Monod1951!$B104</f>
        <v>57.394100000000002</v>
      </c>
      <c r="CS98" s="5">
        <f>Pollini1990b!$G104</f>
        <v>136.36363636363706</v>
      </c>
      <c r="CT98" s="16">
        <f>Pollini1990b!$B104</f>
        <v>74.592100000000002</v>
      </c>
      <c r="CU98" s="5">
        <f>Pontinen2001!$G104</f>
        <v>127.65957446808348</v>
      </c>
      <c r="CV98" s="16">
        <f>Pontinen2001!$B104</f>
        <v>64.921499999999995</v>
      </c>
      <c r="CW98" s="5">
        <f>Richter1989!$G104</f>
        <v>93.749999999999915</v>
      </c>
      <c r="CX98" s="16">
        <f>Richter1989!$B104</f>
        <v>71.640299999999996</v>
      </c>
      <c r="CY98" s="5">
        <f>Rosen1969!$G104</f>
        <v>142.85714285714226</v>
      </c>
      <c r="CZ98" s="16">
        <f>Rosen1969!$B104</f>
        <v>68.068299999999994</v>
      </c>
      <c r="DA98" s="5">
        <f>Santos1977!$G104</f>
        <v>136.36363636363706</v>
      </c>
      <c r="DB98" s="16">
        <f>Santos1977!$B104</f>
        <v>70.739500000000007</v>
      </c>
      <c r="DC98" s="5">
        <f>Schleiermacher2002!$G104</f>
        <v>170.45454545454703</v>
      </c>
      <c r="DD98" s="16">
        <f>Schleiermacher2002!$B104</f>
        <v>68.066199999999995</v>
      </c>
      <c r="DE98" s="5">
        <f>Serkin1983!$G104</f>
        <v>142.85714285714226</v>
      </c>
      <c r="DF98" s="16">
        <f>Serkin1983!$B104</f>
        <v>61.402799999999999</v>
      </c>
      <c r="DG98" s="5">
        <f>Serkin1994!$G104</f>
        <v>150.00000000000054</v>
      </c>
      <c r="DH98" s="16">
        <f>Serkin1994!$B104</f>
        <v>65.430199999999999</v>
      </c>
      <c r="DI98" s="5">
        <f>Stadlen1948!$G104</f>
        <v>148.51485148514723</v>
      </c>
      <c r="DJ98" s="16">
        <f>Stadlen1948!$B104</f>
        <v>65.911100000000005</v>
      </c>
      <c r="DK98" s="5">
        <f>Stein1954!$G104</f>
        <v>184.04907975460094</v>
      </c>
      <c r="DL98" s="16">
        <f>Stein1954!$B104</f>
        <v>58.584000000000003</v>
      </c>
      <c r="DM98" s="5">
        <f>Steuerman2004!$G104</f>
        <v>142.85714285714226</v>
      </c>
      <c r="DN98" s="16">
        <f>Steuerman2004!$B104</f>
        <v>62.4649</v>
      </c>
      <c r="DO98" s="5">
        <f>TakahashiA1973!$G104</f>
        <v>130.43478260869742</v>
      </c>
      <c r="DP98" s="16">
        <f>TakahashiA1973!$B104</f>
        <v>60.242100000000001</v>
      </c>
      <c r="DQ98" s="5">
        <f>TakahashiY1977!$G104</f>
        <v>125.00000000000267</v>
      </c>
      <c r="DR98" s="16">
        <f>TakahashiY1977!$B104</f>
        <v>46.336399999999998</v>
      </c>
      <c r="DS98" s="5">
        <f>Uchida2000!$G104</f>
        <v>130.43478260869742</v>
      </c>
      <c r="DT98" s="16">
        <f>Uchida2000!$B104</f>
        <v>59.651699999999998</v>
      </c>
      <c r="DU98" s="5">
        <f>Webster1967!$G104</f>
        <v>96.774193548386378</v>
      </c>
      <c r="DV98" s="16">
        <f>Webster1967!$B104</f>
        <v>67.079599999999999</v>
      </c>
      <c r="DW98" s="5">
        <f>Worms1997!$G104</f>
        <v>90.909090909090395</v>
      </c>
      <c r="DX98" s="16">
        <f>Worms1997!$B104</f>
        <v>66.514200000000002</v>
      </c>
      <c r="DY98" s="5">
        <f>Zacharias1973!$G104</f>
        <v>172.41379310344877</v>
      </c>
      <c r="DZ98" s="16">
        <f>Zacharias1973!$B104</f>
        <v>74.286299999999997</v>
      </c>
      <c r="EA98" s="5">
        <f>Zimerman1995!$G104</f>
        <v>127.65957446808348</v>
      </c>
      <c r="EB98" s="16">
        <f>Zimerman1995!$B104</f>
        <v>68.349900000000005</v>
      </c>
      <c r="EC98" s="5"/>
      <c r="EE98" s="5"/>
      <c r="EG98" s="5"/>
      <c r="EI98" s="5"/>
      <c r="EK98" s="5"/>
      <c r="EM98" s="5"/>
      <c r="EO98" s="5"/>
      <c r="EQ98" s="5"/>
      <c r="ES98" s="5"/>
      <c r="EU98" s="5"/>
      <c r="EW98" s="5"/>
      <c r="EY98" s="5"/>
      <c r="FA98" s="5"/>
      <c r="FC98" s="5"/>
      <c r="FE98" s="5"/>
      <c r="FG98" s="5"/>
      <c r="FI98" s="5"/>
      <c r="FK98" s="5"/>
      <c r="FM98" s="5"/>
      <c r="FO98" s="5"/>
      <c r="FQ98" s="5"/>
      <c r="FS98" s="5"/>
    </row>
    <row r="99" spans="1:175">
      <c r="A99">
        <v>96</v>
      </c>
      <c r="B99">
        <v>69</v>
      </c>
      <c r="C99">
        <v>13</v>
      </c>
      <c r="D99">
        <v>1</v>
      </c>
      <c r="E99" t="s">
        <v>108</v>
      </c>
      <c r="G99" s="5">
        <f ca="1">Tempo!G99</f>
        <v>148.86797725071082</v>
      </c>
      <c r="H99" s="16">
        <f ca="1">Dynamics!G99</f>
        <v>61.237630769230776</v>
      </c>
      <c r="I99" s="5">
        <f>Aitken1961!$G105</f>
        <v>139.53488372093031</v>
      </c>
      <c r="J99" s="16">
        <f>Aitken1961!$B105</f>
        <v>67.236800000000002</v>
      </c>
      <c r="K99" s="5">
        <f>Anderszewski1996!$G105</f>
        <v>153.84615384615361</v>
      </c>
      <c r="L99" s="16">
        <f>Anderszewski1996!$B105</f>
        <v>65.029300000000006</v>
      </c>
      <c r="M99" s="5">
        <f>Arciuli1996!$G105</f>
        <v>162.16216216216327</v>
      </c>
      <c r="N99" s="16">
        <f>Arciuli1996!$B105</f>
        <v>64.292500000000004</v>
      </c>
      <c r="O99" s="5">
        <f>Berg2007!$G105</f>
        <v>171.42857142857073</v>
      </c>
      <c r="P99" s="16">
        <f>Berg2007!$B105</f>
        <v>58.159100000000002</v>
      </c>
      <c r="Q99" s="5">
        <f>Biret1973!$G105</f>
        <v>153.84615384615503</v>
      </c>
      <c r="R99" s="16">
        <f>Biret1973!$B105</f>
        <v>61.230200000000004</v>
      </c>
      <c r="S99" s="5">
        <f>Blumroder1994!$G105</f>
        <v>146.34146341463537</v>
      </c>
      <c r="T99" s="16">
        <f>Blumroder1994!$B105</f>
        <v>61.762999999999998</v>
      </c>
      <c r="U99" s="5">
        <f>Bratke1993!$G105</f>
        <v>167.13091922005654</v>
      </c>
      <c r="V99" s="16">
        <f>Bratke1993!$B105</f>
        <v>62.860599999999998</v>
      </c>
      <c r="W99" s="5">
        <f>Breidenbach1994!$G105</f>
        <v>146.34146341463409</v>
      </c>
      <c r="X99" s="16">
        <f>Breidenbach1994!$B105</f>
        <v>59.6218</v>
      </c>
      <c r="Y99" s="5">
        <f>Bucquet1969!$G105</f>
        <v>133.33333333333249</v>
      </c>
      <c r="Z99" s="16">
        <f>Bucquet1969!$B105</f>
        <v>73.676599999999993</v>
      </c>
      <c r="AA99" s="5">
        <f>Douglas1991!$G105</f>
        <v>164.83516483516448</v>
      </c>
      <c r="AB99" s="16">
        <f>Douglas1991!$B105</f>
        <v>56.735700000000001</v>
      </c>
      <c r="AC99" s="5">
        <f>Dunki1998!$G105</f>
        <v>139.53488372093031</v>
      </c>
      <c r="AD99" s="16">
        <f>Dunki1998!$B105</f>
        <v>63.5764</v>
      </c>
      <c r="AE99" s="5">
        <f>Dutkiewicz1975!$G105</f>
        <v>142.85714285714226</v>
      </c>
      <c r="AF99" s="16">
        <f>Dutkiewicz1975!$B105</f>
        <v>75.380300000000005</v>
      </c>
      <c r="AG99" s="5">
        <f>Eschenbach1996!$G105</f>
        <v>171.42857142857247</v>
      </c>
      <c r="AH99" s="16">
        <f>Eschenbach1996!$B105</f>
        <v>59.293199999999999</v>
      </c>
      <c r="AI99" s="5">
        <f>Georgiades1985!$G105</f>
        <v>171.42857142857073</v>
      </c>
      <c r="AJ99" s="16">
        <f>Georgiades1985!$B105</f>
        <v>67.087199999999996</v>
      </c>
      <c r="AK99" s="5">
        <f>Goebels1964!$G105</f>
        <v>122.44897959183623</v>
      </c>
      <c r="AL99" s="16">
        <f>Goebels1964!$B105</f>
        <v>72.721800000000002</v>
      </c>
      <c r="AM99" s="5">
        <f>Gould1954!$G105</f>
        <v>176.47058823529417</v>
      </c>
      <c r="AN99" s="16">
        <f>Gould1954!$B105</f>
        <v>66.7363</v>
      </c>
      <c r="AO99" s="5">
        <f>Gould1957!$G105</f>
        <v>171.42857142857247</v>
      </c>
      <c r="AP99" s="16">
        <f>Gould1957!$B105</f>
        <v>74.466499999999996</v>
      </c>
      <c r="AQ99" s="5">
        <f>Gould1964!$G105</f>
        <v>166.66666666666691</v>
      </c>
      <c r="AR99" s="16">
        <f>Gould1964!$B105</f>
        <v>77.520700000000005</v>
      </c>
      <c r="AS99" s="5">
        <f>Gould1970!$G105</f>
        <v>187.49999999999983</v>
      </c>
      <c r="AT99" s="16">
        <f>Gould1970!$B105</f>
        <v>67.355099999999993</v>
      </c>
      <c r="AU99" s="5">
        <f>Gould1974!$G105</f>
        <v>162.16216216216327</v>
      </c>
      <c r="AV99" s="16">
        <f>Gould1974!$B105</f>
        <v>80.478800000000007</v>
      </c>
      <c r="AW99" s="5">
        <f>Guaita2011!$G105</f>
        <v>139.53488372093031</v>
      </c>
      <c r="AX99" s="16">
        <f>Guaita2011!$B105</f>
        <v>67.100899999999996</v>
      </c>
      <c r="AY99" s="5">
        <f>Helffer1968!$G105</f>
        <v>136.36363636363598</v>
      </c>
      <c r="AZ99" s="16">
        <f>Helffer1968!$B105</f>
        <v>60.028199999999998</v>
      </c>
      <c r="BA99" s="5">
        <f>Hill1996!$G105</f>
        <v>142.85714285714349</v>
      </c>
      <c r="BB99" s="16">
        <f>Hill1996!$B105</f>
        <v>53.339599999999997</v>
      </c>
      <c r="BC99" s="5">
        <f>Hinterhauser1991!$G105</f>
        <v>166.66666666666691</v>
      </c>
      <c r="BD99" s="16">
        <f>Hinterhauser1991!$B105</f>
        <v>62.063099999999999</v>
      </c>
      <c r="BE99" s="5">
        <f>Hochman2007!$G105</f>
        <v>166.66666666666691</v>
      </c>
      <c r="BF99" s="16">
        <f>Hochman2007!$B105</f>
        <v>69.070400000000006</v>
      </c>
      <c r="BG99" s="5">
        <f>Hough2006!$G105</f>
        <v>150.00000000000054</v>
      </c>
      <c r="BH99" s="16">
        <f>Hough2006!$B105</f>
        <v>63.200099999999999</v>
      </c>
      <c r="BI99" s="5">
        <f>Jacobs1956!$G105</f>
        <v>176.47058823529417</v>
      </c>
      <c r="BJ99" s="16">
        <f>Jacobs1956!$B105</f>
        <v>69.154600000000002</v>
      </c>
      <c r="BK99" s="5">
        <f>Karlen1996!$G105</f>
        <v>166.66666666666691</v>
      </c>
      <c r="BL99" s="16">
        <f>Karlen1996!$B105</f>
        <v>66.845100000000002</v>
      </c>
      <c r="BM99" s="5">
        <f>Kars1969!$G105</f>
        <v>157.89473684210569</v>
      </c>
      <c r="BN99" s="16">
        <f>Kars1969!$B105</f>
        <v>74.586799999999997</v>
      </c>
      <c r="BO99" s="5">
        <f>Koroliov2000!$G105</f>
        <v>176.47058823529417</v>
      </c>
      <c r="BP99" s="16">
        <f>Koroliov2000!$B105</f>
        <v>68.3249</v>
      </c>
      <c r="BQ99" s="5">
        <f>Lifschitz1999!$G105</f>
        <v>139.53488372093031</v>
      </c>
      <c r="BR99" s="16">
        <f>Lifschitz1999!$B105</f>
        <v>67.028099999999995</v>
      </c>
      <c r="BS99" s="5">
        <f>Loriod1961!$G105</f>
        <v>142.85714285714226</v>
      </c>
      <c r="BT99" s="16">
        <f>Loriod1961!$B105</f>
        <v>55.607799999999997</v>
      </c>
      <c r="BU99" s="5">
        <f>Lubimov1971!$G105</f>
        <v>176.47058823529417</v>
      </c>
      <c r="BV99" s="16">
        <f>Lubimov1971!$B105</f>
        <v>57.734699999999997</v>
      </c>
      <c r="BW99" s="5">
        <f>ManchonTheis1954!$G105</f>
        <v>157.89473684210569</v>
      </c>
      <c r="BX99" s="16">
        <f>ManchonTheis1954!$B105</f>
        <v>66.5227</v>
      </c>
      <c r="BY99" s="5">
        <f>McCabe1969!$G105</f>
        <v>150.00000000000054</v>
      </c>
      <c r="BZ99" s="16">
        <f>McCabe1969!$B105</f>
        <v>61.743200000000002</v>
      </c>
      <c r="CA99" s="5">
        <f>Mezzana1973!$G105</f>
        <v>127.65957446808542</v>
      </c>
      <c r="CB99" s="16">
        <f>Mezzana1973!$B105</f>
        <v>57.2577</v>
      </c>
      <c r="CC99" s="5">
        <f>Michiels2005!$G105</f>
        <v>151.89873417721671</v>
      </c>
      <c r="CD99" s="16">
        <f>Michiels2005!$B105</f>
        <v>48.154499999999999</v>
      </c>
      <c r="CE99" s="5">
        <f>Monod1951!$G105</f>
        <v>166.66666666666691</v>
      </c>
      <c r="CF99" s="16">
        <f>Monod1951!$B105</f>
        <v>63.618299999999998</v>
      </c>
      <c r="CG99" s="5">
        <f>Nardi1998!$G105</f>
        <v>153.84615384615361</v>
      </c>
      <c r="CH99" s="16">
        <f>Nardi1998!$B105</f>
        <v>58.295900000000003</v>
      </c>
      <c r="CI99" s="5">
        <f>Neveux1990!$G105</f>
        <v>193.54838709677497</v>
      </c>
      <c r="CJ99" s="16">
        <f>Neveux1990!$B105</f>
        <v>63.597900000000003</v>
      </c>
      <c r="CK99" s="5">
        <f>Ohlsson1996!$G105</f>
        <v>139.53488372093031</v>
      </c>
      <c r="CL99" s="16">
        <f>Ohlsson1996!$B105</f>
        <v>58.564</v>
      </c>
      <c r="CM99" s="5">
        <f>Pestalozza1961!$G105</f>
        <v>171.42857142857073</v>
      </c>
      <c r="CN99" s="16">
        <f>Pestalozza1961!$B105</f>
        <v>58.401899999999998</v>
      </c>
      <c r="CO99" s="5">
        <f>Pollini1976!$G105</f>
        <v>166.66666666666526</v>
      </c>
      <c r="CP99" s="16">
        <f>Pollini1976!$B105</f>
        <v>58.715299999999999</v>
      </c>
      <c r="CQ99" s="5">
        <f>Monod1951!$G105</f>
        <v>166.66666666666691</v>
      </c>
      <c r="CR99" s="16">
        <f>Monod1951!$B105</f>
        <v>63.618299999999998</v>
      </c>
      <c r="CS99" s="5">
        <f>Pollini1990b!$G105</f>
        <v>162.16216216216174</v>
      </c>
      <c r="CT99" s="16">
        <f>Pollini1990b!$B105</f>
        <v>74.810699999999997</v>
      </c>
      <c r="CU99" s="5">
        <f>Pontinen2001!$G105</f>
        <v>157.89473684210569</v>
      </c>
      <c r="CV99" s="16">
        <f>Pontinen2001!$B105</f>
        <v>63.5503</v>
      </c>
      <c r="CW99" s="5">
        <f>Richter1989!$G105</f>
        <v>117.64705882352987</v>
      </c>
      <c r="CX99" s="16">
        <f>Richter1989!$B105</f>
        <v>66.386899999999997</v>
      </c>
      <c r="CY99" s="5">
        <f>Rosen1969!$G105</f>
        <v>166.66666666666691</v>
      </c>
      <c r="CZ99" s="16">
        <f>Rosen1969!$B105</f>
        <v>59.262799999999999</v>
      </c>
      <c r="DA99" s="5">
        <f>Santos1977!$G105</f>
        <v>130.4347826086954</v>
      </c>
      <c r="DB99" s="16">
        <f>Santos1977!$B105</f>
        <v>64.436899999999994</v>
      </c>
      <c r="DC99" s="5">
        <f>Schleiermacher2002!$G105</f>
        <v>162.16216216216174</v>
      </c>
      <c r="DD99" s="16">
        <f>Schleiermacher2002!$B105</f>
        <v>65.910499999999999</v>
      </c>
      <c r="DE99" s="5">
        <f>Serkin1983!$G105</f>
        <v>176.47058823529417</v>
      </c>
      <c r="DF99" s="16">
        <f>Serkin1983!$B105</f>
        <v>65.281400000000005</v>
      </c>
      <c r="DG99" s="5">
        <f>Serkin1994!$G105</f>
        <v>166.66666666666526</v>
      </c>
      <c r="DH99" s="16">
        <f>Serkin1994!$B105</f>
        <v>70.483599999999996</v>
      </c>
      <c r="DI99" s="5">
        <f>Stadlen1948!$G105</f>
        <v>241.93548387097013</v>
      </c>
      <c r="DJ99" s="16">
        <f>Stadlen1948!$B105</f>
        <v>56.992199999999997</v>
      </c>
      <c r="DK99" s="5">
        <f>Stein1954!$G105</f>
        <v>176.47058823529417</v>
      </c>
      <c r="DL99" s="16">
        <f>Stein1954!$B105</f>
        <v>60.809699999999999</v>
      </c>
      <c r="DM99" s="5">
        <f>Steuerman2004!$G105</f>
        <v>166.66666666666691</v>
      </c>
      <c r="DN99" s="16">
        <f>Steuerman2004!$B105</f>
        <v>59.9816</v>
      </c>
      <c r="DO99" s="5">
        <f>TakahashiA1973!$G105</f>
        <v>142.85714285714226</v>
      </c>
      <c r="DP99" s="16">
        <f>TakahashiA1973!$B105</f>
        <v>61.582099999999997</v>
      </c>
      <c r="DQ99" s="5">
        <f>TakahashiY1977!$G105</f>
        <v>133.33333333333249</v>
      </c>
      <c r="DR99" s="16">
        <f>TakahashiY1977!$B105</f>
        <v>55.274999999999999</v>
      </c>
      <c r="DS99" s="5">
        <f>Uchida2000!$G105</f>
        <v>133.33333333333249</v>
      </c>
      <c r="DT99" s="16">
        <f>Uchida2000!$B105</f>
        <v>62.825200000000002</v>
      </c>
      <c r="DU99" s="5">
        <f>Webster1967!$G105</f>
        <v>113.20754716981108</v>
      </c>
      <c r="DV99" s="16">
        <f>Webster1967!$B105</f>
        <v>64.091700000000003</v>
      </c>
      <c r="DW99" s="5">
        <f>Worms1997!$G105</f>
        <v>107.14285714285739</v>
      </c>
      <c r="DX99" s="16">
        <f>Worms1997!$B105</f>
        <v>65.816500000000005</v>
      </c>
      <c r="DY99" s="5">
        <f>Zacharias1973!$G105</f>
        <v>182.92682926829301</v>
      </c>
      <c r="DZ99" s="16">
        <f>Zacharias1973!$B105</f>
        <v>69.150700000000001</v>
      </c>
      <c r="EA99" s="5">
        <f>Zimerman1995!$G105</f>
        <v>103.44827586206927</v>
      </c>
      <c r="EB99" s="16">
        <f>Zimerman1995!$B105</f>
        <v>66.002300000000005</v>
      </c>
      <c r="EC99" s="5"/>
      <c r="EE99" s="5"/>
      <c r="EG99" s="5"/>
      <c r="EI99" s="5"/>
      <c r="EK99" s="5"/>
      <c r="EM99" s="5"/>
      <c r="EO99" s="5"/>
      <c r="EQ99" s="5"/>
      <c r="ES99" s="5"/>
      <c r="EU99" s="5"/>
      <c r="EW99" s="5"/>
      <c r="EY99" s="5"/>
      <c r="FA99" s="5"/>
      <c r="FC99" s="5"/>
      <c r="FE99" s="5"/>
      <c r="FG99" s="5"/>
      <c r="FI99" s="5"/>
      <c r="FK99" s="5"/>
      <c r="FM99" s="5"/>
      <c r="FO99" s="5"/>
      <c r="FQ99" s="5"/>
      <c r="FS99" s="5"/>
    </row>
    <row r="100" spans="1:175">
      <c r="A100">
        <v>97</v>
      </c>
      <c r="B100">
        <v>70</v>
      </c>
      <c r="C100">
        <v>13</v>
      </c>
      <c r="D100">
        <v>2</v>
      </c>
      <c r="E100" t="s">
        <v>124</v>
      </c>
      <c r="F100" s="10" t="s">
        <v>118</v>
      </c>
      <c r="G100" s="5">
        <f ca="1">Tempo!G100</f>
        <v>137.90258528821906</v>
      </c>
      <c r="H100" s="16">
        <f ca="1">Dynamics!G100</f>
        <v>59.030758461538461</v>
      </c>
      <c r="I100" s="5">
        <f>Aitken1961!$G106</f>
        <v>81.081081081080086</v>
      </c>
      <c r="J100" s="16">
        <f>Aitken1961!$B106</f>
        <v>63.561100000000003</v>
      </c>
      <c r="K100" s="5">
        <f>Anderszewski1996!$G106</f>
        <v>125.00000000000081</v>
      </c>
      <c r="L100" s="16">
        <f>Anderszewski1996!$B106</f>
        <v>66.612099999999998</v>
      </c>
      <c r="M100" s="5">
        <f>Arciuli1996!$G106</f>
        <v>136.36363636363487</v>
      </c>
      <c r="N100" s="16">
        <f>Arciuli1996!$B106</f>
        <v>61.359900000000003</v>
      </c>
      <c r="O100" s="5">
        <f>Berg2007!$G106</f>
        <v>166.66666666666691</v>
      </c>
      <c r="P100" s="16">
        <f>Berg2007!$B106</f>
        <v>57.362900000000003</v>
      </c>
      <c r="Q100" s="5">
        <f>Biret1973!$G106</f>
        <v>166.66666666666364</v>
      </c>
      <c r="R100" s="16">
        <f>Biret1973!$B106</f>
        <v>64.877600000000001</v>
      </c>
      <c r="S100" s="5">
        <f>Blumroder1994!$G106</f>
        <v>157.89473684210125</v>
      </c>
      <c r="T100" s="16">
        <f>Blumroder1994!$B106</f>
        <v>56.068300000000001</v>
      </c>
      <c r="U100" s="5">
        <f>Bratke1993!$G106</f>
        <v>149.99999999999787</v>
      </c>
      <c r="V100" s="16">
        <f>Bratke1993!$B106</f>
        <v>60.923499999999997</v>
      </c>
      <c r="W100" s="5">
        <f>Breidenbach1994!$G106</f>
        <v>130.4347826086954</v>
      </c>
      <c r="X100" s="16">
        <f>Breidenbach1994!$B106</f>
        <v>60.746400000000001</v>
      </c>
      <c r="Y100" s="5">
        <f>Bucquet1969!$G106</f>
        <v>157.89473684210714</v>
      </c>
      <c r="Z100" s="16">
        <f>Bucquet1969!$B106</f>
        <v>62.441899999999997</v>
      </c>
      <c r="AA100" s="5">
        <f>Douglas1991!$G106</f>
        <v>163.93442622950835</v>
      </c>
      <c r="AB100" s="16">
        <f>Douglas1991!$B106</f>
        <v>55.502899999999997</v>
      </c>
      <c r="AC100" s="5">
        <f>Dunki1998!$G106</f>
        <v>150.00000000000054</v>
      </c>
      <c r="AD100" s="16">
        <f>Dunki1998!$B106</f>
        <v>58.563499999999998</v>
      </c>
      <c r="AE100" s="5">
        <f>Dutkiewicz1975!$G106</f>
        <v>157.89473684210714</v>
      </c>
      <c r="AF100" s="16">
        <f>Dutkiewicz1975!$B106</f>
        <v>72.621099999999998</v>
      </c>
      <c r="AG100" s="5">
        <f>Eschenbach1996!$G106</f>
        <v>136.36363636363487</v>
      </c>
      <c r="AH100" s="16">
        <f>Eschenbach1996!$B106</f>
        <v>57.752899999999997</v>
      </c>
      <c r="AI100" s="5">
        <f>Georgiades1985!$G106</f>
        <v>142.85714285714471</v>
      </c>
      <c r="AJ100" s="16">
        <f>Georgiades1985!$B106</f>
        <v>67.855099999999993</v>
      </c>
      <c r="AK100" s="5">
        <f>Goebels1964!$G106</f>
        <v>111.11111111111275</v>
      </c>
      <c r="AL100" s="16">
        <f>Goebels1964!$B106</f>
        <v>68.836399999999998</v>
      </c>
      <c r="AM100" s="5">
        <f>Gould1954!$G106</f>
        <v>166.66666666666691</v>
      </c>
      <c r="AN100" s="16">
        <f>Gould1954!$B106</f>
        <v>69.003299999999996</v>
      </c>
      <c r="AO100" s="5">
        <f>Gould1957!$G106</f>
        <v>165.74585635359031</v>
      </c>
      <c r="AP100" s="16">
        <f>Gould1957!$B106</f>
        <v>71.634100000000004</v>
      </c>
      <c r="AQ100" s="5">
        <f>Gould1964!$G106</f>
        <v>99.999999999999758</v>
      </c>
      <c r="AR100" s="16">
        <f>Gould1964!$B106</f>
        <v>71.650599999999997</v>
      </c>
      <c r="AS100" s="5">
        <f>Gould1970!$G106</f>
        <v>166.66666666666691</v>
      </c>
      <c r="AT100" s="16">
        <f>Gould1970!$B106</f>
        <v>67.921099999999996</v>
      </c>
      <c r="AU100" s="5">
        <f>Gould1974!$G106</f>
        <v>136.36363636363487</v>
      </c>
      <c r="AV100" s="16">
        <f>Gould1974!$B106</f>
        <v>73.283799999999999</v>
      </c>
      <c r="AW100" s="5">
        <f>Guaita2011!$G106</f>
        <v>124.99999999999898</v>
      </c>
      <c r="AX100" s="16">
        <f>Guaita2011!$B106</f>
        <v>58.111899999999999</v>
      </c>
      <c r="AY100" s="5">
        <f>Helffer1968!$G106</f>
        <v>150.00000000000054</v>
      </c>
      <c r="AZ100" s="16">
        <f>Helffer1968!$B106</f>
        <v>50.478400000000001</v>
      </c>
      <c r="BA100" s="5">
        <f>Hill1996!$G106</f>
        <v>124.99999999999898</v>
      </c>
      <c r="BB100" s="16">
        <f>Hill1996!$B106</f>
        <v>59.100099999999998</v>
      </c>
      <c r="BC100" s="5">
        <f>Hinterhauser1991!$G106</f>
        <v>187.49999999999983</v>
      </c>
      <c r="BD100" s="16">
        <f>Hinterhauser1991!$B106</f>
        <v>69.376000000000005</v>
      </c>
      <c r="BE100" s="5">
        <f>Hochman2007!$G106</f>
        <v>157.89473684210421</v>
      </c>
      <c r="BF100" s="16">
        <f>Hochman2007!$B106</f>
        <v>58.982599999999998</v>
      </c>
      <c r="BG100" s="5">
        <f>Hough2006!$G106</f>
        <v>125.00000000000081</v>
      </c>
      <c r="BH100" s="16">
        <f>Hough2006!$B106</f>
        <v>59.851799999999997</v>
      </c>
      <c r="BI100" s="5">
        <f>Jacobs1956!$G106</f>
        <v>181.81818181818275</v>
      </c>
      <c r="BJ100" s="16">
        <f>Jacobs1956!$B106</f>
        <v>62.073399999999999</v>
      </c>
      <c r="BK100" s="5">
        <f>Karlen1996!$G106</f>
        <v>125.00000000000081</v>
      </c>
      <c r="BL100" s="16">
        <f>Karlen1996!$B106</f>
        <v>61.915999999999997</v>
      </c>
      <c r="BM100" s="5">
        <f>Kars1969!$G106</f>
        <v>166.66666666666691</v>
      </c>
      <c r="BN100" s="16">
        <f>Kars1969!$B106</f>
        <v>66.442999999999998</v>
      </c>
      <c r="BO100" s="5">
        <f>Koroliov2000!$G106</f>
        <v>150.00000000000054</v>
      </c>
      <c r="BP100" s="16">
        <f>Koroliov2000!$B106</f>
        <v>71.294300000000007</v>
      </c>
      <c r="BQ100" s="5">
        <f>Lifschitz1999!$G106</f>
        <v>124.99999999999898</v>
      </c>
      <c r="BR100" s="16">
        <f>Lifschitz1999!$B106</f>
        <v>58.573599999999999</v>
      </c>
      <c r="BS100" s="5">
        <f>Loriod1961!$G106</f>
        <v>157.89473684210714</v>
      </c>
      <c r="BT100" s="16">
        <f>Loriod1961!$B106</f>
        <v>50.120100000000001</v>
      </c>
      <c r="BU100" s="5">
        <f>Lubimov1971!$G106</f>
        <v>157.89473684210421</v>
      </c>
      <c r="BV100" s="16">
        <f>Lubimov1971!$B106</f>
        <v>52.515700000000002</v>
      </c>
      <c r="BW100" s="5">
        <f>ManchonTheis1954!$G106</f>
        <v>163.04347826086862</v>
      </c>
      <c r="BX100" s="16">
        <f>ManchonTheis1954!$B106</f>
        <v>61.242699999999999</v>
      </c>
      <c r="BY100" s="5">
        <f>McCabe1969!$G106</f>
        <v>136.36363636363706</v>
      </c>
      <c r="BZ100" s="16">
        <f>McCabe1969!$B106</f>
        <v>62.4467</v>
      </c>
      <c r="CA100" s="5">
        <f>Mezzana1973!$G106</f>
        <v>120</v>
      </c>
      <c r="CB100" s="16">
        <f>Mezzana1973!$B106</f>
        <v>56.1648</v>
      </c>
      <c r="CC100" s="5">
        <f>Michiels2005!$G106</f>
        <v>88.235294117646177</v>
      </c>
      <c r="CD100" s="16">
        <f>Michiels2005!$B106</f>
        <v>55.301099999999998</v>
      </c>
      <c r="CE100" s="5">
        <f>Monod1951!$G106</f>
        <v>176.47058823529235</v>
      </c>
      <c r="CF100" s="16">
        <f>Monod1951!$B106</f>
        <v>57.947499999999998</v>
      </c>
      <c r="CG100" s="5">
        <f>Nardi1998!$G106</f>
        <v>166.66666666666691</v>
      </c>
      <c r="CH100" s="16">
        <f>Nardi1998!$B106</f>
        <v>56.157499999999999</v>
      </c>
      <c r="CI100" s="5">
        <f>Neveux1990!$G106</f>
        <v>166.66666666666691</v>
      </c>
      <c r="CJ100" s="16">
        <f>Neveux1990!$B106</f>
        <v>65.805400000000006</v>
      </c>
      <c r="CK100" s="5">
        <f>Ohlsson1996!$G106</f>
        <v>150.00000000000054</v>
      </c>
      <c r="CL100" s="16">
        <f>Ohlsson1996!$B106</f>
        <v>65.016499999999994</v>
      </c>
      <c r="CM100" s="5">
        <f>Pestalozza1961!$G106</f>
        <v>142.85714285714226</v>
      </c>
      <c r="CN100" s="16">
        <f>Pestalozza1961!$B106</f>
        <v>49.898600000000002</v>
      </c>
      <c r="CO100" s="5">
        <f>Pollini1976!$G106</f>
        <v>150.00000000000054</v>
      </c>
      <c r="CP100" s="16">
        <f>Pollini1976!$B106</f>
        <v>50.298000000000002</v>
      </c>
      <c r="CQ100" s="5">
        <f>Monod1951!$G106</f>
        <v>176.47058823529235</v>
      </c>
      <c r="CR100" s="16">
        <f>Monod1951!$B106</f>
        <v>57.947499999999998</v>
      </c>
      <c r="CS100" s="5">
        <f>Pollini1990b!$G106</f>
        <v>166.66666666666691</v>
      </c>
      <c r="CT100" s="16">
        <f>Pollini1990b!$B106</f>
        <v>66.182199999999995</v>
      </c>
      <c r="CU100" s="5">
        <f>Pontinen2001!$G106</f>
        <v>132.15859030836987</v>
      </c>
      <c r="CV100" s="16">
        <f>Pontinen2001!$B106</f>
        <v>58.2239</v>
      </c>
      <c r="CW100" s="5">
        <f>Richter1989!$G106</f>
        <v>107.14285714285671</v>
      </c>
      <c r="CX100" s="16">
        <f>Richter1989!$B106</f>
        <v>65.727599999999995</v>
      </c>
      <c r="CY100" s="5">
        <f>Rosen1969!$G106</f>
        <v>187.49999999999983</v>
      </c>
      <c r="CZ100" s="16">
        <f>Rosen1969!$B106</f>
        <v>63.567700000000002</v>
      </c>
      <c r="DA100" s="5">
        <f>Santos1977!$G106</f>
        <v>142.85714285714226</v>
      </c>
      <c r="DB100" s="16">
        <f>Santos1977!$B106</f>
        <v>60.460500000000003</v>
      </c>
      <c r="DC100" s="5">
        <f>Schleiermacher2002!$G106</f>
        <v>136.36363636363706</v>
      </c>
      <c r="DD100" s="16">
        <f>Schleiermacher2002!$B106</f>
        <v>64.907899999999998</v>
      </c>
      <c r="DE100" s="5">
        <f>Serkin1983!$G106</f>
        <v>130.4347826086954</v>
      </c>
      <c r="DF100" s="16">
        <f>Serkin1983!$B106</f>
        <v>65.431899999999999</v>
      </c>
      <c r="DG100" s="5">
        <f>Serkin1994!$G106</f>
        <v>136.36363636363706</v>
      </c>
      <c r="DH100" s="16">
        <f>Serkin1994!$B106</f>
        <v>66.6494</v>
      </c>
      <c r="DI100" s="5">
        <f>Stadlen1948!$G106</f>
        <v>176.47058823529235</v>
      </c>
      <c r="DJ100" s="16">
        <f>Stadlen1948!$B106</f>
        <v>74.608599999999996</v>
      </c>
      <c r="DK100" s="5">
        <f>Stein1954!$G106</f>
        <v>166.66666666666691</v>
      </c>
      <c r="DL100" s="16">
        <f>Stein1954!$B106</f>
        <v>52.386499999999998</v>
      </c>
      <c r="DM100" s="5">
        <f>Steuerman2004!$G106</f>
        <v>142.85714285714226</v>
      </c>
      <c r="DN100" s="16">
        <f>Steuerman2004!$B106</f>
        <v>64.877899999999997</v>
      </c>
      <c r="DO100" s="5">
        <f>TakahashiA1973!$G106</f>
        <v>125.00000000000267</v>
      </c>
      <c r="DP100" s="16">
        <f>TakahashiA1973!$B106</f>
        <v>55.779600000000002</v>
      </c>
      <c r="DQ100" s="5">
        <f>TakahashiY1977!$G106</f>
        <v>111.11111111110982</v>
      </c>
      <c r="DR100" s="16">
        <f>TakahashiY1977!$B106</f>
        <v>54.526499999999999</v>
      </c>
      <c r="DS100" s="5">
        <f>Uchida2000!$G106</f>
        <v>130.4347826086954</v>
      </c>
      <c r="DT100" s="16">
        <f>Uchida2000!$B106</f>
        <v>61.6252</v>
      </c>
      <c r="DU100" s="5">
        <f>Webster1967!$G106</f>
        <v>107.14285714285671</v>
      </c>
      <c r="DV100" s="16">
        <f>Webster1967!$B106</f>
        <v>65.007099999999994</v>
      </c>
      <c r="DW100" s="5">
        <f>Worms1997!$G106</f>
        <v>120</v>
      </c>
      <c r="DX100" s="16">
        <f>Worms1997!$B106</f>
        <v>63.8125</v>
      </c>
      <c r="DY100" s="5">
        <f>Zacharias1973!$G106</f>
        <v>200.0000000000019</v>
      </c>
      <c r="DZ100" s="16">
        <f>Zacharias1973!$B106</f>
        <v>69.895200000000003</v>
      </c>
      <c r="EA100" s="5">
        <f>Zimerman1995!$G106</f>
        <v>103.448275862068</v>
      </c>
      <c r="EB100" s="16">
        <f>Zimerman1995!$B106</f>
        <v>57.687399999999997</v>
      </c>
      <c r="EC100" s="5"/>
      <c r="EE100" s="5"/>
      <c r="EG100" s="5"/>
      <c r="EI100" s="5"/>
      <c r="EK100" s="5"/>
      <c r="EM100" s="5"/>
      <c r="EO100" s="5"/>
      <c r="EQ100" s="5"/>
      <c r="ES100" s="5"/>
      <c r="EU100" s="5"/>
      <c r="EW100" s="5"/>
      <c r="EY100" s="5"/>
      <c r="FA100" s="5"/>
      <c r="FC100" s="5"/>
      <c r="FE100" s="5"/>
      <c r="FG100" s="5"/>
      <c r="FI100" s="5"/>
      <c r="FK100" s="5"/>
      <c r="FM100" s="5"/>
      <c r="FO100" s="5"/>
      <c r="FQ100" s="5"/>
      <c r="FS100" s="5"/>
    </row>
    <row r="101" spans="1:175">
      <c r="A101">
        <v>98</v>
      </c>
      <c r="B101">
        <v>70.5</v>
      </c>
      <c r="C101">
        <v>13</v>
      </c>
      <c r="D101">
        <v>2.5</v>
      </c>
      <c r="E101" t="s">
        <v>124</v>
      </c>
      <c r="G101" s="5">
        <f ca="1">Tempo!G101</f>
        <v>162.07050957727714</v>
      </c>
      <c r="H101" s="16">
        <f ca="1">Dynamics!G101</f>
        <v>59.033563076923073</v>
      </c>
      <c r="I101" s="5">
        <f>Aitken1961!$G107</f>
        <v>193.54838709677722</v>
      </c>
      <c r="J101" s="16">
        <f>Aitken1961!$B107</f>
        <v>58.9099</v>
      </c>
      <c r="K101" s="5">
        <f>Anderszewski1996!$G107</f>
        <v>157.89473684210421</v>
      </c>
      <c r="L101" s="16">
        <f>Anderszewski1996!$B107</f>
        <v>63.230200000000004</v>
      </c>
      <c r="M101" s="5">
        <f>Arciuli1996!$G107</f>
        <v>157.89473684210569</v>
      </c>
      <c r="N101" s="16">
        <f>Arciuli1996!$B107</f>
        <v>64.199200000000005</v>
      </c>
      <c r="O101" s="5">
        <f>Berg2007!$G107</f>
        <v>187.49999999999983</v>
      </c>
      <c r="P101" s="16">
        <f>Berg2007!$B107</f>
        <v>54.420200000000001</v>
      </c>
      <c r="Q101" s="5">
        <f>Biret1973!$G107</f>
        <v>166.66666666666691</v>
      </c>
      <c r="R101" s="16">
        <f>Biret1973!$B107</f>
        <v>62.930900000000001</v>
      </c>
      <c r="S101" s="5">
        <f>Blumroder1994!$G107</f>
        <v>157.89473684210714</v>
      </c>
      <c r="T101" s="16">
        <f>Blumroder1994!$B107</f>
        <v>61.253500000000003</v>
      </c>
      <c r="U101" s="5">
        <f>Bratke1993!$G107</f>
        <v>181.81818181818275</v>
      </c>
      <c r="V101" s="16">
        <f>Bratke1993!$B107</f>
        <v>60.918999999999997</v>
      </c>
      <c r="W101" s="5">
        <f>Breidenbach1994!$G107</f>
        <v>187.49999999999983</v>
      </c>
      <c r="X101" s="16">
        <f>Breidenbach1994!$B107</f>
        <v>62.587899999999998</v>
      </c>
      <c r="Y101" s="5">
        <f>Bucquet1969!$G107</f>
        <v>181.81818181818079</v>
      </c>
      <c r="Z101" s="16">
        <f>Bucquet1969!$B107</f>
        <v>64.204999999999998</v>
      </c>
      <c r="AA101" s="5">
        <f>Douglas1991!$G107</f>
        <v>172.91066282420684</v>
      </c>
      <c r="AB101" s="16">
        <f>Douglas1991!$B107</f>
        <v>57.699599999999997</v>
      </c>
      <c r="AC101" s="5">
        <f>Dunki1998!$G107</f>
        <v>146.34146341463409</v>
      </c>
      <c r="AD101" s="16">
        <f>Dunki1998!$B107</f>
        <v>58.767699999999998</v>
      </c>
      <c r="AE101" s="5">
        <f>Dutkiewicz1975!$G107</f>
        <v>153.84615384615361</v>
      </c>
      <c r="AF101" s="16">
        <f>Dutkiewicz1975!$B107</f>
        <v>70.711100000000002</v>
      </c>
      <c r="AG101" s="5">
        <f>Eschenbach1996!$G107</f>
        <v>171.42857142857247</v>
      </c>
      <c r="AH101" s="16">
        <f>Eschenbach1996!$B107</f>
        <v>58.661700000000003</v>
      </c>
      <c r="AI101" s="5">
        <f>Georgiades1985!$G107</f>
        <v>187.49999999999983</v>
      </c>
      <c r="AJ101" s="16">
        <f>Georgiades1985!$B107</f>
        <v>62.697099999999999</v>
      </c>
      <c r="AK101" s="5">
        <f>Goebels1964!$G107</f>
        <v>142.85714285714226</v>
      </c>
      <c r="AL101" s="16">
        <f>Goebels1964!$B107</f>
        <v>73.632400000000004</v>
      </c>
      <c r="AM101" s="5">
        <f>Gould1954!$G107</f>
        <v>187.49999999999983</v>
      </c>
      <c r="AN101" s="16">
        <f>Gould1954!$B107</f>
        <v>69.990799999999993</v>
      </c>
      <c r="AO101" s="5">
        <f>Gould1957!$G107</f>
        <v>188.08777429467139</v>
      </c>
      <c r="AP101" s="16">
        <f>Gould1957!$B107</f>
        <v>65.317700000000002</v>
      </c>
      <c r="AQ101" s="5">
        <f>Gould1964!$G107</f>
        <v>162.16216216216174</v>
      </c>
      <c r="AR101" s="16">
        <f>Gould1964!$B107</f>
        <v>71.363799999999998</v>
      </c>
      <c r="AS101" s="5">
        <f>Gould1970!$G107</f>
        <v>187.49999999999983</v>
      </c>
      <c r="AT101" s="16">
        <f>Gould1970!$B107</f>
        <v>65.0762</v>
      </c>
      <c r="AU101" s="5">
        <f>Gould1974!$G107</f>
        <v>153.84615384615503</v>
      </c>
      <c r="AV101" s="16">
        <f>Gould1974!$B107</f>
        <v>68.663200000000003</v>
      </c>
      <c r="AW101" s="5">
        <f>Guaita2011!$G107</f>
        <v>139.53488372093031</v>
      </c>
      <c r="AX101" s="16">
        <f>Guaita2011!$B107</f>
        <v>59.495600000000003</v>
      </c>
      <c r="AY101" s="5">
        <f>Helffer1968!$G107</f>
        <v>171.42857142857073</v>
      </c>
      <c r="AZ101" s="16">
        <f>Helffer1968!$B107</f>
        <v>57.0015</v>
      </c>
      <c r="BA101" s="5">
        <f>Hill1996!$G107</f>
        <v>153.84615384615503</v>
      </c>
      <c r="BB101" s="16">
        <f>Hill1996!$B107</f>
        <v>62.078000000000003</v>
      </c>
      <c r="BC101" s="5">
        <f>Hinterhauser1991!$G107</f>
        <v>176.47058823529417</v>
      </c>
      <c r="BD101" s="16">
        <f>Hinterhauser1991!$B107</f>
        <v>69.572800000000001</v>
      </c>
      <c r="BE101" s="5">
        <f>Hochman2007!$G107</f>
        <v>187.49999999999983</v>
      </c>
      <c r="BF101" s="16">
        <f>Hochman2007!$B107</f>
        <v>60.127699999999997</v>
      </c>
      <c r="BG101" s="5">
        <f>Hough2006!$G107</f>
        <v>166.66666666666526</v>
      </c>
      <c r="BH101" s="16">
        <f>Hough2006!$B107</f>
        <v>61.255200000000002</v>
      </c>
      <c r="BI101" s="5">
        <f>Jacobs1956!$G107</f>
        <v>204.08163265306089</v>
      </c>
      <c r="BJ101" s="16">
        <f>Jacobs1956!$B107</f>
        <v>67.569500000000005</v>
      </c>
      <c r="BK101" s="5">
        <f>Karlen1996!$G107</f>
        <v>162.16216216216174</v>
      </c>
      <c r="BL101" s="16">
        <f>Karlen1996!$B107</f>
        <v>53.212699999999998</v>
      </c>
      <c r="BM101" s="5">
        <f>Kars1969!$G107</f>
        <v>157.89473684210569</v>
      </c>
      <c r="BN101" s="16">
        <f>Kars1969!$B107</f>
        <v>68.844300000000004</v>
      </c>
      <c r="BO101" s="5">
        <f>Koroliov2000!$G107</f>
        <v>176.47058823529417</v>
      </c>
      <c r="BP101" s="16">
        <f>Koroliov2000!$B107</f>
        <v>70.778499999999994</v>
      </c>
      <c r="BQ101" s="5">
        <f>Lifschitz1999!$G107</f>
        <v>162.16216216216327</v>
      </c>
      <c r="BR101" s="16">
        <f>Lifschitz1999!$B107</f>
        <v>56.338099999999997</v>
      </c>
      <c r="BS101" s="5">
        <f>Loriod1961!$G107</f>
        <v>149.9999999999992</v>
      </c>
      <c r="BT101" s="16">
        <f>Loriod1961!$B107</f>
        <v>49.8765</v>
      </c>
      <c r="BU101" s="5">
        <f>Lubimov1971!$G107</f>
        <v>181.81818181818275</v>
      </c>
      <c r="BV101" s="16">
        <f>Lubimov1971!$B107</f>
        <v>59.272599999999997</v>
      </c>
      <c r="BW101" s="5">
        <f>ManchonTheis1954!$G107</f>
        <v>173.41040462427742</v>
      </c>
      <c r="BX101" s="16">
        <f>ManchonTheis1954!$B107</f>
        <v>58.890999999999998</v>
      </c>
      <c r="BY101" s="5">
        <f>McCabe1969!$G107</f>
        <v>153.84615384615361</v>
      </c>
      <c r="BZ101" s="16">
        <f>McCabe1969!$B107</f>
        <v>63.250399999999999</v>
      </c>
      <c r="CA101" s="5">
        <f>Mezzana1973!$G107</f>
        <v>150.00000000000054</v>
      </c>
      <c r="CB101" s="16">
        <f>Mezzana1973!$B107</f>
        <v>54.085799999999999</v>
      </c>
      <c r="CC101" s="5">
        <f>Michiels2005!$G107</f>
        <v>150.00000000000054</v>
      </c>
      <c r="CD101" s="16">
        <f>Michiels2005!$B107</f>
        <v>58.734200000000001</v>
      </c>
      <c r="CE101" s="5">
        <f>Monod1951!$G107</f>
        <v>193.54838709677497</v>
      </c>
      <c r="CF101" s="16">
        <f>Monod1951!$B107</f>
        <v>60.865600000000001</v>
      </c>
      <c r="CG101" s="5">
        <f>Nardi1998!$G107</f>
        <v>162.16216216216174</v>
      </c>
      <c r="CH101" s="16">
        <f>Nardi1998!$B107</f>
        <v>55.699300000000001</v>
      </c>
      <c r="CI101" s="5">
        <f>Neveux1990!$G107</f>
        <v>187.49999999999983</v>
      </c>
      <c r="CJ101" s="16">
        <f>Neveux1990!$B107</f>
        <v>65.740700000000004</v>
      </c>
      <c r="CK101" s="5">
        <f>Ohlsson1996!$G107</f>
        <v>181.81818181818079</v>
      </c>
      <c r="CL101" s="16">
        <f>Ohlsson1996!$B107</f>
        <v>66.332700000000003</v>
      </c>
      <c r="CM101" s="5">
        <f>Pestalozza1961!$G107</f>
        <v>171.42857142857247</v>
      </c>
      <c r="CN101" s="16">
        <f>Pestalozza1961!$B107</f>
        <v>47.942700000000002</v>
      </c>
      <c r="CO101" s="5">
        <f>Pollini1976!$G107</f>
        <v>181.81818181818275</v>
      </c>
      <c r="CP101" s="16">
        <f>Pollini1976!$B107</f>
        <v>49.186900000000001</v>
      </c>
      <c r="CQ101" s="5">
        <f>Monod1951!$G107</f>
        <v>193.54838709677497</v>
      </c>
      <c r="CR101" s="16">
        <f>Monod1951!$B107</f>
        <v>60.865600000000001</v>
      </c>
      <c r="CS101" s="5">
        <f>Pollini1990b!$G107</f>
        <v>187.49999999999983</v>
      </c>
      <c r="CT101" s="16">
        <f>Pollini1990b!$B107</f>
        <v>66.814700000000002</v>
      </c>
      <c r="CU101" s="5">
        <f>Pontinen2001!$G107</f>
        <v>156.65796344647555</v>
      </c>
      <c r="CV101" s="16">
        <f>Pontinen2001!$B107</f>
        <v>53.096800000000002</v>
      </c>
      <c r="CW101" s="5">
        <f>Richter1989!$G107</f>
        <v>136.36363636363487</v>
      </c>
      <c r="CX101" s="16">
        <f>Richter1989!$B107</f>
        <v>63.367600000000003</v>
      </c>
      <c r="CY101" s="5">
        <f>Rosen1969!$G107</f>
        <v>166.66666666666691</v>
      </c>
      <c r="CZ101" s="16">
        <f>Rosen1969!$B107</f>
        <v>68.081999999999994</v>
      </c>
      <c r="DA101" s="5">
        <f>Santos1977!$G107</f>
        <v>153.84615384615503</v>
      </c>
      <c r="DB101" s="16">
        <f>Santos1977!$B107</f>
        <v>58.957099999999997</v>
      </c>
      <c r="DC101" s="5">
        <f>Schleiermacher2002!$G107</f>
        <v>166.66666666666526</v>
      </c>
      <c r="DD101" s="16">
        <f>Schleiermacher2002!$B107</f>
        <v>68.243399999999994</v>
      </c>
      <c r="DE101" s="5">
        <f>Serkin1983!$G107</f>
        <v>176.47058823529417</v>
      </c>
      <c r="DF101" s="16">
        <f>Serkin1983!$B107</f>
        <v>65.120199999999997</v>
      </c>
      <c r="DG101" s="5">
        <f>Serkin1994!$G107</f>
        <v>193.54838709677497</v>
      </c>
      <c r="DH101" s="16">
        <f>Serkin1994!$B107</f>
        <v>64.052300000000002</v>
      </c>
      <c r="DI101" s="5">
        <f>Stadlen1948!$G107</f>
        <v>272.72727272727411</v>
      </c>
      <c r="DJ101" s="16">
        <f>Stadlen1948!$B107</f>
        <v>79.053299999999993</v>
      </c>
      <c r="DK101" s="5">
        <f>Stein1954!$G107</f>
        <v>181.81818181818275</v>
      </c>
      <c r="DL101" s="16">
        <f>Stein1954!$B107</f>
        <v>55.8476</v>
      </c>
      <c r="DM101" s="5">
        <f>Steuerman2004!$G107</f>
        <v>171.42857142857247</v>
      </c>
      <c r="DN101" s="16">
        <f>Steuerman2004!$B107</f>
        <v>65.534000000000006</v>
      </c>
      <c r="DO101" s="5">
        <f>TakahashiA1973!$G107</f>
        <v>153.84615384615361</v>
      </c>
      <c r="DP101" s="16">
        <f>TakahashiA1973!$B107</f>
        <v>50.957999999999998</v>
      </c>
      <c r="DQ101" s="5">
        <f>TakahashiY1977!$G107</f>
        <v>133.33333333333459</v>
      </c>
      <c r="DR101" s="16">
        <f>TakahashiY1977!$B107</f>
        <v>53.2821</v>
      </c>
      <c r="DS101" s="5">
        <f>Uchida2000!$G107</f>
        <v>146.34146341463537</v>
      </c>
      <c r="DT101" s="16">
        <f>Uchida2000!$B107</f>
        <v>63.074599999999997</v>
      </c>
      <c r="DU101" s="5">
        <f>Webster1967!$G107</f>
        <v>127.65957446808542</v>
      </c>
      <c r="DV101" s="16">
        <f>Webster1967!$B107</f>
        <v>61.231900000000003</v>
      </c>
      <c r="DW101" s="5">
        <f>Worms1997!$G107</f>
        <v>153.84615384615361</v>
      </c>
      <c r="DX101" s="16">
        <f>Worms1997!$B107</f>
        <v>64.144800000000004</v>
      </c>
      <c r="DY101" s="5">
        <f>Zacharias1973!$G107</f>
        <v>206.896551724136</v>
      </c>
      <c r="DZ101" s="16">
        <f>Zacharias1973!$B107</f>
        <v>72.813500000000005</v>
      </c>
      <c r="EA101" s="5">
        <f>Zimerman1995!$G107</f>
        <v>133.33333333333459</v>
      </c>
      <c r="EB101" s="16">
        <f>Zimerman1995!$B107</f>
        <v>51.252699999999997</v>
      </c>
      <c r="EC101" s="5"/>
      <c r="EE101" s="5"/>
      <c r="EG101" s="5"/>
      <c r="EI101" s="5"/>
      <c r="EK101" s="5"/>
      <c r="EM101" s="5"/>
      <c r="EO101" s="5"/>
      <c r="EQ101" s="5"/>
      <c r="ES101" s="5"/>
      <c r="EU101" s="5"/>
      <c r="EW101" s="5"/>
      <c r="EY101" s="5"/>
      <c r="FA101" s="5"/>
      <c r="FC101" s="5"/>
      <c r="FE101" s="5"/>
      <c r="FG101" s="5"/>
      <c r="FI101" s="5"/>
      <c r="FK101" s="5"/>
      <c r="FM101" s="5"/>
      <c r="FO101" s="5"/>
      <c r="FQ101" s="5"/>
      <c r="FS101" s="5"/>
    </row>
    <row r="102" spans="1:175">
      <c r="A102">
        <v>99</v>
      </c>
      <c r="B102">
        <v>71.5</v>
      </c>
      <c r="C102">
        <v>14</v>
      </c>
      <c r="D102">
        <v>1.5</v>
      </c>
      <c r="E102" t="s">
        <v>114</v>
      </c>
      <c r="F102" s="10" t="s">
        <v>119</v>
      </c>
      <c r="G102" s="5">
        <f ca="1">Tempo!G102</f>
        <v>136.38179554405531</v>
      </c>
      <c r="H102" s="16">
        <f ca="1">Dynamics!G102</f>
        <v>71.18346307692309</v>
      </c>
      <c r="I102" s="5">
        <f>Aitken1961!$G108</f>
        <v>124.99999999999898</v>
      </c>
      <c r="J102" s="16">
        <f>Aitken1961!$B108</f>
        <v>80.331000000000003</v>
      </c>
      <c r="K102" s="5">
        <f>Anderszewski1996!$G108</f>
        <v>130.4347826086954</v>
      </c>
      <c r="L102" s="16">
        <f>Anderszewski1996!$B108</f>
        <v>83.086399999999998</v>
      </c>
      <c r="M102" s="5">
        <f>Arciuli1996!$G108</f>
        <v>96.774193548387487</v>
      </c>
      <c r="N102" s="16">
        <f>Arciuli1996!$B108</f>
        <v>75.316699999999997</v>
      </c>
      <c r="O102" s="5">
        <f>Berg2007!$G108</f>
        <v>187.49999999999983</v>
      </c>
      <c r="P102" s="16">
        <f>Berg2007!$B108</f>
        <v>72.748500000000007</v>
      </c>
      <c r="Q102" s="5">
        <f>Biret1973!$G108</f>
        <v>157.89473684210714</v>
      </c>
      <c r="R102" s="16">
        <f>Biret1973!$B108</f>
        <v>81.815399999999997</v>
      </c>
      <c r="S102" s="5">
        <f>Blumroder1994!$G108</f>
        <v>142.85714285714226</v>
      </c>
      <c r="T102" s="16">
        <f>Blumroder1994!$B108</f>
        <v>74.964699999999993</v>
      </c>
      <c r="U102" s="5">
        <f>Bratke1993!$G108</f>
        <v>142.85714285714226</v>
      </c>
      <c r="V102" s="16">
        <f>Bratke1993!$B108</f>
        <v>72.512799999999999</v>
      </c>
      <c r="W102" s="5">
        <f>Breidenbach1994!$G108</f>
        <v>120</v>
      </c>
      <c r="X102" s="16">
        <f>Breidenbach1994!$B108</f>
        <v>72.516599999999997</v>
      </c>
      <c r="Y102" s="5">
        <f>Bucquet1969!$G108</f>
        <v>150.00000000000054</v>
      </c>
      <c r="Z102" s="16">
        <f>Bucquet1969!$B108</f>
        <v>77.376900000000006</v>
      </c>
      <c r="AA102" s="5">
        <f>Douglas1991!$G108</f>
        <v>143.54066985645957</v>
      </c>
      <c r="AB102" s="16">
        <f>Douglas1991!$B108</f>
        <v>61.366900000000001</v>
      </c>
      <c r="AC102" s="5">
        <f>Dunki1998!$G108</f>
        <v>124.99999999999898</v>
      </c>
      <c r="AD102" s="16">
        <f>Dunki1998!$B108</f>
        <v>75.165999999999997</v>
      </c>
      <c r="AE102" s="5">
        <f>Dutkiewicz1975!$G108</f>
        <v>142.85714285714226</v>
      </c>
      <c r="AF102" s="16">
        <f>Dutkiewicz1975!$B108</f>
        <v>85.559100000000001</v>
      </c>
      <c r="AG102" s="5">
        <f>Eschenbach1996!$G108</f>
        <v>130.4347826086954</v>
      </c>
      <c r="AH102" s="16">
        <f>Eschenbach1996!$B108</f>
        <v>68.108999999999995</v>
      </c>
      <c r="AI102" s="5">
        <f>Georgiades1985!$G108</f>
        <v>142.85714285714226</v>
      </c>
      <c r="AJ102" s="16">
        <f>Georgiades1985!$B108</f>
        <v>76.941500000000005</v>
      </c>
      <c r="AK102" s="5">
        <f>Goebels1964!$G108</f>
        <v>107.14285714285671</v>
      </c>
      <c r="AL102" s="16">
        <f>Goebels1964!$B108</f>
        <v>79.962999999999994</v>
      </c>
      <c r="AM102" s="5">
        <f>Gould1954!$G108</f>
        <v>166.66666666666691</v>
      </c>
      <c r="AN102" s="16">
        <f>Gould1954!$B108</f>
        <v>75.502200000000002</v>
      </c>
      <c r="AO102" s="5">
        <f>Gould1957!$G108</f>
        <v>157.89473684210421</v>
      </c>
      <c r="AP102" s="16">
        <f>Gould1957!$B108</f>
        <v>75.901700000000005</v>
      </c>
      <c r="AQ102" s="5">
        <f>Gould1964!$G108</f>
        <v>130.4347826086954</v>
      </c>
      <c r="AR102" s="16">
        <f>Gould1964!$B108</f>
        <v>83.241399999999999</v>
      </c>
      <c r="AS102" s="5">
        <f>Gould1970!$G108</f>
        <v>166.66666666666691</v>
      </c>
      <c r="AT102" s="16">
        <f>Gould1970!$B108</f>
        <v>74.996700000000004</v>
      </c>
      <c r="AU102" s="5">
        <f>Gould1974!$G108</f>
        <v>115.38461538461469</v>
      </c>
      <c r="AV102" s="16">
        <f>Gould1974!$B108</f>
        <v>88.191599999999994</v>
      </c>
      <c r="AW102" s="5">
        <f>Guaita2011!$G108</f>
        <v>136.36363636363706</v>
      </c>
      <c r="AX102" s="16">
        <f>Guaita2011!$B108</f>
        <v>69.226200000000006</v>
      </c>
      <c r="AY102" s="5">
        <f>Helffer1968!$G108</f>
        <v>130.4347826086954</v>
      </c>
      <c r="AZ102" s="16">
        <f>Helffer1968!$B108</f>
        <v>71.835899999999995</v>
      </c>
      <c r="BA102" s="5">
        <f>Hill1996!$G108</f>
        <v>107.14285714285671</v>
      </c>
      <c r="BB102" s="16">
        <f>Hill1996!$B108</f>
        <v>68.697400000000002</v>
      </c>
      <c r="BC102" s="5">
        <f>Hinterhauser1991!$G108</f>
        <v>199.99999999999716</v>
      </c>
      <c r="BD102" s="16">
        <f>Hinterhauser1991!$B108</f>
        <v>69.405199999999994</v>
      </c>
      <c r="BE102" s="5">
        <f>Hochman2007!$G108</f>
        <v>142.85714285714226</v>
      </c>
      <c r="BF102" s="16">
        <f>Hochman2007!$B108</f>
        <v>71.680000000000007</v>
      </c>
      <c r="BG102" s="5">
        <f>Hough2006!$G108</f>
        <v>125.00000000000081</v>
      </c>
      <c r="BH102" s="16">
        <f>Hough2006!$B108</f>
        <v>70.284099999999995</v>
      </c>
      <c r="BI102" s="5">
        <f>Jacobs1956!$G108</f>
        <v>171.42857142857073</v>
      </c>
      <c r="BJ102" s="16">
        <f>Jacobs1956!$B108</f>
        <v>81.706999999999994</v>
      </c>
      <c r="BK102" s="5">
        <f>Karlen1996!$G108</f>
        <v>150.00000000000054</v>
      </c>
      <c r="BL102" s="16">
        <f>Karlen1996!$B108</f>
        <v>72.575000000000003</v>
      </c>
      <c r="BM102" s="5">
        <f>Kars1969!$G108</f>
        <v>157.89473684210421</v>
      </c>
      <c r="BN102" s="16">
        <f>Kars1969!$B108</f>
        <v>80.497</v>
      </c>
      <c r="BO102" s="5">
        <f>Koroliov2000!$G108</f>
        <v>149.99999999999787</v>
      </c>
      <c r="BP102" s="16">
        <f>Koroliov2000!$B108</f>
        <v>81.094399999999993</v>
      </c>
      <c r="BQ102" s="5">
        <f>Lifschitz1999!$G108</f>
        <v>124.99999999999898</v>
      </c>
      <c r="BR102" s="16">
        <f>Lifschitz1999!$B108</f>
        <v>79.335300000000004</v>
      </c>
      <c r="BS102" s="5">
        <f>Loriod1961!$G108</f>
        <v>150.00000000000054</v>
      </c>
      <c r="BT102" s="16">
        <f>Loriod1961!$B108</f>
        <v>76.622500000000002</v>
      </c>
      <c r="BU102" s="5">
        <f>Lubimov1971!$G108</f>
        <v>166.66666666666691</v>
      </c>
      <c r="BV102" s="16">
        <f>Lubimov1971!$B108</f>
        <v>66.617500000000007</v>
      </c>
      <c r="BW102" s="5">
        <f>ManchonTheis1954!$G108</f>
        <v>150.00000000000054</v>
      </c>
      <c r="BX102" s="16">
        <f>ManchonTheis1954!$B108</f>
        <v>64.418099999999995</v>
      </c>
      <c r="BY102" s="5">
        <f>McCabe1969!$G108</f>
        <v>142.85714285714226</v>
      </c>
      <c r="BZ102" s="16">
        <f>McCabe1969!$B108</f>
        <v>70.533900000000003</v>
      </c>
      <c r="CA102" s="5">
        <f>Mezzana1973!$G108</f>
        <v>130.43478260869341</v>
      </c>
      <c r="CB102" s="16">
        <f>Mezzana1973!$B108</f>
        <v>71.648499999999999</v>
      </c>
      <c r="CC102" s="5">
        <f>Michiels2005!$G108</f>
        <v>78.947368421052104</v>
      </c>
      <c r="CD102" s="16">
        <f>Michiels2005!$B108</f>
        <v>69.043000000000006</v>
      </c>
      <c r="CE102" s="5">
        <f>Monod1951!$G108</f>
        <v>157.89473684210421</v>
      </c>
      <c r="CF102" s="16">
        <f>Monod1951!$B108</f>
        <v>76.894300000000001</v>
      </c>
      <c r="CG102" s="5">
        <f>Nardi1998!$G108</f>
        <v>130.4347826086954</v>
      </c>
      <c r="CH102" s="16">
        <f>Nardi1998!$B108</f>
        <v>69.095799999999997</v>
      </c>
      <c r="CI102" s="5">
        <f>Neveux1990!$G108</f>
        <v>157.89473684210421</v>
      </c>
      <c r="CJ102" s="16">
        <f>Neveux1990!$B108</f>
        <v>79.053100000000001</v>
      </c>
      <c r="CK102" s="5">
        <f>Ohlsson1996!$G108</f>
        <v>138.8888888888882</v>
      </c>
      <c r="CL102" s="16">
        <f>Ohlsson1996!$B108</f>
        <v>72.017799999999994</v>
      </c>
      <c r="CM102" s="5">
        <f>Pestalozza1961!$G108</f>
        <v>142.85714285714226</v>
      </c>
      <c r="CN102" s="16">
        <f>Pestalozza1961!$B108</f>
        <v>75.419499999999999</v>
      </c>
      <c r="CO102" s="5">
        <f>Pollini1976!$G108</f>
        <v>157.89473684210421</v>
      </c>
      <c r="CP102" s="16">
        <f>Pollini1976!$B108</f>
        <v>69.293300000000002</v>
      </c>
      <c r="CQ102" s="5">
        <f>Monod1951!$G108</f>
        <v>157.89473684210421</v>
      </c>
      <c r="CR102" s="16">
        <f>Monod1951!$B108</f>
        <v>76.894300000000001</v>
      </c>
      <c r="CS102" s="5">
        <f>Pollini1990b!$G108</f>
        <v>176.47058823529605</v>
      </c>
      <c r="CT102" s="16">
        <f>Pollini1990b!$B108</f>
        <v>77.291899999999998</v>
      </c>
      <c r="CU102" s="5">
        <f>Pontinen2001!$G108</f>
        <v>130.43478260869742</v>
      </c>
      <c r="CV102" s="16">
        <f>Pontinen2001!$B108</f>
        <v>71.206500000000005</v>
      </c>
      <c r="CW102" s="5">
        <f>Richter1989!$G108</f>
        <v>100.00000000000095</v>
      </c>
      <c r="CX102" s="16">
        <f>Richter1989!$B108</f>
        <v>73.000200000000007</v>
      </c>
      <c r="CY102" s="5">
        <f>Rosen1969!$G108</f>
        <v>166.66666666666691</v>
      </c>
      <c r="CZ102" s="16">
        <f>Rosen1969!$B108</f>
        <v>74.357200000000006</v>
      </c>
      <c r="DA102" s="5">
        <f>Santos1977!$G108</f>
        <v>149.99999999999787</v>
      </c>
      <c r="DB102" s="16">
        <f>Santos1977!$B108</f>
        <v>72.961399999999998</v>
      </c>
      <c r="DC102" s="5">
        <f>Schleiermacher2002!$G108</f>
        <v>150.00000000000054</v>
      </c>
      <c r="DD102" s="16">
        <f>Schleiermacher2002!$B108</f>
        <v>76.230500000000006</v>
      </c>
      <c r="DE102" s="5">
        <f>Serkin1983!$G108</f>
        <v>150.00000000000054</v>
      </c>
      <c r="DF102" s="16">
        <f>Serkin1983!$B108</f>
        <v>73.917599999999993</v>
      </c>
      <c r="DG102" s="5">
        <f>Serkin1994!$G108</f>
        <v>130.4347826086954</v>
      </c>
      <c r="DH102" s="16">
        <f>Serkin1994!$B108</f>
        <v>71.078900000000004</v>
      </c>
      <c r="DI102" s="5">
        <f>Stadlen1948!$G108</f>
        <v>230.76923076922623</v>
      </c>
      <c r="DJ102" s="16">
        <f>Stadlen1948!$B108</f>
        <v>79.440399999999997</v>
      </c>
      <c r="DK102" s="5">
        <f>Stein1954!$G108</f>
        <v>199.99999999999716</v>
      </c>
      <c r="DL102" s="16">
        <f>Stein1954!$B108</f>
        <v>68.265299999999996</v>
      </c>
      <c r="DM102" s="5">
        <f>Steuerman2004!$G108</f>
        <v>130.4347826086954</v>
      </c>
      <c r="DN102" s="16">
        <f>Steuerman2004!$B108</f>
        <v>71.994799999999998</v>
      </c>
      <c r="DO102" s="5">
        <f>TakahashiA1973!$G108</f>
        <v>130.43478260869341</v>
      </c>
      <c r="DP102" s="16">
        <f>TakahashiA1973!$B108</f>
        <v>70.664299999999997</v>
      </c>
      <c r="DQ102" s="5">
        <f>TakahashiY1977!$G108</f>
        <v>107.14285714285671</v>
      </c>
      <c r="DR102" s="16">
        <f>TakahashiY1977!$B108</f>
        <v>74.427999999999997</v>
      </c>
      <c r="DS102" s="5">
        <f>Uchida2000!$G108</f>
        <v>130.4347826086954</v>
      </c>
      <c r="DT102" s="16">
        <f>Uchida2000!$B108</f>
        <v>78.0398</v>
      </c>
      <c r="DU102" s="5">
        <f>Webster1967!$G108</f>
        <v>107.14285714285671</v>
      </c>
      <c r="DV102" s="16">
        <f>Webster1967!$B108</f>
        <v>75.288300000000007</v>
      </c>
      <c r="DW102" s="5">
        <f>Worms1997!$G108</f>
        <v>130.4347826086954</v>
      </c>
      <c r="DX102" s="16">
        <f>Worms1997!$B108</f>
        <v>71.622500000000002</v>
      </c>
      <c r="DY102" s="5">
        <f>Zacharias1973!$G108</f>
        <v>166.66666666666691</v>
      </c>
      <c r="DZ102" s="16">
        <f>Zacharias1973!$B108</f>
        <v>80.948400000000007</v>
      </c>
      <c r="EA102" s="5">
        <f>Zimerman1995!$G108</f>
        <v>136.36363636363706</v>
      </c>
      <c r="EB102" s="16">
        <f>Zimerman1995!$B108</f>
        <v>76.691900000000004</v>
      </c>
      <c r="EC102" s="5"/>
      <c r="EE102" s="5"/>
      <c r="EG102" s="5"/>
      <c r="EI102" s="5"/>
      <c r="EK102" s="5"/>
      <c r="EM102" s="5"/>
      <c r="EO102" s="5"/>
      <c r="EQ102" s="5"/>
      <c r="ES102" s="5"/>
      <c r="EU102" s="5"/>
      <c r="EW102" s="5"/>
      <c r="EY102" s="5"/>
      <c r="FA102" s="5"/>
      <c r="FC102" s="5"/>
      <c r="FE102" s="5"/>
      <c r="FG102" s="5"/>
      <c r="FI102" s="5"/>
      <c r="FK102" s="5"/>
      <c r="FM102" s="5"/>
      <c r="FO102" s="5"/>
      <c r="FQ102" s="5"/>
      <c r="FS102" s="5"/>
    </row>
    <row r="103" spans="1:175">
      <c r="A103">
        <v>100</v>
      </c>
      <c r="B103">
        <v>72</v>
      </c>
      <c r="C103">
        <v>14</v>
      </c>
      <c r="D103">
        <v>2</v>
      </c>
      <c r="E103" t="s">
        <v>112</v>
      </c>
      <c r="G103" s="5">
        <f ca="1">Tempo!G103</f>
        <v>166.00606784824521</v>
      </c>
      <c r="H103" s="16">
        <f ca="1">Dynamics!G103</f>
        <v>72.966889230769254</v>
      </c>
      <c r="I103" s="5">
        <f>Aitken1961!$G109</f>
        <v>214.28571428571342</v>
      </c>
      <c r="J103" s="16">
        <f>Aitken1961!$B109</f>
        <v>79.121300000000005</v>
      </c>
      <c r="K103" s="5">
        <f>Anderszewski1996!$G109</f>
        <v>153.84615384615503</v>
      </c>
      <c r="L103" s="16">
        <f>Anderszewski1996!$B109</f>
        <v>79.084800000000001</v>
      </c>
      <c r="M103" s="5">
        <f>Arciuli1996!$G109</f>
        <v>171.42857142857073</v>
      </c>
      <c r="N103" s="16">
        <f>Arciuli1996!$B109</f>
        <v>73.154700000000005</v>
      </c>
      <c r="O103" s="5">
        <f>Berg2007!$G109</f>
        <v>187.49999999999983</v>
      </c>
      <c r="P103" s="16">
        <f>Berg2007!$B109</f>
        <v>73.312799999999996</v>
      </c>
      <c r="Q103" s="5">
        <f>Biret1973!$G109</f>
        <v>149.9999999999992</v>
      </c>
      <c r="R103" s="16">
        <f>Biret1973!$B109</f>
        <v>80.131200000000007</v>
      </c>
      <c r="S103" s="5">
        <f>Blumroder1994!$G109</f>
        <v>153.84615384615361</v>
      </c>
      <c r="T103" s="16">
        <f>Blumroder1994!$B109</f>
        <v>78.385199999999998</v>
      </c>
      <c r="U103" s="5">
        <f>Bratke1993!$G109</f>
        <v>171.42857142857073</v>
      </c>
      <c r="V103" s="16">
        <f>Bratke1993!$B109</f>
        <v>69.285700000000006</v>
      </c>
      <c r="W103" s="5">
        <f>Breidenbach1994!$G109</f>
        <v>222.22222222222257</v>
      </c>
      <c r="X103" s="16">
        <f>Breidenbach1994!$B109</f>
        <v>71.412700000000001</v>
      </c>
      <c r="Y103" s="5">
        <f>Bucquet1969!$G109</f>
        <v>222.22222222222257</v>
      </c>
      <c r="Z103" s="16">
        <f>Bucquet1969!$B109</f>
        <v>77.205699999999993</v>
      </c>
      <c r="AA103" s="5">
        <f>Douglas1991!$G109</f>
        <v>196.07843137254844</v>
      </c>
      <c r="AB103" s="16">
        <f>Douglas1991!$B109</f>
        <v>67.863399999999999</v>
      </c>
      <c r="AC103" s="5">
        <f>Dunki1998!$G109</f>
        <v>130.43478260869642</v>
      </c>
      <c r="AD103" s="16">
        <f>Dunki1998!$B109</f>
        <v>76.064400000000006</v>
      </c>
      <c r="AE103" s="5">
        <f>Dutkiewicz1975!$G109</f>
        <v>157.89473684210569</v>
      </c>
      <c r="AF103" s="16">
        <f>Dutkiewicz1975!$B109</f>
        <v>85.7316</v>
      </c>
      <c r="AG103" s="5">
        <f>Eschenbach1996!$G109</f>
        <v>199.99999999999952</v>
      </c>
      <c r="AH103" s="16">
        <f>Eschenbach1996!$B109</f>
        <v>67.928899999999999</v>
      </c>
      <c r="AI103" s="5">
        <f>Georgiades1985!$G109</f>
        <v>176.47058823529417</v>
      </c>
      <c r="AJ103" s="16">
        <f>Georgiades1985!$B109</f>
        <v>78.987099999999998</v>
      </c>
      <c r="AK103" s="5">
        <f>Goebels1964!$G109</f>
        <v>150.00000000000054</v>
      </c>
      <c r="AL103" s="16">
        <f>Goebels1964!$B109</f>
        <v>81.366799999999998</v>
      </c>
      <c r="AM103" s="5">
        <f>Gould1954!$G109</f>
        <v>187.49999999999983</v>
      </c>
      <c r="AN103" s="16">
        <f>Gould1954!$B109</f>
        <v>76.630399999999995</v>
      </c>
      <c r="AO103" s="5">
        <f>Gould1957!$G109</f>
        <v>187.49999999999983</v>
      </c>
      <c r="AP103" s="16">
        <f>Gould1957!$B109</f>
        <v>77.270399999999995</v>
      </c>
      <c r="AQ103" s="5">
        <f>Gould1964!$G109</f>
        <v>181.81818181818275</v>
      </c>
      <c r="AR103" s="16">
        <f>Gould1964!$B109</f>
        <v>79.807900000000004</v>
      </c>
      <c r="AS103" s="5">
        <f>Gould1970!$G109</f>
        <v>193.54838709677497</v>
      </c>
      <c r="AT103" s="16">
        <f>Gould1970!$B109</f>
        <v>76.944299999999998</v>
      </c>
      <c r="AU103" s="5">
        <f>Gould1974!$G109</f>
        <v>157.89473684210569</v>
      </c>
      <c r="AV103" s="16">
        <f>Gould1974!$B109</f>
        <v>88.882999999999996</v>
      </c>
      <c r="AW103" s="5">
        <f>Guaita2011!$G109</f>
        <v>153.84615384615361</v>
      </c>
      <c r="AX103" s="16">
        <f>Guaita2011!$B109</f>
        <v>76.718299999999999</v>
      </c>
      <c r="AY103" s="5">
        <f>Helffer1968!$G109</f>
        <v>199.99999999999952</v>
      </c>
      <c r="AZ103" s="16">
        <f>Helffer1968!$B109</f>
        <v>70.179599999999994</v>
      </c>
      <c r="BA103" s="5">
        <f>Hill1996!$G109</f>
        <v>162.16216216216174</v>
      </c>
      <c r="BB103" s="16">
        <f>Hill1996!$B109</f>
        <v>69.190200000000004</v>
      </c>
      <c r="BC103" s="5">
        <f>Hinterhauser1991!$G109</f>
        <v>214.28571428571613</v>
      </c>
      <c r="BD103" s="16">
        <f>Hinterhauser1991!$B109</f>
        <v>64.206199999999995</v>
      </c>
      <c r="BE103" s="5">
        <f>Hochman2007!$G109</f>
        <v>166.66666666666691</v>
      </c>
      <c r="BF103" s="16">
        <f>Hochman2007!$B109</f>
        <v>82.433499999999995</v>
      </c>
      <c r="BG103" s="5">
        <f>Hough2006!$G109</f>
        <v>166.66666666666691</v>
      </c>
      <c r="BH103" s="16">
        <f>Hough2006!$B109</f>
        <v>79.581400000000002</v>
      </c>
      <c r="BI103" s="5">
        <f>Jacobs1956!$G109</f>
        <v>171.91977077363887</v>
      </c>
      <c r="BJ103" s="16">
        <f>Jacobs1956!$B109</f>
        <v>86.364000000000004</v>
      </c>
      <c r="BK103" s="5">
        <f>Karlen1996!$G109</f>
        <v>181.81818181818079</v>
      </c>
      <c r="BL103" s="16">
        <f>Karlen1996!$B109</f>
        <v>73.291899999999998</v>
      </c>
      <c r="BM103" s="5">
        <f>Kars1969!$G109</f>
        <v>162.16216216216174</v>
      </c>
      <c r="BN103" s="16">
        <f>Kars1969!$B109</f>
        <v>82.077200000000005</v>
      </c>
      <c r="BO103" s="5">
        <f>Koroliov2000!$G109</f>
        <v>181.81818181818275</v>
      </c>
      <c r="BP103" s="16">
        <f>Koroliov2000!$B109</f>
        <v>80.280500000000004</v>
      </c>
      <c r="BQ103" s="5">
        <f>Lifschitz1999!$G109</f>
        <v>150.00000000000054</v>
      </c>
      <c r="BR103" s="16">
        <f>Lifschitz1999!$B109</f>
        <v>84.190200000000004</v>
      </c>
      <c r="BS103" s="5">
        <f>Loriod1961!$G109</f>
        <v>150.00000000000054</v>
      </c>
      <c r="BT103" s="16">
        <f>Loriod1961!$B109</f>
        <v>78.256</v>
      </c>
      <c r="BU103" s="5">
        <f>Lubimov1971!$G109</f>
        <v>176.47058823529417</v>
      </c>
      <c r="BV103" s="16">
        <f>Lubimov1971!$B109</f>
        <v>67.370500000000007</v>
      </c>
      <c r="BW103" s="5">
        <f>ManchonTheis1954!$G109</f>
        <v>157.89473684210569</v>
      </c>
      <c r="BX103" s="16">
        <f>ManchonTheis1954!$B109</f>
        <v>70.1678</v>
      </c>
      <c r="BY103" s="5">
        <f>McCabe1969!$G109</f>
        <v>150.00000000000054</v>
      </c>
      <c r="BZ103" s="16">
        <f>McCabe1969!$B109</f>
        <v>72.008499999999998</v>
      </c>
      <c r="CA103" s="5">
        <f>Mezzana1973!$G109</f>
        <v>153.84615384615361</v>
      </c>
      <c r="CB103" s="16">
        <f>Mezzana1973!$B109</f>
        <v>74.142200000000003</v>
      </c>
      <c r="CC103" s="5">
        <f>Michiels2005!$G109</f>
        <v>171.42857142857073</v>
      </c>
      <c r="CD103" s="16">
        <f>Michiels2005!$B109</f>
        <v>73.046099999999996</v>
      </c>
      <c r="CE103" s="5">
        <f>Monod1951!$G109</f>
        <v>176.47058823529417</v>
      </c>
      <c r="CF103" s="16">
        <f>Monod1951!$B109</f>
        <v>75.134799999999998</v>
      </c>
      <c r="CG103" s="5">
        <f>Nardi1998!$G109</f>
        <v>181.81818181818275</v>
      </c>
      <c r="CH103" s="16">
        <f>Nardi1998!$B109</f>
        <v>69.1828</v>
      </c>
      <c r="CI103" s="5">
        <f>Neveux1990!$G109</f>
        <v>181.81818181818275</v>
      </c>
      <c r="CJ103" s="16">
        <f>Neveux1990!$B109</f>
        <v>82.644900000000007</v>
      </c>
      <c r="CK103" s="5">
        <f>Ohlsson1996!$G109</f>
        <v>176.99115044247858</v>
      </c>
      <c r="CL103" s="16">
        <f>Ohlsson1996!$B109</f>
        <v>74.786699999999996</v>
      </c>
      <c r="CM103" s="5">
        <f>Pestalozza1961!$G109</f>
        <v>150.00000000000054</v>
      </c>
      <c r="CN103" s="16">
        <f>Pestalozza1961!$B109</f>
        <v>77.0916</v>
      </c>
      <c r="CO103" s="5">
        <f>Pollini1976!$G109</f>
        <v>166.66666666666691</v>
      </c>
      <c r="CP103" s="16">
        <f>Pollini1976!$B109</f>
        <v>71.866100000000003</v>
      </c>
      <c r="CQ103" s="5">
        <f>Monod1951!$G109</f>
        <v>176.47058823529417</v>
      </c>
      <c r="CR103" s="16">
        <f>Monod1951!$B109</f>
        <v>75.134799999999998</v>
      </c>
      <c r="CS103" s="5">
        <f>Pollini1990b!$G109</f>
        <v>240</v>
      </c>
      <c r="CT103" s="16">
        <f>Pollini1990b!$B109</f>
        <v>81.638000000000005</v>
      </c>
      <c r="CU103" s="5">
        <f>Pontinen2001!$G109</f>
        <v>153.84615384615361</v>
      </c>
      <c r="CV103" s="16">
        <f>Pontinen2001!$B109</f>
        <v>73.565899999999999</v>
      </c>
      <c r="CW103" s="5">
        <f>Richter1989!$G109</f>
        <v>136.36363636363706</v>
      </c>
      <c r="CX103" s="16">
        <f>Richter1989!$B109</f>
        <v>78.010900000000007</v>
      </c>
      <c r="CY103" s="5">
        <f>Rosen1969!$G109</f>
        <v>187.49999999999983</v>
      </c>
      <c r="CZ103" s="16">
        <f>Rosen1969!$B109</f>
        <v>77.301400000000001</v>
      </c>
      <c r="DA103" s="5">
        <f>Santos1977!$G109</f>
        <v>187.49999999999983</v>
      </c>
      <c r="DB103" s="16">
        <f>Santos1977!$B109</f>
        <v>82.471800000000002</v>
      </c>
      <c r="DC103" s="5">
        <f>Schleiermacher2002!$G109</f>
        <v>162.16216216216174</v>
      </c>
      <c r="DD103" s="16">
        <f>Schleiermacher2002!$B109</f>
        <v>84.665400000000005</v>
      </c>
      <c r="DE103" s="5">
        <f>Serkin1983!$G109</f>
        <v>193.54838709677497</v>
      </c>
      <c r="DF103" s="16">
        <f>Serkin1983!$B109</f>
        <v>79.825100000000006</v>
      </c>
      <c r="DG103" s="5">
        <f>Serkin1994!$G109</f>
        <v>176.47058823529417</v>
      </c>
      <c r="DH103" s="16">
        <f>Serkin1994!$B109</f>
        <v>78.149699999999996</v>
      </c>
      <c r="DI103" s="5">
        <f>Stadlen1948!$G109</f>
        <v>250.00000000000162</v>
      </c>
      <c r="DJ103" s="16">
        <f>Stadlen1948!$B109</f>
        <v>83.717299999999994</v>
      </c>
      <c r="DK103" s="5">
        <f>Stein1954!$G109</f>
        <v>176.47058823529417</v>
      </c>
      <c r="DL103" s="16">
        <f>Stein1954!$B109</f>
        <v>74.996300000000005</v>
      </c>
      <c r="DM103" s="5">
        <f>Steuerman2004!$G109</f>
        <v>171.42857142857073</v>
      </c>
      <c r="DN103" s="16">
        <f>Steuerman2004!$B109</f>
        <v>74.771799999999999</v>
      </c>
      <c r="DO103" s="5">
        <f>TakahashiA1973!$G109</f>
        <v>150.00000000000054</v>
      </c>
      <c r="DP103" s="16">
        <f>TakahashiA1973!$B109</f>
        <v>72.323899999999995</v>
      </c>
      <c r="DQ103" s="5">
        <f>TakahashiY1977!$G109</f>
        <v>117.64705882352987</v>
      </c>
      <c r="DR103" s="16">
        <f>TakahashiY1977!$B109</f>
        <v>73.566699999999997</v>
      </c>
      <c r="DS103" s="5">
        <f>Uchida2000!$G109</f>
        <v>150.00000000000054</v>
      </c>
      <c r="DT103" s="16">
        <f>Uchida2000!$B109</f>
        <v>79.676299999999998</v>
      </c>
      <c r="DU103" s="5">
        <f>Webster1967!$G109</f>
        <v>120</v>
      </c>
      <c r="DV103" s="16">
        <f>Webster1967!$B109</f>
        <v>66.485299999999995</v>
      </c>
      <c r="DW103" s="5">
        <f>Worms1997!$G109</f>
        <v>176.47058823529417</v>
      </c>
      <c r="DX103" s="16">
        <f>Worms1997!$B109</f>
        <v>74.501999999999995</v>
      </c>
      <c r="DY103" s="5">
        <f>Zacharias1973!$G109</f>
        <v>240</v>
      </c>
      <c r="DZ103" s="16">
        <f>Zacharias1973!$B109</f>
        <v>82.117999999999995</v>
      </c>
      <c r="EA103" s="5">
        <f>Zimerman1995!$G109</f>
        <v>153.84615384615361</v>
      </c>
      <c r="EB103" s="16">
        <f>Zimerman1995!$B109</f>
        <v>77.143900000000002</v>
      </c>
      <c r="EC103" s="5"/>
      <c r="EE103" s="5"/>
      <c r="EG103" s="5"/>
      <c r="EI103" s="5"/>
      <c r="EK103" s="5"/>
      <c r="EM103" s="5"/>
      <c r="EO103" s="5"/>
      <c r="EQ103" s="5"/>
      <c r="ES103" s="5"/>
      <c r="EU103" s="5"/>
      <c r="EW103" s="5"/>
      <c r="EY103" s="5"/>
      <c r="FA103" s="5"/>
      <c r="FC103" s="5"/>
      <c r="FE103" s="5"/>
      <c r="FG103" s="5"/>
      <c r="FI103" s="5"/>
      <c r="FK103" s="5"/>
      <c r="FM103" s="5"/>
      <c r="FO103" s="5"/>
      <c r="FQ103" s="5"/>
      <c r="FS103" s="5"/>
    </row>
    <row r="104" spans="1:175">
      <c r="A104">
        <v>101</v>
      </c>
      <c r="B104">
        <v>73</v>
      </c>
      <c r="C104">
        <v>15</v>
      </c>
      <c r="D104">
        <v>1</v>
      </c>
      <c r="E104" t="s">
        <v>134</v>
      </c>
      <c r="F104" s="10" t="s">
        <v>113</v>
      </c>
      <c r="G104" s="5">
        <f ca="1">Tempo!G104</f>
        <v>155.35845023891989</v>
      </c>
      <c r="H104" s="16">
        <f ca="1">Dynamics!G104</f>
        <v>75.231612307692288</v>
      </c>
      <c r="I104" s="5">
        <f>Aitken1961!$G110</f>
        <v>150.00000000000318</v>
      </c>
      <c r="J104" s="16">
        <f>Aitken1961!$B110</f>
        <v>87.152799999999999</v>
      </c>
      <c r="K104" s="5">
        <f>Anderszewski1996!$G110</f>
        <v>142.85714285714226</v>
      </c>
      <c r="L104" s="16">
        <f>Anderszewski1996!$B110</f>
        <v>82.995099999999994</v>
      </c>
      <c r="M104" s="5">
        <f>Arciuli1996!$G110</f>
        <v>150.00000000000054</v>
      </c>
      <c r="N104" s="16">
        <f>Arciuli1996!$B110</f>
        <v>77.911600000000007</v>
      </c>
      <c r="O104" s="5">
        <f>Berg2007!$G110</f>
        <v>187.49999999999983</v>
      </c>
      <c r="P104" s="16">
        <f>Berg2007!$B110</f>
        <v>77.359099999999998</v>
      </c>
      <c r="Q104" s="5">
        <f>Biret1973!$G110</f>
        <v>157.89473684210714</v>
      </c>
      <c r="R104" s="16">
        <f>Biret1973!$B110</f>
        <v>77.985399999999998</v>
      </c>
      <c r="S104" s="5">
        <f>Blumroder1994!$G110</f>
        <v>176.47058823529235</v>
      </c>
      <c r="T104" s="16">
        <f>Blumroder1994!$B110</f>
        <v>75.941699999999997</v>
      </c>
      <c r="U104" s="5">
        <f>Bratke1993!$G110</f>
        <v>176.47058823529605</v>
      </c>
      <c r="V104" s="16">
        <f>Bratke1993!$B110</f>
        <v>79.441000000000003</v>
      </c>
      <c r="W104" s="5">
        <f>Breidenbach1994!$G110</f>
        <v>150.00000000000054</v>
      </c>
      <c r="X104" s="16">
        <f>Breidenbach1994!$B110</f>
        <v>82.563599999999994</v>
      </c>
      <c r="Y104" s="5">
        <f>Bucquet1969!$G110</f>
        <v>166.66666666666691</v>
      </c>
      <c r="Z104" s="16">
        <f>Bucquet1969!$B110</f>
        <v>80.460800000000006</v>
      </c>
      <c r="AA104" s="5">
        <f>Douglas1991!$G110</f>
        <v>175.43859649122871</v>
      </c>
      <c r="AB104" s="16">
        <f>Douglas1991!$B110</f>
        <v>75.361500000000007</v>
      </c>
      <c r="AC104" s="5">
        <f>Dunki1998!$G110</f>
        <v>166.66666666666691</v>
      </c>
      <c r="AD104" s="16">
        <f>Dunki1998!$B110</f>
        <v>79.394400000000005</v>
      </c>
      <c r="AE104" s="5">
        <f>Dutkiewicz1975!$G110</f>
        <v>166.66666666666691</v>
      </c>
      <c r="AF104" s="16">
        <f>Dutkiewicz1975!$B110</f>
        <v>86.563299999999998</v>
      </c>
      <c r="AG104" s="5">
        <f>Eschenbach1996!$G110</f>
        <v>176.47058823529605</v>
      </c>
      <c r="AH104" s="16">
        <f>Eschenbach1996!$B110</f>
        <v>74.109800000000007</v>
      </c>
      <c r="AI104" s="5">
        <f>Georgiades1985!$G110</f>
        <v>157.89473684210421</v>
      </c>
      <c r="AJ104" s="16">
        <f>Georgiades1985!$B110</f>
        <v>82.436800000000005</v>
      </c>
      <c r="AK104" s="5">
        <f>Goebels1964!$G110</f>
        <v>103.44827586206927</v>
      </c>
      <c r="AL104" s="16">
        <f>Goebels1964!$B110</f>
        <v>79.2744</v>
      </c>
      <c r="AM104" s="5">
        <f>Gould1954!$G110</f>
        <v>187.49999999999983</v>
      </c>
      <c r="AN104" s="16">
        <f>Gould1954!$B110</f>
        <v>80.339699999999993</v>
      </c>
      <c r="AO104" s="5">
        <f>Gould1957!$G110</f>
        <v>166.66666666666691</v>
      </c>
      <c r="AP104" s="16">
        <f>Gould1957!$B110</f>
        <v>79.104100000000003</v>
      </c>
      <c r="AQ104" s="5">
        <f>Gould1964!$G110</f>
        <v>142.85714285714226</v>
      </c>
      <c r="AR104" s="16">
        <f>Gould1964!$B110</f>
        <v>82.205299999999994</v>
      </c>
      <c r="AS104" s="5">
        <f>Gould1970!$G110</f>
        <v>176.47058823529605</v>
      </c>
      <c r="AT104" s="16">
        <f>Gould1970!$B110</f>
        <v>84.063500000000005</v>
      </c>
      <c r="AU104" s="5">
        <f>Gould1974!$G110</f>
        <v>176.47058823529235</v>
      </c>
      <c r="AV104" s="16">
        <f>Gould1974!$B110</f>
        <v>88.3476</v>
      </c>
      <c r="AW104" s="5">
        <f>Guaita2011!$G110</f>
        <v>142.85714285714226</v>
      </c>
      <c r="AX104" s="16">
        <f>Guaita2011!$B110</f>
        <v>76.155100000000004</v>
      </c>
      <c r="AY104" s="5">
        <f>Helffer1968!$G110</f>
        <v>153.06122448979752</v>
      </c>
      <c r="AZ104" s="16">
        <f>Helffer1968!$B110</f>
        <v>73.8035</v>
      </c>
      <c r="BA104" s="5">
        <f>Hill1996!$G110</f>
        <v>136.36363636363706</v>
      </c>
      <c r="BB104" s="16">
        <f>Hill1996!$B110</f>
        <v>72.115099999999998</v>
      </c>
      <c r="BC104" s="5">
        <f>Hinterhauser1991!$G110</f>
        <v>193.54838709677276</v>
      </c>
      <c r="BD104" s="16">
        <f>Hinterhauser1991!$B110</f>
        <v>71.925399999999996</v>
      </c>
      <c r="BE104" s="5">
        <f>Hochman2007!$G110</f>
        <v>157.89473684210421</v>
      </c>
      <c r="BF104" s="16">
        <f>Hochman2007!$B110</f>
        <v>81.748500000000007</v>
      </c>
      <c r="BG104" s="5">
        <f>Hough2006!$G110</f>
        <v>136.36363636363487</v>
      </c>
      <c r="BH104" s="16">
        <f>Hough2006!$B110</f>
        <v>78.519000000000005</v>
      </c>
      <c r="BI104" s="5">
        <f>Jacobs1956!$G110</f>
        <v>197.36842105263025</v>
      </c>
      <c r="BJ104" s="16">
        <f>Jacobs1956!$B110</f>
        <v>79.648700000000005</v>
      </c>
      <c r="BK104" s="5">
        <f>Karlen1996!$G110</f>
        <v>166.66666666666691</v>
      </c>
      <c r="BL104" s="16">
        <f>Karlen1996!$B110</f>
        <v>75.122600000000006</v>
      </c>
      <c r="BM104" s="5">
        <f>Kars1969!$G110</f>
        <v>147.78325123152752</v>
      </c>
      <c r="BN104" s="16">
        <f>Kars1969!$B110</f>
        <v>86.577799999999996</v>
      </c>
      <c r="BO104" s="5">
        <f>Koroliov2000!$G110</f>
        <v>180.72289156626468</v>
      </c>
      <c r="BP104" s="16">
        <f>Koroliov2000!$B110</f>
        <v>81.310100000000006</v>
      </c>
      <c r="BQ104" s="5">
        <f>Lifschitz1999!$G110</f>
        <v>149.99999999999787</v>
      </c>
      <c r="BR104" s="16">
        <f>Lifschitz1999!$B110</f>
        <v>80.688599999999994</v>
      </c>
      <c r="BS104" s="5">
        <f>Loriod1961!$G110</f>
        <v>142.85714285714226</v>
      </c>
      <c r="BT104" s="16">
        <f>Loriod1961!$B110</f>
        <v>71.816900000000004</v>
      </c>
      <c r="BU104" s="5">
        <f>Lubimov1971!$G110</f>
        <v>199.99999999999716</v>
      </c>
      <c r="BV104" s="16">
        <f>Lubimov1971!$B110</f>
        <v>75.424599999999998</v>
      </c>
      <c r="BW104" s="5">
        <f>ManchonTheis1954!$G110</f>
        <v>187.49999999999983</v>
      </c>
      <c r="BX104" s="16">
        <f>ManchonTheis1954!$B110</f>
        <v>69.922600000000003</v>
      </c>
      <c r="BY104" s="5">
        <f>McCabe1969!$G110</f>
        <v>149.99999999999787</v>
      </c>
      <c r="BZ104" s="16">
        <f>McCabe1969!$B110</f>
        <v>71.824399999999997</v>
      </c>
      <c r="CA104" s="5">
        <f>Mezzana1973!$G110</f>
        <v>157.89473684210714</v>
      </c>
      <c r="CB104" s="16">
        <f>Mezzana1973!$B110</f>
        <v>77.935100000000006</v>
      </c>
      <c r="CC104" s="5">
        <f>Michiels2005!$G110</f>
        <v>130.43478260869742</v>
      </c>
      <c r="CD104" s="16">
        <f>Michiels2005!$B110</f>
        <v>76.251199999999997</v>
      </c>
      <c r="CE104" s="5">
        <f>Monod1951!$G110</f>
        <v>184.04907975460094</v>
      </c>
      <c r="CF104" s="16">
        <f>Monod1951!$B110</f>
        <v>76.631799999999998</v>
      </c>
      <c r="CG104" s="5">
        <f>Nardi1998!$G110</f>
        <v>166.66666666666691</v>
      </c>
      <c r="CH104" s="16">
        <f>Nardi1998!$B110</f>
        <v>79.028099999999995</v>
      </c>
      <c r="CI104" s="5">
        <f>Neveux1990!$G110</f>
        <v>176.47058823529235</v>
      </c>
      <c r="CJ104" s="16">
        <f>Neveux1990!$B110</f>
        <v>78.693399999999997</v>
      </c>
      <c r="CK104" s="5">
        <f>Ohlsson1996!$G110</f>
        <v>168.53932584269583</v>
      </c>
      <c r="CL104" s="16">
        <f>Ohlsson1996!$B110</f>
        <v>80.336399999999998</v>
      </c>
      <c r="CM104" s="5">
        <f>Pestalozza1961!$G110</f>
        <v>149.99999999999787</v>
      </c>
      <c r="CN104" s="16">
        <f>Pestalozza1961!$B110</f>
        <v>78.480800000000002</v>
      </c>
      <c r="CO104" s="5">
        <f>Pollini1976!$G110</f>
        <v>176.47058823529235</v>
      </c>
      <c r="CP104" s="16">
        <f>Pollini1976!$B110</f>
        <v>80.294399999999996</v>
      </c>
      <c r="CQ104" s="5">
        <f>Monod1951!$G110</f>
        <v>184.04907975460094</v>
      </c>
      <c r="CR104" s="16">
        <f>Monod1951!$B110</f>
        <v>76.631799999999998</v>
      </c>
      <c r="CS104" s="5">
        <f>Pollini1990b!$G110</f>
        <v>193.54838709677276</v>
      </c>
      <c r="CT104" s="16">
        <f>Pollini1990b!$B110</f>
        <v>83.249300000000005</v>
      </c>
      <c r="CU104" s="5">
        <f>Pontinen2001!$G110</f>
        <v>142.85714285714226</v>
      </c>
      <c r="CV104" s="16">
        <f>Pontinen2001!$B110</f>
        <v>77.703699999999998</v>
      </c>
      <c r="CW104" s="5">
        <f>Richter1989!$G110</f>
        <v>111.11111111110982</v>
      </c>
      <c r="CX104" s="16">
        <f>Richter1989!$B110</f>
        <v>82.142200000000003</v>
      </c>
      <c r="CY104" s="5">
        <f>Rosen1969!$G110</f>
        <v>196.07843137255068</v>
      </c>
      <c r="CZ104" s="16">
        <f>Rosen1969!$B110</f>
        <v>76.444299999999998</v>
      </c>
      <c r="DA104" s="5">
        <f>Santos1977!$G110</f>
        <v>150.00000000000054</v>
      </c>
      <c r="DB104" s="16">
        <f>Santos1977!$B110</f>
        <v>80.893500000000003</v>
      </c>
      <c r="DC104" s="5">
        <f>Schleiermacher2002!$G110</f>
        <v>166.66666666666691</v>
      </c>
      <c r="DD104" s="16">
        <f>Schleiermacher2002!$B110</f>
        <v>80.233999999999995</v>
      </c>
      <c r="DE104" s="5">
        <f>Serkin1983!$G110</f>
        <v>168.53932584269583</v>
      </c>
      <c r="DF104" s="16">
        <f>Serkin1983!$B110</f>
        <v>78.267300000000006</v>
      </c>
      <c r="DG104" s="5">
        <f>Serkin1994!$G110</f>
        <v>176.47058823529235</v>
      </c>
      <c r="DH104" s="16">
        <f>Serkin1994!$B110</f>
        <v>81.296599999999998</v>
      </c>
      <c r="DI104" s="5">
        <f>Stadlen1948!$G110</f>
        <v>198.67549668874199</v>
      </c>
      <c r="DJ104" s="16">
        <f>Stadlen1948!$B110</f>
        <v>82.863399999999999</v>
      </c>
      <c r="DK104" s="5">
        <f>Stein1954!$G110</f>
        <v>200.0000000000019</v>
      </c>
      <c r="DL104" s="16">
        <f>Stein1954!$B110</f>
        <v>75.212500000000006</v>
      </c>
      <c r="DM104" s="5">
        <f>Steuerman2004!$G110</f>
        <v>136.36363636363706</v>
      </c>
      <c r="DN104" s="16">
        <f>Steuerman2004!$B110</f>
        <v>77.421199999999999</v>
      </c>
      <c r="DO104" s="5">
        <f>TakahashiA1973!$G110</f>
        <v>149.99999999999787</v>
      </c>
      <c r="DP104" s="16">
        <f>TakahashiA1973!$B110</f>
        <v>76.229799999999997</v>
      </c>
      <c r="DQ104" s="5">
        <f>TakahashiY1977!$G110</f>
        <v>120</v>
      </c>
      <c r="DR104" s="16">
        <f>TakahashiY1977!$B110</f>
        <v>74.1691</v>
      </c>
      <c r="DS104" s="5">
        <f>Uchida2000!$G110</f>
        <v>142.85714285714226</v>
      </c>
      <c r="DT104" s="16">
        <f>Uchida2000!$B110</f>
        <v>77.283299999999997</v>
      </c>
      <c r="DU104" s="5">
        <f>Webster1967!$G110</f>
        <v>141.50943396226668</v>
      </c>
      <c r="DV104" s="16">
        <f>Webster1967!$B110</f>
        <v>80.7971</v>
      </c>
      <c r="DW104" s="5">
        <f>Worms1997!$G110</f>
        <v>136.36363636363706</v>
      </c>
      <c r="DX104" s="16">
        <f>Worms1997!$B110</f>
        <v>77.41</v>
      </c>
      <c r="DY104" s="5">
        <f>Zacharias1973!$G110</f>
        <v>217.39130434782905</v>
      </c>
      <c r="DZ104" s="16">
        <f>Zacharias1973!$B110</f>
        <v>84.9328</v>
      </c>
      <c r="EA104" s="5">
        <f>Zimerman1995!$G110</f>
        <v>157.89473684210125</v>
      </c>
      <c r="EB104" s="16">
        <f>Zimerman1995!$B110</f>
        <v>79.607299999999995</v>
      </c>
      <c r="EC104" s="5"/>
      <c r="EE104" s="5"/>
      <c r="EG104" s="5"/>
      <c r="EI104" s="5"/>
      <c r="EK104" s="5"/>
      <c r="EM104" s="5"/>
      <c r="EO104" s="5"/>
      <c r="EQ104" s="5"/>
      <c r="ES104" s="5"/>
      <c r="EU104" s="5"/>
      <c r="EW104" s="5"/>
      <c r="EY104" s="5"/>
      <c r="FA104" s="5"/>
      <c r="FC104" s="5"/>
      <c r="FE104" s="5"/>
      <c r="FG104" s="5"/>
      <c r="FI104" s="5"/>
      <c r="FK104" s="5"/>
      <c r="FM104" s="5"/>
      <c r="FO104" s="5"/>
      <c r="FQ104" s="5"/>
      <c r="FS104" s="5"/>
    </row>
    <row r="105" spans="1:175">
      <c r="A105">
        <v>102</v>
      </c>
      <c r="B105">
        <v>73.5</v>
      </c>
      <c r="C105">
        <v>15</v>
      </c>
      <c r="D105">
        <v>1.5</v>
      </c>
      <c r="E105" t="s">
        <v>135</v>
      </c>
      <c r="G105" s="5">
        <f ca="1">Tempo!G105</f>
        <v>132.58939442869513</v>
      </c>
      <c r="H105" s="16">
        <f ca="1">Dynamics!G105</f>
        <v>74.224495384615381</v>
      </c>
      <c r="I105" s="5">
        <f>Aitken1961!$G111</f>
        <v>95.238095238093777</v>
      </c>
      <c r="J105" s="16">
        <f>Aitken1961!$B111</f>
        <v>83.013499999999993</v>
      </c>
      <c r="K105" s="5">
        <f>Anderszewski1996!$G111</f>
        <v>136.36363636363487</v>
      </c>
      <c r="L105" s="16">
        <f>Anderszewski1996!$B111</f>
        <v>80.849900000000005</v>
      </c>
      <c r="M105" s="5">
        <f>Arciuli1996!$G111</f>
        <v>150.00000000000054</v>
      </c>
      <c r="N105" s="16">
        <f>Arciuli1996!$B111</f>
        <v>80.598100000000002</v>
      </c>
      <c r="O105" s="5">
        <f>Berg2007!$G111</f>
        <v>142.18009478673085</v>
      </c>
      <c r="P105" s="16">
        <f>Berg2007!$B111</f>
        <v>74.426500000000004</v>
      </c>
      <c r="Q105" s="5">
        <f>Biret1973!$G111</f>
        <v>149.99999999999787</v>
      </c>
      <c r="R105" s="16">
        <f>Biret1973!$B111</f>
        <v>77.105400000000003</v>
      </c>
      <c r="S105" s="5">
        <f>Blumroder1994!$G111</f>
        <v>58.252427184465951</v>
      </c>
      <c r="T105" s="16">
        <f>Blumroder1994!$B111</f>
        <v>78.306299999999993</v>
      </c>
      <c r="U105" s="5">
        <f>Bratke1993!$G111</f>
        <v>136.36363636363706</v>
      </c>
      <c r="V105" s="16">
        <f>Bratke1993!$B111</f>
        <v>76.296300000000002</v>
      </c>
      <c r="W105" s="5">
        <f>Breidenbach1994!$G111</f>
        <v>133.33333333333249</v>
      </c>
      <c r="X105" s="16">
        <f>Breidenbach1994!$B111</f>
        <v>80.963899999999995</v>
      </c>
      <c r="Y105" s="5">
        <f>Bucquet1969!$G111</f>
        <v>166.66666666666691</v>
      </c>
      <c r="Z105" s="16">
        <f>Bucquet1969!$B111</f>
        <v>83.217799999999997</v>
      </c>
      <c r="AA105" s="5">
        <f>Douglas1991!$G111</f>
        <v>138.88888888889051</v>
      </c>
      <c r="AB105" s="16">
        <f>Douglas1991!$B111</f>
        <v>77.757599999999996</v>
      </c>
      <c r="AC105" s="5">
        <f>Dunki1998!$G111</f>
        <v>103.448275862068</v>
      </c>
      <c r="AD105" s="16">
        <f>Dunki1998!$B111</f>
        <v>81.140799999999999</v>
      </c>
      <c r="AE105" s="5">
        <f>Dutkiewicz1975!$G111</f>
        <v>127.11864406779435</v>
      </c>
      <c r="AF105" s="16">
        <f>Dutkiewicz1975!$B111</f>
        <v>87.840999999999994</v>
      </c>
      <c r="AG105" s="5">
        <f>Eschenbach1996!$G111</f>
        <v>150.75376884421988</v>
      </c>
      <c r="AH105" s="16">
        <f>Eschenbach1996!$B111</f>
        <v>72.342200000000005</v>
      </c>
      <c r="AI105" s="5">
        <f>Georgiades1985!$G111</f>
        <v>150.75376884422255</v>
      </c>
      <c r="AJ105" s="16">
        <f>Georgiades1985!$B111</f>
        <v>84.034499999999994</v>
      </c>
      <c r="AK105" s="5">
        <f>Goebels1964!$G111</f>
        <v>99.009900990097577</v>
      </c>
      <c r="AL105" s="16">
        <f>Goebels1964!$B111</f>
        <v>71.302499999999995</v>
      </c>
      <c r="AM105" s="5">
        <f>Gould1954!$G111</f>
        <v>163.93442622950835</v>
      </c>
      <c r="AN105" s="16">
        <f>Gould1954!$B111</f>
        <v>82.611500000000007</v>
      </c>
      <c r="AO105" s="5">
        <f>Gould1957!$G111</f>
        <v>162.16216216216327</v>
      </c>
      <c r="AP105" s="16">
        <f>Gould1957!$B111</f>
        <v>79.260199999999998</v>
      </c>
      <c r="AQ105" s="5">
        <f>Gould1964!$G111</f>
        <v>150.00000000000054</v>
      </c>
      <c r="AR105" s="16">
        <f>Gould1964!$B111</f>
        <v>78.877700000000004</v>
      </c>
      <c r="AS105" s="5">
        <f>Gould1970!$G111</f>
        <v>185.18518518518223</v>
      </c>
      <c r="AT105" s="16">
        <f>Gould1970!$B111</f>
        <v>83.140799999999999</v>
      </c>
      <c r="AU105" s="5">
        <f>Gould1974!$G111</f>
        <v>145.63106796116537</v>
      </c>
      <c r="AV105" s="16">
        <f>Gould1974!$B111</f>
        <v>88.079099999999997</v>
      </c>
      <c r="AW105" s="5">
        <f>Guaita2011!$G111</f>
        <v>120</v>
      </c>
      <c r="AX105" s="16">
        <f>Guaita2011!$B111</f>
        <v>76.472300000000004</v>
      </c>
      <c r="AY105" s="5">
        <f>Helffer1968!$G111</f>
        <v>135.74660633484157</v>
      </c>
      <c r="AZ105" s="16">
        <f>Helffer1968!$B111</f>
        <v>72.825699999999998</v>
      </c>
      <c r="BA105" s="5">
        <f>Hill1996!$G111</f>
        <v>93.749999999999915</v>
      </c>
      <c r="BB105" s="16">
        <f>Hill1996!$B111</f>
        <v>69.728800000000007</v>
      </c>
      <c r="BC105" s="5">
        <f>Hinterhauser1991!$G111</f>
        <v>245.90163934426255</v>
      </c>
      <c r="BD105" s="16">
        <f>Hinterhauser1991!$B111</f>
        <v>66.793599999999998</v>
      </c>
      <c r="BE105" s="5">
        <f>Hochman2007!$G111</f>
        <v>144.92753623188602</v>
      </c>
      <c r="BF105" s="16">
        <f>Hochman2007!$B111</f>
        <v>77.164500000000004</v>
      </c>
      <c r="BG105" s="5">
        <f>Hough2006!$G111</f>
        <v>116.73151750972859</v>
      </c>
      <c r="BH105" s="16">
        <f>Hough2006!$B111</f>
        <v>79.580600000000004</v>
      </c>
      <c r="BI105" s="5">
        <f>Jacobs1956!$G111</f>
        <v>147.78325123152752</v>
      </c>
      <c r="BJ105" s="16">
        <f>Jacobs1956!$B111</f>
        <v>80.1511</v>
      </c>
      <c r="BK105" s="5">
        <f>Karlen1996!$G111</f>
        <v>153.84615384615361</v>
      </c>
      <c r="BL105" s="16">
        <f>Karlen1996!$B111</f>
        <v>75.657399999999996</v>
      </c>
      <c r="BM105" s="5">
        <f>Kars1969!$G111</f>
        <v>131.57894736842221</v>
      </c>
      <c r="BN105" s="16">
        <f>Kars1969!$B111</f>
        <v>83.023799999999994</v>
      </c>
      <c r="BO105" s="5">
        <f>Koroliov2000!$G111</f>
        <v>167.59776536312989</v>
      </c>
      <c r="BP105" s="16">
        <f>Koroliov2000!$B111</f>
        <v>73.776200000000003</v>
      </c>
      <c r="BQ105" s="5">
        <f>Lifschitz1999!$G111</f>
        <v>142.18009478673085</v>
      </c>
      <c r="BR105" s="16">
        <f>Lifschitz1999!$B111</f>
        <v>81.553899999999999</v>
      </c>
      <c r="BS105" s="5">
        <f>Loriod1961!$G111</f>
        <v>120</v>
      </c>
      <c r="BT105" s="16">
        <f>Loriod1961!$B111</f>
        <v>77.505799999999994</v>
      </c>
      <c r="BU105" s="5">
        <f>Lubimov1971!$G111</f>
        <v>143.54066985645957</v>
      </c>
      <c r="BV105" s="16">
        <f>Lubimov1971!$B111</f>
        <v>72.837500000000006</v>
      </c>
      <c r="BW105" s="5">
        <f>ManchonTheis1954!$G111</f>
        <v>148.51485148514723</v>
      </c>
      <c r="BX105" s="16">
        <f>ManchonTheis1954!$B111</f>
        <v>78.831800000000001</v>
      </c>
      <c r="BY105" s="5">
        <f>McCabe1969!$G111</f>
        <v>136.36363636363706</v>
      </c>
      <c r="BZ105" s="16">
        <f>McCabe1969!$B111</f>
        <v>70.095600000000005</v>
      </c>
      <c r="CA105" s="5">
        <f>Mezzana1973!$G111</f>
        <v>100.00000000000095</v>
      </c>
      <c r="CB105" s="16">
        <f>Mezzana1973!$B111</f>
        <v>73.896600000000007</v>
      </c>
      <c r="CC105" s="5">
        <f>Michiels2005!$G111</f>
        <v>123.45679012345572</v>
      </c>
      <c r="CD105" s="16">
        <f>Michiels2005!$B111</f>
        <v>79.543999999999997</v>
      </c>
      <c r="CE105" s="5">
        <f>Monod1951!$G111</f>
        <v>153.06122448979752</v>
      </c>
      <c r="CF105" s="16">
        <f>Monod1951!$B111</f>
        <v>71.545500000000004</v>
      </c>
      <c r="CG105" s="5">
        <f>Nardi1998!$G111</f>
        <v>155.4404145077709</v>
      </c>
      <c r="CH105" s="16">
        <f>Nardi1998!$B111</f>
        <v>79.546700000000001</v>
      </c>
      <c r="CI105" s="5">
        <f>Neveux1990!$G111</f>
        <v>166.66666666666691</v>
      </c>
      <c r="CJ105" s="16">
        <f>Neveux1990!$B111</f>
        <v>74.718699999999998</v>
      </c>
      <c r="CK105" s="5">
        <f>Ohlsson1996!$G111</f>
        <v>126.58227848101356</v>
      </c>
      <c r="CL105" s="16">
        <f>Ohlsson1996!$B111</f>
        <v>77.935400000000001</v>
      </c>
      <c r="CM105" s="5">
        <f>Pestalozza1961!$G111</f>
        <v>166.66666666666691</v>
      </c>
      <c r="CN105" s="16">
        <f>Pestalozza1961!$B111</f>
        <v>76.9208</v>
      </c>
      <c r="CO105" s="5">
        <f>Pollini1976!$G111</f>
        <v>147.78325123152752</v>
      </c>
      <c r="CP105" s="16">
        <f>Pollini1976!$B111</f>
        <v>80.342200000000005</v>
      </c>
      <c r="CQ105" s="5">
        <f>Monod1951!$G111</f>
        <v>153.06122448979752</v>
      </c>
      <c r="CR105" s="16">
        <f>Monod1951!$B111</f>
        <v>71.545500000000004</v>
      </c>
      <c r="CS105" s="5">
        <f>Pollini1990b!$G111</f>
        <v>145.63106796116537</v>
      </c>
      <c r="CT105" s="16">
        <f>Pollini1990b!$B111</f>
        <v>81.967799999999997</v>
      </c>
      <c r="CU105" s="5">
        <f>Pontinen2001!$G111</f>
        <v>95.846645367411412</v>
      </c>
      <c r="CV105" s="16">
        <f>Pontinen2001!$B111</f>
        <v>77.444100000000006</v>
      </c>
      <c r="CW105" s="5">
        <f>Richter1989!$G111</f>
        <v>114.50381679389294</v>
      </c>
      <c r="CX105" s="16">
        <f>Richter1989!$B111</f>
        <v>81.871700000000004</v>
      </c>
      <c r="CY105" s="5">
        <f>Rosen1969!$G111</f>
        <v>147.05882352941131</v>
      </c>
      <c r="CZ105" s="16">
        <f>Rosen1969!$B111</f>
        <v>77.277600000000007</v>
      </c>
      <c r="DA105" s="5">
        <f>Santos1977!$G111</f>
        <v>136.36363636363706</v>
      </c>
      <c r="DB105" s="16">
        <f>Santos1977!$B111</f>
        <v>83.5959</v>
      </c>
      <c r="DC105" s="5">
        <f>Schleiermacher2002!$G111</f>
        <v>130.4347826086954</v>
      </c>
      <c r="DD105" s="16">
        <f>Schleiermacher2002!$B111</f>
        <v>78.678600000000003</v>
      </c>
      <c r="DE105" s="5">
        <f>Serkin1983!$G111</f>
        <v>163.93442622950835</v>
      </c>
      <c r="DF105" s="16">
        <f>Serkin1983!$B111</f>
        <v>75.316100000000006</v>
      </c>
      <c r="DG105" s="5">
        <f>Serkin1994!$G111</f>
        <v>150.00000000000054</v>
      </c>
      <c r="DH105" s="16">
        <f>Serkin1994!$B111</f>
        <v>78.266999999999996</v>
      </c>
      <c r="DI105" s="5">
        <f>Stadlen1948!$G111</f>
        <v>177.51479289940778</v>
      </c>
      <c r="DJ105" s="16">
        <f>Stadlen1948!$B111</f>
        <v>78.230699999999999</v>
      </c>
      <c r="DK105" s="5">
        <f>Stein1954!$G111</f>
        <v>179.64071856287256</v>
      </c>
      <c r="DL105" s="16">
        <f>Stein1954!$B111</f>
        <v>76.599100000000007</v>
      </c>
      <c r="DM105" s="5">
        <f>Steuerman2004!$G111</f>
        <v>115.83011583011567</v>
      </c>
      <c r="DN105" s="16">
        <f>Steuerman2004!$B111</f>
        <v>75.871499999999997</v>
      </c>
      <c r="DO105" s="5">
        <f>TakahashiA1973!$G111</f>
        <v>115.83011583011567</v>
      </c>
      <c r="DP105" s="16">
        <f>TakahashiA1973!$B111</f>
        <v>77.475999999999999</v>
      </c>
      <c r="DQ105" s="5">
        <f>TakahashiY1977!$G111</f>
        <v>103.44827586206927</v>
      </c>
      <c r="DR105" s="16">
        <f>TakahashiY1977!$B111</f>
        <v>70.6875</v>
      </c>
      <c r="DS105" s="5">
        <f>Uchida2000!$G111</f>
        <v>121.45748987854256</v>
      </c>
      <c r="DT105" s="16">
        <f>Uchida2000!$B111</f>
        <v>71.475399999999993</v>
      </c>
      <c r="DU105" s="5">
        <f>Webster1967!$G111</f>
        <v>110.29411764705944</v>
      </c>
      <c r="DV105" s="16">
        <f>Webster1967!$B111</f>
        <v>80.501300000000001</v>
      </c>
      <c r="DW105" s="5">
        <f>Worms1997!$G111</f>
        <v>117.64705882352987</v>
      </c>
      <c r="DX105" s="16">
        <f>Worms1997!$B111</f>
        <v>73.724800000000002</v>
      </c>
      <c r="DY105" s="5">
        <f>Zacharias1973!$G111</f>
        <v>157.89473684210421</v>
      </c>
      <c r="DZ105" s="16">
        <f>Zacharias1973!$B111</f>
        <v>84.471699999999998</v>
      </c>
      <c r="EA105" s="5">
        <f>Zimerman1995!$G111</f>
        <v>148.51485148514985</v>
      </c>
      <c r="EB105" s="16">
        <f>Zimerman1995!$B111</f>
        <v>77.975800000000007</v>
      </c>
      <c r="EC105" s="5"/>
      <c r="EE105" s="5"/>
      <c r="EG105" s="5"/>
      <c r="EI105" s="5"/>
      <c r="EK105" s="5"/>
      <c r="EM105" s="5"/>
      <c r="EO105" s="5"/>
      <c r="EQ105" s="5"/>
      <c r="ES105" s="5"/>
      <c r="EU105" s="5"/>
      <c r="EW105" s="5"/>
      <c r="EY105" s="5"/>
      <c r="FA105" s="5"/>
      <c r="FC105" s="5"/>
      <c r="FE105" s="5"/>
      <c r="FG105" s="5"/>
      <c r="FI105" s="5"/>
      <c r="FK105" s="5"/>
      <c r="FM105" s="5"/>
      <c r="FO105" s="5"/>
      <c r="FQ105" s="5"/>
      <c r="FS105" s="5"/>
    </row>
    <row r="106" spans="1:175">
      <c r="A106">
        <v>103</v>
      </c>
      <c r="B106">
        <v>74</v>
      </c>
      <c r="C106">
        <v>15</v>
      </c>
      <c r="D106">
        <v>2</v>
      </c>
      <c r="E106" t="s">
        <v>136</v>
      </c>
      <c r="F106" s="10" t="s">
        <v>118</v>
      </c>
      <c r="G106" s="5">
        <f ca="1">Tempo!G106</f>
        <v>139.42751260500975</v>
      </c>
      <c r="H106" s="16">
        <f ca="1">Dynamics!G106</f>
        <v>67.288879999999978</v>
      </c>
      <c r="I106" s="5">
        <f>Aitken1961!$G112</f>
        <v>105.2631578947381</v>
      </c>
      <c r="J106" s="16">
        <f>Aitken1961!$B112</f>
        <v>72.269499999999994</v>
      </c>
      <c r="K106" s="5">
        <f>Anderszewski1996!$G112</f>
        <v>125.00000000000081</v>
      </c>
      <c r="L106" s="16">
        <f>Anderszewski1996!$B112</f>
        <v>74.019400000000005</v>
      </c>
      <c r="M106" s="5">
        <f>Arciuli1996!$G112</f>
        <v>142.85714285714226</v>
      </c>
      <c r="N106" s="16">
        <f>Arciuli1996!$B112</f>
        <v>72.609200000000001</v>
      </c>
      <c r="O106" s="5">
        <f>Berg2007!$G112</f>
        <v>150.75376884421988</v>
      </c>
      <c r="P106" s="16">
        <f>Berg2007!$B112</f>
        <v>63.549300000000002</v>
      </c>
      <c r="Q106" s="5">
        <f>Biret1973!$G112</f>
        <v>176.47058823529605</v>
      </c>
      <c r="R106" s="16">
        <f>Biret1973!$B112</f>
        <v>64.170400000000001</v>
      </c>
      <c r="S106" s="5">
        <f>Blumroder1994!$G112</f>
        <v>82.191780821917362</v>
      </c>
      <c r="T106" s="16">
        <f>Blumroder1994!$B112</f>
        <v>58.680700000000002</v>
      </c>
      <c r="U106" s="5">
        <f>Bratke1993!$G112</f>
        <v>176.47058823529235</v>
      </c>
      <c r="V106" s="16">
        <f>Bratke1993!$B112</f>
        <v>67.685000000000002</v>
      </c>
      <c r="W106" s="5">
        <f>Breidenbach1994!$G112</f>
        <v>114.94252873563252</v>
      </c>
      <c r="X106" s="16">
        <f>Breidenbach1994!$B112</f>
        <v>71.981999999999999</v>
      </c>
      <c r="Y106" s="5">
        <f>Bucquet1969!$G112</f>
        <v>157.89473684210421</v>
      </c>
      <c r="Z106" s="16">
        <f>Bucquet1969!$B112</f>
        <v>80.335800000000006</v>
      </c>
      <c r="AA106" s="5">
        <f>Douglas1991!$G112</f>
        <v>166.66666666666364</v>
      </c>
      <c r="AB106" s="16">
        <f>Douglas1991!$B112</f>
        <v>67.822400000000002</v>
      </c>
      <c r="AC106" s="5">
        <f>Dunki1998!$G112</f>
        <v>150.00000000000054</v>
      </c>
      <c r="AD106" s="16">
        <f>Dunki1998!$B112</f>
        <v>73.384</v>
      </c>
      <c r="AE106" s="5">
        <f>Dutkiewicz1975!$G112</f>
        <v>138.24884792626807</v>
      </c>
      <c r="AF106" s="16">
        <f>Dutkiewicz1975!$B112</f>
        <v>82.487700000000004</v>
      </c>
      <c r="AG106" s="5">
        <f>Eschenbach1996!$G112</f>
        <v>165.74585635359031</v>
      </c>
      <c r="AH106" s="16">
        <f>Eschenbach1996!$B112</f>
        <v>69.1892</v>
      </c>
      <c r="AI106" s="5">
        <f>Georgiades1985!$G112</f>
        <v>182.92682926829104</v>
      </c>
      <c r="AJ106" s="16">
        <f>Georgiades1985!$B112</f>
        <v>78.703699999999998</v>
      </c>
      <c r="AK106" s="5">
        <f>Goebels1964!$G112</f>
        <v>112.35955056179948</v>
      </c>
      <c r="AL106" s="16">
        <f>Goebels1964!$B112</f>
        <v>67.989699999999999</v>
      </c>
      <c r="AM106" s="5">
        <f>Gould1954!$G112</f>
        <v>160.42780748663307</v>
      </c>
      <c r="AN106" s="16">
        <f>Gould1954!$B112</f>
        <v>77.5047</v>
      </c>
      <c r="AO106" s="5">
        <f>Gould1957!$G112</f>
        <v>139.53488372093031</v>
      </c>
      <c r="AP106" s="16">
        <f>Gould1957!$B112</f>
        <v>73.889799999999994</v>
      </c>
      <c r="AQ106" s="5">
        <f>Gould1964!$G112</f>
        <v>136.36363636363487</v>
      </c>
      <c r="AR106" s="16">
        <f>Gould1964!$B112</f>
        <v>78.311300000000003</v>
      </c>
      <c r="AS106" s="5">
        <f>Gould1970!$G112</f>
        <v>167.59776536312989</v>
      </c>
      <c r="AT106" s="16">
        <f>Gould1970!$B112</f>
        <v>76.742900000000006</v>
      </c>
      <c r="AU106" s="5">
        <f>Gould1974!$G112</f>
        <v>163.04347826086862</v>
      </c>
      <c r="AV106" s="16">
        <f>Gould1974!$B112</f>
        <v>82.802400000000006</v>
      </c>
      <c r="AW106" s="5">
        <f>Guaita2011!$G112</f>
        <v>142.85714285714226</v>
      </c>
      <c r="AX106" s="16">
        <f>Guaita2011!$B112</f>
        <v>72.762100000000004</v>
      </c>
      <c r="AY106" s="5">
        <f>Helffer1968!$G112</f>
        <v>141.50943396226432</v>
      </c>
      <c r="AZ106" s="16">
        <f>Helffer1968!$B112</f>
        <v>66.857799999999997</v>
      </c>
      <c r="BA106" s="5">
        <f>Hill1996!$G112</f>
        <v>120</v>
      </c>
      <c r="BB106" s="16">
        <f>Hill1996!$B112</f>
        <v>67.698099999999997</v>
      </c>
      <c r="BC106" s="5">
        <f>Hinterhauser1991!$G112</f>
        <v>196.07843137254613</v>
      </c>
      <c r="BD106" s="16">
        <f>Hinterhauser1991!$B112</f>
        <v>66.697500000000005</v>
      </c>
      <c r="BE106" s="5">
        <f>Hochman2007!$G112</f>
        <v>155.4404145077709</v>
      </c>
      <c r="BF106" s="16">
        <f>Hochman2007!$B112</f>
        <v>66.601500000000001</v>
      </c>
      <c r="BG106" s="5">
        <f>Hough2006!$G112</f>
        <v>127.65957446808542</v>
      </c>
      <c r="BH106" s="16">
        <f>Hough2006!$B112</f>
        <v>72.146199999999993</v>
      </c>
      <c r="BI106" s="5">
        <f>Jacobs1956!$G112</f>
        <v>168.53932584269583</v>
      </c>
      <c r="BJ106" s="16">
        <f>Jacobs1956!$B112</f>
        <v>73.363799999999998</v>
      </c>
      <c r="BK106" s="5">
        <f>Karlen1996!$G112</f>
        <v>122.44897959183623</v>
      </c>
      <c r="BL106" s="16">
        <f>Karlen1996!$B112</f>
        <v>67.623400000000004</v>
      </c>
      <c r="BM106" s="5">
        <f>Kars1969!$G112</f>
        <v>158.73015873015868</v>
      </c>
      <c r="BN106" s="16">
        <f>Kars1969!$B112</f>
        <v>72.901200000000003</v>
      </c>
      <c r="BO106" s="5">
        <f>Koroliov2000!$G112</f>
        <v>127.65957446808348</v>
      </c>
      <c r="BP106" s="16">
        <f>Koroliov2000!$B112</f>
        <v>68.855599999999995</v>
      </c>
      <c r="BQ106" s="5">
        <f>Lifschitz1999!$G112</f>
        <v>120</v>
      </c>
      <c r="BR106" s="16">
        <f>Lifschitz1999!$B112</f>
        <v>76.444199999999995</v>
      </c>
      <c r="BS106" s="5">
        <f>Loriod1961!$G112</f>
        <v>176.47058823529235</v>
      </c>
      <c r="BT106" s="16">
        <f>Loriod1961!$B112</f>
        <v>65.409400000000005</v>
      </c>
      <c r="BU106" s="5">
        <f>Lubimov1971!$G112</f>
        <v>165.74585635359031</v>
      </c>
      <c r="BV106" s="16">
        <f>Lubimov1971!$B112</f>
        <v>65.303399999999996</v>
      </c>
      <c r="BW106" s="5">
        <f>ManchonTheis1954!$G112</f>
        <v>154.63917525773272</v>
      </c>
      <c r="BX106" s="16">
        <f>ManchonTheis1954!$B112</f>
        <v>65.523600000000002</v>
      </c>
      <c r="BY106" s="5">
        <f>McCabe1969!$G112</f>
        <v>149.99999999999787</v>
      </c>
      <c r="BZ106" s="16">
        <f>McCabe1969!$B112</f>
        <v>61.445900000000002</v>
      </c>
      <c r="CA106" s="5">
        <f>Mezzana1973!$G112</f>
        <v>115.38461538461311</v>
      </c>
      <c r="CB106" s="16">
        <f>Mezzana1973!$B112</f>
        <v>56.627899999999997</v>
      </c>
      <c r="CC106" s="5">
        <f>Michiels2005!$G112</f>
        <v>80.645161290322605</v>
      </c>
      <c r="CD106" s="16">
        <f>Michiels2005!$B112</f>
        <v>65.168300000000002</v>
      </c>
      <c r="CE106" s="5">
        <f>Monod1951!$G112</f>
        <v>175.43859649122507</v>
      </c>
      <c r="CF106" s="16">
        <f>Monod1951!$B112</f>
        <v>67.784099999999995</v>
      </c>
      <c r="CG106" s="5">
        <f>Nardi1998!$G112</f>
        <v>152.2842639593915</v>
      </c>
      <c r="CH106" s="16">
        <f>Nardi1998!$B112</f>
        <v>71.135300000000001</v>
      </c>
      <c r="CI106" s="5">
        <f>Neveux1990!$G112</f>
        <v>129.87012987012895</v>
      </c>
      <c r="CJ106" s="16">
        <f>Neveux1990!$B112</f>
        <v>66.113</v>
      </c>
      <c r="CK106" s="5">
        <f>Ohlsson1996!$G112</f>
        <v>166.66666666666691</v>
      </c>
      <c r="CL106" s="16">
        <f>Ohlsson1996!$B112</f>
        <v>73.905299999999997</v>
      </c>
      <c r="CM106" s="5">
        <f>Pestalozza1961!$G112</f>
        <v>142.85714285714471</v>
      </c>
      <c r="CN106" s="16">
        <f>Pestalozza1961!$B112</f>
        <v>65.000299999999996</v>
      </c>
      <c r="CO106" s="5">
        <f>Pollini1976!$G112</f>
        <v>170.45454545454703</v>
      </c>
      <c r="CP106" s="16">
        <f>Pollini1976!$B112</f>
        <v>68.589299999999994</v>
      </c>
      <c r="CQ106" s="5">
        <f>Monod1951!$G112</f>
        <v>175.43859649122507</v>
      </c>
      <c r="CR106" s="16">
        <f>Monod1951!$B112</f>
        <v>67.784099999999995</v>
      </c>
      <c r="CS106" s="5">
        <f>Pollini1990b!$G112</f>
        <v>163.04347826086862</v>
      </c>
      <c r="CT106" s="16">
        <f>Pollini1990b!$B112</f>
        <v>79.436400000000006</v>
      </c>
      <c r="CU106" s="5">
        <f>Pontinen2001!$G112</f>
        <v>117.18749999999989</v>
      </c>
      <c r="CV106" s="16">
        <f>Pontinen2001!$B112</f>
        <v>71.145200000000003</v>
      </c>
      <c r="CW106" s="5">
        <f>Richter1989!$G112</f>
        <v>100.67114093959671</v>
      </c>
      <c r="CX106" s="16">
        <f>Richter1989!$B112</f>
        <v>71.5261</v>
      </c>
      <c r="CY106" s="5">
        <f>Rosen1969!$G112</f>
        <v>191.08280254777065</v>
      </c>
      <c r="CZ106" s="16">
        <f>Rosen1969!$B112</f>
        <v>68.759500000000003</v>
      </c>
      <c r="DA106" s="5">
        <f>Santos1977!$G112</f>
        <v>124.99999999999898</v>
      </c>
      <c r="DB106" s="16">
        <f>Santos1977!$B112</f>
        <v>76.351699999999994</v>
      </c>
      <c r="DC106" s="5">
        <f>Schleiermacher2002!$G112</f>
        <v>140.84507042253693</v>
      </c>
      <c r="DD106" s="16">
        <f>Schleiermacher2002!$B112</f>
        <v>72.234499999999997</v>
      </c>
      <c r="DE106" s="5">
        <f>Serkin1983!$G112</f>
        <v>143.54066985645957</v>
      </c>
      <c r="DF106" s="16">
        <f>Serkin1983!$B112</f>
        <v>70.243399999999994</v>
      </c>
      <c r="DG106" s="5">
        <f>Serkin1994!$G112</f>
        <v>150.00000000000054</v>
      </c>
      <c r="DH106" s="16">
        <f>Serkin1994!$B112</f>
        <v>73.206199999999995</v>
      </c>
      <c r="DI106" s="5">
        <f>Stadlen1948!$G112</f>
        <v>163.04347826086862</v>
      </c>
      <c r="DJ106" s="16">
        <f>Stadlen1948!$B112</f>
        <v>77.461500000000001</v>
      </c>
      <c r="DK106" s="5">
        <f>Stein1954!$G112</f>
        <v>156.24999999999986</v>
      </c>
      <c r="DL106" s="16">
        <f>Stein1954!$B112</f>
        <v>73.885800000000003</v>
      </c>
      <c r="DM106" s="5">
        <f>Steuerman2004!$G112</f>
        <v>174.41860465116218</v>
      </c>
      <c r="DN106" s="16">
        <f>Steuerman2004!$B112</f>
        <v>67.952299999999994</v>
      </c>
      <c r="DO106" s="5">
        <f>TakahashiA1973!$G112</f>
        <v>165.74585635359355</v>
      </c>
      <c r="DP106" s="16">
        <f>TakahashiA1973!$B112</f>
        <v>66.989599999999996</v>
      </c>
      <c r="DQ106" s="5">
        <f>TakahashiY1977!$G112</f>
        <v>120</v>
      </c>
      <c r="DR106" s="16">
        <f>TakahashiY1977!$B112</f>
        <v>59.860399999999998</v>
      </c>
      <c r="DS106" s="5">
        <f>Uchida2000!$G112</f>
        <v>147.78325123152493</v>
      </c>
      <c r="DT106" s="16">
        <f>Uchida2000!$B112</f>
        <v>66.713499999999996</v>
      </c>
      <c r="DU106" s="5">
        <f>Webster1967!$G112</f>
        <v>117.18749999999989</v>
      </c>
      <c r="DV106" s="16">
        <f>Webster1967!$B112</f>
        <v>68.701599999999999</v>
      </c>
      <c r="DW106" s="5">
        <f>Worms1997!$G112</f>
        <v>139.53488372093031</v>
      </c>
      <c r="DX106" s="16">
        <f>Worms1997!$B112</f>
        <v>66.7804</v>
      </c>
      <c r="DY106" s="5">
        <f>Zacharias1973!$G112</f>
        <v>174.41860465116218</v>
      </c>
      <c r="DZ106" s="16">
        <f>Zacharias1973!$B112</f>
        <v>79.265000000000001</v>
      </c>
      <c r="EA106" s="5">
        <f>Zimerman1995!$G112</f>
        <v>121.45748987854256</v>
      </c>
      <c r="EB106" s="16">
        <f>Zimerman1995!$B112</f>
        <v>77.393699999999995</v>
      </c>
      <c r="EC106" s="5"/>
      <c r="EE106" s="5"/>
      <c r="EG106" s="5"/>
      <c r="EI106" s="5"/>
      <c r="EK106" s="5"/>
      <c r="EM106" s="5"/>
      <c r="EO106" s="5"/>
      <c r="EQ106" s="5"/>
      <c r="ES106" s="5"/>
      <c r="EU106" s="5"/>
      <c r="EW106" s="5"/>
      <c r="EY106" s="5"/>
      <c r="FA106" s="5"/>
      <c r="FC106" s="5"/>
      <c r="FE106" s="5"/>
      <c r="FG106" s="5"/>
      <c r="FI106" s="5"/>
      <c r="FK106" s="5"/>
      <c r="FM106" s="5"/>
      <c r="FO106" s="5"/>
      <c r="FQ106" s="5"/>
      <c r="FS106" s="5"/>
    </row>
    <row r="107" spans="1:175">
      <c r="A107">
        <v>104</v>
      </c>
      <c r="B107">
        <v>74.5</v>
      </c>
      <c r="C107">
        <v>15</v>
      </c>
      <c r="D107">
        <v>2.5</v>
      </c>
      <c r="E107" t="s">
        <v>110</v>
      </c>
      <c r="G107" s="5">
        <f ca="1">Tempo!G107</f>
        <v>163.26044770757844</v>
      </c>
      <c r="H107" s="16">
        <f ca="1">Dynamics!G107</f>
        <v>63.826926153846159</v>
      </c>
      <c r="I107" s="5">
        <f>Aitken1961!$G113</f>
        <v>98.360655737705017</v>
      </c>
      <c r="J107" s="16">
        <f>Aitken1961!$B113</f>
        <v>75.655500000000004</v>
      </c>
      <c r="K107" s="5">
        <f>Anderszewski1996!$G113</f>
        <v>157.89473684210569</v>
      </c>
      <c r="L107" s="16">
        <f>Anderszewski1996!$B113</f>
        <v>71.400199999999998</v>
      </c>
      <c r="M107" s="5">
        <f>Arciuli1996!$G113</f>
        <v>176.47058823529417</v>
      </c>
      <c r="N107" s="16">
        <f>Arciuli1996!$B113</f>
        <v>69.389300000000006</v>
      </c>
      <c r="O107" s="5">
        <f>Berg2007!$G113</f>
        <v>214.28571428571342</v>
      </c>
      <c r="P107" s="16">
        <f>Berg2007!$B113</f>
        <v>58.519100000000002</v>
      </c>
      <c r="Q107" s="5">
        <f>Biret1973!$G113</f>
        <v>153.84615384615361</v>
      </c>
      <c r="R107" s="16">
        <f>Biret1973!$B113</f>
        <v>63.536200000000001</v>
      </c>
      <c r="S107" s="5">
        <f>Blumroder1994!$G113</f>
        <v>200.0000000000019</v>
      </c>
      <c r="T107" s="16">
        <f>Blumroder1994!$B113</f>
        <v>57.715400000000002</v>
      </c>
      <c r="U107" s="5">
        <f>Bratke1993!$G113</f>
        <v>171.42857142857247</v>
      </c>
      <c r="V107" s="16">
        <f>Bratke1993!$B113</f>
        <v>64.505899999999997</v>
      </c>
      <c r="W107" s="5">
        <f>Breidenbach1994!$G113</f>
        <v>197.36842105263256</v>
      </c>
      <c r="X107" s="16">
        <f>Breidenbach1994!$B113</f>
        <v>70.088999999999999</v>
      </c>
      <c r="Y107" s="5">
        <f>Bucquet1969!$G113</f>
        <v>206.89655172413853</v>
      </c>
      <c r="Z107" s="16">
        <f>Bucquet1969!$B113</f>
        <v>72.719099999999997</v>
      </c>
      <c r="AA107" s="5">
        <f>Douglas1991!$G113</f>
        <v>183.48623853211112</v>
      </c>
      <c r="AB107" s="16">
        <f>Douglas1991!$B113</f>
        <v>63.980800000000002</v>
      </c>
      <c r="AC107" s="5">
        <f>Dunki1998!$G113</f>
        <v>159.15119363395272</v>
      </c>
      <c r="AD107" s="16">
        <f>Dunki1998!$B113</f>
        <v>70.814300000000003</v>
      </c>
      <c r="AE107" s="5">
        <f>Dutkiewicz1975!$G113</f>
        <v>172.91066282420684</v>
      </c>
      <c r="AF107" s="16">
        <f>Dutkiewicz1975!$B113</f>
        <v>78.496499999999997</v>
      </c>
      <c r="AG107" s="5">
        <f>Eschenbach1996!$G113</f>
        <v>157.89473684210569</v>
      </c>
      <c r="AH107" s="16">
        <f>Eschenbach1996!$B113</f>
        <v>67.512500000000003</v>
      </c>
      <c r="AI107" s="5">
        <f>Georgiades1985!$G113</f>
        <v>155.0387596899223</v>
      </c>
      <c r="AJ107" s="16">
        <f>Georgiades1985!$B113</f>
        <v>72.789699999999996</v>
      </c>
      <c r="AK107" s="5">
        <f>Goebels1964!$G113</f>
        <v>171.42857142857073</v>
      </c>
      <c r="AL107" s="16">
        <f>Goebels1964!$B113</f>
        <v>72.364599999999996</v>
      </c>
      <c r="AM107" s="5">
        <f>Gould1954!$G113</f>
        <v>199.99999999999952</v>
      </c>
      <c r="AN107" s="16">
        <f>Gould1954!$B113</f>
        <v>74.495800000000003</v>
      </c>
      <c r="AO107" s="5">
        <f>Gould1957!$G113</f>
        <v>187.49999999999983</v>
      </c>
      <c r="AP107" s="16">
        <f>Gould1957!$B113</f>
        <v>68.711600000000004</v>
      </c>
      <c r="AQ107" s="5">
        <f>Gould1964!$G113</f>
        <v>176.47058823529417</v>
      </c>
      <c r="AR107" s="16">
        <f>Gould1964!$B113</f>
        <v>71.403499999999994</v>
      </c>
      <c r="AS107" s="5">
        <f>Gould1970!$G113</f>
        <v>176.99115044247671</v>
      </c>
      <c r="AT107" s="16">
        <f>Gould1970!$B113</f>
        <v>71.459699999999998</v>
      </c>
      <c r="AU107" s="5">
        <f>Gould1974!$G113</f>
        <v>176.47058823529417</v>
      </c>
      <c r="AV107" s="16">
        <f>Gould1974!$B113</f>
        <v>75.877399999999994</v>
      </c>
      <c r="AW107" s="5">
        <f>Guaita2011!$G113</f>
        <v>139.53488372093031</v>
      </c>
      <c r="AX107" s="16">
        <f>Guaita2011!$B113</f>
        <v>72.571200000000005</v>
      </c>
      <c r="AY107" s="5">
        <f>Helffer1968!$G113</f>
        <v>186.91588785046849</v>
      </c>
      <c r="AZ107" s="16">
        <f>Helffer1968!$B113</f>
        <v>55.134900000000002</v>
      </c>
      <c r="BA107" s="5">
        <f>Hill1996!$G113</f>
        <v>162.16216216216174</v>
      </c>
      <c r="BB107" s="16">
        <f>Hill1996!$B113</f>
        <v>59.573500000000003</v>
      </c>
      <c r="BC107" s="5">
        <f>Hinterhauser1991!$G113</f>
        <v>193.54838709677497</v>
      </c>
      <c r="BD107" s="16">
        <f>Hinterhauser1991!$B113</f>
        <v>67.789400000000001</v>
      </c>
      <c r="BE107" s="5">
        <f>Hochman2007!$G113</f>
        <v>193.54838709677497</v>
      </c>
      <c r="BF107" s="16">
        <f>Hochman2007!$B113</f>
        <v>65.998000000000005</v>
      </c>
      <c r="BG107" s="5">
        <f>Hough2006!$G113</f>
        <v>163.04347826087022</v>
      </c>
      <c r="BH107" s="16">
        <f>Hough2006!$B113</f>
        <v>66.368499999999997</v>
      </c>
      <c r="BI107" s="5">
        <f>Jacobs1956!$G113</f>
        <v>225.56390977443758</v>
      </c>
      <c r="BJ107" s="16">
        <f>Jacobs1956!$B113</f>
        <v>69.290599999999998</v>
      </c>
      <c r="BK107" s="5">
        <f>Karlen1996!$G113</f>
        <v>176.47058823529417</v>
      </c>
      <c r="BL107" s="16">
        <f>Karlen1996!$B113</f>
        <v>65.363500000000002</v>
      </c>
      <c r="BM107" s="5">
        <f>Kars1969!$G113</f>
        <v>162.16216216216174</v>
      </c>
      <c r="BN107" s="16">
        <f>Kars1969!$B113</f>
        <v>70.922899999999998</v>
      </c>
      <c r="BO107" s="5">
        <f>Koroliov2000!$G113</f>
        <v>181.81818181818275</v>
      </c>
      <c r="BP107" s="16">
        <f>Koroliov2000!$B113</f>
        <v>67.082400000000007</v>
      </c>
      <c r="BQ107" s="5">
        <f>Lifschitz1999!$G113</f>
        <v>167.13091922005654</v>
      </c>
      <c r="BR107" s="16">
        <f>Lifschitz1999!$B113</f>
        <v>71.284099999999995</v>
      </c>
      <c r="BS107" s="5">
        <f>Loriod1961!$G113</f>
        <v>133.33333333333354</v>
      </c>
      <c r="BT107" s="16">
        <f>Loriod1961!$B113</f>
        <v>54.163600000000002</v>
      </c>
      <c r="BU107" s="5">
        <f>Lubimov1971!$G113</f>
        <v>187.49999999999983</v>
      </c>
      <c r="BV107" s="16">
        <f>Lubimov1971!$B113</f>
        <v>63.926400000000001</v>
      </c>
      <c r="BW107" s="5">
        <f>ManchonTheis1954!$G113</f>
        <v>179.64071856287444</v>
      </c>
      <c r="BX107" s="16">
        <f>ManchonTheis1954!$B113</f>
        <v>59.433100000000003</v>
      </c>
      <c r="BY107" s="5">
        <f>McCabe1969!$G113</f>
        <v>139.53488372093031</v>
      </c>
      <c r="BZ107" s="16">
        <f>McCabe1969!$B113</f>
        <v>62.608199999999997</v>
      </c>
      <c r="CA107" s="5">
        <f>Mezzana1973!$G113</f>
        <v>136.36363636363706</v>
      </c>
      <c r="CB107" s="16">
        <f>Mezzana1973!$B113</f>
        <v>61.165500000000002</v>
      </c>
      <c r="CC107" s="5">
        <f>Michiels2005!$G113</f>
        <v>66.298342541436369</v>
      </c>
      <c r="CD107" s="16">
        <f>Michiels2005!$B113</f>
        <v>50.066000000000003</v>
      </c>
      <c r="CE107" s="5">
        <f>Monod1951!$G113</f>
        <v>193.54838709677497</v>
      </c>
      <c r="CF107" s="16">
        <f>Monod1951!$B113</f>
        <v>71.4178</v>
      </c>
      <c r="CG107" s="5">
        <f>Nardi1998!$G113</f>
        <v>187.49999999999983</v>
      </c>
      <c r="CH107" s="16">
        <f>Nardi1998!$B113</f>
        <v>67.521500000000003</v>
      </c>
      <c r="CI107" s="5">
        <f>Neveux1990!$G113</f>
        <v>231.66023166023453</v>
      </c>
      <c r="CJ107" s="16">
        <f>Neveux1990!$B113</f>
        <v>57.497799999999998</v>
      </c>
      <c r="CK107" s="5">
        <f>Ohlsson1996!$G113</f>
        <v>181.81818181818079</v>
      </c>
      <c r="CL107" s="16">
        <f>Ohlsson1996!$B113</f>
        <v>68.311700000000002</v>
      </c>
      <c r="CM107" s="5">
        <f>Pestalozza1961!$G113</f>
        <v>166.66666666666691</v>
      </c>
      <c r="CN107" s="16">
        <f>Pestalozza1961!$B113</f>
        <v>61.682699999999997</v>
      </c>
      <c r="CO107" s="5">
        <f>Pollini1976!$G113</f>
        <v>175.95307917888508</v>
      </c>
      <c r="CP107" s="16">
        <f>Pollini1976!$B113</f>
        <v>64.263000000000005</v>
      </c>
      <c r="CQ107" s="5">
        <f>Monod1951!$G113</f>
        <v>193.54838709677497</v>
      </c>
      <c r="CR107" s="16">
        <f>Monod1951!$B113</f>
        <v>71.4178</v>
      </c>
      <c r="CS107" s="5">
        <f>Pollini1990b!$G113</f>
        <v>179.10447761193984</v>
      </c>
      <c r="CT107" s="16">
        <f>Pollini1990b!$B113</f>
        <v>77.025800000000004</v>
      </c>
      <c r="CU107" s="5">
        <f>Pontinen2001!$G113</f>
        <v>153.45268542199557</v>
      </c>
      <c r="CV107" s="16">
        <f>Pontinen2001!$B113</f>
        <v>64.334999999999994</v>
      </c>
      <c r="CW107" s="5">
        <f>Richter1989!$G113</f>
        <v>142.85714285714471</v>
      </c>
      <c r="CX107" s="16">
        <f>Richter1989!$B113</f>
        <v>74.637200000000007</v>
      </c>
      <c r="CY107" s="5">
        <f>Rosen1969!$G113</f>
        <v>159.57446808510588</v>
      </c>
      <c r="CZ107" s="16">
        <f>Rosen1969!$B113</f>
        <v>62.2057</v>
      </c>
      <c r="DA107" s="5">
        <f>Santos1977!$G113</f>
        <v>181.81818181818275</v>
      </c>
      <c r="DB107" s="16">
        <f>Santos1977!$B113</f>
        <v>66.205399999999997</v>
      </c>
      <c r="DC107" s="5">
        <f>Schleiermacher2002!$G113</f>
        <v>178.04154302670636</v>
      </c>
      <c r="DD107" s="16">
        <f>Schleiermacher2002!$B113</f>
        <v>70.0428</v>
      </c>
      <c r="DE107" s="5">
        <f>Serkin1983!$G113</f>
        <v>199.99999999999952</v>
      </c>
      <c r="DF107" s="16">
        <f>Serkin1983!$B113</f>
        <v>63.818199999999997</v>
      </c>
      <c r="DG107" s="5">
        <f>Serkin1994!$G113</f>
        <v>157.89473684210569</v>
      </c>
      <c r="DH107" s="16">
        <f>Serkin1994!$B113</f>
        <v>70.486900000000006</v>
      </c>
      <c r="DI107" s="5">
        <f>Stadlen1948!$G113</f>
        <v>265.48672566371789</v>
      </c>
      <c r="DJ107" s="16">
        <f>Stadlen1948!$B113</f>
        <v>71.715699999999998</v>
      </c>
      <c r="DK107" s="5">
        <f>Stein1954!$G113</f>
        <v>170.94017094017138</v>
      </c>
      <c r="DL107" s="16">
        <f>Stein1954!$B113</f>
        <v>64.773700000000005</v>
      </c>
      <c r="DM107" s="5">
        <f>Steuerman2004!$G113</f>
        <v>176.99115044247858</v>
      </c>
      <c r="DN107" s="16">
        <f>Steuerman2004!$B113</f>
        <v>60.619399999999999</v>
      </c>
      <c r="DO107" s="5">
        <f>TakahashiA1973!$G113</f>
        <v>136.36363636363706</v>
      </c>
      <c r="DP107" s="16">
        <f>TakahashiA1973!$B113</f>
        <v>62.824100000000001</v>
      </c>
      <c r="DQ107" s="5">
        <f>TakahashiY1977!$G113</f>
        <v>136.36363636363487</v>
      </c>
      <c r="DR107" s="16">
        <f>TakahashiY1977!$B113</f>
        <v>59.410699999999999</v>
      </c>
      <c r="DS107" s="5">
        <f>Uchida2000!$G113</f>
        <v>139.53488372093031</v>
      </c>
      <c r="DT107" s="16">
        <f>Uchida2000!$B113</f>
        <v>65.225399999999993</v>
      </c>
      <c r="DU107" s="5">
        <f>Webster1967!$G113</f>
        <v>101.69491525423669</v>
      </c>
      <c r="DV107" s="16">
        <f>Webster1967!$B113</f>
        <v>66.945599999999999</v>
      </c>
      <c r="DW107" s="5">
        <f>Worms1997!$G113</f>
        <v>166.66666666666526</v>
      </c>
      <c r="DX107" s="16">
        <f>Worms1997!$B113</f>
        <v>65.604500000000002</v>
      </c>
      <c r="DY107" s="5">
        <f>Zacharias1973!$G113</f>
        <v>199.99999999999952</v>
      </c>
      <c r="DZ107" s="16">
        <f>Zacharias1973!$B113</f>
        <v>76.161900000000003</v>
      </c>
      <c r="EA107" s="5">
        <f>Zimerman1995!$G113</f>
        <v>145.98540145985353</v>
      </c>
      <c r="EB107" s="16">
        <f>Zimerman1995!$B113</f>
        <v>70.421999999999997</v>
      </c>
      <c r="EC107" s="5"/>
      <c r="EE107" s="5"/>
      <c r="EG107" s="5"/>
      <c r="EI107" s="5"/>
      <c r="EK107" s="5"/>
      <c r="EM107" s="5"/>
      <c r="EO107" s="5"/>
      <c r="EQ107" s="5"/>
      <c r="ES107" s="5"/>
      <c r="EU107" s="5"/>
      <c r="EW107" s="5"/>
      <c r="EY107" s="5"/>
      <c r="FA107" s="5"/>
      <c r="FC107" s="5"/>
      <c r="FE107" s="5"/>
      <c r="FG107" s="5"/>
      <c r="FI107" s="5"/>
      <c r="FK107" s="5"/>
      <c r="FM107" s="5"/>
      <c r="FO107" s="5"/>
      <c r="FQ107" s="5"/>
      <c r="FS107" s="5"/>
    </row>
    <row r="108" spans="1:175">
      <c r="A108">
        <v>105</v>
      </c>
      <c r="B108">
        <v>75.5</v>
      </c>
      <c r="C108">
        <v>16</v>
      </c>
      <c r="D108">
        <v>1.5</v>
      </c>
      <c r="E108" t="s">
        <v>112</v>
      </c>
      <c r="F108" s="10" t="s">
        <v>119</v>
      </c>
      <c r="G108" s="5">
        <f ca="1">Tempo!G108</f>
        <v>144.84472947531347</v>
      </c>
      <c r="H108" s="16">
        <f ca="1">Dynamics!G108</f>
        <v>69.634861538461536</v>
      </c>
      <c r="I108" s="5">
        <f>Aitken1961!$G114</f>
        <v>136.36363636363268</v>
      </c>
      <c r="J108" s="16">
        <f>Aitken1961!$B114</f>
        <v>72.038600000000002</v>
      </c>
      <c r="K108" s="5">
        <f>Anderszewski1996!$G114</f>
        <v>136.36363636363487</v>
      </c>
      <c r="L108" s="16">
        <f>Anderszewski1996!$B114</f>
        <v>71.353499999999997</v>
      </c>
      <c r="M108" s="5">
        <f>Arciuli1996!$G114</f>
        <v>142.85714285714226</v>
      </c>
      <c r="N108" s="16">
        <f>Arciuli1996!$B114</f>
        <v>69.212900000000005</v>
      </c>
      <c r="O108" s="5">
        <f>Berg2007!$G114</f>
        <v>150.00000000000054</v>
      </c>
      <c r="P108" s="16">
        <f>Berg2007!$B114</f>
        <v>63.319099999999999</v>
      </c>
      <c r="Q108" s="5">
        <f>Biret1973!$G114</f>
        <v>157.89473684210421</v>
      </c>
      <c r="R108" s="16">
        <f>Biret1973!$B114</f>
        <v>71.983500000000006</v>
      </c>
      <c r="S108" s="5">
        <f>Blumroder1994!$G114</f>
        <v>130.43478260869742</v>
      </c>
      <c r="T108" s="16">
        <f>Blumroder1994!$B114</f>
        <v>72.606399999999994</v>
      </c>
      <c r="U108" s="5">
        <f>Bratke1993!$G114</f>
        <v>157.89473684210421</v>
      </c>
      <c r="V108" s="16">
        <f>Bratke1993!$B114</f>
        <v>69.347099999999998</v>
      </c>
      <c r="W108" s="5">
        <f>Breidenbach1994!$G114</f>
        <v>149.99999999999787</v>
      </c>
      <c r="X108" s="16">
        <f>Breidenbach1994!$B114</f>
        <v>73.314700000000002</v>
      </c>
      <c r="Y108" s="5">
        <f>Bucquet1969!$G114</f>
        <v>176.47058823529235</v>
      </c>
      <c r="Z108" s="16">
        <f>Bucquet1969!$B114</f>
        <v>79.384200000000007</v>
      </c>
      <c r="AA108" s="5">
        <f>Douglas1991!$G114</f>
        <v>141.50943396226432</v>
      </c>
      <c r="AB108" s="16">
        <f>Douglas1991!$B114</f>
        <v>72.352500000000006</v>
      </c>
      <c r="AC108" s="5">
        <f>Dunki1998!$G114</f>
        <v>147.05882352941131</v>
      </c>
      <c r="AD108" s="16">
        <f>Dunki1998!$B114</f>
        <v>71.768000000000001</v>
      </c>
      <c r="AE108" s="5">
        <f>Dutkiewicz1975!$G114</f>
        <v>136.36363636363706</v>
      </c>
      <c r="AF108" s="16">
        <f>Dutkiewicz1975!$B114</f>
        <v>81.453699999999998</v>
      </c>
      <c r="AG108" s="5">
        <f>Eschenbach1996!$G114</f>
        <v>157.89473684210421</v>
      </c>
      <c r="AH108" s="16">
        <f>Eschenbach1996!$B114</f>
        <v>67.195300000000003</v>
      </c>
      <c r="AI108" s="5">
        <f>Georgiades1985!$G114</f>
        <v>157.89473684210714</v>
      </c>
      <c r="AJ108" s="16">
        <f>Georgiades1985!$B114</f>
        <v>76.325299999999999</v>
      </c>
      <c r="AK108" s="5">
        <f>Goebels1964!$G114</f>
        <v>111.11111111110982</v>
      </c>
      <c r="AL108" s="16">
        <f>Goebels1964!$B114</f>
        <v>76.252200000000002</v>
      </c>
      <c r="AM108" s="5">
        <f>Gould1954!$G114</f>
        <v>157.89473684210421</v>
      </c>
      <c r="AN108" s="16">
        <f>Gould1954!$B114</f>
        <v>68.546899999999994</v>
      </c>
      <c r="AO108" s="5">
        <f>Gould1957!$G114</f>
        <v>166.66666666666691</v>
      </c>
      <c r="AP108" s="16">
        <f>Gould1957!$B114</f>
        <v>72.767099999999999</v>
      </c>
      <c r="AQ108" s="5">
        <f>Gould1964!$G114</f>
        <v>142.85714285714471</v>
      </c>
      <c r="AR108" s="16">
        <f>Gould1964!$B114</f>
        <v>78.216700000000003</v>
      </c>
      <c r="AS108" s="5">
        <f>Gould1970!$G114</f>
        <v>166.66666666666691</v>
      </c>
      <c r="AT108" s="16">
        <f>Gould1970!$B114</f>
        <v>75.394900000000007</v>
      </c>
      <c r="AU108" s="5">
        <f>Gould1974!$G114</f>
        <v>157.89473684210714</v>
      </c>
      <c r="AV108" s="16">
        <f>Gould1974!$B114</f>
        <v>81.954700000000003</v>
      </c>
      <c r="AW108" s="5">
        <f>Guaita2011!$G114</f>
        <v>150.00000000000318</v>
      </c>
      <c r="AX108" s="16">
        <f>Guaita2011!$B114</f>
        <v>72.415400000000005</v>
      </c>
      <c r="AY108" s="5">
        <f>Helffer1968!$G114</f>
        <v>142.85714285714226</v>
      </c>
      <c r="AZ108" s="16">
        <f>Helffer1968!$B114</f>
        <v>68.684899999999999</v>
      </c>
      <c r="BA108" s="5">
        <f>Hill1996!$G114</f>
        <v>142.85714285714226</v>
      </c>
      <c r="BB108" s="16">
        <f>Hill1996!$B114</f>
        <v>74.230900000000005</v>
      </c>
      <c r="BC108" s="5">
        <f>Hinterhauser1991!$G114</f>
        <v>230.76923076923254</v>
      </c>
      <c r="BD108" s="16">
        <f>Hinterhauser1991!$B114</f>
        <v>67.3048</v>
      </c>
      <c r="BE108" s="5">
        <f>Hochman2007!$G114</f>
        <v>176.47058823529235</v>
      </c>
      <c r="BF108" s="16">
        <f>Hochman2007!$B114</f>
        <v>80.006799999999998</v>
      </c>
      <c r="BG108" s="5">
        <f>Hough2006!$G114</f>
        <v>157.89473684210125</v>
      </c>
      <c r="BH108" s="16">
        <f>Hough2006!$B114</f>
        <v>76.9298</v>
      </c>
      <c r="BI108" s="5">
        <f>Jacobs1956!$G114</f>
        <v>181.81818181818275</v>
      </c>
      <c r="BJ108" s="16">
        <f>Jacobs1956!$B114</f>
        <v>83.8142</v>
      </c>
      <c r="BK108" s="5">
        <f>Karlen1996!$G114</f>
        <v>157.89473684210714</v>
      </c>
      <c r="BL108" s="16">
        <f>Karlen1996!$B114</f>
        <v>72.730099999999993</v>
      </c>
      <c r="BM108" s="5">
        <f>Kars1969!$G114</f>
        <v>166.66666666666691</v>
      </c>
      <c r="BN108" s="16">
        <f>Kars1969!$B114</f>
        <v>78.154300000000006</v>
      </c>
      <c r="BO108" s="5">
        <f>Koroliov2000!$G114</f>
        <v>187.49999999999983</v>
      </c>
      <c r="BP108" s="16">
        <f>Koroliov2000!$B114</f>
        <v>74.810699999999997</v>
      </c>
      <c r="BQ108" s="5">
        <f>Lifschitz1999!$G114</f>
        <v>130.43478260869341</v>
      </c>
      <c r="BR108" s="16">
        <f>Lifschitz1999!$B114</f>
        <v>78.349500000000006</v>
      </c>
      <c r="BS108" s="5">
        <f>Loriod1961!$G114</f>
        <v>136.36363636363706</v>
      </c>
      <c r="BT108" s="16">
        <f>Loriod1961!$B114</f>
        <v>74.838899999999995</v>
      </c>
      <c r="BU108" s="5">
        <f>Lubimov1971!$G114</f>
        <v>166.66666666666691</v>
      </c>
      <c r="BV108" s="16">
        <f>Lubimov1971!$B114</f>
        <v>61.653199999999998</v>
      </c>
      <c r="BW108" s="5">
        <f>ManchonTheis1954!$G114</f>
        <v>150.00000000000054</v>
      </c>
      <c r="BX108" s="16">
        <f>ManchonTheis1954!$B114</f>
        <v>72.411000000000001</v>
      </c>
      <c r="BY108" s="5">
        <f>McCabe1969!$G114</f>
        <v>157.89473684210714</v>
      </c>
      <c r="BZ108" s="16">
        <f>McCabe1969!$B114</f>
        <v>71.749700000000004</v>
      </c>
      <c r="CA108" s="5">
        <f>Mezzana1973!$G114</f>
        <v>142.85714285714226</v>
      </c>
      <c r="CB108" s="16">
        <f>Mezzana1973!$B114</f>
        <v>70.861599999999996</v>
      </c>
      <c r="CC108" s="5">
        <f>Michiels2005!$G114</f>
        <v>107.14285714285943</v>
      </c>
      <c r="CD108" s="16">
        <f>Michiels2005!$B114</f>
        <v>67.374899999999997</v>
      </c>
      <c r="CE108" s="5">
        <f>Monod1951!$G114</f>
        <v>157.89473684210421</v>
      </c>
      <c r="CF108" s="16">
        <f>Monod1951!$B114</f>
        <v>74.035499999999999</v>
      </c>
      <c r="CG108" s="5">
        <f>Nardi1998!$G114</f>
        <v>157.89473684210714</v>
      </c>
      <c r="CH108" s="16">
        <f>Nardi1998!$B114</f>
        <v>69.266900000000007</v>
      </c>
      <c r="CI108" s="5">
        <f>Neveux1990!$G114</f>
        <v>176.47058823529235</v>
      </c>
      <c r="CJ108" s="16">
        <f>Neveux1990!$B114</f>
        <v>78.330699999999993</v>
      </c>
      <c r="CK108" s="5">
        <f>Ohlsson1996!$G114</f>
        <v>142.85714285714471</v>
      </c>
      <c r="CL108" s="16">
        <f>Ohlsson1996!$B114</f>
        <v>73.525499999999994</v>
      </c>
      <c r="CM108" s="5">
        <f>Pestalozza1961!$G114</f>
        <v>157.89473684210125</v>
      </c>
      <c r="CN108" s="16">
        <f>Pestalozza1961!$B114</f>
        <v>71.297700000000006</v>
      </c>
      <c r="CO108" s="5">
        <f>Pollini1976!$G114</f>
        <v>176.47058823529605</v>
      </c>
      <c r="CP108" s="16">
        <f>Pollini1976!$B114</f>
        <v>69.619600000000005</v>
      </c>
      <c r="CQ108" s="5">
        <f>Monod1951!$G114</f>
        <v>157.89473684210421</v>
      </c>
      <c r="CR108" s="16">
        <f>Monod1951!$B114</f>
        <v>74.035499999999999</v>
      </c>
      <c r="CS108" s="5">
        <f>Pollini1990b!$G114</f>
        <v>150.00000000000054</v>
      </c>
      <c r="CT108" s="16">
        <f>Pollini1990b!$B114</f>
        <v>73.970500000000001</v>
      </c>
      <c r="CU108" s="5">
        <f>Pontinen2001!$G114</f>
        <v>133.9285714285692</v>
      </c>
      <c r="CV108" s="16">
        <f>Pontinen2001!$B114</f>
        <v>62.798400000000001</v>
      </c>
      <c r="CW108" s="5">
        <f>Richter1989!$G114</f>
        <v>107.14285714285671</v>
      </c>
      <c r="CX108" s="16">
        <f>Richter1989!$B114</f>
        <v>72.228700000000003</v>
      </c>
      <c r="CY108" s="5">
        <f>Rosen1969!$G114</f>
        <v>166.66666666666691</v>
      </c>
      <c r="CZ108" s="16">
        <f>Rosen1969!$B114</f>
        <v>74.221900000000005</v>
      </c>
      <c r="DA108" s="5">
        <f>Santos1977!$G114</f>
        <v>157.89473684210714</v>
      </c>
      <c r="DB108" s="16">
        <f>Santos1977!$B114</f>
        <v>79.311899999999994</v>
      </c>
      <c r="DC108" s="5">
        <f>Schleiermacher2002!$G114</f>
        <v>149.99999999999787</v>
      </c>
      <c r="DD108" s="16">
        <f>Schleiermacher2002!$B114</f>
        <v>82.898399999999995</v>
      </c>
      <c r="DE108" s="5">
        <f>Serkin1983!$G114</f>
        <v>157.89473684210421</v>
      </c>
      <c r="DF108" s="16">
        <f>Serkin1983!$B114</f>
        <v>75.417599999999993</v>
      </c>
      <c r="DG108" s="5">
        <f>Serkin1994!$G114</f>
        <v>166.66666666666691</v>
      </c>
      <c r="DH108" s="16">
        <f>Serkin1994!$B114</f>
        <v>78.632800000000003</v>
      </c>
      <c r="DI108" s="5">
        <f>Stadlen1948!$G114</f>
        <v>171.42857142857073</v>
      </c>
      <c r="DJ108" s="16">
        <f>Stadlen1948!$B114</f>
        <v>72.738100000000003</v>
      </c>
      <c r="DK108" s="5">
        <f>Stein1954!$G114</f>
        <v>187.49999999999983</v>
      </c>
      <c r="DL108" s="16">
        <f>Stein1954!$B114</f>
        <v>71.282300000000006</v>
      </c>
      <c r="DM108" s="5">
        <f>Steuerman2004!$G114</f>
        <v>124.99999999999898</v>
      </c>
      <c r="DN108" s="16">
        <f>Steuerman2004!$B114</f>
        <v>72.028199999999998</v>
      </c>
      <c r="DO108" s="5">
        <f>TakahashiA1973!$G114</f>
        <v>142.85714285714226</v>
      </c>
      <c r="DP108" s="16">
        <f>TakahashiA1973!$B114</f>
        <v>67.959999999999994</v>
      </c>
      <c r="DQ108" s="5">
        <f>TakahashiY1977!$G114</f>
        <v>115.38461538461627</v>
      </c>
      <c r="DR108" s="16">
        <f>TakahashiY1977!$B114</f>
        <v>63.238799999999998</v>
      </c>
      <c r="DS108" s="5">
        <f>Uchida2000!$G114</f>
        <v>136.36363636363706</v>
      </c>
      <c r="DT108" s="16">
        <f>Uchida2000!$B114</f>
        <v>71.701700000000002</v>
      </c>
      <c r="DU108" s="5">
        <f>Webster1967!$G114</f>
        <v>120</v>
      </c>
      <c r="DV108" s="16">
        <f>Webster1967!$B114</f>
        <v>63.035299999999999</v>
      </c>
      <c r="DW108" s="5">
        <f>Worms1997!$G114</f>
        <v>136.36363636363706</v>
      </c>
      <c r="DX108" s="16">
        <f>Worms1997!$B114</f>
        <v>78.1083</v>
      </c>
      <c r="DY108" s="5">
        <f>Zacharias1973!$G114</f>
        <v>157.89473684210714</v>
      </c>
      <c r="DZ108" s="16">
        <f>Zacharias1973!$B114</f>
        <v>75.773399999999995</v>
      </c>
      <c r="EA108" s="5">
        <f>Zimerman1995!$G114</f>
        <v>136.36363636363706</v>
      </c>
      <c r="EB108" s="16">
        <f>Zimerman1995!$B114</f>
        <v>69.700299999999999</v>
      </c>
      <c r="EC108" s="5"/>
      <c r="EE108" s="5"/>
      <c r="EG108" s="5"/>
      <c r="EI108" s="5"/>
      <c r="EK108" s="5"/>
      <c r="EM108" s="5"/>
      <c r="EO108" s="5"/>
      <c r="EQ108" s="5"/>
      <c r="ES108" s="5"/>
      <c r="EU108" s="5"/>
      <c r="EW108" s="5"/>
      <c r="EY108" s="5"/>
      <c r="FA108" s="5"/>
      <c r="FC108" s="5"/>
      <c r="FE108" s="5"/>
      <c r="FG108" s="5"/>
      <c r="FI108" s="5"/>
      <c r="FK108" s="5"/>
      <c r="FM108" s="5"/>
      <c r="FO108" s="5"/>
      <c r="FQ108" s="5"/>
      <c r="FS108" s="5"/>
    </row>
    <row r="109" spans="1:175">
      <c r="A109">
        <v>106</v>
      </c>
      <c r="B109">
        <v>76</v>
      </c>
      <c r="C109">
        <v>16</v>
      </c>
      <c r="D109">
        <v>2</v>
      </c>
      <c r="E109" t="s">
        <v>114</v>
      </c>
      <c r="G109" s="5">
        <f ca="1">Tempo!G109</f>
        <v>156.06559310519597</v>
      </c>
      <c r="H109" s="16">
        <f ca="1">Dynamics!G109</f>
        <v>68.439549230769231</v>
      </c>
      <c r="I109" s="5">
        <f>Aitken1961!$G115</f>
        <v>166.66666666666691</v>
      </c>
      <c r="J109" s="16">
        <f>Aitken1961!$B115</f>
        <v>76.895700000000005</v>
      </c>
      <c r="K109" s="5">
        <f>Anderszewski1996!$G115</f>
        <v>150.00000000000054</v>
      </c>
      <c r="L109" s="16">
        <f>Anderszewski1996!$B115</f>
        <v>72.776799999999994</v>
      </c>
      <c r="M109" s="5">
        <f>Arciuli1996!$G115</f>
        <v>200.0000000000019</v>
      </c>
      <c r="N109" s="16">
        <f>Arciuli1996!$B115</f>
        <v>71.367800000000003</v>
      </c>
      <c r="O109" s="5">
        <f>Berg2007!$G115</f>
        <v>166.66666666666691</v>
      </c>
      <c r="P109" s="16">
        <f>Berg2007!$B115</f>
        <v>58.461799999999997</v>
      </c>
      <c r="Q109" s="5">
        <f>Biret1973!$G115</f>
        <v>200.0000000000019</v>
      </c>
      <c r="R109" s="16">
        <f>Biret1973!$B115</f>
        <v>73.049599999999998</v>
      </c>
      <c r="S109" s="5">
        <f>Blumroder1994!$G115</f>
        <v>142.85714285714226</v>
      </c>
      <c r="T109" s="16">
        <f>Blumroder1994!$B115</f>
        <v>68.016400000000004</v>
      </c>
      <c r="U109" s="5">
        <f>Bratke1993!$G115</f>
        <v>199.99999999999716</v>
      </c>
      <c r="V109" s="16">
        <f>Bratke1993!$B115</f>
        <v>70.982600000000005</v>
      </c>
      <c r="W109" s="5">
        <f>Breidenbach1994!$G115</f>
        <v>150.00000000000054</v>
      </c>
      <c r="X109" s="16">
        <f>Breidenbach1994!$B115</f>
        <v>69.859899999999996</v>
      </c>
      <c r="Y109" s="5">
        <f>Bucquet1969!$G115</f>
        <v>176.47058823529605</v>
      </c>
      <c r="Z109" s="16">
        <f>Bucquet1969!$B115</f>
        <v>80.911799999999999</v>
      </c>
      <c r="AA109" s="5">
        <f>Douglas1991!$G115</f>
        <v>193.54838709677276</v>
      </c>
      <c r="AB109" s="16">
        <f>Douglas1991!$B115</f>
        <v>61.579799999999999</v>
      </c>
      <c r="AC109" s="5">
        <f>Dunki1998!$G115</f>
        <v>149.99999999999787</v>
      </c>
      <c r="AD109" s="16">
        <f>Dunki1998!$B115</f>
        <v>70.558800000000005</v>
      </c>
      <c r="AE109" s="5">
        <f>Dutkiewicz1975!$G115</f>
        <v>136.36363636363706</v>
      </c>
      <c r="AF109" s="16">
        <f>Dutkiewicz1975!$B115</f>
        <v>77.889499999999998</v>
      </c>
      <c r="AG109" s="5">
        <f>Eschenbach1996!$G115</f>
        <v>150.00000000000054</v>
      </c>
      <c r="AH109" s="16">
        <f>Eschenbach1996!$B115</f>
        <v>62.226199999999999</v>
      </c>
      <c r="AI109" s="5">
        <f>Georgiades1985!$G115</f>
        <v>176.47058823529235</v>
      </c>
      <c r="AJ109" s="16">
        <f>Georgiades1985!$B115</f>
        <v>73.653499999999994</v>
      </c>
      <c r="AK109" s="5">
        <f>Goebels1964!$G115</f>
        <v>120</v>
      </c>
      <c r="AL109" s="16">
        <f>Goebels1964!$B115</f>
        <v>77.9191</v>
      </c>
      <c r="AM109" s="5">
        <f>Gould1954!$G115</f>
        <v>214.28571428571342</v>
      </c>
      <c r="AN109" s="16">
        <f>Gould1954!$B115</f>
        <v>69.067700000000002</v>
      </c>
      <c r="AO109" s="5">
        <f>Gould1957!$G115</f>
        <v>157.89473684210421</v>
      </c>
      <c r="AP109" s="16">
        <f>Gould1957!$B115</f>
        <v>75.412000000000006</v>
      </c>
      <c r="AQ109" s="5">
        <f>Gould1964!$G115</f>
        <v>157.89473684210421</v>
      </c>
      <c r="AR109" s="16">
        <f>Gould1964!$B115</f>
        <v>78.746700000000004</v>
      </c>
      <c r="AS109" s="5">
        <f>Gould1970!$G115</f>
        <v>166.66666666666691</v>
      </c>
      <c r="AT109" s="16">
        <f>Gould1970!$B115</f>
        <v>74.823300000000003</v>
      </c>
      <c r="AU109" s="5">
        <f>Gould1974!$G115</f>
        <v>157.89473684210421</v>
      </c>
      <c r="AV109" s="16">
        <f>Gould1974!$B115</f>
        <v>86.899100000000004</v>
      </c>
      <c r="AW109" s="5">
        <f>Guaita2011!$G115</f>
        <v>130.43478260869341</v>
      </c>
      <c r="AX109" s="16">
        <f>Guaita2011!$B115</f>
        <v>70.704800000000006</v>
      </c>
      <c r="AY109" s="5">
        <f>Helffer1968!$G115</f>
        <v>167.59776536312657</v>
      </c>
      <c r="AZ109" s="16">
        <f>Helffer1968!$B115</f>
        <v>64.622</v>
      </c>
      <c r="BA109" s="5">
        <f>Hill1996!$G115</f>
        <v>136.36363636363706</v>
      </c>
      <c r="BB109" s="16">
        <f>Hill1996!$B115</f>
        <v>71.426900000000003</v>
      </c>
      <c r="BC109" s="5">
        <f>Hinterhauser1991!$G115</f>
        <v>187.49999999999983</v>
      </c>
      <c r="BD109" s="16">
        <f>Hinterhauser1991!$B115</f>
        <v>66.077699999999993</v>
      </c>
      <c r="BE109" s="5">
        <f>Hochman2007!$G115</f>
        <v>150.00000000000054</v>
      </c>
      <c r="BF109" s="16">
        <f>Hochman2007!$B115</f>
        <v>78.300799999999995</v>
      </c>
      <c r="BG109" s="5">
        <f>Hough2006!$G115</f>
        <v>136.36363636363706</v>
      </c>
      <c r="BH109" s="16">
        <f>Hough2006!$B115</f>
        <v>71.669200000000004</v>
      </c>
      <c r="BI109" s="5">
        <f>Jacobs1956!$G115</f>
        <v>194.8051948051949</v>
      </c>
      <c r="BJ109" s="16">
        <f>Jacobs1956!$B115</f>
        <v>82.736599999999996</v>
      </c>
      <c r="BK109" s="5">
        <f>Karlen1996!$G115</f>
        <v>187.49999999999983</v>
      </c>
      <c r="BL109" s="16">
        <f>Karlen1996!$B115</f>
        <v>74.202500000000001</v>
      </c>
      <c r="BM109" s="5">
        <f>Kars1969!$G115</f>
        <v>157.89473684210421</v>
      </c>
      <c r="BN109" s="16">
        <f>Kars1969!$B115</f>
        <v>75.426500000000004</v>
      </c>
      <c r="BO109" s="5">
        <f>Koroliov2000!$G115</f>
        <v>176.47058823529235</v>
      </c>
      <c r="BP109" s="16">
        <f>Koroliov2000!$B115</f>
        <v>75.183700000000002</v>
      </c>
      <c r="BQ109" s="5">
        <f>Lifschitz1999!$G115</f>
        <v>150.00000000000318</v>
      </c>
      <c r="BR109" s="16">
        <f>Lifschitz1999!$B115</f>
        <v>70.456500000000005</v>
      </c>
      <c r="BS109" s="5">
        <f>Loriod1961!$G115</f>
        <v>163.93442622950835</v>
      </c>
      <c r="BT109" s="16">
        <f>Loriod1961!$B115</f>
        <v>72.354399999999998</v>
      </c>
      <c r="BU109" s="5">
        <f>Lubimov1971!$G115</f>
        <v>187.49999999999983</v>
      </c>
      <c r="BV109" s="16">
        <f>Lubimov1971!$B115</f>
        <v>64.507199999999997</v>
      </c>
      <c r="BW109" s="5">
        <f>ManchonTheis1954!$G115</f>
        <v>176.47058823529235</v>
      </c>
      <c r="BX109" s="16">
        <f>ManchonTheis1954!$B115</f>
        <v>73.442099999999996</v>
      </c>
      <c r="BY109" s="5">
        <f>McCabe1969!$G115</f>
        <v>142.85714285714226</v>
      </c>
      <c r="BZ109" s="16">
        <f>McCabe1969!$B115</f>
        <v>72.177400000000006</v>
      </c>
      <c r="CA109" s="5">
        <f>Mezzana1973!$G115</f>
        <v>157.89473684210714</v>
      </c>
      <c r="CB109" s="16">
        <f>Mezzana1973!$B115</f>
        <v>73.569999999999993</v>
      </c>
      <c r="CC109" s="5">
        <f>Michiels2005!$G115</f>
        <v>107.14285714285671</v>
      </c>
      <c r="CD109" s="16">
        <f>Michiels2005!$B115</f>
        <v>68.821100000000001</v>
      </c>
      <c r="CE109" s="5">
        <f>Monod1951!$G115</f>
        <v>180.72289156626854</v>
      </c>
      <c r="CF109" s="16">
        <f>Monod1951!$B115</f>
        <v>74.872299999999996</v>
      </c>
      <c r="CG109" s="5">
        <f>Nardi1998!$G115</f>
        <v>163.0434782608655</v>
      </c>
      <c r="CH109" s="16">
        <f>Nardi1998!$B115</f>
        <v>69.598399999999998</v>
      </c>
      <c r="CI109" s="5">
        <f>Neveux1990!$G115</f>
        <v>157.89473684210421</v>
      </c>
      <c r="CJ109" s="16">
        <f>Neveux1990!$B115</f>
        <v>75.841200000000001</v>
      </c>
      <c r="CK109" s="5">
        <f>Ohlsson1996!$G115</f>
        <v>166.66666666666364</v>
      </c>
      <c r="CL109" s="16">
        <f>Ohlsson1996!$B115</f>
        <v>68.198700000000002</v>
      </c>
      <c r="CM109" s="5">
        <f>Pestalozza1961!$G115</f>
        <v>142.85714285714226</v>
      </c>
      <c r="CN109" s="16">
        <f>Pestalozza1961!$B115</f>
        <v>77.485699999999994</v>
      </c>
      <c r="CO109" s="5">
        <f>Pollini1976!$G115</f>
        <v>166.66666666666364</v>
      </c>
      <c r="CP109" s="16">
        <f>Pollini1976!$B115</f>
        <v>68.0261</v>
      </c>
      <c r="CQ109" s="5">
        <f>Monod1951!$G115</f>
        <v>180.72289156626854</v>
      </c>
      <c r="CR109" s="16">
        <f>Monod1951!$B115</f>
        <v>74.872299999999996</v>
      </c>
      <c r="CS109" s="5">
        <f>Pollini1990b!$G115</f>
        <v>176.47058823529605</v>
      </c>
      <c r="CT109" s="16">
        <f>Pollini1990b!$B115</f>
        <v>72.089200000000005</v>
      </c>
      <c r="CU109" s="5">
        <f>Pontinen2001!$G115</f>
        <v>161.29032258064521</v>
      </c>
      <c r="CV109" s="16">
        <f>Pontinen2001!$B115</f>
        <v>64.482600000000005</v>
      </c>
      <c r="CW109" s="5">
        <f>Richter1989!$G115</f>
        <v>103.44827586206927</v>
      </c>
      <c r="CX109" s="16">
        <f>Richter1989!$B115</f>
        <v>70.583699999999993</v>
      </c>
      <c r="CY109" s="5">
        <f>Rosen1969!$G115</f>
        <v>187.49999999999983</v>
      </c>
      <c r="CZ109" s="16">
        <f>Rosen1969!$B115</f>
        <v>71.542400000000001</v>
      </c>
      <c r="DA109" s="5">
        <f>Santos1977!$G115</f>
        <v>157.89473684210125</v>
      </c>
      <c r="DB109" s="16">
        <f>Santos1977!$B115</f>
        <v>73.852900000000005</v>
      </c>
      <c r="DC109" s="5">
        <f>Schleiermacher2002!$G115</f>
        <v>157.89473684210714</v>
      </c>
      <c r="DD109" s="16">
        <f>Schleiermacher2002!$B115</f>
        <v>77.422200000000004</v>
      </c>
      <c r="DE109" s="5">
        <f>Serkin1983!$G115</f>
        <v>176.47058823529605</v>
      </c>
      <c r="DF109" s="16">
        <f>Serkin1983!$B115</f>
        <v>70.729399999999998</v>
      </c>
      <c r="DG109" s="5">
        <f>Serkin1994!$G115</f>
        <v>157.89473684210125</v>
      </c>
      <c r="DH109" s="16">
        <f>Serkin1994!$B115</f>
        <v>72.078299999999999</v>
      </c>
      <c r="DI109" s="5">
        <f>Stadlen1948!$G115</f>
        <v>285.71428571428453</v>
      </c>
      <c r="DJ109" s="16">
        <f>Stadlen1948!$B115</f>
        <v>72.9298</v>
      </c>
      <c r="DK109" s="5">
        <f>Stein1954!$G115</f>
        <v>166.66666666666691</v>
      </c>
      <c r="DL109" s="16">
        <f>Stein1954!$B115</f>
        <v>69.980999999999995</v>
      </c>
      <c r="DM109" s="5">
        <f>Steuerman2004!$G115</f>
        <v>157.89473684210714</v>
      </c>
      <c r="DN109" s="16">
        <f>Steuerman2004!$B115</f>
        <v>71.151700000000005</v>
      </c>
      <c r="DO109" s="5">
        <f>TakahashiA1973!$G115</f>
        <v>142.85714285714226</v>
      </c>
      <c r="DP109" s="16">
        <f>TakahashiA1973!$B115</f>
        <v>66.463499999999996</v>
      </c>
      <c r="DQ109" s="5">
        <f>TakahashiY1977!$G115</f>
        <v>120</v>
      </c>
      <c r="DR109" s="16">
        <f>TakahashiY1977!$B115</f>
        <v>67.1434</v>
      </c>
      <c r="DS109" s="5">
        <f>Uchida2000!$G115</f>
        <v>157.89473684210714</v>
      </c>
      <c r="DT109" s="16">
        <f>Uchida2000!$B115</f>
        <v>71.617699999999999</v>
      </c>
      <c r="DU109" s="5">
        <f>Webster1967!$G115</f>
        <v>120</v>
      </c>
      <c r="DV109" s="16">
        <f>Webster1967!$B115</f>
        <v>67.598799999999997</v>
      </c>
      <c r="DW109" s="5">
        <f>Worms1997!$G115</f>
        <v>130.43478260869742</v>
      </c>
      <c r="DX109" s="16">
        <f>Worms1997!$B115</f>
        <v>69.722399999999993</v>
      </c>
      <c r="DY109" s="5">
        <f>Zacharias1973!$G115</f>
        <v>214.28571428571342</v>
      </c>
      <c r="DZ109" s="16">
        <f>Zacharias1973!$B115</f>
        <v>68.129199999999997</v>
      </c>
      <c r="EA109" s="5">
        <f>Zimerman1995!$G115</f>
        <v>166.66666666666691</v>
      </c>
      <c r="EB109" s="16">
        <f>Zimerman1995!$B115</f>
        <v>65.380300000000005</v>
      </c>
      <c r="EC109" s="5"/>
      <c r="EE109" s="5"/>
      <c r="EG109" s="5"/>
      <c r="EI109" s="5"/>
      <c r="EK109" s="5"/>
      <c r="EM109" s="5"/>
      <c r="EO109" s="5"/>
      <c r="EQ109" s="5"/>
      <c r="ES109" s="5"/>
      <c r="EU109" s="5"/>
      <c r="EW109" s="5"/>
      <c r="EY109" s="5"/>
      <c r="FA109" s="5"/>
      <c r="FC109" s="5"/>
      <c r="FE109" s="5"/>
      <c r="FG109" s="5"/>
      <c r="FI109" s="5"/>
      <c r="FK109" s="5"/>
      <c r="FM109" s="5"/>
      <c r="FO109" s="5"/>
      <c r="FQ109" s="5"/>
      <c r="FS109" s="5"/>
    </row>
    <row r="110" spans="1:175">
      <c r="A110">
        <v>107</v>
      </c>
      <c r="B110">
        <v>76.5</v>
      </c>
      <c r="C110">
        <v>16</v>
      </c>
      <c r="D110">
        <v>2.5</v>
      </c>
      <c r="E110" t="s">
        <v>137</v>
      </c>
      <c r="F110" s="10" t="s">
        <v>118</v>
      </c>
      <c r="G110" s="5">
        <f ca="1">Tempo!G110</f>
        <v>148.71255135642417</v>
      </c>
      <c r="H110" s="16">
        <f ca="1">Dynamics!G110</f>
        <v>64.935961538461513</v>
      </c>
      <c r="I110" s="5">
        <f>Aitken1961!$G116</f>
        <v>187.50000000000401</v>
      </c>
      <c r="J110" s="16">
        <f>Aitken1961!$B116</f>
        <v>77.477999999999994</v>
      </c>
      <c r="K110" s="5">
        <f>Anderszewski1996!$G116</f>
        <v>142.85714285714471</v>
      </c>
      <c r="L110" s="16">
        <f>Anderszewski1996!$B116</f>
        <v>69.780600000000007</v>
      </c>
      <c r="M110" s="5">
        <f>Arciuli1996!$G116</f>
        <v>150.00000000000054</v>
      </c>
      <c r="N110" s="16">
        <f>Arciuli1996!$B116</f>
        <v>71.339299999999994</v>
      </c>
      <c r="O110" s="5">
        <f>Berg2007!$G116</f>
        <v>200.0000000000019</v>
      </c>
      <c r="P110" s="16">
        <f>Berg2007!$B116</f>
        <v>58.297699999999999</v>
      </c>
      <c r="Q110" s="5">
        <f>Biret1973!$G116</f>
        <v>150.00000000000054</v>
      </c>
      <c r="R110" s="16">
        <f>Biret1973!$B116</f>
        <v>68.837199999999996</v>
      </c>
      <c r="S110" s="5">
        <f>Blumroder1994!$G116</f>
        <v>142.85714285714226</v>
      </c>
      <c r="T110" s="16">
        <f>Blumroder1994!$B116</f>
        <v>62.89</v>
      </c>
      <c r="U110" s="5">
        <f>Bratke1993!$G116</f>
        <v>166.66666666666691</v>
      </c>
      <c r="V110" s="16">
        <f>Bratke1993!$B116</f>
        <v>67.770499999999998</v>
      </c>
      <c r="W110" s="5">
        <f>Breidenbach1994!$G116</f>
        <v>142.85714285714471</v>
      </c>
      <c r="X110" s="16">
        <f>Breidenbach1994!$B116</f>
        <v>69.225399999999993</v>
      </c>
      <c r="Y110" s="5">
        <f>Bucquet1969!$G116</f>
        <v>166.66666666666691</v>
      </c>
      <c r="Z110" s="16">
        <f>Bucquet1969!$B116</f>
        <v>76.062700000000007</v>
      </c>
      <c r="AA110" s="5">
        <f>Douglas1991!$G116</f>
        <v>159.57446808510736</v>
      </c>
      <c r="AB110" s="16">
        <f>Douglas1991!$B116</f>
        <v>64.653599999999997</v>
      </c>
      <c r="AC110" s="5">
        <f>Dunki1998!$G116</f>
        <v>161.29032258064521</v>
      </c>
      <c r="AD110" s="16">
        <f>Dunki1998!$B116</f>
        <v>62.812899999999999</v>
      </c>
      <c r="AE110" s="5">
        <f>Dutkiewicz1975!$G116</f>
        <v>142.85714285714226</v>
      </c>
      <c r="AF110" s="16">
        <f>Dutkiewicz1975!$B116</f>
        <v>77.198899999999995</v>
      </c>
      <c r="AG110" s="5">
        <f>Eschenbach1996!$G116</f>
        <v>142.85714285714226</v>
      </c>
      <c r="AH110" s="16">
        <f>Eschenbach1996!$B116</f>
        <v>62.693199999999997</v>
      </c>
      <c r="AI110" s="5">
        <f>Georgiades1985!$G116</f>
        <v>136.36363636363706</v>
      </c>
      <c r="AJ110" s="16">
        <f>Georgiades1985!$B116</f>
        <v>72.064099999999996</v>
      </c>
      <c r="AK110" s="5">
        <f>Goebels1964!$G116</f>
        <v>120</v>
      </c>
      <c r="AL110" s="16">
        <f>Goebels1964!$B116</f>
        <v>76.785799999999995</v>
      </c>
      <c r="AM110" s="5">
        <f>Gould1954!$G116</f>
        <v>176.47058823529605</v>
      </c>
      <c r="AN110" s="16">
        <f>Gould1954!$B116</f>
        <v>70.898600000000002</v>
      </c>
      <c r="AO110" s="5">
        <f>Gould1957!$G116</f>
        <v>187.49999999999983</v>
      </c>
      <c r="AP110" s="16">
        <f>Gould1957!$B116</f>
        <v>72.629599999999996</v>
      </c>
      <c r="AQ110" s="5">
        <f>Gould1964!$G116</f>
        <v>150.00000000000054</v>
      </c>
      <c r="AR110" s="16">
        <f>Gould1964!$B116</f>
        <v>74.0381</v>
      </c>
      <c r="AS110" s="5">
        <f>Gould1970!$G116</f>
        <v>176.47058823529605</v>
      </c>
      <c r="AT110" s="16">
        <f>Gould1970!$B116</f>
        <v>63.769500000000001</v>
      </c>
      <c r="AU110" s="5">
        <f>Gould1974!$G116</f>
        <v>142.85714285714226</v>
      </c>
      <c r="AV110" s="16">
        <f>Gould1974!$B116</f>
        <v>83.307000000000002</v>
      </c>
      <c r="AW110" s="5">
        <f>Guaita2011!$G116</f>
        <v>120</v>
      </c>
      <c r="AX110" s="16">
        <f>Guaita2011!$B116</f>
        <v>67.614099999999993</v>
      </c>
      <c r="AY110" s="5">
        <f>Helffer1968!$G116</f>
        <v>157.06806282722306</v>
      </c>
      <c r="AZ110" s="16">
        <f>Helffer1968!$B116</f>
        <v>58.045999999999999</v>
      </c>
      <c r="BA110" s="5">
        <f>Hill1996!$G116</f>
        <v>136.36363636363706</v>
      </c>
      <c r="BB110" s="16">
        <f>Hill1996!$B116</f>
        <v>61.551200000000001</v>
      </c>
      <c r="BC110" s="5">
        <f>Hinterhauser1991!$G116</f>
        <v>214.28571428571342</v>
      </c>
      <c r="BD110" s="16">
        <f>Hinterhauser1991!$B116</f>
        <v>65.186000000000007</v>
      </c>
      <c r="BE110" s="5">
        <f>Hochman2007!$G116</f>
        <v>157.89473684210421</v>
      </c>
      <c r="BF110" s="16">
        <f>Hochman2007!$B116</f>
        <v>74.404700000000005</v>
      </c>
      <c r="BG110" s="5">
        <f>Hough2006!$G116</f>
        <v>136.36363636363706</v>
      </c>
      <c r="BH110" s="16">
        <f>Hough2006!$B116</f>
        <v>63.570999999999998</v>
      </c>
      <c r="BI110" s="5">
        <f>Jacobs1956!$G116</f>
        <v>169.49152542372579</v>
      </c>
      <c r="BJ110" s="16">
        <f>Jacobs1956!$B116</f>
        <v>75.962100000000007</v>
      </c>
      <c r="BK110" s="5">
        <f>Karlen1996!$G116</f>
        <v>124.99999999999898</v>
      </c>
      <c r="BL110" s="16">
        <f>Karlen1996!$B116</f>
        <v>70.058599999999998</v>
      </c>
      <c r="BM110" s="5">
        <f>Kars1969!$G116</f>
        <v>142.85714285714471</v>
      </c>
      <c r="BN110" s="16">
        <f>Kars1969!$B116</f>
        <v>69.284700000000001</v>
      </c>
      <c r="BO110" s="5">
        <f>Koroliov2000!$G116</f>
        <v>166.66666666666691</v>
      </c>
      <c r="BP110" s="16">
        <f>Koroliov2000!$B116</f>
        <v>69.007800000000003</v>
      </c>
      <c r="BQ110" s="5">
        <f>Lifschitz1999!$G116</f>
        <v>142.85714285714226</v>
      </c>
      <c r="BR110" s="16">
        <f>Lifschitz1999!$B116</f>
        <v>67.523899999999998</v>
      </c>
      <c r="BS110" s="5">
        <f>Loriod1961!$G116</f>
        <v>144.92753623188352</v>
      </c>
      <c r="BT110" s="16">
        <f>Loriod1961!$B116</f>
        <v>60.677199999999999</v>
      </c>
      <c r="BU110" s="5">
        <f>Lubimov1971!$G116</f>
        <v>187.49999999999983</v>
      </c>
      <c r="BV110" s="16">
        <f>Lubimov1971!$B116</f>
        <v>59.695999999999998</v>
      </c>
      <c r="BW110" s="5">
        <f>ManchonTheis1954!$G116</f>
        <v>141.50943396226432</v>
      </c>
      <c r="BX110" s="16">
        <f>ManchonTheis1954!$B116</f>
        <v>75.236800000000002</v>
      </c>
      <c r="BY110" s="5">
        <f>McCabe1969!$G116</f>
        <v>157.89473684210714</v>
      </c>
      <c r="BZ110" s="16">
        <f>McCabe1969!$B116</f>
        <v>64.4208</v>
      </c>
      <c r="CA110" s="5">
        <f>Mezzana1973!$G116</f>
        <v>124.99999999999898</v>
      </c>
      <c r="CB110" s="16">
        <f>Mezzana1973!$B116</f>
        <v>73.256399999999999</v>
      </c>
      <c r="CC110" s="5">
        <f>Michiels2005!$G116</f>
        <v>149.99999999999787</v>
      </c>
      <c r="CD110" s="16">
        <f>Michiels2005!$B116</f>
        <v>63.3125</v>
      </c>
      <c r="CE110" s="5">
        <f>Monod1951!$G116</f>
        <v>163.04347826086862</v>
      </c>
      <c r="CF110" s="16">
        <f>Monod1951!$B116</f>
        <v>69.834000000000003</v>
      </c>
      <c r="CG110" s="5">
        <f>Nardi1998!$G116</f>
        <v>205.4794520547934</v>
      </c>
      <c r="CH110" s="16">
        <f>Nardi1998!$B116</f>
        <v>59.671599999999998</v>
      </c>
      <c r="CI110" s="5">
        <f>Neveux1990!$G116</f>
        <v>176.47058823529605</v>
      </c>
      <c r="CJ110" s="16">
        <f>Neveux1990!$B116</f>
        <v>67.439599999999999</v>
      </c>
      <c r="CK110" s="5">
        <f>Ohlsson1996!$G116</f>
        <v>142.85714285714471</v>
      </c>
      <c r="CL110" s="16">
        <f>Ohlsson1996!$B116</f>
        <v>65.221800000000002</v>
      </c>
      <c r="CM110" s="5">
        <f>Pestalozza1961!$G116</f>
        <v>150.00000000000318</v>
      </c>
      <c r="CN110" s="16">
        <f>Pestalozza1961!$B116</f>
        <v>70.157300000000006</v>
      </c>
      <c r="CO110" s="5">
        <f>Pollini1976!$G116</f>
        <v>166.66666666666691</v>
      </c>
      <c r="CP110" s="16">
        <f>Pollini1976!$B116</f>
        <v>63.273600000000002</v>
      </c>
      <c r="CQ110" s="5">
        <f>Monod1951!$G116</f>
        <v>163.04347826086862</v>
      </c>
      <c r="CR110" s="16">
        <f>Monod1951!$B116</f>
        <v>69.834000000000003</v>
      </c>
      <c r="CS110" s="5">
        <f>Pollini1990b!$G116</f>
        <v>165.74585635359031</v>
      </c>
      <c r="CT110" s="16">
        <f>Pollini1990b!$B116</f>
        <v>73.374099999999999</v>
      </c>
      <c r="CU110" s="5">
        <f>Pontinen2001!$G116</f>
        <v>150.00000000000318</v>
      </c>
      <c r="CV110" s="16">
        <f>Pontinen2001!$B116</f>
        <v>64.355500000000006</v>
      </c>
      <c r="CW110" s="5">
        <f>Richter1989!$G116</f>
        <v>120</v>
      </c>
      <c r="CX110" s="16">
        <f>Richter1989!$B116</f>
        <v>64.741200000000006</v>
      </c>
      <c r="CY110" s="5">
        <f>Rosen1969!$G116</f>
        <v>206.89655172413853</v>
      </c>
      <c r="CZ110" s="16">
        <f>Rosen1969!$B116</f>
        <v>65.516800000000003</v>
      </c>
      <c r="DA110" s="5">
        <f>Santos1977!$G116</f>
        <v>142.85714285714226</v>
      </c>
      <c r="DB110" s="16">
        <f>Santos1977!$B116</f>
        <v>69.871899999999997</v>
      </c>
      <c r="DC110" s="5">
        <f>Schleiermacher2002!$G116</f>
        <v>144.23076923076786</v>
      </c>
      <c r="DD110" s="16">
        <f>Schleiermacher2002!$B116</f>
        <v>72.987399999999994</v>
      </c>
      <c r="DE110" s="5">
        <f>Serkin1983!$G116</f>
        <v>150.00000000000054</v>
      </c>
      <c r="DF110" s="16">
        <f>Serkin1983!$B116</f>
        <v>72.909899999999993</v>
      </c>
      <c r="DG110" s="5">
        <f>Serkin1994!$G116</f>
        <v>187.50000000000401</v>
      </c>
      <c r="DH110" s="16">
        <f>Serkin1994!$B116</f>
        <v>71.417400000000001</v>
      </c>
      <c r="DI110" s="5">
        <f>Stadlen1948!$G116</f>
        <v>214.28571428571885</v>
      </c>
      <c r="DJ110" s="16">
        <f>Stadlen1948!$B116</f>
        <v>75.1708</v>
      </c>
      <c r="DK110" s="5">
        <f>Stein1954!$G116</f>
        <v>170.45454545454703</v>
      </c>
      <c r="DL110" s="16">
        <f>Stein1954!$B116</f>
        <v>64.962599999999995</v>
      </c>
      <c r="DM110" s="5">
        <f>Steuerman2004!$G116</f>
        <v>166.66666666666364</v>
      </c>
      <c r="DN110" s="16">
        <f>Steuerman2004!$B116</f>
        <v>65.886200000000002</v>
      </c>
      <c r="DO110" s="5">
        <f>TakahashiA1973!$G116</f>
        <v>136.36363636363706</v>
      </c>
      <c r="DP110" s="16">
        <f>TakahashiA1973!$B116</f>
        <v>58.690800000000003</v>
      </c>
      <c r="DQ110" s="5">
        <f>TakahashiY1977!$G116</f>
        <v>120</v>
      </c>
      <c r="DR110" s="16">
        <f>TakahashiY1977!$B116</f>
        <v>59.990299999999998</v>
      </c>
      <c r="DS110" s="5">
        <f>Uchida2000!$G116</f>
        <v>130.43478260869341</v>
      </c>
      <c r="DT110" s="16">
        <f>Uchida2000!$B116</f>
        <v>66.302999999999997</v>
      </c>
      <c r="DU110" s="5">
        <f>Webster1967!$G116</f>
        <v>120</v>
      </c>
      <c r="DV110" s="16">
        <f>Webster1967!$B116</f>
        <v>62.616999999999997</v>
      </c>
      <c r="DW110" s="5">
        <f>Worms1997!$G116</f>
        <v>149.99999999999787</v>
      </c>
      <c r="DX110" s="16">
        <f>Worms1997!$B116</f>
        <v>68.330399999999997</v>
      </c>
      <c r="DY110" s="5">
        <f>Zacharias1973!$G116</f>
        <v>176.47058823529235</v>
      </c>
      <c r="DZ110" s="16">
        <f>Zacharias1973!$B116</f>
        <v>70.611999999999995</v>
      </c>
      <c r="EA110" s="5">
        <f>Zimerman1995!$G116</f>
        <v>125.52301255230272</v>
      </c>
      <c r="EB110" s="16">
        <f>Zimerman1995!$B116</f>
        <v>66.325800000000001</v>
      </c>
      <c r="EC110" s="5"/>
      <c r="EE110" s="5"/>
      <c r="EG110" s="5"/>
      <c r="EI110" s="5"/>
      <c r="EK110" s="5"/>
      <c r="EM110" s="5"/>
      <c r="EO110" s="5"/>
      <c r="EQ110" s="5"/>
      <c r="ES110" s="5"/>
      <c r="EU110" s="5"/>
      <c r="EW110" s="5"/>
      <c r="EY110" s="5"/>
      <c r="FA110" s="5"/>
      <c r="FC110" s="5"/>
      <c r="FE110" s="5"/>
      <c r="FG110" s="5"/>
      <c r="FI110" s="5"/>
      <c r="FK110" s="5"/>
      <c r="FM110" s="5"/>
      <c r="FO110" s="5"/>
      <c r="FQ110" s="5"/>
      <c r="FS110" s="5"/>
    </row>
    <row r="111" spans="1:175">
      <c r="A111">
        <v>108</v>
      </c>
      <c r="B111">
        <v>77</v>
      </c>
      <c r="C111">
        <v>17</v>
      </c>
      <c r="D111">
        <v>1</v>
      </c>
      <c r="E111" t="s">
        <v>113</v>
      </c>
      <c r="G111" s="5">
        <f ca="1">Tempo!G111</f>
        <v>171.70426162757232</v>
      </c>
      <c r="H111" s="16">
        <f ca="1">Dynamics!G111</f>
        <v>61.767538461538457</v>
      </c>
      <c r="I111" s="5">
        <f>Aitken1961!$G117</f>
        <v>217.39130434782345</v>
      </c>
      <c r="J111" s="16">
        <f>Aitken1961!$B117</f>
        <v>74.2196</v>
      </c>
      <c r="K111" s="5">
        <f>Anderszewski1996!$G117</f>
        <v>153.84615384615361</v>
      </c>
      <c r="L111" s="16">
        <f>Anderszewski1996!$B117</f>
        <v>63.466000000000001</v>
      </c>
      <c r="M111" s="5">
        <f>Arciuli1996!$G117</f>
        <v>157.06806282722454</v>
      </c>
      <c r="N111" s="16">
        <f>Arciuli1996!$B117</f>
        <v>64.602599999999995</v>
      </c>
      <c r="O111" s="5">
        <f>Berg2007!$G117</f>
        <v>176.47058823529417</v>
      </c>
      <c r="P111" s="16">
        <f>Berg2007!$B117</f>
        <v>57.263100000000001</v>
      </c>
      <c r="Q111" s="5">
        <f>Biret1973!$G117</f>
        <v>162.16216216216174</v>
      </c>
      <c r="R111" s="16">
        <f>Biret1973!$B117</f>
        <v>68.565899999999999</v>
      </c>
      <c r="S111" s="5">
        <f>Blumroder1994!$G117</f>
        <v>153.84615384615361</v>
      </c>
      <c r="T111" s="16">
        <f>Blumroder1994!$B117</f>
        <v>59.376600000000003</v>
      </c>
      <c r="U111" s="5">
        <f>Bratke1993!$G117</f>
        <v>166.66666666666691</v>
      </c>
      <c r="V111" s="16">
        <f>Bratke1993!$B117</f>
        <v>68.791899999999998</v>
      </c>
      <c r="W111" s="5">
        <f>Breidenbach1994!$G117</f>
        <v>222.22222222221964</v>
      </c>
      <c r="X111" s="16">
        <f>Breidenbach1994!$B117</f>
        <v>59.335500000000003</v>
      </c>
      <c r="Y111" s="5">
        <f>Bucquet1969!$G117</f>
        <v>188.67924528302015</v>
      </c>
      <c r="Z111" s="16">
        <f>Bucquet1969!$B117</f>
        <v>71.710599999999999</v>
      </c>
      <c r="AA111" s="5">
        <f>Douglas1991!$G117</f>
        <v>160</v>
      </c>
      <c r="AB111" s="16">
        <f>Douglas1991!$B117</f>
        <v>59.274000000000001</v>
      </c>
      <c r="AC111" s="5">
        <f>Dunki1998!$G117</f>
        <v>166.66666666666691</v>
      </c>
      <c r="AD111" s="16">
        <f>Dunki1998!$B117</f>
        <v>60.760300000000001</v>
      </c>
      <c r="AE111" s="5">
        <f>Dutkiewicz1975!$G117</f>
        <v>176.47058823529605</v>
      </c>
      <c r="AF111" s="16">
        <f>Dutkiewicz1975!$B117</f>
        <v>73.391400000000004</v>
      </c>
      <c r="AG111" s="5">
        <f>Eschenbach1996!$G117</f>
        <v>222.22222222222257</v>
      </c>
      <c r="AH111" s="16">
        <f>Eschenbach1996!$B117</f>
        <v>57.238700000000001</v>
      </c>
      <c r="AI111" s="5">
        <f>Georgiades1985!$G117</f>
        <v>160.85790884718452</v>
      </c>
      <c r="AJ111" s="16">
        <f>Georgiades1985!$B117</f>
        <v>69.838899999999995</v>
      </c>
      <c r="AK111" s="5">
        <f>Goebels1964!$G117</f>
        <v>181.26888217522881</v>
      </c>
      <c r="AL111" s="16">
        <f>Goebels1964!$B117</f>
        <v>73.031899999999993</v>
      </c>
      <c r="AM111" s="5">
        <f>Gould1954!$G117</f>
        <v>188.67924528301805</v>
      </c>
      <c r="AN111" s="16">
        <f>Gould1954!$B117</f>
        <v>72.375699999999995</v>
      </c>
      <c r="AO111" s="5">
        <f>Gould1957!$G117</f>
        <v>192.30769230769161</v>
      </c>
      <c r="AP111" s="16">
        <f>Gould1957!$B117</f>
        <v>76.054100000000005</v>
      </c>
      <c r="AQ111" s="5">
        <f>Gould1964!$G117</f>
        <v>181.81818181818079</v>
      </c>
      <c r="AR111" s="16">
        <f>Gould1964!$B117</f>
        <v>75.7059</v>
      </c>
      <c r="AS111" s="5">
        <f>Gould1970!$G117</f>
        <v>194.17475728155273</v>
      </c>
      <c r="AT111" s="16">
        <f>Gould1970!$B117</f>
        <v>64.552099999999996</v>
      </c>
      <c r="AU111" s="5">
        <f>Gould1974!$G117</f>
        <v>200.0000000000019</v>
      </c>
      <c r="AV111" s="16">
        <f>Gould1974!$B117</f>
        <v>79.650899999999993</v>
      </c>
      <c r="AW111" s="5">
        <f>Guaita2011!$G117</f>
        <v>171.42857142857073</v>
      </c>
      <c r="AX111" s="16">
        <f>Guaita2011!$B117</f>
        <v>61.670299999999997</v>
      </c>
      <c r="AY111" s="5">
        <f>Helffer1968!$G117</f>
        <v>187.49999999999983</v>
      </c>
      <c r="AZ111" s="16">
        <f>Helffer1968!$B117</f>
        <v>59.694099999999999</v>
      </c>
      <c r="BA111" s="5">
        <f>Hill1996!$G117</f>
        <v>199.99999999999716</v>
      </c>
      <c r="BB111" s="16">
        <f>Hill1996!$B117</f>
        <v>58.974499999999999</v>
      </c>
      <c r="BC111" s="5">
        <f>Hinterhauser1991!$G117</f>
        <v>262.00873362445509</v>
      </c>
      <c r="BD111" s="16">
        <f>Hinterhauser1991!$B117</f>
        <v>61.555500000000002</v>
      </c>
      <c r="BE111" s="5">
        <f>Hochman2007!$G117</f>
        <v>166.66666666666691</v>
      </c>
      <c r="BF111" s="16">
        <f>Hochman2007!$B117</f>
        <v>68.796400000000006</v>
      </c>
      <c r="BG111" s="5">
        <f>Hough2006!$G117</f>
        <v>193.54838709677276</v>
      </c>
      <c r="BH111" s="16">
        <f>Hough2006!$B117</f>
        <v>64.128299999999996</v>
      </c>
      <c r="BI111" s="5">
        <f>Jacobs1956!$G117</f>
        <v>171.91977077364064</v>
      </c>
      <c r="BJ111" s="16">
        <f>Jacobs1956!$B117</f>
        <v>68.621799999999993</v>
      </c>
      <c r="BK111" s="5">
        <f>Karlen1996!$G117</f>
        <v>181.81818181818275</v>
      </c>
      <c r="BL111" s="16">
        <f>Karlen1996!$B117</f>
        <v>58.680700000000002</v>
      </c>
      <c r="BM111" s="5">
        <f>Kars1969!$G117</f>
        <v>170.94017094017138</v>
      </c>
      <c r="BN111" s="16">
        <f>Kars1969!$B117</f>
        <v>61.615600000000001</v>
      </c>
      <c r="BO111" s="5">
        <f>Koroliov2000!$G117</f>
        <v>171.42857142857247</v>
      </c>
      <c r="BP111" s="16">
        <f>Koroliov2000!$B117</f>
        <v>66.545400000000001</v>
      </c>
      <c r="BQ111" s="5">
        <f>Lifschitz1999!$G117</f>
        <v>166.66666666666691</v>
      </c>
      <c r="BR111" s="16">
        <f>Lifschitz1999!$B117</f>
        <v>63.350299999999997</v>
      </c>
      <c r="BS111" s="5">
        <f>Loriod1961!$G117</f>
        <v>165.74585635359031</v>
      </c>
      <c r="BT111" s="16">
        <f>Loriod1961!$B117</f>
        <v>60.0398</v>
      </c>
      <c r="BU111" s="5">
        <f>Lubimov1971!$G117</f>
        <v>176.47058823529417</v>
      </c>
      <c r="BV111" s="16">
        <f>Lubimov1971!$B117</f>
        <v>65.559100000000001</v>
      </c>
      <c r="BW111" s="5">
        <f>ManchonTheis1954!$G117</f>
        <v>150.75376884422121</v>
      </c>
      <c r="BX111" s="16">
        <f>ManchonTheis1954!$B117</f>
        <v>62.235700000000001</v>
      </c>
      <c r="BY111" s="5">
        <f>McCabe1969!$G117</f>
        <v>157.89473684210421</v>
      </c>
      <c r="BZ111" s="16">
        <f>McCabe1969!$B117</f>
        <v>63.018300000000004</v>
      </c>
      <c r="CA111" s="5">
        <f>Mezzana1973!$G117</f>
        <v>160.42780748663307</v>
      </c>
      <c r="CB111" s="16">
        <f>Mezzana1973!$B117</f>
        <v>61.823</v>
      </c>
      <c r="CC111" s="5">
        <f>Michiels2005!$G117</f>
        <v>222.2222222222255</v>
      </c>
      <c r="CD111" s="16">
        <f>Michiels2005!$B117</f>
        <v>61.385100000000001</v>
      </c>
      <c r="CE111" s="5">
        <f>Monod1951!$G117</f>
        <v>187.49999999999983</v>
      </c>
      <c r="CF111" s="16">
        <f>Monod1951!$B117</f>
        <v>63.590899999999998</v>
      </c>
      <c r="CG111" s="5">
        <f>Nardi1998!$G117</f>
        <v>230.76923076923254</v>
      </c>
      <c r="CH111" s="16">
        <f>Nardi1998!$B117</f>
        <v>56.649099999999997</v>
      </c>
      <c r="CI111" s="5">
        <f>Neveux1990!$G117</f>
        <v>222.22222222222257</v>
      </c>
      <c r="CJ111" s="16">
        <f>Neveux1990!$B117</f>
        <v>63.563000000000002</v>
      </c>
      <c r="CK111" s="5">
        <f>Ohlsson1996!$G117</f>
        <v>193.54838709677276</v>
      </c>
      <c r="CL111" s="16">
        <f>Ohlsson1996!$B117</f>
        <v>63.319200000000002</v>
      </c>
      <c r="CM111" s="5">
        <f>Pestalozza1961!$G117</f>
        <v>162.16216216216327</v>
      </c>
      <c r="CN111" s="16">
        <f>Pestalozza1961!$B117</f>
        <v>54.751800000000003</v>
      </c>
      <c r="CO111" s="5">
        <f>Pollini1976!$G117</f>
        <v>157.89473684210569</v>
      </c>
      <c r="CP111" s="16">
        <f>Pollini1976!$B117</f>
        <v>58.160800000000002</v>
      </c>
      <c r="CQ111" s="5">
        <f>Monod1951!$G117</f>
        <v>187.49999999999983</v>
      </c>
      <c r="CR111" s="16">
        <f>Monod1951!$B117</f>
        <v>63.590899999999998</v>
      </c>
      <c r="CS111" s="5">
        <f>Pollini1990b!$G117</f>
        <v>162.60162601626027</v>
      </c>
      <c r="CT111" s="16">
        <f>Pollini1990b!$B117</f>
        <v>69.588700000000003</v>
      </c>
      <c r="CU111" s="5">
        <f>Pontinen2001!$G117</f>
        <v>157.89473684210421</v>
      </c>
      <c r="CV111" s="16">
        <f>Pontinen2001!$B117</f>
        <v>61.288400000000003</v>
      </c>
      <c r="CW111" s="5">
        <f>Richter1989!$G117</f>
        <v>130.4347826086954</v>
      </c>
      <c r="CX111" s="16">
        <f>Richter1989!$B117</f>
        <v>67.112799999999993</v>
      </c>
      <c r="CY111" s="5">
        <f>Rosen1969!$G117</f>
        <v>209.79020979020879</v>
      </c>
      <c r="CZ111" s="16">
        <f>Rosen1969!$B117</f>
        <v>60.816800000000001</v>
      </c>
      <c r="DA111" s="5">
        <f>Santos1977!$G117</f>
        <v>193.54838709677722</v>
      </c>
      <c r="DB111" s="16">
        <f>Santos1977!$B117</f>
        <v>67.887600000000006</v>
      </c>
      <c r="DC111" s="5">
        <f>Schleiermacher2002!$G117</f>
        <v>186.33540372670856</v>
      </c>
      <c r="DD111" s="16">
        <f>Schleiermacher2002!$B117</f>
        <v>67.824299999999994</v>
      </c>
      <c r="DE111" s="5">
        <f>Serkin1983!$G117</f>
        <v>157.89473684210421</v>
      </c>
      <c r="DF111" s="16">
        <f>Serkin1983!$B117</f>
        <v>68.662499999999994</v>
      </c>
      <c r="DG111" s="5">
        <f>Serkin1994!$G117</f>
        <v>178.57142857142935</v>
      </c>
      <c r="DH111" s="16">
        <f>Serkin1994!$B117</f>
        <v>69.6126</v>
      </c>
      <c r="DI111" s="5">
        <f>Stadlen1948!$G117</f>
        <v>240</v>
      </c>
      <c r="DJ111" s="16">
        <f>Stadlen1948!$B117</f>
        <v>71.928700000000006</v>
      </c>
      <c r="DK111" s="5">
        <f>Stein1954!$G117</f>
        <v>218.97810218978032</v>
      </c>
      <c r="DL111" s="16">
        <f>Stein1954!$B117</f>
        <v>60.939700000000002</v>
      </c>
      <c r="DM111" s="5">
        <f>Steuerman2004!$G117</f>
        <v>181.81818181818275</v>
      </c>
      <c r="DN111" s="16">
        <f>Steuerman2004!$B117</f>
        <v>67.148099999999999</v>
      </c>
      <c r="DO111" s="5">
        <f>TakahashiA1973!$G117</f>
        <v>157.89473684210421</v>
      </c>
      <c r="DP111" s="16">
        <f>TakahashiA1973!$B117</f>
        <v>62.747599999999998</v>
      </c>
      <c r="DQ111" s="5">
        <f>TakahashiY1977!$G117</f>
        <v>138.8888888888882</v>
      </c>
      <c r="DR111" s="16">
        <f>TakahashiY1977!$B117</f>
        <v>62.976300000000002</v>
      </c>
      <c r="DS111" s="5">
        <f>Uchida2000!$G117</f>
        <v>127.65957446808542</v>
      </c>
      <c r="DT111" s="16">
        <f>Uchida2000!$B117</f>
        <v>56.385100000000001</v>
      </c>
      <c r="DU111" s="5">
        <f>Webster1967!$G117</f>
        <v>125.00000000000081</v>
      </c>
      <c r="DV111" s="16">
        <f>Webster1967!$B117</f>
        <v>62.907299999999999</v>
      </c>
      <c r="DW111" s="5">
        <f>Worms1997!$G117</f>
        <v>197.36842105263025</v>
      </c>
      <c r="DX111" s="16">
        <f>Worms1997!$B117</f>
        <v>64.1648</v>
      </c>
      <c r="DY111" s="5">
        <f>Zacharias1973!$G117</f>
        <v>200.0000000000019</v>
      </c>
      <c r="DZ111" s="16">
        <f>Zacharias1973!$B117</f>
        <v>69.927800000000005</v>
      </c>
      <c r="EA111" s="5">
        <f>Zimerman1995!$G117</f>
        <v>154.24164524421479</v>
      </c>
      <c r="EB111" s="16">
        <f>Zimerman1995!$B117</f>
        <v>62.445599999999999</v>
      </c>
      <c r="EC111" s="5"/>
      <c r="EE111" s="5"/>
      <c r="EG111" s="5"/>
      <c r="EI111" s="5"/>
      <c r="EK111" s="5"/>
      <c r="EM111" s="5"/>
      <c r="EO111" s="5"/>
      <c r="EQ111" s="5"/>
      <c r="ES111" s="5"/>
      <c r="EU111" s="5"/>
      <c r="EW111" s="5"/>
      <c r="EY111" s="5"/>
      <c r="FA111" s="5"/>
      <c r="FC111" s="5"/>
      <c r="FE111" s="5"/>
      <c r="FG111" s="5"/>
      <c r="FI111" s="5"/>
      <c r="FK111" s="5"/>
      <c r="FM111" s="5"/>
      <c r="FO111" s="5"/>
      <c r="FQ111" s="5"/>
      <c r="FS111" s="5"/>
    </row>
    <row r="112" spans="1:175">
      <c r="A112">
        <v>109</v>
      </c>
      <c r="B112">
        <v>78</v>
      </c>
      <c r="C112">
        <v>17</v>
      </c>
      <c r="D112">
        <v>2</v>
      </c>
      <c r="E112" t="s">
        <v>126</v>
      </c>
      <c r="F112" s="10" t="s">
        <v>113</v>
      </c>
      <c r="G112" s="5">
        <f ca="1">Tempo!G112</f>
        <v>157.87584137613078</v>
      </c>
      <c r="H112" s="16">
        <f ca="1">Dynamics!G112</f>
        <v>72.739723076923099</v>
      </c>
      <c r="I112" s="5">
        <f>Aitken1961!$G118</f>
        <v>137.61467889908482</v>
      </c>
      <c r="J112" s="16">
        <f>Aitken1961!$B118</f>
        <v>84.804299999999998</v>
      </c>
      <c r="K112" s="5">
        <f>Anderszewski1996!$G118</f>
        <v>136.36363636363706</v>
      </c>
      <c r="L112" s="16">
        <f>Anderszewski1996!$B118</f>
        <v>79.532700000000006</v>
      </c>
      <c r="M112" s="5">
        <f>Arciuli1996!$G118</f>
        <v>151.51515151515392</v>
      </c>
      <c r="N112" s="16">
        <f>Arciuli1996!$B118</f>
        <v>76.825800000000001</v>
      </c>
      <c r="O112" s="5">
        <f>Berg2007!$G118</f>
        <v>249.99999999999795</v>
      </c>
      <c r="P112" s="16">
        <f>Berg2007!$B118</f>
        <v>76.7149</v>
      </c>
      <c r="Q112" s="5">
        <f>Biret1973!$G118</f>
        <v>175.43859649122871</v>
      </c>
      <c r="R112" s="16">
        <f>Biret1973!$B118</f>
        <v>74.329700000000003</v>
      </c>
      <c r="S112" s="5">
        <f>Blumroder1994!$G118</f>
        <v>157.89473684210714</v>
      </c>
      <c r="T112" s="16">
        <f>Blumroder1994!$B118</f>
        <v>67.008200000000002</v>
      </c>
      <c r="U112" s="5">
        <f>Bratke1993!$G118</f>
        <v>157.89473684210714</v>
      </c>
      <c r="V112" s="16">
        <f>Bratke1993!$B118</f>
        <v>77.576999999999998</v>
      </c>
      <c r="W112" s="5">
        <f>Breidenbach1994!$G118</f>
        <v>120</v>
      </c>
      <c r="X112" s="16">
        <f>Breidenbach1994!$B118</f>
        <v>78.012299999999996</v>
      </c>
      <c r="Y112" s="5">
        <f>Bucquet1969!$G118</f>
        <v>199.99999999999241</v>
      </c>
      <c r="Z112" s="16">
        <f>Bucquet1969!$B118</f>
        <v>77.3857</v>
      </c>
      <c r="AA112" s="5">
        <f>Douglas1991!$G118</f>
        <v>153.06122448979474</v>
      </c>
      <c r="AB112" s="16">
        <f>Douglas1991!$B118</f>
        <v>71.164000000000001</v>
      </c>
      <c r="AC112" s="5">
        <f>Dunki1998!$G118</f>
        <v>95.846645367413586</v>
      </c>
      <c r="AD112" s="16">
        <f>Dunki1998!$B118</f>
        <v>73.3596</v>
      </c>
      <c r="AE112" s="5">
        <f>Dutkiewicz1975!$G118</f>
        <v>142.85714285714226</v>
      </c>
      <c r="AF112" s="16">
        <f>Dutkiewicz1975!$B118</f>
        <v>88.082400000000007</v>
      </c>
      <c r="AG112" s="5">
        <f>Eschenbach1996!$G118</f>
        <v>142.85714285714226</v>
      </c>
      <c r="AH112" s="16">
        <f>Eschenbach1996!$B118</f>
        <v>69.264399999999995</v>
      </c>
      <c r="AI112" s="5">
        <f>Georgiades1985!$G118</f>
        <v>150.00000000000054</v>
      </c>
      <c r="AJ112" s="16">
        <f>Georgiades1985!$B118</f>
        <v>81.578999999999994</v>
      </c>
      <c r="AK112" s="5">
        <f>Goebels1964!$G118</f>
        <v>109.89010989010858</v>
      </c>
      <c r="AL112" s="16">
        <f>Goebels1964!$B118</f>
        <v>77.471800000000002</v>
      </c>
      <c r="AM112" s="5">
        <f>Gould1954!$G118</f>
        <v>186.33540372671061</v>
      </c>
      <c r="AN112" s="16">
        <f>Gould1954!$B118</f>
        <v>76.432299999999998</v>
      </c>
      <c r="AO112" s="5">
        <f>Gould1957!$G118</f>
        <v>178.57142857142935</v>
      </c>
      <c r="AP112" s="16">
        <f>Gould1957!$B118</f>
        <v>77.636099999999999</v>
      </c>
      <c r="AQ112" s="5">
        <f>Gould1964!$G118</f>
        <v>130.4347826086954</v>
      </c>
      <c r="AR112" s="16">
        <f>Gould1964!$B118</f>
        <v>75.325100000000006</v>
      </c>
      <c r="AS112" s="5">
        <f>Gould1970!$G118</f>
        <v>217.39130434782905</v>
      </c>
      <c r="AT112" s="16">
        <f>Gould1970!$B118</f>
        <v>77.793599999999998</v>
      </c>
      <c r="AU112" s="5">
        <f>Gould1974!$G118</f>
        <v>157.89473684210421</v>
      </c>
      <c r="AV112" s="16">
        <f>Gould1974!$B118</f>
        <v>87.668000000000006</v>
      </c>
      <c r="AW112" s="5">
        <f>Guaita2011!$G118</f>
        <v>142.85714285714226</v>
      </c>
      <c r="AX112" s="16">
        <f>Guaita2011!$B118</f>
        <v>75.679400000000001</v>
      </c>
      <c r="AY112" s="5">
        <f>Helffer1968!$G118</f>
        <v>157.89473684210714</v>
      </c>
      <c r="AZ112" s="16">
        <f>Helffer1968!$B118</f>
        <v>67.699299999999994</v>
      </c>
      <c r="BA112" s="5">
        <f>Hill1996!$G118</f>
        <v>130.43478260869742</v>
      </c>
      <c r="BB112" s="16">
        <f>Hill1996!$B118</f>
        <v>71.645399999999995</v>
      </c>
      <c r="BC112" s="5">
        <f>Hinterhauser1991!$G118</f>
        <v>270.27027027026867</v>
      </c>
      <c r="BD112" s="16">
        <f>Hinterhauser1991!$B118</f>
        <v>76.200900000000004</v>
      </c>
      <c r="BE112" s="5">
        <f>Hochman2007!$G118</f>
        <v>157.89473684210421</v>
      </c>
      <c r="BF112" s="16">
        <f>Hochman2007!$B118</f>
        <v>80.138000000000005</v>
      </c>
      <c r="BG112" s="5">
        <f>Hough2006!$G118</f>
        <v>117.64705882353151</v>
      </c>
      <c r="BH112" s="16">
        <f>Hough2006!$B118</f>
        <v>76.388999999999996</v>
      </c>
      <c r="BI112" s="5">
        <f>Jacobs1956!$G118</f>
        <v>185.18518518518223</v>
      </c>
      <c r="BJ112" s="16">
        <f>Jacobs1956!$B118</f>
        <v>80.5304</v>
      </c>
      <c r="BK112" s="5">
        <f>Karlen1996!$G118</f>
        <v>157.89473684210421</v>
      </c>
      <c r="BL112" s="16">
        <f>Karlen1996!$B118</f>
        <v>73.988299999999995</v>
      </c>
      <c r="BM112" s="5">
        <f>Kars1969!$G118</f>
        <v>189.87341772151748</v>
      </c>
      <c r="BN112" s="16">
        <f>Kars1969!$B118</f>
        <v>80.937799999999996</v>
      </c>
      <c r="BO112" s="5">
        <f>Koroliov2000!$G118</f>
        <v>199.99999999999716</v>
      </c>
      <c r="BP112" s="16">
        <f>Koroliov2000!$B118</f>
        <v>74.242000000000004</v>
      </c>
      <c r="BQ112" s="5">
        <f>Lifschitz1999!$G118</f>
        <v>149.99999999999787</v>
      </c>
      <c r="BR112" s="16">
        <f>Lifschitz1999!$B118</f>
        <v>79.627200000000002</v>
      </c>
      <c r="BS112" s="5">
        <f>Loriod1961!$G118</f>
        <v>163.04347826087178</v>
      </c>
      <c r="BT112" s="16">
        <f>Loriod1961!$B118</f>
        <v>76.397400000000005</v>
      </c>
      <c r="BU112" s="5">
        <f>Lubimov1971!$G118</f>
        <v>167.59776536312989</v>
      </c>
      <c r="BV112" s="16">
        <f>Lubimov1971!$B118</f>
        <v>64.439599999999999</v>
      </c>
      <c r="BW112" s="5">
        <f>ManchonTheis1954!$G118</f>
        <v>174.41860465116218</v>
      </c>
      <c r="BX112" s="16">
        <f>ManchonTheis1954!$B118</f>
        <v>77.182100000000005</v>
      </c>
      <c r="BY112" s="5">
        <f>McCabe1969!$G118</f>
        <v>129.31034482758659</v>
      </c>
      <c r="BZ112" s="16">
        <f>McCabe1969!$B118</f>
        <v>72.427999999999997</v>
      </c>
      <c r="CA112" s="5">
        <f>Mezzana1973!$G118</f>
        <v>153.06122448979198</v>
      </c>
      <c r="CB112" s="16">
        <f>Mezzana1973!$B118</f>
        <v>74.267499999999998</v>
      </c>
      <c r="CC112" s="5">
        <f>Michiels2005!$G118</f>
        <v>157.89473684210125</v>
      </c>
      <c r="CD112" s="16">
        <f>Michiels2005!$B118</f>
        <v>74.168800000000005</v>
      </c>
      <c r="CE112" s="5">
        <f>Monod1951!$G118</f>
        <v>163.04347826086862</v>
      </c>
      <c r="CF112" s="16">
        <f>Monod1951!$B118</f>
        <v>76.869</v>
      </c>
      <c r="CG112" s="5">
        <f>Nardi1998!$G118</f>
        <v>166.66666666666691</v>
      </c>
      <c r="CH112" s="16">
        <f>Nardi1998!$B118</f>
        <v>74.113100000000003</v>
      </c>
      <c r="CI112" s="5">
        <f>Neveux1990!$G118</f>
        <v>176.47058823529235</v>
      </c>
      <c r="CJ112" s="16">
        <f>Neveux1990!$B118</f>
        <v>74.805599999999998</v>
      </c>
      <c r="CK112" s="5">
        <f>Ohlsson1996!$G118</f>
        <v>166.66666666666691</v>
      </c>
      <c r="CL112" s="16">
        <f>Ohlsson1996!$B118</f>
        <v>74.9024</v>
      </c>
      <c r="CM112" s="5">
        <f>Pestalozza1961!$G118</f>
        <v>176.47058823529235</v>
      </c>
      <c r="CN112" s="16">
        <f>Pestalozza1961!$B118</f>
        <v>73.694999999999993</v>
      </c>
      <c r="CO112" s="5">
        <f>Pollini1976!$G118</f>
        <v>142.85714285714226</v>
      </c>
      <c r="CP112" s="16">
        <f>Pollini1976!$B118</f>
        <v>75.703999999999994</v>
      </c>
      <c r="CQ112" s="5">
        <f>Monod1951!$G118</f>
        <v>163.04347826086862</v>
      </c>
      <c r="CR112" s="16">
        <f>Monod1951!$B118</f>
        <v>76.869</v>
      </c>
      <c r="CS112" s="5">
        <f>Pollini1990b!$G118</f>
        <v>147.05882352941131</v>
      </c>
      <c r="CT112" s="16">
        <f>Pollini1990b!$B118</f>
        <v>78.640600000000006</v>
      </c>
      <c r="CU112" s="5">
        <f>Pontinen2001!$G118</f>
        <v>153.84615384615361</v>
      </c>
      <c r="CV112" s="16">
        <f>Pontinen2001!$B118</f>
        <v>71.940200000000004</v>
      </c>
      <c r="CW112" s="5">
        <f>Richter1989!$G118</f>
        <v>106.00706713780872</v>
      </c>
      <c r="CX112" s="16">
        <f>Richter1989!$B118</f>
        <v>80.194000000000003</v>
      </c>
      <c r="CY112" s="5">
        <f>Rosen1969!$G118</f>
        <v>206.89655172413853</v>
      </c>
      <c r="CZ112" s="16">
        <f>Rosen1969!$B118</f>
        <v>75.251400000000004</v>
      </c>
      <c r="DA112" s="5">
        <f>Santos1977!$G118</f>
        <v>157.89473684210125</v>
      </c>
      <c r="DB112" s="16">
        <f>Santos1977!$B118</f>
        <v>77.273099999999999</v>
      </c>
      <c r="DC112" s="5">
        <f>Schleiermacher2002!$G118</f>
        <v>157.89473684210714</v>
      </c>
      <c r="DD112" s="16">
        <f>Schleiermacher2002!$B118</f>
        <v>75.337999999999994</v>
      </c>
      <c r="DE112" s="5">
        <f>Serkin1983!$G118</f>
        <v>232.55813953488772</v>
      </c>
      <c r="DF112" s="16">
        <f>Serkin1983!$B118</f>
        <v>74.818100000000001</v>
      </c>
      <c r="DG112" s="5">
        <f>Serkin1994!$G118</f>
        <v>206.89655172413347</v>
      </c>
      <c r="DH112" s="16">
        <f>Serkin1994!$B118</f>
        <v>79.652100000000004</v>
      </c>
      <c r="DI112" s="5">
        <f>Stadlen1948!$G118</f>
        <v>227.27272727272478</v>
      </c>
      <c r="DJ112" s="16">
        <f>Stadlen1948!$B118</f>
        <v>78.470299999999995</v>
      </c>
      <c r="DK112" s="5">
        <f>Stein1954!$G118</f>
        <v>179.64071856287256</v>
      </c>
      <c r="DL112" s="16">
        <f>Stein1954!$B118</f>
        <v>72.695999999999998</v>
      </c>
      <c r="DM112" s="5">
        <f>Steuerman2004!$G118</f>
        <v>156.24999999999986</v>
      </c>
      <c r="DN112" s="16">
        <f>Steuerman2004!$B118</f>
        <v>78.146600000000007</v>
      </c>
      <c r="DO112" s="5">
        <f>TakahashiA1973!$G118</f>
        <v>187.50000000000401</v>
      </c>
      <c r="DP112" s="16">
        <f>TakahashiA1973!$B118</f>
        <v>72.816199999999995</v>
      </c>
      <c r="DQ112" s="5">
        <f>TakahashiY1977!$G118</f>
        <v>131.00436681222754</v>
      </c>
      <c r="DR112" s="16">
        <f>TakahashiY1977!$B118</f>
        <v>71.383200000000002</v>
      </c>
      <c r="DS112" s="5">
        <f>Uchida2000!$G118</f>
        <v>169.4915254237292</v>
      </c>
      <c r="DT112" s="16">
        <f>Uchida2000!$B118</f>
        <v>73.483800000000002</v>
      </c>
      <c r="DU112" s="5">
        <f>Webster1967!$G118</f>
        <v>169.4915254237292</v>
      </c>
      <c r="DV112" s="16">
        <f>Webster1967!$B118</f>
        <v>78.636399999999995</v>
      </c>
      <c r="DW112" s="5">
        <f>Worms1997!$G118</f>
        <v>145.6310679611679</v>
      </c>
      <c r="DX112" s="16">
        <f>Worms1997!$B118</f>
        <v>77.421599999999998</v>
      </c>
      <c r="DY112" s="5">
        <f>Zacharias1973!$G118</f>
        <v>272.72727272726536</v>
      </c>
      <c r="DZ112" s="16">
        <f>Zacharias1973!$B118</f>
        <v>83.447100000000006</v>
      </c>
      <c r="EA112" s="5">
        <f>Zimerman1995!$G118</f>
        <v>141.50943396226668</v>
      </c>
      <c r="EB112" s="16">
        <f>Zimerman1995!$B118</f>
        <v>77.587199999999996</v>
      </c>
      <c r="EC112" s="5"/>
      <c r="EE112" s="5"/>
      <c r="EG112" s="5"/>
      <c r="EI112" s="5"/>
      <c r="EK112" s="5"/>
      <c r="EM112" s="5"/>
      <c r="EO112" s="5"/>
      <c r="EQ112" s="5"/>
      <c r="ES112" s="5"/>
      <c r="EU112" s="5"/>
      <c r="EW112" s="5"/>
      <c r="EY112" s="5"/>
      <c r="FA112" s="5"/>
      <c r="FC112" s="5"/>
      <c r="FE112" s="5"/>
      <c r="FG112" s="5"/>
      <c r="FI112" s="5"/>
      <c r="FK112" s="5"/>
      <c r="FM112" s="5"/>
      <c r="FO112" s="5"/>
      <c r="FQ112" s="5"/>
      <c r="FS112" s="5"/>
    </row>
    <row r="113" spans="1:175">
      <c r="A113">
        <v>110</v>
      </c>
      <c r="B113">
        <v>78.5</v>
      </c>
      <c r="C113">
        <v>17</v>
      </c>
      <c r="D113">
        <v>2.5</v>
      </c>
      <c r="E113" t="s">
        <v>127</v>
      </c>
      <c r="G113" s="5">
        <f ca="1">Tempo!G113</f>
        <v>142.93022914285586</v>
      </c>
      <c r="H113" s="16">
        <f ca="1">Dynamics!G113</f>
        <v>72.423566153846167</v>
      </c>
      <c r="I113" s="5">
        <f>Aitken1961!$G119</f>
        <v>120.96774193548333</v>
      </c>
      <c r="J113" s="16">
        <f>Aitken1961!$B119</f>
        <v>75.184700000000007</v>
      </c>
      <c r="K113" s="5">
        <f>Anderszewski1996!$G119</f>
        <v>133.33333333333249</v>
      </c>
      <c r="L113" s="16">
        <f>Anderszewski1996!$B119</f>
        <v>80.723200000000006</v>
      </c>
      <c r="M113" s="5">
        <f>Arciuli1996!$G119</f>
        <v>153.84615384615361</v>
      </c>
      <c r="N113" s="16">
        <f>Arciuli1996!$B119</f>
        <v>75.295900000000003</v>
      </c>
      <c r="O113" s="5">
        <f>Berg2007!$G119</f>
        <v>136.36363636363598</v>
      </c>
      <c r="P113" s="16">
        <f>Berg2007!$B119</f>
        <v>74.759</v>
      </c>
      <c r="Q113" s="5">
        <f>Biret1973!$G119</f>
        <v>154.24164524421622</v>
      </c>
      <c r="R113" s="16">
        <f>Biret1973!$B119</f>
        <v>79.8078</v>
      </c>
      <c r="S113" s="5">
        <f>Blumroder1994!$G119</f>
        <v>146.34146341463284</v>
      </c>
      <c r="T113" s="16">
        <f>Blumroder1994!$B119</f>
        <v>70.103300000000004</v>
      </c>
      <c r="U113" s="5">
        <f>Bratke1993!$G119</f>
        <v>187.49999999999983</v>
      </c>
      <c r="V113" s="16">
        <f>Bratke1993!$B119</f>
        <v>78.541899999999998</v>
      </c>
      <c r="W113" s="5">
        <f>Breidenbach1994!$G119</f>
        <v>133.33333333333354</v>
      </c>
      <c r="X113" s="16">
        <f>Breidenbach1994!$B119</f>
        <v>76.816800000000001</v>
      </c>
      <c r="Y113" s="5">
        <f>Bucquet1969!$G119</f>
        <v>141.17647058823624</v>
      </c>
      <c r="Z113" s="16">
        <f>Bucquet1969!$B119</f>
        <v>81.329899999999995</v>
      </c>
      <c r="AA113" s="5">
        <f>Douglas1991!$G119</f>
        <v>154.63917525773272</v>
      </c>
      <c r="AB113" s="16">
        <f>Douglas1991!$B119</f>
        <v>68.6892</v>
      </c>
      <c r="AC113" s="5">
        <f>Dunki1998!$G119</f>
        <v>149.62593516209353</v>
      </c>
      <c r="AD113" s="16">
        <f>Dunki1998!$B119</f>
        <v>74.126000000000005</v>
      </c>
      <c r="AE113" s="5">
        <f>Dutkiewicz1975!$G119</f>
        <v>146.34146341463284</v>
      </c>
      <c r="AF113" s="16">
        <f>Dutkiewicz1975!$B119</f>
        <v>81.572199999999995</v>
      </c>
      <c r="AG113" s="5">
        <f>Eschenbach1996!$G119</f>
        <v>181.81818181818275</v>
      </c>
      <c r="AH113" s="16">
        <f>Eschenbach1996!$B119</f>
        <v>67.989500000000007</v>
      </c>
      <c r="AI113" s="5">
        <f>Georgiades1985!$G119</f>
        <v>159.15119363395272</v>
      </c>
      <c r="AJ113" s="16">
        <f>Georgiades1985!$B119</f>
        <v>81.620199999999997</v>
      </c>
      <c r="AK113" s="5">
        <f>Goebels1964!$G119</f>
        <v>131.57894736842221</v>
      </c>
      <c r="AL113" s="16">
        <f>Goebels1964!$B119</f>
        <v>74.146199999999993</v>
      </c>
      <c r="AM113" s="5">
        <f>Gould1954!$G119</f>
        <v>175.95307917888508</v>
      </c>
      <c r="AN113" s="16">
        <f>Gould1954!$B119</f>
        <v>77.5839</v>
      </c>
      <c r="AO113" s="5">
        <f>Gould1957!$G119</f>
        <v>146.34146341463409</v>
      </c>
      <c r="AP113" s="16">
        <f>Gould1957!$B119</f>
        <v>77.266099999999994</v>
      </c>
      <c r="AQ113" s="5">
        <f>Gould1964!$G119</f>
        <v>144.23076923077033</v>
      </c>
      <c r="AR113" s="16">
        <f>Gould1964!$B119</f>
        <v>77.669799999999995</v>
      </c>
      <c r="AS113" s="5">
        <f>Gould1970!$G119</f>
        <v>185.75851393188833</v>
      </c>
      <c r="AT113" s="16">
        <f>Gould1970!$B119</f>
        <v>77.233400000000003</v>
      </c>
      <c r="AU113" s="5">
        <f>Gould1974!$G119</f>
        <v>157.89473684210569</v>
      </c>
      <c r="AV113" s="16">
        <f>Gould1974!$B119</f>
        <v>87.992500000000007</v>
      </c>
      <c r="AW113" s="5">
        <f>Guaita2011!$G119</f>
        <v>133.33333333333459</v>
      </c>
      <c r="AX113" s="16">
        <f>Guaita2011!$B119</f>
        <v>77.436300000000003</v>
      </c>
      <c r="AY113" s="5">
        <f>Helffer1968!$G119</f>
        <v>146.34146341463537</v>
      </c>
      <c r="AZ113" s="16">
        <f>Helffer1968!$B119</f>
        <v>71.382999999999996</v>
      </c>
      <c r="BA113" s="5">
        <f>Hill1996!$G119</f>
        <v>146.34146341463537</v>
      </c>
      <c r="BB113" s="16">
        <f>Hill1996!$B119</f>
        <v>70.889799999999994</v>
      </c>
      <c r="BC113" s="5">
        <f>Hinterhauser1991!$G119</f>
        <v>153.84615384615361</v>
      </c>
      <c r="BD113" s="16">
        <f>Hinterhauser1991!$B119</f>
        <v>75.176900000000003</v>
      </c>
      <c r="BE113" s="5">
        <f>Hochman2007!$G119</f>
        <v>176.47058823529417</v>
      </c>
      <c r="BF113" s="16">
        <f>Hochman2007!$B119</f>
        <v>78.137799999999999</v>
      </c>
      <c r="BG113" s="5">
        <f>Hough2006!$G119</f>
        <v>160</v>
      </c>
      <c r="BH113" s="16">
        <f>Hough2006!$B119</f>
        <v>78.903700000000001</v>
      </c>
      <c r="BI113" s="5">
        <f>Jacobs1956!$G119</f>
        <v>184.61538461538504</v>
      </c>
      <c r="BJ113" s="16">
        <f>Jacobs1956!$B119</f>
        <v>79.267499999999998</v>
      </c>
      <c r="BK113" s="5">
        <f>Karlen1996!$G119</f>
        <v>127.65957446808542</v>
      </c>
      <c r="BL113" s="16">
        <f>Karlen1996!$B119</f>
        <v>70.032600000000002</v>
      </c>
      <c r="BM113" s="5">
        <f>Kars1969!$G119</f>
        <v>157.48031496062981</v>
      </c>
      <c r="BN113" s="16">
        <f>Kars1969!$B119</f>
        <v>85.6524</v>
      </c>
      <c r="BO113" s="5">
        <f>Koroliov2000!$G119</f>
        <v>166.66666666666691</v>
      </c>
      <c r="BP113" s="16">
        <f>Koroliov2000!$B119</f>
        <v>74.829899999999995</v>
      </c>
      <c r="BQ113" s="5">
        <f>Lifschitz1999!$G119</f>
        <v>136.36363636363706</v>
      </c>
      <c r="BR113" s="16">
        <f>Lifschitz1999!$B119</f>
        <v>78.732500000000002</v>
      </c>
      <c r="BS113" s="5">
        <f>Loriod1961!$G119</f>
        <v>139.53488372093031</v>
      </c>
      <c r="BT113" s="16">
        <f>Loriod1961!$B119</f>
        <v>78.218900000000005</v>
      </c>
      <c r="BU113" s="5">
        <f>Lubimov1971!$G119</f>
        <v>170.94017094017138</v>
      </c>
      <c r="BV113" s="16">
        <f>Lubimov1971!$B119</f>
        <v>68.880300000000005</v>
      </c>
      <c r="BW113" s="5">
        <f>ManchonTheis1954!$G119</f>
        <v>158.73015873015868</v>
      </c>
      <c r="BX113" s="16">
        <f>ManchonTheis1954!$B119</f>
        <v>75.5608</v>
      </c>
      <c r="BY113" s="5">
        <f>McCabe1969!$G119</f>
        <v>167.59776536312989</v>
      </c>
      <c r="BZ113" s="16">
        <f>McCabe1969!$B119</f>
        <v>68.852599999999995</v>
      </c>
      <c r="CA113" s="5">
        <f>Mezzana1973!$G119</f>
        <v>137.93103448276017</v>
      </c>
      <c r="CB113" s="16">
        <f>Mezzana1973!$B119</f>
        <v>73.967699999999994</v>
      </c>
      <c r="CC113" s="5">
        <f>Michiels2005!$G119</f>
        <v>138.24884792626807</v>
      </c>
      <c r="CD113" s="16">
        <f>Michiels2005!$B119</f>
        <v>76.802599999999998</v>
      </c>
      <c r="CE113" s="5">
        <f>Monod1951!$G119</f>
        <v>155.44041450777235</v>
      </c>
      <c r="CF113" s="16">
        <f>Monod1951!$B119</f>
        <v>69.840400000000002</v>
      </c>
      <c r="CG113" s="5">
        <f>Nardi1998!$G119</f>
        <v>101.69491525423793</v>
      </c>
      <c r="CH113" s="16">
        <f>Nardi1998!$B119</f>
        <v>73.831199999999995</v>
      </c>
      <c r="CI113" s="5">
        <f>Neveux1990!$G119</f>
        <v>187.49999999999983</v>
      </c>
      <c r="CJ113" s="16">
        <f>Neveux1990!$B119</f>
        <v>75.311800000000005</v>
      </c>
      <c r="CK113" s="5">
        <f>Ohlsson1996!$G119</f>
        <v>157.48031496062981</v>
      </c>
      <c r="CL113" s="16">
        <f>Ohlsson1996!$B119</f>
        <v>74.865600000000001</v>
      </c>
      <c r="CM113" s="5">
        <f>Pestalozza1961!$G119</f>
        <v>162.16216216216017</v>
      </c>
      <c r="CN113" s="16">
        <f>Pestalozza1961!$B119</f>
        <v>69.609300000000005</v>
      </c>
      <c r="CO113" s="5">
        <f>Pollini1976!$G119</f>
        <v>157.89473684210569</v>
      </c>
      <c r="CP113" s="16">
        <f>Pollini1976!$B119</f>
        <v>70.323099999999997</v>
      </c>
      <c r="CQ113" s="5">
        <f>Monod1951!$G119</f>
        <v>155.44041450777235</v>
      </c>
      <c r="CR113" s="16">
        <f>Monod1951!$B119</f>
        <v>69.840400000000002</v>
      </c>
      <c r="CS113" s="5">
        <f>Pollini1990b!$G119</f>
        <v>160.42780748663154</v>
      </c>
      <c r="CT113" s="16">
        <f>Pollini1990b!$B119</f>
        <v>81.0304</v>
      </c>
      <c r="CU113" s="5">
        <f>Pontinen2001!$G119</f>
        <v>144.57831325301237</v>
      </c>
      <c r="CV113" s="16">
        <f>Pontinen2001!$B119</f>
        <v>70.803399999999996</v>
      </c>
      <c r="CW113" s="5">
        <f>Richter1989!$G119</f>
        <v>128.47965738758066</v>
      </c>
      <c r="CX113" s="16">
        <f>Richter1989!$B119</f>
        <v>76.561300000000003</v>
      </c>
      <c r="CY113" s="5">
        <f>Rosen1969!$G119</f>
        <v>144.92753623188477</v>
      </c>
      <c r="CZ113" s="16">
        <f>Rosen1969!$B119</f>
        <v>76.164000000000001</v>
      </c>
      <c r="DA113" s="5">
        <f>Santos1977!$G119</f>
        <v>166.66666666666691</v>
      </c>
      <c r="DB113" s="16">
        <f>Santos1977!$B119</f>
        <v>76.784000000000006</v>
      </c>
      <c r="DC113" s="5">
        <f>Schleiermacher2002!$G119</f>
        <v>144.57831325301109</v>
      </c>
      <c r="DD113" s="16">
        <f>Schleiermacher2002!$B119</f>
        <v>77.030100000000004</v>
      </c>
      <c r="DE113" s="5">
        <f>Serkin1983!$G119</f>
        <v>169.97167138810124</v>
      </c>
      <c r="DF113" s="16">
        <f>Serkin1983!$B119</f>
        <v>73.281099999999995</v>
      </c>
      <c r="DG113" s="5">
        <f>Serkin1994!$G119</f>
        <v>169.97167138810124</v>
      </c>
      <c r="DH113" s="16">
        <f>Serkin1994!$B119</f>
        <v>78.520499999999998</v>
      </c>
      <c r="DI113" s="5">
        <f>Stadlen1948!$G119</f>
        <v>177.51479289940778</v>
      </c>
      <c r="DJ113" s="16">
        <f>Stadlen1948!$B119</f>
        <v>80.482299999999995</v>
      </c>
      <c r="DK113" s="5">
        <f>Stein1954!$G119</f>
        <v>148.88337468982678</v>
      </c>
      <c r="DL113" s="16">
        <f>Stein1954!$B119</f>
        <v>73.163700000000006</v>
      </c>
      <c r="DM113" s="5">
        <f>Steuerman2004!$G119</f>
        <v>163.04347826087022</v>
      </c>
      <c r="DN113" s="16">
        <f>Steuerman2004!$B119</f>
        <v>80.943200000000004</v>
      </c>
      <c r="DO113" s="5">
        <f>TakahashiA1973!$G119</f>
        <v>142.85714285714226</v>
      </c>
      <c r="DP113" s="16">
        <f>TakahashiA1973!$B119</f>
        <v>78.201099999999997</v>
      </c>
      <c r="DQ113" s="5">
        <f>TakahashiY1977!$G119</f>
        <v>120.48192771084396</v>
      </c>
      <c r="DR113" s="16">
        <f>TakahashiY1977!$B119</f>
        <v>74.007999999999996</v>
      </c>
      <c r="DS113" s="5">
        <f>Uchida2000!$G119</f>
        <v>123.9669421487599</v>
      </c>
      <c r="DT113" s="16">
        <f>Uchida2000!$B119</f>
        <v>68.5899</v>
      </c>
      <c r="DU113" s="5">
        <f>Webster1967!$G119</f>
        <v>106.57193605683791</v>
      </c>
      <c r="DV113" s="16">
        <f>Webster1967!$B119</f>
        <v>79.994699999999995</v>
      </c>
      <c r="DW113" s="5">
        <f>Worms1997!$G119</f>
        <v>142.85714285714226</v>
      </c>
      <c r="DX113" s="16">
        <f>Worms1997!$B119</f>
        <v>73.239500000000007</v>
      </c>
      <c r="DY113" s="5">
        <f>Zacharias1973!$G119</f>
        <v>75.00000000000027</v>
      </c>
      <c r="DZ113" s="16">
        <f>Zacharias1973!$B119</f>
        <v>85.408100000000005</v>
      </c>
      <c r="EA113" s="5">
        <f>Zimerman1995!$G119</f>
        <v>139.53488372092804</v>
      </c>
      <c r="EB113" s="16">
        <f>Zimerman1995!$B119</f>
        <v>78.527900000000002</v>
      </c>
      <c r="EC113" s="5"/>
      <c r="EE113" s="5"/>
      <c r="EG113" s="5"/>
      <c r="EI113" s="5"/>
      <c r="EK113" s="5"/>
      <c r="EM113" s="5"/>
      <c r="EO113" s="5"/>
      <c r="EQ113" s="5"/>
      <c r="ES113" s="5"/>
      <c r="EU113" s="5"/>
      <c r="EW113" s="5"/>
      <c r="EY113" s="5"/>
      <c r="FA113" s="5"/>
      <c r="FC113" s="5"/>
      <c r="FE113" s="5"/>
      <c r="FG113" s="5"/>
      <c r="FI113" s="5"/>
      <c r="FK113" s="5"/>
      <c r="FM113" s="5"/>
      <c r="FO113" s="5"/>
      <c r="FQ113" s="5"/>
      <c r="FS113" s="5"/>
    </row>
    <row r="114" spans="1:175">
      <c r="A114">
        <v>111</v>
      </c>
      <c r="B114">
        <v>79.5</v>
      </c>
      <c r="C114">
        <v>18</v>
      </c>
      <c r="D114">
        <v>1.5</v>
      </c>
      <c r="E114" t="s">
        <v>112</v>
      </c>
      <c r="F114" s="10" t="s">
        <v>119</v>
      </c>
      <c r="G114" s="5">
        <f ca="1">Tempo!G114</f>
        <v>145.10816477255023</v>
      </c>
      <c r="H114" s="16">
        <f ca="1">Dynamics!G114</f>
        <v>68.326158461538483</v>
      </c>
      <c r="I114" s="5">
        <f>Aitken1961!$G120</f>
        <v>103.44827586206927</v>
      </c>
      <c r="J114" s="16">
        <f>Aitken1961!$B120</f>
        <v>76.921999999999997</v>
      </c>
      <c r="K114" s="5">
        <f>Anderszewski1996!$G120</f>
        <v>115.38461538461627</v>
      </c>
      <c r="L114" s="16">
        <f>Anderszewski1996!$B120</f>
        <v>72.760300000000001</v>
      </c>
      <c r="M114" s="5">
        <f>Arciuli1996!$G120</f>
        <v>136.36363636363268</v>
      </c>
      <c r="N114" s="16">
        <f>Arciuli1996!$B120</f>
        <v>75.422700000000006</v>
      </c>
      <c r="O114" s="5">
        <f>Berg2007!$G120</f>
        <v>272.72727272727411</v>
      </c>
      <c r="P114" s="16">
        <f>Berg2007!$B120</f>
        <v>67.696799999999996</v>
      </c>
      <c r="Q114" s="5">
        <f>Biret1973!$G120</f>
        <v>150.00000000000054</v>
      </c>
      <c r="R114" s="16">
        <f>Biret1973!$B120</f>
        <v>73.620999999999995</v>
      </c>
      <c r="S114" s="5">
        <f>Blumroder1994!$G120</f>
        <v>142.85714285714226</v>
      </c>
      <c r="T114" s="16">
        <f>Blumroder1994!$B120</f>
        <v>71.511499999999998</v>
      </c>
      <c r="U114" s="5">
        <f>Bratke1993!$G120</f>
        <v>130.4347826086954</v>
      </c>
      <c r="V114" s="16">
        <f>Bratke1993!$B120</f>
        <v>74.678899999999999</v>
      </c>
      <c r="W114" s="5">
        <f>Breidenbach1994!$G120</f>
        <v>136.36363636363706</v>
      </c>
      <c r="X114" s="16">
        <f>Breidenbach1994!$B120</f>
        <v>69.724900000000005</v>
      </c>
      <c r="Y114" s="5">
        <f>Bucquet1969!$G120</f>
        <v>171.4285714285742</v>
      </c>
      <c r="Z114" s="16">
        <f>Bucquet1969!$B120</f>
        <v>72.842399999999998</v>
      </c>
      <c r="AA114" s="5">
        <f>Douglas1991!$G120</f>
        <v>144.23076923076786</v>
      </c>
      <c r="AB114" s="16">
        <f>Douglas1991!$B120</f>
        <v>67.302099999999996</v>
      </c>
      <c r="AC114" s="5">
        <f>Dunki1998!$G120</f>
        <v>152.28426395938877</v>
      </c>
      <c r="AD114" s="16">
        <f>Dunki1998!$B120</f>
        <v>73.660899999999998</v>
      </c>
      <c r="AE114" s="5">
        <f>Dutkiewicz1975!$G120</f>
        <v>136.36363636363706</v>
      </c>
      <c r="AF114" s="16">
        <f>Dutkiewicz1975!$B120</f>
        <v>83.491900000000001</v>
      </c>
      <c r="AG114" s="5">
        <f>Eschenbach1996!$G120</f>
        <v>120</v>
      </c>
      <c r="AH114" s="16">
        <f>Eschenbach1996!$B120</f>
        <v>70.337900000000005</v>
      </c>
      <c r="AI114" s="5">
        <f>Georgiades1985!$G120</f>
        <v>124.99999999999898</v>
      </c>
      <c r="AJ114" s="16">
        <f>Georgiades1985!$B120</f>
        <v>75.069599999999994</v>
      </c>
      <c r="AK114" s="5">
        <f>Goebels1964!$G120</f>
        <v>98.360655737705017</v>
      </c>
      <c r="AL114" s="16">
        <f>Goebels1964!$B120</f>
        <v>73.715400000000002</v>
      </c>
      <c r="AM114" s="5">
        <f>Gould1954!$G120</f>
        <v>187.49999999999983</v>
      </c>
      <c r="AN114" s="16">
        <f>Gould1954!$B120</f>
        <v>72.112899999999996</v>
      </c>
      <c r="AO114" s="5">
        <f>Gould1957!$G120</f>
        <v>176.47058823529605</v>
      </c>
      <c r="AP114" s="16">
        <f>Gould1957!$B120</f>
        <v>68.324600000000004</v>
      </c>
      <c r="AQ114" s="5">
        <f>Gould1964!$G120</f>
        <v>140.18691588784904</v>
      </c>
      <c r="AR114" s="16">
        <f>Gould1964!$B120</f>
        <v>73.663700000000006</v>
      </c>
      <c r="AS114" s="5">
        <f>Gould1970!$G120</f>
        <v>166.66666666666691</v>
      </c>
      <c r="AT114" s="16">
        <f>Gould1970!$B120</f>
        <v>75.533600000000007</v>
      </c>
      <c r="AU114" s="5">
        <f>Gould1974!$G120</f>
        <v>176.47058823529235</v>
      </c>
      <c r="AV114" s="16">
        <f>Gould1974!$B120</f>
        <v>80.991699999999994</v>
      </c>
      <c r="AW114" s="5">
        <f>Guaita2011!$G120</f>
        <v>130.43478260869341</v>
      </c>
      <c r="AX114" s="16">
        <f>Guaita2011!$B120</f>
        <v>70.748000000000005</v>
      </c>
      <c r="AY114" s="5">
        <f>Helffer1968!$G120</f>
        <v>136.36363636363268</v>
      </c>
      <c r="AZ114" s="16">
        <f>Helffer1968!$B120</f>
        <v>59.526899999999998</v>
      </c>
      <c r="BA114" s="5">
        <f>Hill1996!$G120</f>
        <v>111.11111111110982</v>
      </c>
      <c r="BB114" s="16">
        <f>Hill1996!$B120</f>
        <v>63.510300000000001</v>
      </c>
      <c r="BC114" s="5">
        <f>Hinterhauser1991!$G120</f>
        <v>272.72727272727411</v>
      </c>
      <c r="BD114" s="16">
        <f>Hinterhauser1991!$B120</f>
        <v>67.971999999999994</v>
      </c>
      <c r="BE114" s="5">
        <f>Hochman2007!$G120</f>
        <v>166.66666666666691</v>
      </c>
      <c r="BF114" s="16">
        <f>Hochman2007!$B120</f>
        <v>78.161500000000004</v>
      </c>
      <c r="BG114" s="5">
        <f>Hough2006!$G120</f>
        <v>120</v>
      </c>
      <c r="BH114" s="16">
        <f>Hough2006!$B120</f>
        <v>76.200500000000005</v>
      </c>
      <c r="BI114" s="5">
        <f>Jacobs1956!$G120</f>
        <v>180.72289156626468</v>
      </c>
      <c r="BJ114" s="16">
        <f>Jacobs1956!$B120</f>
        <v>72.847899999999996</v>
      </c>
      <c r="BK114" s="5">
        <f>Karlen1996!$G120</f>
        <v>157.89473684210714</v>
      </c>
      <c r="BL114" s="16">
        <f>Karlen1996!$B120</f>
        <v>68.281999999999996</v>
      </c>
      <c r="BM114" s="5">
        <f>Kars1969!$G120</f>
        <v>172.41379310344877</v>
      </c>
      <c r="BN114" s="16">
        <f>Kars1969!$B120</f>
        <v>78.029600000000002</v>
      </c>
      <c r="BO114" s="5">
        <f>Koroliov2000!$G120</f>
        <v>176.47058823529605</v>
      </c>
      <c r="BP114" s="16">
        <f>Koroliov2000!$B120</f>
        <v>75.686700000000002</v>
      </c>
      <c r="BQ114" s="5">
        <f>Lifschitz1999!$G120</f>
        <v>149.99999999999787</v>
      </c>
      <c r="BR114" s="16">
        <f>Lifschitz1999!$B120</f>
        <v>74.936800000000005</v>
      </c>
      <c r="BS114" s="5">
        <f>Loriod1961!$G120</f>
        <v>147.05882352941131</v>
      </c>
      <c r="BT114" s="16">
        <f>Loriod1961!$B120</f>
        <v>73.460400000000007</v>
      </c>
      <c r="BU114" s="5">
        <f>Lubimov1971!$G120</f>
        <v>151.51515151515122</v>
      </c>
      <c r="BV114" s="16">
        <f>Lubimov1971!$B120</f>
        <v>62.522300000000001</v>
      </c>
      <c r="BW114" s="5">
        <f>ManchonTheis1954!$G120</f>
        <v>149.25373134328584</v>
      </c>
      <c r="BX114" s="16">
        <f>ManchonTheis1954!$B120</f>
        <v>73.701499999999996</v>
      </c>
      <c r="BY114" s="5">
        <f>McCabe1969!$G120</f>
        <v>124.99999999999898</v>
      </c>
      <c r="BZ114" s="16">
        <f>McCabe1969!$B120</f>
        <v>70.020499999999998</v>
      </c>
      <c r="CA114" s="5">
        <f>Mezzana1973!$G120</f>
        <v>144.23076923076542</v>
      </c>
      <c r="CB114" s="16">
        <f>Mezzana1973!$B120</f>
        <v>72.410399999999996</v>
      </c>
      <c r="CC114" s="5">
        <f>Michiels2005!$G120</f>
        <v>153.06122448979752</v>
      </c>
      <c r="CD114" s="16">
        <f>Michiels2005!$B120</f>
        <v>66.504000000000005</v>
      </c>
      <c r="CE114" s="5">
        <f>Monod1951!$G120</f>
        <v>187.49999999999983</v>
      </c>
      <c r="CF114" s="16">
        <f>Monod1951!$B120</f>
        <v>66.042599999999993</v>
      </c>
      <c r="CG114" s="5">
        <f>Nardi1998!$G120</f>
        <v>120</v>
      </c>
      <c r="CH114" s="16">
        <f>Nardi1998!$B120</f>
        <v>57.109499999999997</v>
      </c>
      <c r="CI114" s="5">
        <f>Neveux1990!$G120</f>
        <v>150.00000000000054</v>
      </c>
      <c r="CJ114" s="16">
        <f>Neveux1990!$B120</f>
        <v>71.5578</v>
      </c>
      <c r="CK114" s="5">
        <f>Ohlsson1996!$G120</f>
        <v>186.33540372671061</v>
      </c>
      <c r="CL114" s="16">
        <f>Ohlsson1996!$B120</f>
        <v>70.718699999999998</v>
      </c>
      <c r="CM114" s="5">
        <f>Pestalozza1961!$G120</f>
        <v>150.00000000000318</v>
      </c>
      <c r="CN114" s="16">
        <f>Pestalozza1961!$B120</f>
        <v>71.155000000000001</v>
      </c>
      <c r="CO114" s="5">
        <f>Pollini1976!$G120</f>
        <v>157.06806282722602</v>
      </c>
      <c r="CP114" s="16">
        <f>Pollini1976!$B120</f>
        <v>66.830500000000001</v>
      </c>
      <c r="CQ114" s="5">
        <f>Monod1951!$G120</f>
        <v>187.49999999999983</v>
      </c>
      <c r="CR114" s="16">
        <f>Monod1951!$B120</f>
        <v>66.042599999999993</v>
      </c>
      <c r="CS114" s="5">
        <f>Pollini1990b!$G120</f>
        <v>140.18691588784904</v>
      </c>
      <c r="CT114" s="16">
        <f>Pollini1990b!$B120</f>
        <v>75.687899999999999</v>
      </c>
      <c r="CU114" s="5">
        <f>Pontinen2001!$G120</f>
        <v>149.99999999999787</v>
      </c>
      <c r="CV114" s="16">
        <f>Pontinen2001!$B120</f>
        <v>64.679199999999994</v>
      </c>
      <c r="CW114" s="5">
        <f>Richter1989!$G120</f>
        <v>103.44827586206927</v>
      </c>
      <c r="CX114" s="16">
        <f>Richter1989!$B120</f>
        <v>73.811700000000002</v>
      </c>
      <c r="CY114" s="5">
        <f>Rosen1969!$G120</f>
        <v>214.28571428571342</v>
      </c>
      <c r="CZ114" s="16">
        <f>Rosen1969!$B120</f>
        <v>67.581400000000002</v>
      </c>
      <c r="DA114" s="5">
        <f>Santos1977!$G120</f>
        <v>157.89473684210714</v>
      </c>
      <c r="DB114" s="16">
        <f>Santos1977!$B120</f>
        <v>84.720500000000001</v>
      </c>
      <c r="DC114" s="5">
        <f>Schleiermacher2002!$G120</f>
        <v>128.2051282051292</v>
      </c>
      <c r="DD114" s="16">
        <f>Schleiermacher2002!$B120</f>
        <v>79.608599999999996</v>
      </c>
      <c r="DE114" s="5">
        <f>Serkin1983!$G120</f>
        <v>156.24999999999986</v>
      </c>
      <c r="DF114" s="16">
        <f>Serkin1983!$B120</f>
        <v>68.759200000000007</v>
      </c>
      <c r="DG114" s="5">
        <f>Serkin1994!$G120</f>
        <v>166.66666666666691</v>
      </c>
      <c r="DH114" s="16">
        <f>Serkin1994!$B120</f>
        <v>74.389099999999999</v>
      </c>
      <c r="DI114" s="5">
        <f>Stadlen1948!$G120</f>
        <v>200.0000000000019</v>
      </c>
      <c r="DJ114" s="16">
        <f>Stadlen1948!$B120</f>
        <v>74.555400000000006</v>
      </c>
      <c r="DK114" s="5">
        <f>Stein1954!$G120</f>
        <v>166.66666666666691</v>
      </c>
      <c r="DL114" s="16">
        <f>Stein1954!$B120</f>
        <v>67.719200000000001</v>
      </c>
      <c r="DM114" s="5">
        <f>Steuerman2004!$G120</f>
        <v>149.99999999999787</v>
      </c>
      <c r="DN114" s="16">
        <f>Steuerman2004!$B120</f>
        <v>69.705799999999996</v>
      </c>
      <c r="DO114" s="5">
        <f>TakahashiA1973!$G120</f>
        <v>142.85714285714226</v>
      </c>
      <c r="DP114" s="16">
        <f>TakahashiA1973!$B120</f>
        <v>70.930599999999998</v>
      </c>
      <c r="DQ114" s="5">
        <f>TakahashiY1977!$G120</f>
        <v>114.94252873563096</v>
      </c>
      <c r="DR114" s="16">
        <f>TakahashiY1977!$B120</f>
        <v>65.432400000000001</v>
      </c>
      <c r="DS114" s="5">
        <f>Uchida2000!$G120</f>
        <v>150.75376884422255</v>
      </c>
      <c r="DT114" s="16">
        <f>Uchida2000!$B120</f>
        <v>66.136600000000001</v>
      </c>
      <c r="DU114" s="5">
        <f>Webster1967!$G120</f>
        <v>115.38461538461627</v>
      </c>
      <c r="DV114" s="16">
        <f>Webster1967!$B120</f>
        <v>71.721999999999994</v>
      </c>
      <c r="DW114" s="5">
        <f>Worms1997!$G120</f>
        <v>120</v>
      </c>
      <c r="DX114" s="16">
        <f>Worms1997!$B120</f>
        <v>74.207499999999996</v>
      </c>
      <c r="DY114" s="5">
        <f>Zacharias1973!$G120</f>
        <v>166.66666666666691</v>
      </c>
      <c r="DZ114" s="16">
        <f>Zacharias1973!$B120</f>
        <v>74.878299999999996</v>
      </c>
      <c r="EA114" s="5">
        <f>Zimerman1995!$G120</f>
        <v>121.95121951219755</v>
      </c>
      <c r="EB114" s="16">
        <f>Zimerman1995!$B120</f>
        <v>73.312100000000001</v>
      </c>
      <c r="EC114" s="5"/>
      <c r="EE114" s="5"/>
      <c r="EG114" s="5"/>
      <c r="EI114" s="5"/>
      <c r="EK114" s="5"/>
      <c r="EM114" s="5"/>
      <c r="EO114" s="5"/>
      <c r="EQ114" s="5"/>
      <c r="ES114" s="5"/>
      <c r="EU114" s="5"/>
      <c r="EW114" s="5"/>
      <c r="EY114" s="5"/>
      <c r="FA114" s="5"/>
      <c r="FC114" s="5"/>
      <c r="FE114" s="5"/>
      <c r="FG114" s="5"/>
      <c r="FI114" s="5"/>
      <c r="FK114" s="5"/>
      <c r="FM114" s="5"/>
      <c r="FO114" s="5"/>
      <c r="FQ114" s="5"/>
      <c r="FS114" s="5"/>
    </row>
    <row r="115" spans="1:175">
      <c r="A115">
        <v>112</v>
      </c>
      <c r="B115">
        <v>80</v>
      </c>
      <c r="C115">
        <v>18</v>
      </c>
      <c r="D115">
        <v>2</v>
      </c>
      <c r="E115" t="s">
        <v>114</v>
      </c>
      <c r="G115" s="5">
        <f ca="1">Tempo!G115</f>
        <v>146.57370407802981</v>
      </c>
      <c r="H115" s="16">
        <f ca="1">Dynamics!G115</f>
        <v>68.130675384615387</v>
      </c>
      <c r="I115" s="5">
        <f>Aitken1961!$G121</f>
        <v>73.170731707317046</v>
      </c>
      <c r="J115" s="16">
        <f>Aitken1961!$B121</f>
        <v>81.640900000000002</v>
      </c>
      <c r="K115" s="5">
        <f>Anderszewski1996!$G121</f>
        <v>142.85714285714226</v>
      </c>
      <c r="L115" s="16">
        <f>Anderszewski1996!$B121</f>
        <v>73.305700000000002</v>
      </c>
      <c r="M115" s="5">
        <f>Arciuli1996!$G121</f>
        <v>142.85714285714471</v>
      </c>
      <c r="N115" s="16">
        <f>Arciuli1996!$B121</f>
        <v>74.613799999999998</v>
      </c>
      <c r="O115" s="5">
        <f>Berg2007!$G121</f>
        <v>176.47058823529417</v>
      </c>
      <c r="P115" s="16">
        <f>Berg2007!$B121</f>
        <v>67.251800000000003</v>
      </c>
      <c r="Q115" s="5">
        <f>Biret1973!$G121</f>
        <v>136.36363636363598</v>
      </c>
      <c r="R115" s="16">
        <f>Biret1973!$B121</f>
        <v>80.857699999999994</v>
      </c>
      <c r="S115" s="5">
        <f>Blumroder1994!$G121</f>
        <v>113.20754716981108</v>
      </c>
      <c r="T115" s="16">
        <f>Blumroder1994!$B121</f>
        <v>70.572199999999995</v>
      </c>
      <c r="U115" s="5">
        <f>Bratke1993!$G121</f>
        <v>181.81818181818079</v>
      </c>
      <c r="V115" s="16">
        <f>Bratke1993!$B121</f>
        <v>70.341499999999996</v>
      </c>
      <c r="W115" s="5">
        <f>Breidenbach1994!$G121</f>
        <v>157.89473684210421</v>
      </c>
      <c r="X115" s="16">
        <f>Breidenbach1994!$B121</f>
        <v>68.644300000000001</v>
      </c>
      <c r="Y115" s="5">
        <f>Bucquet1969!$G121</f>
        <v>175.43859649122507</v>
      </c>
      <c r="Z115" s="16">
        <f>Bucquet1969!$B121</f>
        <v>73.612200000000001</v>
      </c>
      <c r="AA115" s="5">
        <f>Douglas1991!$G121</f>
        <v>201.34228187919581</v>
      </c>
      <c r="AB115" s="16">
        <f>Douglas1991!$B121</f>
        <v>60.024900000000002</v>
      </c>
      <c r="AC115" s="5">
        <f>Dunki1998!$G121</f>
        <v>140.51522248243572</v>
      </c>
      <c r="AD115" s="16">
        <f>Dunki1998!$B121</f>
        <v>71.950699999999998</v>
      </c>
      <c r="AE115" s="5">
        <f>Dutkiewicz1975!$G121</f>
        <v>130.4347826086954</v>
      </c>
      <c r="AF115" s="16">
        <f>Dutkiewicz1975!$B121</f>
        <v>85.712400000000002</v>
      </c>
      <c r="AG115" s="5">
        <f>Eschenbach1996!$G121</f>
        <v>162.16216216216174</v>
      </c>
      <c r="AH115" s="16">
        <f>Eschenbach1996!$B121</f>
        <v>69.455399999999997</v>
      </c>
      <c r="AI115" s="5">
        <f>Georgiades1985!$G121</f>
        <v>157.89473684210569</v>
      </c>
      <c r="AJ115" s="16">
        <f>Georgiades1985!$B121</f>
        <v>71.78</v>
      </c>
      <c r="AK115" s="5">
        <f>Goebels1964!$G121</f>
        <v>129.03225806451519</v>
      </c>
      <c r="AL115" s="16">
        <f>Goebels1964!$B121</f>
        <v>76.835899999999995</v>
      </c>
      <c r="AM115" s="5">
        <f>Gould1954!$G121</f>
        <v>187.49999999999983</v>
      </c>
      <c r="AN115" s="16">
        <f>Gould1954!$B121</f>
        <v>70.605699999999999</v>
      </c>
      <c r="AO115" s="5">
        <f>Gould1957!$G121</f>
        <v>162.16216216216174</v>
      </c>
      <c r="AP115" s="16">
        <f>Gould1957!$B121</f>
        <v>70.594200000000001</v>
      </c>
      <c r="AQ115" s="5">
        <f>Gould1964!$G121</f>
        <v>153.84615384615361</v>
      </c>
      <c r="AR115" s="16">
        <f>Gould1964!$B121</f>
        <v>79.641400000000004</v>
      </c>
      <c r="AS115" s="5">
        <f>Gould1970!$G121</f>
        <v>187.49999999999983</v>
      </c>
      <c r="AT115" s="16">
        <f>Gould1970!$B121</f>
        <v>78.005799999999994</v>
      </c>
      <c r="AU115" s="5">
        <f>Gould1974!$G121</f>
        <v>162.16216216216174</v>
      </c>
      <c r="AV115" s="16">
        <f>Gould1974!$B121</f>
        <v>86.392799999999994</v>
      </c>
      <c r="AW115" s="5">
        <f>Guaita2011!$G121</f>
        <v>136.36363636363706</v>
      </c>
      <c r="AX115" s="16">
        <f>Guaita2011!$B121</f>
        <v>70.290400000000005</v>
      </c>
      <c r="AY115" s="5">
        <f>Helffer1968!$G121</f>
        <v>157.89473684210714</v>
      </c>
      <c r="AZ115" s="16">
        <f>Helffer1968!$B121</f>
        <v>60.692900000000002</v>
      </c>
      <c r="BA115" s="5">
        <f>Hill1996!$G121</f>
        <v>146.34146341463537</v>
      </c>
      <c r="BB115" s="16">
        <f>Hill1996!$B121</f>
        <v>60.386899999999997</v>
      </c>
      <c r="BC115" s="5">
        <f>Hinterhauser1991!$G121</f>
        <v>166.66666666666691</v>
      </c>
      <c r="BD115" s="16">
        <f>Hinterhauser1991!$B121</f>
        <v>67.607600000000005</v>
      </c>
      <c r="BE115" s="5">
        <f>Hochman2007!$G121</f>
        <v>166.66666666666691</v>
      </c>
      <c r="BF115" s="16">
        <f>Hochman2007!$B121</f>
        <v>76.999099999999999</v>
      </c>
      <c r="BG115" s="5">
        <f>Hough2006!$G121</f>
        <v>124.99999999999898</v>
      </c>
      <c r="BH115" s="16">
        <f>Hough2006!$B121</f>
        <v>72.711600000000004</v>
      </c>
      <c r="BI115" s="5">
        <f>Jacobs1956!$G121</f>
        <v>163.48773841961815</v>
      </c>
      <c r="BJ115" s="16">
        <f>Jacobs1956!$B121</f>
        <v>76.611500000000007</v>
      </c>
      <c r="BK115" s="5">
        <f>Karlen1996!$G121</f>
        <v>122.44897959183623</v>
      </c>
      <c r="BL115" s="16">
        <f>Karlen1996!$B121</f>
        <v>71.476399999999998</v>
      </c>
      <c r="BM115" s="5">
        <f>Kars1969!$G121</f>
        <v>168.53932584269583</v>
      </c>
      <c r="BN115" s="16">
        <f>Kars1969!$B121</f>
        <v>76.045699999999997</v>
      </c>
      <c r="BO115" s="5">
        <f>Koroliov2000!$G121</f>
        <v>157.89473684210421</v>
      </c>
      <c r="BP115" s="16">
        <f>Koroliov2000!$B121</f>
        <v>78.570899999999995</v>
      </c>
      <c r="BQ115" s="5">
        <f>Lifschitz1999!$G121</f>
        <v>139.53488372093031</v>
      </c>
      <c r="BR115" s="16">
        <f>Lifschitz1999!$B121</f>
        <v>72.461699999999993</v>
      </c>
      <c r="BS115" s="5">
        <f>Loriod1961!$G121</f>
        <v>139.53488372093031</v>
      </c>
      <c r="BT115" s="16">
        <f>Loriod1961!$B121</f>
        <v>71.697599999999994</v>
      </c>
      <c r="BU115" s="5">
        <f>Lubimov1971!$G121</f>
        <v>212.7659574468085</v>
      </c>
      <c r="BV115" s="16">
        <f>Lubimov1971!$B121</f>
        <v>61.9373</v>
      </c>
      <c r="BW115" s="5">
        <f>ManchonTheis1954!$G121</f>
        <v>171.91977077363887</v>
      </c>
      <c r="BX115" s="16">
        <f>ManchonTheis1954!$B121</f>
        <v>62.621899999999997</v>
      </c>
      <c r="BY115" s="5">
        <f>McCabe1969!$G121</f>
        <v>139.53488372093031</v>
      </c>
      <c r="BZ115" s="16">
        <f>McCabe1969!$B121</f>
        <v>67.473399999999998</v>
      </c>
      <c r="CA115" s="5">
        <f>Mezzana1973!$G121</f>
        <v>103.98613518197605</v>
      </c>
      <c r="CB115" s="16">
        <f>Mezzana1973!$B121</f>
        <v>72.845500000000001</v>
      </c>
      <c r="CC115" s="5">
        <f>Michiels2005!$G121</f>
        <v>131.86813186813032</v>
      </c>
      <c r="CD115" s="16">
        <f>Michiels2005!$B121</f>
        <v>65.123999999999995</v>
      </c>
      <c r="CE115" s="5">
        <f>Monod1951!$G121</f>
        <v>162.16216216216174</v>
      </c>
      <c r="CF115" s="16">
        <f>Monod1951!$B121</f>
        <v>70.725300000000004</v>
      </c>
      <c r="CG115" s="5">
        <f>Nardi1998!$G121</f>
        <v>162.16216216216017</v>
      </c>
      <c r="CH115" s="16">
        <f>Nardi1998!$B121</f>
        <v>57.029400000000003</v>
      </c>
      <c r="CI115" s="5">
        <f>Neveux1990!$G121</f>
        <v>206.89655172413853</v>
      </c>
      <c r="CJ115" s="16">
        <f>Neveux1990!$B121</f>
        <v>70.494900000000001</v>
      </c>
      <c r="CK115" s="5">
        <f>Ohlsson1996!$G121</f>
        <v>147.05882352941131</v>
      </c>
      <c r="CL115" s="16">
        <f>Ohlsson1996!$B121</f>
        <v>70.357100000000003</v>
      </c>
      <c r="CM115" s="5">
        <f>Pestalozza1961!$G121</f>
        <v>157.89473684210421</v>
      </c>
      <c r="CN115" s="16">
        <f>Pestalozza1961!$B121</f>
        <v>73.040599999999998</v>
      </c>
      <c r="CO115" s="5">
        <f>Pollini1976!$G121</f>
        <v>176.99115044247671</v>
      </c>
      <c r="CP115" s="16">
        <f>Pollini1976!$B121</f>
        <v>60.3429</v>
      </c>
      <c r="CQ115" s="5">
        <f>Monod1951!$G121</f>
        <v>162.16216216216174</v>
      </c>
      <c r="CR115" s="16">
        <f>Monod1951!$B121</f>
        <v>70.725300000000004</v>
      </c>
      <c r="CS115" s="5">
        <f>Pollini1990b!$G121</f>
        <v>191.08280254777065</v>
      </c>
      <c r="CT115" s="16">
        <f>Pollini1990b!$B121</f>
        <v>75.162700000000001</v>
      </c>
      <c r="CU115" s="5">
        <f>Pontinen2001!$G121</f>
        <v>157.89473684210714</v>
      </c>
      <c r="CV115" s="16">
        <f>Pontinen2001!$B121</f>
        <v>66.246300000000005</v>
      </c>
      <c r="CW115" s="5">
        <f>Richter1989!$G121</f>
        <v>130.71895424836509</v>
      </c>
      <c r="CX115" s="16">
        <f>Richter1989!$B121</f>
        <v>74.723200000000006</v>
      </c>
      <c r="CY115" s="5">
        <f>Rosen1969!$G121</f>
        <v>157.89473684210569</v>
      </c>
      <c r="CZ115" s="16">
        <f>Rosen1969!$B121</f>
        <v>68.256299999999996</v>
      </c>
      <c r="DA115" s="5">
        <f>Santos1977!$G121</f>
        <v>133.33333333333249</v>
      </c>
      <c r="DB115" s="16">
        <f>Santos1977!$B121</f>
        <v>81.708399999999997</v>
      </c>
      <c r="DC115" s="5">
        <f>Schleiermacher2002!$G121</f>
        <v>166.20498614958419</v>
      </c>
      <c r="DD115" s="16">
        <f>Schleiermacher2002!$B121</f>
        <v>76.652500000000003</v>
      </c>
      <c r="DE115" s="5">
        <f>Serkin1983!$G121</f>
        <v>184.04907975460094</v>
      </c>
      <c r="DF115" s="16">
        <f>Serkin1983!$B121</f>
        <v>72.986199999999997</v>
      </c>
      <c r="DG115" s="5">
        <f>Serkin1994!$G121</f>
        <v>168.53932584269921</v>
      </c>
      <c r="DH115" s="16">
        <f>Serkin1994!$B121</f>
        <v>70.952100000000002</v>
      </c>
      <c r="DI115" s="5">
        <f>Stadlen1948!$G121</f>
        <v>181.81818181818079</v>
      </c>
      <c r="DJ115" s="16">
        <f>Stadlen1948!$B121</f>
        <v>75.484700000000004</v>
      </c>
      <c r="DK115" s="5">
        <f>Stein1954!$G121</f>
        <v>176.47058823529417</v>
      </c>
      <c r="DL115" s="16">
        <f>Stein1954!$B121</f>
        <v>61.8904</v>
      </c>
      <c r="DM115" s="5">
        <f>Steuerman2004!$G121</f>
        <v>150.00000000000054</v>
      </c>
      <c r="DN115" s="16">
        <f>Steuerman2004!$B121</f>
        <v>69.172200000000004</v>
      </c>
      <c r="DO115" s="5">
        <f>TakahashiA1973!$G121</f>
        <v>136.36363636363706</v>
      </c>
      <c r="DP115" s="16">
        <f>TakahashiA1973!$B121</f>
        <v>66.813299999999998</v>
      </c>
      <c r="DQ115" s="5">
        <f>TakahashiY1977!$G121</f>
        <v>120</v>
      </c>
      <c r="DR115" s="16">
        <f>TakahashiY1977!$B121</f>
        <v>69.841999999999999</v>
      </c>
      <c r="DS115" s="5">
        <f>Uchida2000!$G121</f>
        <v>133.33333333333249</v>
      </c>
      <c r="DT115" s="16">
        <f>Uchida2000!$B121</f>
        <v>68.03</v>
      </c>
      <c r="DU115" s="5">
        <f>Webster1967!$G121</f>
        <v>122.44897959183623</v>
      </c>
      <c r="DV115" s="16">
        <f>Webster1967!$B121</f>
        <v>72.079300000000003</v>
      </c>
      <c r="DW115" s="5">
        <f>Worms1997!$G121</f>
        <v>133.33333333333249</v>
      </c>
      <c r="DX115" s="16">
        <f>Worms1997!$B121</f>
        <v>67.684899999999999</v>
      </c>
      <c r="DY115" s="5">
        <f>Zacharias1973!$G121</f>
        <v>166.66666666666691</v>
      </c>
      <c r="DZ115" s="16">
        <f>Zacharias1973!$B121</f>
        <v>79.989999999999995</v>
      </c>
      <c r="EA115" s="5">
        <f>Zimerman1995!$G121</f>
        <v>116.73151750972697</v>
      </c>
      <c r="EB115" s="16">
        <f>Zimerman1995!$B121</f>
        <v>70.7102</v>
      </c>
      <c r="EC115" s="5"/>
      <c r="EE115" s="5"/>
      <c r="EG115" s="5"/>
      <c r="EI115" s="5"/>
      <c r="EK115" s="5"/>
      <c r="EM115" s="5"/>
      <c r="EO115" s="5"/>
      <c r="EQ115" s="5"/>
      <c r="ES115" s="5"/>
      <c r="EU115" s="5"/>
      <c r="EW115" s="5"/>
      <c r="EY115" s="5"/>
      <c r="FA115" s="5"/>
      <c r="FC115" s="5"/>
      <c r="FE115" s="5"/>
      <c r="FG115" s="5"/>
      <c r="FI115" s="5"/>
      <c r="FK115" s="5"/>
      <c r="FM115" s="5"/>
      <c r="FO115" s="5"/>
      <c r="FQ115" s="5"/>
      <c r="FS115" s="5"/>
    </row>
    <row r="116" spans="1:175">
      <c r="A116">
        <v>113</v>
      </c>
      <c r="B116">
        <v>81</v>
      </c>
      <c r="C116">
        <v>19</v>
      </c>
      <c r="D116">
        <v>1</v>
      </c>
      <c r="E116" t="s">
        <v>124</v>
      </c>
      <c r="F116" s="10" t="s">
        <v>118</v>
      </c>
      <c r="G116" s="5">
        <f ca="1">Tempo!G116</f>
        <v>138.55808374303965</v>
      </c>
      <c r="H116" s="16">
        <f ca="1">Dynamics!G116</f>
        <v>58.434692307692281</v>
      </c>
      <c r="I116" s="5">
        <f>Aitken1961!$G122</f>
        <v>73.170731707317685</v>
      </c>
      <c r="J116" s="16">
        <f>Aitken1961!$B122</f>
        <v>65.276600000000002</v>
      </c>
      <c r="K116" s="5">
        <f>Anderszewski1996!$G122</f>
        <v>142.85714285714226</v>
      </c>
      <c r="L116" s="16">
        <f>Anderszewski1996!$B122</f>
        <v>60.877400000000002</v>
      </c>
      <c r="M116" s="5">
        <f>Arciuli1996!$G122</f>
        <v>142.85714285714226</v>
      </c>
      <c r="N116" s="16">
        <f>Arciuli1996!$B122</f>
        <v>59.143999999999998</v>
      </c>
      <c r="O116" s="5">
        <f>Berg2007!$G122</f>
        <v>176.47058823529605</v>
      </c>
      <c r="P116" s="16">
        <f>Berg2007!$B122</f>
        <v>58.0242</v>
      </c>
      <c r="Q116" s="5">
        <f>Biret1973!$G122</f>
        <v>157.89473684210421</v>
      </c>
      <c r="R116" s="16">
        <f>Biret1973!$B122</f>
        <v>64.422200000000004</v>
      </c>
      <c r="S116" s="5">
        <f>Blumroder1994!$G122</f>
        <v>157.89473684210714</v>
      </c>
      <c r="T116" s="16">
        <f>Blumroder1994!$B122</f>
        <v>53.333799999999997</v>
      </c>
      <c r="U116" s="5">
        <f>Bratke1993!$G122</f>
        <v>150.00000000000054</v>
      </c>
      <c r="V116" s="16">
        <f>Bratke1993!$B122</f>
        <v>61.479199999999999</v>
      </c>
      <c r="W116" s="5">
        <f>Breidenbach1994!$G122</f>
        <v>142.85714285714226</v>
      </c>
      <c r="X116" s="16">
        <f>Breidenbach1994!$B122</f>
        <v>64.645799999999994</v>
      </c>
      <c r="Y116" s="5">
        <f>Bucquet1969!$G122</f>
        <v>150.00000000000318</v>
      </c>
      <c r="Z116" s="16">
        <f>Bucquet1969!$B122</f>
        <v>69.359300000000005</v>
      </c>
      <c r="AA116" s="5">
        <f>Douglas1991!$G122</f>
        <v>153.06122448979474</v>
      </c>
      <c r="AB116" s="16">
        <f>Douglas1991!$B122</f>
        <v>60.971800000000002</v>
      </c>
      <c r="AC116" s="5">
        <f>Dunki1998!$G122</f>
        <v>141.50943396226668</v>
      </c>
      <c r="AD116" s="16">
        <f>Dunki1998!$B122</f>
        <v>58.901600000000002</v>
      </c>
      <c r="AE116" s="5">
        <f>Dutkiewicz1975!$G122</f>
        <v>157.89473684210714</v>
      </c>
      <c r="AF116" s="16">
        <f>Dutkiewicz1975!$B122</f>
        <v>72.176699999999997</v>
      </c>
      <c r="AG116" s="5">
        <f>Eschenbach1996!$G122</f>
        <v>157.89473684210714</v>
      </c>
      <c r="AH116" s="16">
        <f>Eschenbach1996!$B122</f>
        <v>58.699399999999997</v>
      </c>
      <c r="AI116" s="5">
        <f>Georgiades1985!$G122</f>
        <v>176.47058823529235</v>
      </c>
      <c r="AJ116" s="16">
        <f>Georgiades1985!$B122</f>
        <v>65.721199999999996</v>
      </c>
      <c r="AK116" s="5">
        <f>Goebels1964!$G122</f>
        <v>107.14285714285671</v>
      </c>
      <c r="AL116" s="16">
        <f>Goebels1964!$B122</f>
        <v>70.717200000000005</v>
      </c>
      <c r="AM116" s="5">
        <f>Gould1954!$G122</f>
        <v>166.66666666666691</v>
      </c>
      <c r="AN116" s="16">
        <f>Gould1954!$B122</f>
        <v>67.4786</v>
      </c>
      <c r="AO116" s="5">
        <f>Gould1957!$G122</f>
        <v>150.00000000000054</v>
      </c>
      <c r="AP116" s="16">
        <f>Gould1957!$B122</f>
        <v>70.274600000000007</v>
      </c>
      <c r="AQ116" s="5">
        <f>Gould1964!$G122</f>
        <v>125.00000000000081</v>
      </c>
      <c r="AR116" s="16">
        <f>Gould1964!$B122</f>
        <v>71.463999999999999</v>
      </c>
      <c r="AS116" s="5">
        <f>Gould1970!$G122</f>
        <v>166.66666666666691</v>
      </c>
      <c r="AT116" s="16">
        <f>Gould1970!$B122</f>
        <v>68.6023</v>
      </c>
      <c r="AU116" s="5">
        <f>Gould1974!$G122</f>
        <v>130.4347826086954</v>
      </c>
      <c r="AV116" s="16">
        <f>Gould1974!$B122</f>
        <v>72.553299999999993</v>
      </c>
      <c r="AW116" s="5">
        <f>Guaita2011!$G122</f>
        <v>130.43478260869742</v>
      </c>
      <c r="AX116" s="16">
        <f>Guaita2011!$B122</f>
        <v>61.926000000000002</v>
      </c>
      <c r="AY116" s="5">
        <f>Helffer1968!$G122</f>
        <v>149.99999999999787</v>
      </c>
      <c r="AZ116" s="16">
        <f>Helffer1968!$B122</f>
        <v>52.600700000000003</v>
      </c>
      <c r="BA116" s="5">
        <f>Hill1996!$G122</f>
        <v>130.43478260869341</v>
      </c>
      <c r="BB116" s="16">
        <f>Hill1996!$B122</f>
        <v>55.859900000000003</v>
      </c>
      <c r="BC116" s="5">
        <f>Hinterhauser1991!$G122</f>
        <v>214.28571428571342</v>
      </c>
      <c r="BD116" s="16">
        <f>Hinterhauser1991!$B122</f>
        <v>67.522800000000004</v>
      </c>
      <c r="BE116" s="5">
        <f>Hochman2007!$G122</f>
        <v>157.89473684210714</v>
      </c>
      <c r="BF116" s="16">
        <f>Hochman2007!$B122</f>
        <v>66.045199999999994</v>
      </c>
      <c r="BG116" s="5">
        <f>Hough2006!$G122</f>
        <v>120</v>
      </c>
      <c r="BH116" s="16">
        <f>Hough2006!$B122</f>
        <v>57.375</v>
      </c>
      <c r="BI116" s="5">
        <f>Jacobs1956!$G122</f>
        <v>171.4285714285742</v>
      </c>
      <c r="BJ116" s="16">
        <f>Jacobs1956!$B122</f>
        <v>61.945799999999998</v>
      </c>
      <c r="BK116" s="5">
        <f>Karlen1996!$G122</f>
        <v>142.85714285714226</v>
      </c>
      <c r="BL116" s="16">
        <f>Karlen1996!$B122</f>
        <v>60.411900000000003</v>
      </c>
      <c r="BM116" s="5">
        <f>Kars1969!$G122</f>
        <v>176.47058823529235</v>
      </c>
      <c r="BN116" s="16">
        <f>Kars1969!$B122</f>
        <v>63.250799999999998</v>
      </c>
      <c r="BO116" s="5">
        <f>Koroliov2000!$G122</f>
        <v>157.89473684210714</v>
      </c>
      <c r="BP116" s="16">
        <f>Koroliov2000!$B122</f>
        <v>67.638000000000005</v>
      </c>
      <c r="BQ116" s="5">
        <f>Lifschitz1999!$G122</f>
        <v>150.00000000000318</v>
      </c>
      <c r="BR116" s="16">
        <f>Lifschitz1999!$B122</f>
        <v>59.947899999999997</v>
      </c>
      <c r="BS116" s="5">
        <f>Loriod1961!$G122</f>
        <v>157.89473684210714</v>
      </c>
      <c r="BT116" s="16">
        <f>Loriod1961!$B122</f>
        <v>56.298499999999997</v>
      </c>
      <c r="BU116" s="5">
        <f>Lubimov1971!$G122</f>
        <v>136.36363636363706</v>
      </c>
      <c r="BV116" s="16">
        <f>Lubimov1971!$B122</f>
        <v>60.795099999999998</v>
      </c>
      <c r="BW116" s="5">
        <f>ManchonTheis1954!$G122</f>
        <v>166.66666666666691</v>
      </c>
      <c r="BX116" s="16">
        <f>ManchonTheis1954!$B122</f>
        <v>65.410899999999998</v>
      </c>
      <c r="BY116" s="5">
        <f>McCabe1969!$G122</f>
        <v>130.43478260869341</v>
      </c>
      <c r="BZ116" s="16">
        <f>McCabe1969!$B122</f>
        <v>65.255200000000002</v>
      </c>
      <c r="CA116" s="5">
        <f>Mezzana1973!$G122</f>
        <v>136.36363636363706</v>
      </c>
      <c r="CB116" s="16">
        <f>Mezzana1973!$B122</f>
        <v>54.027999999999999</v>
      </c>
      <c r="CC116" s="5">
        <f>Michiels2005!$G122</f>
        <v>82.191780821918968</v>
      </c>
      <c r="CD116" s="16">
        <f>Michiels2005!$B122</f>
        <v>57.084600000000002</v>
      </c>
      <c r="CE116" s="5">
        <f>Monod1951!$G122</f>
        <v>154.63917525773272</v>
      </c>
      <c r="CF116" s="16">
        <f>Monod1951!$B122</f>
        <v>61.703600000000002</v>
      </c>
      <c r="CG116" s="5">
        <f>Nardi1998!$G122</f>
        <v>166.66666666666691</v>
      </c>
      <c r="CH116" s="16">
        <f>Nardi1998!$B122</f>
        <v>49.9754</v>
      </c>
      <c r="CI116" s="5">
        <f>Neveux1990!$G122</f>
        <v>176.47058823529235</v>
      </c>
      <c r="CJ116" s="16">
        <f>Neveux1990!$B122</f>
        <v>62.426499999999997</v>
      </c>
      <c r="CK116" s="5">
        <f>Ohlsson1996!$G122</f>
        <v>187.49999999999983</v>
      </c>
      <c r="CL116" s="16">
        <f>Ohlsson1996!$B122</f>
        <v>67.757000000000005</v>
      </c>
      <c r="CM116" s="5">
        <f>Pestalozza1961!$G122</f>
        <v>157.89473684210714</v>
      </c>
      <c r="CN116" s="16">
        <f>Pestalozza1961!$B122</f>
        <v>52.188200000000002</v>
      </c>
      <c r="CO116" s="5">
        <f>Pollini1976!$G122</f>
        <v>166.66666666666691</v>
      </c>
      <c r="CP116" s="16">
        <f>Pollini1976!$B122</f>
        <v>53.726599999999998</v>
      </c>
      <c r="CQ116" s="5">
        <f>Monod1951!$G122</f>
        <v>154.63917525773272</v>
      </c>
      <c r="CR116" s="16">
        <f>Monod1951!$B122</f>
        <v>61.703600000000002</v>
      </c>
      <c r="CS116" s="5">
        <f>Pollini1990b!$G122</f>
        <v>147.05882352941131</v>
      </c>
      <c r="CT116" s="16">
        <f>Pollini1990b!$B122</f>
        <v>65.072299999999998</v>
      </c>
      <c r="CU116" s="5">
        <f>Pontinen2001!$G122</f>
        <v>136.36363636363706</v>
      </c>
      <c r="CV116" s="16">
        <f>Pontinen2001!$B122</f>
        <v>57.354399999999998</v>
      </c>
      <c r="CW116" s="5">
        <f>Richter1989!$G122</f>
        <v>102.38907849829377</v>
      </c>
      <c r="CX116" s="16">
        <f>Richter1989!$B122</f>
        <v>64.009799999999998</v>
      </c>
      <c r="CY116" s="5">
        <f>Rosen1969!$G122</f>
        <v>187.49999999999983</v>
      </c>
      <c r="CZ116" s="16">
        <f>Rosen1969!$B122</f>
        <v>63.0199</v>
      </c>
      <c r="DA116" s="5">
        <f>Santos1977!$G122</f>
        <v>150.00000000000318</v>
      </c>
      <c r="DB116" s="16">
        <f>Santos1977!$B122</f>
        <v>64.792299999999997</v>
      </c>
      <c r="DC116" s="5">
        <f>Schleiermacher2002!$G122</f>
        <v>136.36363636363706</v>
      </c>
      <c r="DD116" s="16">
        <f>Schleiermacher2002!$B122</f>
        <v>66.691000000000003</v>
      </c>
      <c r="DE116" s="5">
        <f>Serkin1983!$G122</f>
        <v>130.43478260869742</v>
      </c>
      <c r="DF116" s="16">
        <f>Serkin1983!$B122</f>
        <v>66.265000000000001</v>
      </c>
      <c r="DG116" s="5">
        <f>Serkin1994!$G122</f>
        <v>141.50943396226194</v>
      </c>
      <c r="DH116" s="16">
        <f>Serkin1994!$B122</f>
        <v>66.803399999999996</v>
      </c>
      <c r="DI116" s="5">
        <f>Stadlen1948!$G122</f>
        <v>215.82733812949741</v>
      </c>
      <c r="DJ116" s="16">
        <f>Stadlen1948!$B122</f>
        <v>77.545400000000001</v>
      </c>
      <c r="DK116" s="5">
        <f>Stein1954!$G122</f>
        <v>157.89473684210421</v>
      </c>
      <c r="DL116" s="16">
        <f>Stein1954!$B122</f>
        <v>52.812800000000003</v>
      </c>
      <c r="DM116" s="5">
        <f>Steuerman2004!$G122</f>
        <v>157.89473684210421</v>
      </c>
      <c r="DN116" s="16">
        <f>Steuerman2004!$B122</f>
        <v>64.809299999999993</v>
      </c>
      <c r="DO116" s="5">
        <f>TakahashiA1973!$G122</f>
        <v>136.36363636363706</v>
      </c>
      <c r="DP116" s="16">
        <f>TakahashiA1973!$B122</f>
        <v>55.906100000000002</v>
      </c>
      <c r="DQ116" s="5">
        <f>TakahashiY1977!$G122</f>
        <v>111.11111111111275</v>
      </c>
      <c r="DR116" s="16">
        <f>TakahashiY1977!$B122</f>
        <v>52.1434</v>
      </c>
      <c r="DS116" s="5">
        <f>Uchida2000!$G122</f>
        <v>136.36363636363706</v>
      </c>
      <c r="DT116" s="16">
        <f>Uchida2000!$B122</f>
        <v>57.348500000000001</v>
      </c>
      <c r="DU116" s="5">
        <f>Webster1967!$G122</f>
        <v>120</v>
      </c>
      <c r="DV116" s="16">
        <f>Webster1967!$B122</f>
        <v>65.609499999999997</v>
      </c>
      <c r="DW116" s="5">
        <f>Worms1997!$G122</f>
        <v>136.36363636363706</v>
      </c>
      <c r="DX116" s="16">
        <f>Worms1997!$B122</f>
        <v>62.831099999999999</v>
      </c>
      <c r="DY116" s="5">
        <f>Zacharias1973!$G122</f>
        <v>0</v>
      </c>
      <c r="DZ116" s="16">
        <f>Zacharias1973!$B122</f>
        <v>0</v>
      </c>
      <c r="EA116" s="5">
        <f>Zimerman1995!$G122</f>
        <v>100.00000000000095</v>
      </c>
      <c r="EB116" s="16">
        <f>Zimerman1995!$B122</f>
        <v>58.240400000000001</v>
      </c>
      <c r="EC116" s="5"/>
      <c r="EE116" s="5"/>
      <c r="EG116" s="5"/>
      <c r="EI116" s="5"/>
      <c r="EK116" s="5"/>
      <c r="EM116" s="5"/>
      <c r="EO116" s="5"/>
      <c r="EQ116" s="5"/>
      <c r="ES116" s="5"/>
      <c r="EU116" s="5"/>
      <c r="EW116" s="5"/>
      <c r="EY116" s="5"/>
      <c r="FA116" s="5"/>
      <c r="FC116" s="5"/>
      <c r="FE116" s="5"/>
      <c r="FG116" s="5"/>
      <c r="FI116" s="5"/>
      <c r="FK116" s="5"/>
      <c r="FM116" s="5"/>
      <c r="FO116" s="5"/>
      <c r="FQ116" s="5"/>
      <c r="FS116" s="5"/>
    </row>
    <row r="117" spans="1:175">
      <c r="A117">
        <v>114</v>
      </c>
      <c r="B117">
        <v>81.5</v>
      </c>
      <c r="C117">
        <v>19</v>
      </c>
      <c r="D117">
        <v>1.5</v>
      </c>
      <c r="E117" t="s">
        <v>124</v>
      </c>
      <c r="G117" s="5">
        <f ca="1">Tempo!G117</f>
        <v>174.93042220604178</v>
      </c>
      <c r="H117" s="16">
        <f ca="1">Dynamics!G117</f>
        <v>57.650469230769261</v>
      </c>
      <c r="I117" s="5">
        <f>Aitken1961!$G123</f>
        <v>96.774193548386378</v>
      </c>
      <c r="J117" s="16">
        <f>Aitken1961!$B123</f>
        <v>64.5184</v>
      </c>
      <c r="K117" s="5">
        <f>Anderszewski1996!$G123</f>
        <v>176.47058823529605</v>
      </c>
      <c r="L117" s="16">
        <f>Anderszewski1996!$B123</f>
        <v>64.319199999999995</v>
      </c>
      <c r="M117" s="5">
        <f>Arciuli1996!$G123</f>
        <v>176.47058823529235</v>
      </c>
      <c r="N117" s="16">
        <f>Arciuli1996!$B123</f>
        <v>59.111199999999997</v>
      </c>
      <c r="O117" s="5">
        <f>Berg2007!$G123</f>
        <v>199.99999999999952</v>
      </c>
      <c r="P117" s="16">
        <f>Berg2007!$B123</f>
        <v>57.789700000000003</v>
      </c>
      <c r="Q117" s="5">
        <f>Biret1973!$G123</f>
        <v>149.9999999999992</v>
      </c>
      <c r="R117" s="16">
        <f>Biret1973!$B123</f>
        <v>61.936799999999998</v>
      </c>
      <c r="S117" s="5">
        <f>Blumroder1994!$G123</f>
        <v>150.00000000000054</v>
      </c>
      <c r="T117" s="16">
        <f>Blumroder1994!$B123</f>
        <v>59.166400000000003</v>
      </c>
      <c r="U117" s="5">
        <f>Bratke1993!$G123</f>
        <v>199.99999999999952</v>
      </c>
      <c r="V117" s="16">
        <f>Bratke1993!$B123</f>
        <v>59.458100000000002</v>
      </c>
      <c r="W117" s="5">
        <f>Breidenbach1994!$G123</f>
        <v>250.00000000000534</v>
      </c>
      <c r="X117" s="16">
        <f>Breidenbach1994!$B123</f>
        <v>67.013000000000005</v>
      </c>
      <c r="Y117" s="5">
        <f>Bucquet1969!$G123</f>
        <v>230.76923076923254</v>
      </c>
      <c r="Z117" s="16">
        <f>Bucquet1969!$B123</f>
        <v>67.528999999999996</v>
      </c>
      <c r="AA117" s="5">
        <f>Douglas1991!$G123</f>
        <v>209.79020979021141</v>
      </c>
      <c r="AB117" s="16">
        <f>Douglas1991!$B123</f>
        <v>59.365600000000001</v>
      </c>
      <c r="AC117" s="5">
        <f>Dunki1998!$G123</f>
        <v>161.29032258064521</v>
      </c>
      <c r="AD117" s="16">
        <f>Dunki1998!$B123</f>
        <v>56.403300000000002</v>
      </c>
      <c r="AE117" s="5">
        <f>Dutkiewicz1975!$G123</f>
        <v>146.34146341463284</v>
      </c>
      <c r="AF117" s="16">
        <f>Dutkiewicz1975!$B123</f>
        <v>70.225800000000007</v>
      </c>
      <c r="AG117" s="5">
        <f>Eschenbach1996!$G123</f>
        <v>199.99999999999952</v>
      </c>
      <c r="AH117" s="16">
        <f>Eschenbach1996!$B123</f>
        <v>55.174799999999998</v>
      </c>
      <c r="AI117" s="5">
        <f>Georgiades1985!$G123</f>
        <v>181.81818181818275</v>
      </c>
      <c r="AJ117" s="16">
        <f>Georgiades1985!$B123</f>
        <v>63.913899999999998</v>
      </c>
      <c r="AK117" s="5">
        <f>Goebels1964!$G123</f>
        <v>193.54838709677722</v>
      </c>
      <c r="AL117" s="16">
        <f>Goebels1964!$B123</f>
        <v>70.766099999999994</v>
      </c>
      <c r="AM117" s="5">
        <f>Gould1954!$G123</f>
        <v>222.22222222222257</v>
      </c>
      <c r="AN117" s="16">
        <f>Gould1954!$B123</f>
        <v>65.3827</v>
      </c>
      <c r="AO117" s="5">
        <f>Gould1957!$G123</f>
        <v>181.81818181818079</v>
      </c>
      <c r="AP117" s="16">
        <f>Gould1957!$B123</f>
        <v>60.172899999999998</v>
      </c>
      <c r="AQ117" s="5">
        <f>Gould1964!$G123</f>
        <v>149.9999999999992</v>
      </c>
      <c r="AR117" s="16">
        <f>Gould1964!$B123</f>
        <v>62.5824</v>
      </c>
      <c r="AS117" s="5">
        <f>Gould1970!$G123</f>
        <v>199.99999999999952</v>
      </c>
      <c r="AT117" s="16">
        <f>Gould1970!$B123</f>
        <v>64.887799999999999</v>
      </c>
      <c r="AU117" s="5">
        <f>Gould1974!$G123</f>
        <v>181.81818181818275</v>
      </c>
      <c r="AV117" s="16">
        <f>Gould1974!$B123</f>
        <v>70.17</v>
      </c>
      <c r="AW117" s="5">
        <f>Guaita2011!$G123</f>
        <v>171.42857142857073</v>
      </c>
      <c r="AX117" s="16">
        <f>Guaita2011!$B123</f>
        <v>64.401399999999995</v>
      </c>
      <c r="AY117" s="5">
        <f>Helffer1968!$G123</f>
        <v>200.0000000000019</v>
      </c>
      <c r="AZ117" s="16">
        <f>Helffer1968!$B123</f>
        <v>57.507199999999997</v>
      </c>
      <c r="BA117" s="5">
        <f>Hill1996!$G123</f>
        <v>171.42857142857073</v>
      </c>
      <c r="BB117" s="16">
        <f>Hill1996!$B123</f>
        <v>58.668900000000001</v>
      </c>
      <c r="BC117" s="5">
        <f>Hinterhauser1991!$G123</f>
        <v>222.22222222222257</v>
      </c>
      <c r="BD117" s="16">
        <f>Hinterhauser1991!$B123</f>
        <v>68.135499999999993</v>
      </c>
      <c r="BE117" s="5">
        <f>Hochman2007!$G123</f>
        <v>193.54838709677276</v>
      </c>
      <c r="BF117" s="16">
        <f>Hochman2007!$B123</f>
        <v>65.256100000000004</v>
      </c>
      <c r="BG117" s="5">
        <f>Hough2006!$G123</f>
        <v>169.01408450704372</v>
      </c>
      <c r="BH117" s="16">
        <f>Hough2006!$B123</f>
        <v>57.635899999999999</v>
      </c>
      <c r="BI117" s="5">
        <f>Jacobs1956!$G123</f>
        <v>187.49999999999983</v>
      </c>
      <c r="BJ117" s="16">
        <f>Jacobs1956!$B123</f>
        <v>61.686999999999998</v>
      </c>
      <c r="BK117" s="5">
        <f>Karlen1996!$G123</f>
        <v>176.47058823529235</v>
      </c>
      <c r="BL117" s="16">
        <f>Karlen1996!$B123</f>
        <v>58.921100000000003</v>
      </c>
      <c r="BM117" s="5">
        <f>Kars1969!$G123</f>
        <v>181.81818181818275</v>
      </c>
      <c r="BN117" s="16">
        <f>Kars1969!$B123</f>
        <v>65.751999999999995</v>
      </c>
      <c r="BO117" s="5">
        <f>Koroliov2000!$G123</f>
        <v>187.49999999999983</v>
      </c>
      <c r="BP117" s="16">
        <f>Koroliov2000!$B123</f>
        <v>70.243499999999997</v>
      </c>
      <c r="BQ117" s="5">
        <f>Lifschitz1999!$G123</f>
        <v>187.49999999999983</v>
      </c>
      <c r="BR117" s="16">
        <f>Lifschitz1999!$B123</f>
        <v>62.614400000000003</v>
      </c>
      <c r="BS117" s="5">
        <f>Loriod1961!$G123</f>
        <v>166.66666666666364</v>
      </c>
      <c r="BT117" s="16">
        <f>Loriod1961!$B123</f>
        <v>56.7517</v>
      </c>
      <c r="BU117" s="5">
        <f>Lubimov1971!$G123</f>
        <v>199.99999999999952</v>
      </c>
      <c r="BV117" s="16">
        <f>Lubimov1971!$B123</f>
        <v>55.458399999999997</v>
      </c>
      <c r="BW117" s="5">
        <f>ManchonTheis1954!$G123</f>
        <v>162.16216216216174</v>
      </c>
      <c r="BX117" s="16">
        <f>ManchonTheis1954!$B123</f>
        <v>68.949100000000001</v>
      </c>
      <c r="BY117" s="5">
        <f>McCabe1969!$G123</f>
        <v>157.89473684210714</v>
      </c>
      <c r="BZ117" s="16">
        <f>McCabe1969!$B123</f>
        <v>59.062600000000003</v>
      </c>
      <c r="CA117" s="5">
        <f>Mezzana1973!$G123</f>
        <v>171.42857142857073</v>
      </c>
      <c r="CB117" s="16">
        <f>Mezzana1973!$B123</f>
        <v>57.499899999999997</v>
      </c>
      <c r="CC117" s="5">
        <f>Michiels2005!$G123</f>
        <v>222.22222222221964</v>
      </c>
      <c r="CD117" s="16">
        <f>Michiels2005!$B123</f>
        <v>56.415700000000001</v>
      </c>
      <c r="CE117" s="5">
        <f>Monod1951!$G123</f>
        <v>209.79020979020879</v>
      </c>
      <c r="CF117" s="16">
        <f>Monod1951!$B123</f>
        <v>59.732199999999999</v>
      </c>
      <c r="CG117" s="5">
        <f>Nardi1998!$G123</f>
        <v>240</v>
      </c>
      <c r="CH117" s="16">
        <f>Nardi1998!$B123</f>
        <v>55.506300000000003</v>
      </c>
      <c r="CI117" s="5">
        <f>Neveux1990!$G123</f>
        <v>222.22222222222257</v>
      </c>
      <c r="CJ117" s="16">
        <f>Neveux1990!$B123</f>
        <v>65.916700000000006</v>
      </c>
      <c r="CK117" s="5">
        <f>Ohlsson1996!$G123</f>
        <v>181.81818181818275</v>
      </c>
      <c r="CL117" s="16">
        <f>Ohlsson1996!$B123</f>
        <v>68.6858</v>
      </c>
      <c r="CM117" s="5">
        <f>Pestalozza1961!$G123</f>
        <v>181.81818181818275</v>
      </c>
      <c r="CN117" s="16">
        <f>Pestalozza1961!$B123</f>
        <v>50.0518</v>
      </c>
      <c r="CO117" s="5">
        <f>Pollini1976!$G123</f>
        <v>171.42857142857247</v>
      </c>
      <c r="CP117" s="16">
        <f>Pollini1976!$B123</f>
        <v>53.701999999999998</v>
      </c>
      <c r="CQ117" s="5">
        <f>Monod1951!$G123</f>
        <v>209.79020979020879</v>
      </c>
      <c r="CR117" s="16">
        <f>Monod1951!$B123</f>
        <v>59.732199999999999</v>
      </c>
      <c r="CS117" s="5">
        <f>Pollini1990b!$G123</f>
        <v>206.89655172413853</v>
      </c>
      <c r="CT117" s="16">
        <f>Pollini1990b!$B123</f>
        <v>63.1419</v>
      </c>
      <c r="CU117" s="5">
        <f>Pontinen2001!$G123</f>
        <v>171.42857142857073</v>
      </c>
      <c r="CV117" s="16">
        <f>Pontinen2001!$B123</f>
        <v>58.1541</v>
      </c>
      <c r="CW117" s="5">
        <f>Richter1989!$G123</f>
        <v>150.75376884422255</v>
      </c>
      <c r="CX117" s="16">
        <f>Richter1989!$B123</f>
        <v>59.022500000000001</v>
      </c>
      <c r="CY117" s="5">
        <f>Rosen1969!$G123</f>
        <v>222.22222222222257</v>
      </c>
      <c r="CZ117" s="16">
        <f>Rosen1969!$B123</f>
        <v>60.320900000000002</v>
      </c>
      <c r="DA117" s="5">
        <f>Santos1977!$G123</f>
        <v>240</v>
      </c>
      <c r="DB117" s="16">
        <f>Santos1977!$B123</f>
        <v>64.322500000000005</v>
      </c>
      <c r="DC117" s="5">
        <f>Schleiermacher2002!$G123</f>
        <v>206.89655172413853</v>
      </c>
      <c r="DD117" s="16">
        <f>Schleiermacher2002!$B123</f>
        <v>65.591899999999995</v>
      </c>
      <c r="DE117" s="5">
        <f>Serkin1983!$G123</f>
        <v>187.49999999999983</v>
      </c>
      <c r="DF117" s="16">
        <f>Serkin1983!$B123</f>
        <v>64.229799999999997</v>
      </c>
      <c r="DG117" s="5">
        <f>Serkin1994!$G123</f>
        <v>223.8805970149248</v>
      </c>
      <c r="DH117" s="16">
        <f>Serkin1994!$B123</f>
        <v>60.277299999999997</v>
      </c>
      <c r="DI117" s="5">
        <f>Stadlen1948!$G123</f>
        <v>271.49321266968315</v>
      </c>
      <c r="DJ117" s="16">
        <f>Stadlen1948!$B123</f>
        <v>73.062799999999996</v>
      </c>
      <c r="DK117" s="5">
        <f>Stein1954!$G123</f>
        <v>214.28571428571613</v>
      </c>
      <c r="DL117" s="16">
        <f>Stein1954!$B123</f>
        <v>52.627299999999998</v>
      </c>
      <c r="DM117" s="5">
        <f>Steuerman2004!$G123</f>
        <v>171.42857142857247</v>
      </c>
      <c r="DN117" s="16">
        <f>Steuerman2004!$B123</f>
        <v>62.478000000000002</v>
      </c>
      <c r="DO117" s="5">
        <f>TakahashiA1973!$G123</f>
        <v>149.99999999999787</v>
      </c>
      <c r="DP117" s="16">
        <f>TakahashiA1973!$B123</f>
        <v>53.316400000000002</v>
      </c>
      <c r="DQ117" s="5">
        <f>TakahashiY1977!$G123</f>
        <v>130.4347826086954</v>
      </c>
      <c r="DR117" s="16">
        <f>TakahashiY1977!$B123</f>
        <v>53.701300000000003</v>
      </c>
      <c r="DS117" s="5">
        <f>Uchida2000!$G123</f>
        <v>146.34146341463537</v>
      </c>
      <c r="DT117" s="16">
        <f>Uchida2000!$B123</f>
        <v>57.547899999999998</v>
      </c>
      <c r="DU117" s="5">
        <f>Webster1967!$G123</f>
        <v>122.44897959183623</v>
      </c>
      <c r="DV117" s="16">
        <f>Webster1967!$B123</f>
        <v>63.307200000000002</v>
      </c>
      <c r="DW117" s="5">
        <f>Worms1997!$G123</f>
        <v>187.49999999999983</v>
      </c>
      <c r="DX117" s="16">
        <f>Worms1997!$B123</f>
        <v>63.593299999999999</v>
      </c>
      <c r="DY117" s="5">
        <f>Zacharias1973!$G123</f>
        <v>0</v>
      </c>
      <c r="DZ117" s="16">
        <f>Zacharias1973!$B123</f>
        <v>0</v>
      </c>
      <c r="EA117" s="5">
        <f>Zimerman1995!$G123</f>
        <v>162.16216216216017</v>
      </c>
      <c r="EB117" s="16">
        <f>Zimerman1995!$B123</f>
        <v>54.410899999999998</v>
      </c>
      <c r="EC117" s="5"/>
      <c r="EE117" s="5"/>
      <c r="EG117" s="5"/>
      <c r="EI117" s="5"/>
      <c r="EK117" s="5"/>
      <c r="EM117" s="5"/>
      <c r="EO117" s="5"/>
      <c r="EQ117" s="5"/>
      <c r="ES117" s="5"/>
      <c r="EU117" s="5"/>
      <c r="EW117" s="5"/>
      <c r="EY117" s="5"/>
      <c r="FA117" s="5"/>
      <c r="FC117" s="5"/>
      <c r="FE117" s="5"/>
      <c r="FG117" s="5"/>
      <c r="FI117" s="5"/>
      <c r="FK117" s="5"/>
      <c r="FM117" s="5"/>
      <c r="FO117" s="5"/>
      <c r="FQ117" s="5"/>
      <c r="FS117" s="5"/>
    </row>
    <row r="118" spans="1:175">
      <c r="A118">
        <v>115</v>
      </c>
      <c r="B118">
        <v>82.5</v>
      </c>
      <c r="C118">
        <v>19</v>
      </c>
      <c r="D118">
        <v>2.5</v>
      </c>
      <c r="E118" t="s">
        <v>138</v>
      </c>
      <c r="F118" s="10" t="s">
        <v>113</v>
      </c>
      <c r="G118" s="5">
        <f ca="1">Tempo!G118</f>
        <v>138.83699014020826</v>
      </c>
      <c r="H118" s="16">
        <f ca="1">Dynamics!G118</f>
        <v>72.90671846153846</v>
      </c>
      <c r="I118" s="5">
        <f>Aitken1961!$G124</f>
        <v>111.11111111111275</v>
      </c>
      <c r="J118" s="16">
        <f>Aitken1961!$B124</f>
        <v>78.032899999999998</v>
      </c>
      <c r="K118" s="5">
        <f>Anderszewski1996!$G124</f>
        <v>136.36363636363268</v>
      </c>
      <c r="L118" s="16">
        <f>Anderszewski1996!$B124</f>
        <v>82.267499999999998</v>
      </c>
      <c r="M118" s="5">
        <f>Arciuli1996!$G124</f>
        <v>157.89473684210714</v>
      </c>
      <c r="N118" s="16">
        <f>Arciuli1996!$B124</f>
        <v>77.486400000000003</v>
      </c>
      <c r="O118" s="5">
        <f>Berg2007!$G124</f>
        <v>157.89473684210421</v>
      </c>
      <c r="P118" s="16">
        <f>Berg2007!$B124</f>
        <v>74.834999999999994</v>
      </c>
      <c r="Q118" s="5">
        <f>Biret1973!$G124</f>
        <v>150.00000000000318</v>
      </c>
      <c r="R118" s="16">
        <f>Biret1973!$B124</f>
        <v>81.788600000000002</v>
      </c>
      <c r="S118" s="5">
        <f>Blumroder1994!$G124</f>
        <v>100.00000000000095</v>
      </c>
      <c r="T118" s="16">
        <f>Blumroder1994!$B124</f>
        <v>75.494399999999999</v>
      </c>
      <c r="U118" s="5">
        <f>Bratke1993!$G124</f>
        <v>166.66666666666691</v>
      </c>
      <c r="V118" s="16">
        <f>Bratke1993!$B124</f>
        <v>78.450800000000001</v>
      </c>
      <c r="W118" s="5">
        <f>Breidenbach1994!$G124</f>
        <v>157.89473684210125</v>
      </c>
      <c r="X118" s="16">
        <f>Breidenbach1994!$B124</f>
        <v>77.347899999999996</v>
      </c>
      <c r="Y118" s="5">
        <f>Bucquet1969!$G124</f>
        <v>176.47058823529235</v>
      </c>
      <c r="Z118" s="16">
        <f>Bucquet1969!$B124</f>
        <v>80.397400000000005</v>
      </c>
      <c r="AA118" s="5">
        <f>Douglas1991!$G124</f>
        <v>144.23076923076786</v>
      </c>
      <c r="AB118" s="16">
        <f>Douglas1991!$B124</f>
        <v>73.303899999999999</v>
      </c>
      <c r="AC118" s="5">
        <f>Dunki1998!$G124</f>
        <v>144.23076923077033</v>
      </c>
      <c r="AD118" s="16">
        <f>Dunki1998!$B124</f>
        <v>77.253600000000006</v>
      </c>
      <c r="AE118" s="5">
        <f>Dutkiewicz1975!$G124</f>
        <v>142.85714285714712</v>
      </c>
      <c r="AF118" s="16">
        <f>Dutkiewicz1975!$B124</f>
        <v>83.322199999999995</v>
      </c>
      <c r="AG118" s="5">
        <f>Eschenbach1996!$G124</f>
        <v>142.85714285714226</v>
      </c>
      <c r="AH118" s="16">
        <f>Eschenbach1996!$B124</f>
        <v>69.592299999999994</v>
      </c>
      <c r="AI118" s="5">
        <f>Georgiades1985!$G124</f>
        <v>142.85714285714226</v>
      </c>
      <c r="AJ118" s="16">
        <f>Georgiades1985!$B124</f>
        <v>80.602500000000006</v>
      </c>
      <c r="AK118" s="5">
        <f>Goebels1964!$G124</f>
        <v>111.11111111110982</v>
      </c>
      <c r="AL118" s="16">
        <f>Goebels1964!$B124</f>
        <v>80.513900000000007</v>
      </c>
      <c r="AM118" s="5">
        <f>Gould1954!$G124</f>
        <v>176.47058823529235</v>
      </c>
      <c r="AN118" s="16">
        <f>Gould1954!$B124</f>
        <v>78.103499999999997</v>
      </c>
      <c r="AO118" s="5">
        <f>Gould1957!$G124</f>
        <v>176.47058823529605</v>
      </c>
      <c r="AP118" s="16">
        <f>Gould1957!$B124</f>
        <v>79.547899999999998</v>
      </c>
      <c r="AQ118" s="5">
        <f>Gould1964!$G124</f>
        <v>130.43478260869742</v>
      </c>
      <c r="AR118" s="16">
        <f>Gould1964!$B124</f>
        <v>81.270799999999994</v>
      </c>
      <c r="AS118" s="5">
        <f>Gould1970!$G124</f>
        <v>166.66666666666691</v>
      </c>
      <c r="AT118" s="16">
        <f>Gould1970!$B124</f>
        <v>81.145099999999999</v>
      </c>
      <c r="AU118" s="5">
        <f>Gould1974!$G124</f>
        <v>136.36363636363706</v>
      </c>
      <c r="AV118" s="16">
        <f>Gould1974!$B124</f>
        <v>87.959299999999999</v>
      </c>
      <c r="AW118" s="5">
        <f>Guaita2011!$G124</f>
        <v>136.36363636363706</v>
      </c>
      <c r="AX118" s="16">
        <f>Guaita2011!$B124</f>
        <v>78.928399999999996</v>
      </c>
      <c r="AY118" s="5">
        <f>Helffer1968!$G124</f>
        <v>137.61467889908033</v>
      </c>
      <c r="AZ118" s="16">
        <f>Helffer1968!$B124</f>
        <v>71.759600000000006</v>
      </c>
      <c r="BA118" s="5">
        <f>Hill1996!$G124</f>
        <v>142.85714285714226</v>
      </c>
      <c r="BB118" s="16">
        <f>Hill1996!$B124</f>
        <v>74.842600000000004</v>
      </c>
      <c r="BC118" s="5">
        <f>Hinterhauser1991!$G124</f>
        <v>199.99999999999716</v>
      </c>
      <c r="BD118" s="16">
        <f>Hinterhauser1991!$B124</f>
        <v>75.087599999999995</v>
      </c>
      <c r="BE118" s="5">
        <f>Hochman2007!$G124</f>
        <v>136.36363636363706</v>
      </c>
      <c r="BF118" s="16">
        <f>Hochman2007!$B124</f>
        <v>78.1798</v>
      </c>
      <c r="BG118" s="5">
        <f>Hough2006!$G124</f>
        <v>124.48132780083004</v>
      </c>
      <c r="BH118" s="16">
        <f>Hough2006!$B124</f>
        <v>77.615899999999996</v>
      </c>
      <c r="BI118" s="5">
        <f>Jacobs1956!$G124</f>
        <v>169.4915254237292</v>
      </c>
      <c r="BJ118" s="16">
        <f>Jacobs1956!$B124</f>
        <v>81.410899999999998</v>
      </c>
      <c r="BK118" s="5">
        <f>Karlen1996!$G124</f>
        <v>157.89473684210714</v>
      </c>
      <c r="BL118" s="16">
        <f>Karlen1996!$B124</f>
        <v>74.354600000000005</v>
      </c>
      <c r="BM118" s="5">
        <f>Kars1969!$G124</f>
        <v>148.51485148514985</v>
      </c>
      <c r="BN118" s="16">
        <f>Kars1969!$B124</f>
        <v>81.772599999999997</v>
      </c>
      <c r="BO118" s="5">
        <f>Koroliov2000!$G124</f>
        <v>166.66666666666691</v>
      </c>
      <c r="BP118" s="16">
        <f>Koroliov2000!$B124</f>
        <v>78.694400000000002</v>
      </c>
      <c r="BQ118" s="5">
        <f>Lifschitz1999!$G124</f>
        <v>142.85714285714226</v>
      </c>
      <c r="BR118" s="16">
        <f>Lifschitz1999!$B124</f>
        <v>76.954800000000006</v>
      </c>
      <c r="BS118" s="5">
        <f>Loriod1961!$G124</f>
        <v>130.43478260869742</v>
      </c>
      <c r="BT118" s="16">
        <f>Loriod1961!$B124</f>
        <v>74.365300000000005</v>
      </c>
      <c r="BU118" s="5">
        <f>Lubimov1971!$G124</f>
        <v>176.47058823529235</v>
      </c>
      <c r="BV118" s="16">
        <f>Lubimov1971!$B124</f>
        <v>72.363</v>
      </c>
      <c r="BW118" s="5">
        <f>ManchonTheis1954!$G124</f>
        <v>163.93442622950835</v>
      </c>
      <c r="BX118" s="16">
        <f>ManchonTheis1954!$B124</f>
        <v>75.945599999999999</v>
      </c>
      <c r="BY118" s="5">
        <f>McCabe1969!$G124</f>
        <v>142.85714285714226</v>
      </c>
      <c r="BZ118" s="16">
        <f>McCabe1969!$B124</f>
        <v>75.281599999999997</v>
      </c>
      <c r="CA118" s="5">
        <f>Mezzana1973!$G124</f>
        <v>136.36363636363706</v>
      </c>
      <c r="CB118" s="16">
        <f>Mezzana1973!$B124</f>
        <v>70.488299999999995</v>
      </c>
      <c r="CC118" s="5">
        <f>Michiels2005!$G124</f>
        <v>124.99999999999898</v>
      </c>
      <c r="CD118" s="16">
        <f>Michiels2005!$B124</f>
        <v>75.763300000000001</v>
      </c>
      <c r="CE118" s="5">
        <f>Monod1951!$G124</f>
        <v>171.4285714285742</v>
      </c>
      <c r="CF118" s="16">
        <f>Monod1951!$B124</f>
        <v>78.249799999999993</v>
      </c>
      <c r="CG118" s="5">
        <f>Nardi1998!$G124</f>
        <v>157.89473684210714</v>
      </c>
      <c r="CH118" s="16">
        <f>Nardi1998!$B124</f>
        <v>73.826599999999999</v>
      </c>
      <c r="CI118" s="5">
        <f>Neveux1990!$G124</f>
        <v>150.00000000000054</v>
      </c>
      <c r="CJ118" s="16">
        <f>Neveux1990!$B124</f>
        <v>79.790999999999997</v>
      </c>
      <c r="CK118" s="5">
        <f>Ohlsson1996!$G124</f>
        <v>142.85714285714226</v>
      </c>
      <c r="CL118" s="16">
        <f>Ohlsson1996!$B124</f>
        <v>77.499200000000002</v>
      </c>
      <c r="CM118" s="5">
        <f>Pestalozza1961!$G124</f>
        <v>142.85714285714226</v>
      </c>
      <c r="CN118" s="16">
        <f>Pestalozza1961!$B124</f>
        <v>75.027900000000002</v>
      </c>
      <c r="CO118" s="5">
        <f>Pollini1976!$G124</f>
        <v>149.99999999999787</v>
      </c>
      <c r="CP118" s="16">
        <f>Pollini1976!$B124</f>
        <v>77.971299999999999</v>
      </c>
      <c r="CQ118" s="5">
        <f>Monod1951!$G124</f>
        <v>171.4285714285742</v>
      </c>
      <c r="CR118" s="16">
        <f>Monod1951!$B124</f>
        <v>78.249799999999993</v>
      </c>
      <c r="CS118" s="5">
        <f>Pollini1990b!$G124</f>
        <v>157.89473684210421</v>
      </c>
      <c r="CT118" s="16">
        <f>Pollini1990b!$B124</f>
        <v>77.699799999999996</v>
      </c>
      <c r="CU118" s="5">
        <f>Pontinen2001!$G124</f>
        <v>142.85714285714226</v>
      </c>
      <c r="CV118" s="16">
        <f>Pontinen2001!$B124</f>
        <v>80.730199999999996</v>
      </c>
      <c r="CW118" s="5">
        <f>Richter1989!$G124</f>
        <v>111.11111111110982</v>
      </c>
      <c r="CX118" s="16">
        <f>Richter1989!$B124</f>
        <v>76.537499999999994</v>
      </c>
      <c r="CY118" s="5">
        <f>Rosen1969!$G124</f>
        <v>163.93442622950835</v>
      </c>
      <c r="CZ118" s="16">
        <f>Rosen1969!$B124</f>
        <v>78.279899999999998</v>
      </c>
      <c r="DA118" s="5">
        <f>Santos1977!$G124</f>
        <v>166.66666666666691</v>
      </c>
      <c r="DB118" s="16">
        <f>Santos1977!$B124</f>
        <v>82.166200000000003</v>
      </c>
      <c r="DC118" s="5">
        <f>Schleiermacher2002!$G124</f>
        <v>149.99999999999787</v>
      </c>
      <c r="DD118" s="16">
        <f>Schleiermacher2002!$B124</f>
        <v>79.723399999999998</v>
      </c>
      <c r="DE118" s="5">
        <f>Serkin1983!$G124</f>
        <v>149.99999999999787</v>
      </c>
      <c r="DF118" s="16">
        <f>Serkin1983!$B124</f>
        <v>77.690200000000004</v>
      </c>
      <c r="DG118" s="5">
        <f>Serkin1994!$G124</f>
        <v>166.66666666666691</v>
      </c>
      <c r="DH118" s="16">
        <f>Serkin1994!$B124</f>
        <v>76.291200000000003</v>
      </c>
      <c r="DI118" s="5">
        <f>Stadlen1948!$G124</f>
        <v>214.28571428571342</v>
      </c>
      <c r="DJ118" s="16">
        <f>Stadlen1948!$B124</f>
        <v>81.379199999999997</v>
      </c>
      <c r="DK118" s="5">
        <f>Stein1954!$G124</f>
        <v>158.73015873015868</v>
      </c>
      <c r="DL118" s="16">
        <f>Stein1954!$B124</f>
        <v>74.153199999999998</v>
      </c>
      <c r="DM118" s="5">
        <f>Steuerman2004!$G124</f>
        <v>142.85714285714226</v>
      </c>
      <c r="DN118" s="16">
        <f>Steuerman2004!$B124</f>
        <v>77.798100000000005</v>
      </c>
      <c r="DO118" s="5">
        <f>TakahashiA1973!$G124</f>
        <v>130.43478260869742</v>
      </c>
      <c r="DP118" s="16">
        <f>TakahashiA1973!$B124</f>
        <v>77.882400000000004</v>
      </c>
      <c r="DQ118" s="5">
        <f>TakahashiY1977!$G124</f>
        <v>107.14285714285671</v>
      </c>
      <c r="DR118" s="16">
        <f>TakahashiY1977!$B124</f>
        <v>76.258499999999998</v>
      </c>
      <c r="DS118" s="5">
        <f>Uchida2000!$G124</f>
        <v>136.36363636363706</v>
      </c>
      <c r="DT118" s="16">
        <f>Uchida2000!$B124</f>
        <v>73.311599999999999</v>
      </c>
      <c r="DU118" s="5">
        <f>Webster1967!$G124</f>
        <v>111.11111111111275</v>
      </c>
      <c r="DV118" s="16">
        <f>Webster1967!$B124</f>
        <v>82.0137</v>
      </c>
      <c r="DW118" s="5">
        <f>Worms1997!$G124</f>
        <v>130.43478260869742</v>
      </c>
      <c r="DX118" s="16">
        <f>Worms1997!$B124</f>
        <v>79.438299999999998</v>
      </c>
      <c r="DY118" s="5">
        <f>Zacharias1973!$G124</f>
        <v>0</v>
      </c>
      <c r="DZ118" s="16">
        <f>Zacharias1973!$B124</f>
        <v>0</v>
      </c>
      <c r="EA118" s="5">
        <f>Zimerman1995!$G124</f>
        <v>130.43478260869742</v>
      </c>
      <c r="EB118" s="16">
        <f>Zimerman1995!$B124</f>
        <v>74.4435</v>
      </c>
      <c r="EC118" s="5"/>
      <c r="EE118" s="5"/>
      <c r="EG118" s="5"/>
      <c r="EI118" s="5"/>
      <c r="EK118" s="5"/>
      <c r="EM118" s="5"/>
      <c r="EO118" s="5"/>
      <c r="EQ118" s="5"/>
      <c r="ES118" s="5"/>
      <c r="EU118" s="5"/>
      <c r="EW118" s="5"/>
      <c r="EY118" s="5"/>
      <c r="FA118" s="5"/>
      <c r="FC118" s="5"/>
      <c r="FE118" s="5"/>
      <c r="FG118" s="5"/>
      <c r="FI118" s="5"/>
      <c r="FK118" s="5"/>
      <c r="FM118" s="5"/>
      <c r="FO118" s="5"/>
      <c r="FQ118" s="5"/>
      <c r="FS118" s="5"/>
    </row>
    <row r="119" spans="1:175">
      <c r="A119">
        <v>116</v>
      </c>
      <c r="B119">
        <v>83</v>
      </c>
      <c r="C119">
        <v>20</v>
      </c>
      <c r="D119">
        <v>1</v>
      </c>
      <c r="E119" t="s">
        <v>139</v>
      </c>
      <c r="G119" s="5">
        <f ca="1">Tempo!G119</f>
        <v>135.90018681597016</v>
      </c>
      <c r="H119" s="16">
        <f ca="1">Dynamics!G119</f>
        <v>72.115093846153869</v>
      </c>
      <c r="I119" s="5">
        <f>Aitken1961!$G125</f>
        <v>78.947368421052104</v>
      </c>
      <c r="J119" s="16">
        <f>Aitken1961!$B125</f>
        <v>80.728499999999997</v>
      </c>
      <c r="K119" s="5">
        <f>Anderszewski1996!$G125</f>
        <v>125.00000000000267</v>
      </c>
      <c r="L119" s="16">
        <f>Anderszewski1996!$B125</f>
        <v>79.270499999999998</v>
      </c>
      <c r="M119" s="5">
        <f>Arciuli1996!$G125</f>
        <v>169.4915254237292</v>
      </c>
      <c r="N119" s="16">
        <f>Arciuli1996!$B125</f>
        <v>79.3001</v>
      </c>
      <c r="O119" s="5">
        <f>Berg2007!$G125</f>
        <v>121.95121951219578</v>
      </c>
      <c r="P119" s="16">
        <f>Berg2007!$B125</f>
        <v>69.673900000000003</v>
      </c>
      <c r="Q119" s="5">
        <f>Biret1973!$G125</f>
        <v>166.66666666666691</v>
      </c>
      <c r="R119" s="16">
        <f>Biret1973!$B125</f>
        <v>75.225099999999998</v>
      </c>
      <c r="S119" s="5">
        <f>Blumroder1994!$G125</f>
        <v>111.11111111110982</v>
      </c>
      <c r="T119" s="16">
        <f>Blumroder1994!$B125</f>
        <v>71.842200000000005</v>
      </c>
      <c r="U119" s="5">
        <f>Bratke1993!$G125</f>
        <v>158.73015873015868</v>
      </c>
      <c r="V119" s="16">
        <f>Bratke1993!$B125</f>
        <v>75.322999999999993</v>
      </c>
      <c r="W119" s="5">
        <f>Breidenbach1994!$G125</f>
        <v>129.87012987013293</v>
      </c>
      <c r="X119" s="16">
        <f>Breidenbach1994!$B125</f>
        <v>81.5929</v>
      </c>
      <c r="Y119" s="5">
        <f>Bucquet1969!$G125</f>
        <v>187.49999999999568</v>
      </c>
      <c r="Z119" s="16">
        <f>Bucquet1969!$B125</f>
        <v>80.38</v>
      </c>
      <c r="AA119" s="5">
        <f>Douglas1991!$G125</f>
        <v>167.59776536312989</v>
      </c>
      <c r="AB119" s="16">
        <f>Douglas1991!$B125</f>
        <v>70.577100000000002</v>
      </c>
      <c r="AC119" s="5">
        <f>Dunki1998!$G125</f>
        <v>113.20754716981108</v>
      </c>
      <c r="AD119" s="16">
        <f>Dunki1998!$B125</f>
        <v>77.383399999999995</v>
      </c>
      <c r="AE119" s="5">
        <f>Dutkiewicz1975!$G125</f>
        <v>120</v>
      </c>
      <c r="AF119" s="16">
        <f>Dutkiewicz1975!$B125</f>
        <v>84.042299999999997</v>
      </c>
      <c r="AG119" s="5">
        <f>Eschenbach1996!$G125</f>
        <v>157.89473684210421</v>
      </c>
      <c r="AH119" s="16">
        <f>Eschenbach1996!$B125</f>
        <v>68.753500000000003</v>
      </c>
      <c r="AI119" s="5">
        <f>Georgiades1985!$G125</f>
        <v>145.63106796116287</v>
      </c>
      <c r="AJ119" s="16">
        <f>Georgiades1985!$B125</f>
        <v>81.683000000000007</v>
      </c>
      <c r="AK119" s="5">
        <f>Goebels1964!$G125</f>
        <v>93.749999999999915</v>
      </c>
      <c r="AL119" s="16">
        <f>Goebels1964!$B125</f>
        <v>79.789400000000001</v>
      </c>
      <c r="AM119" s="5">
        <f>Gould1954!$G125</f>
        <v>175.43859649122871</v>
      </c>
      <c r="AN119" s="16">
        <f>Gould1954!$B125</f>
        <v>76.223500000000001</v>
      </c>
      <c r="AO119" s="5">
        <f>Gould1957!$G125</f>
        <v>176.47058823529235</v>
      </c>
      <c r="AP119" s="16">
        <f>Gould1957!$B125</f>
        <v>80.197100000000006</v>
      </c>
      <c r="AQ119" s="5">
        <f>Gould1964!$G125</f>
        <v>120</v>
      </c>
      <c r="AR119" s="16">
        <f>Gould1964!$B125</f>
        <v>75.734399999999994</v>
      </c>
      <c r="AS119" s="5">
        <f>Gould1970!$G125</f>
        <v>157.89473684210421</v>
      </c>
      <c r="AT119" s="16">
        <f>Gould1970!$B125</f>
        <v>81.005700000000004</v>
      </c>
      <c r="AU119" s="5">
        <f>Gould1974!$G125</f>
        <v>142.85714285714226</v>
      </c>
      <c r="AV119" s="16">
        <f>Gould1974!$B125</f>
        <v>86.762200000000007</v>
      </c>
      <c r="AW119" s="5">
        <f>Guaita2011!$G125</f>
        <v>115.38461538461311</v>
      </c>
      <c r="AX119" s="16">
        <f>Guaita2011!$B125</f>
        <v>76.762600000000006</v>
      </c>
      <c r="AY119" s="5">
        <f>Helffer1968!$G125</f>
        <v>186.3354037267147</v>
      </c>
      <c r="AZ119" s="16">
        <f>Helffer1968!$B125</f>
        <v>69.319400000000002</v>
      </c>
      <c r="BA119" s="5">
        <f>Hill1996!$G125</f>
        <v>129.87012987013293</v>
      </c>
      <c r="BB119" s="16">
        <f>Hill1996!$B125</f>
        <v>73.3352</v>
      </c>
      <c r="BC119" s="5">
        <f>Hinterhauser1991!$G125</f>
        <v>200.0000000000019</v>
      </c>
      <c r="BD119" s="16">
        <f>Hinterhauser1991!$B125</f>
        <v>73.720600000000005</v>
      </c>
      <c r="BE119" s="5">
        <f>Hochman2007!$G125</f>
        <v>166.66666666666691</v>
      </c>
      <c r="BF119" s="16">
        <f>Hochman2007!$B125</f>
        <v>78.874700000000004</v>
      </c>
      <c r="BG119" s="5">
        <f>Hough2006!$G125</f>
        <v>118.57707509881418</v>
      </c>
      <c r="BH119" s="16">
        <f>Hough2006!$B125</f>
        <v>81.262100000000004</v>
      </c>
      <c r="BI119" s="5">
        <f>Jacobs1956!$G125</f>
        <v>153.84615384615361</v>
      </c>
      <c r="BJ119" s="16">
        <f>Jacobs1956!$B125</f>
        <v>80.353300000000004</v>
      </c>
      <c r="BK119" s="5">
        <f>Karlen1996!$G125</f>
        <v>136.36363636363706</v>
      </c>
      <c r="BL119" s="16">
        <f>Karlen1996!$B125</f>
        <v>76.207599999999999</v>
      </c>
      <c r="BM119" s="5">
        <f>Kars1969!$G125</f>
        <v>157.06806282722306</v>
      </c>
      <c r="BN119" s="16">
        <f>Kars1969!$B125</f>
        <v>81.424999999999997</v>
      </c>
      <c r="BO119" s="5">
        <f>Koroliov2000!$G125</f>
        <v>138.2488479262658</v>
      </c>
      <c r="BP119" s="16">
        <f>Koroliov2000!$B125</f>
        <v>74.707599999999999</v>
      </c>
      <c r="BQ119" s="5">
        <f>Lifschitz1999!$G125</f>
        <v>132.74336283185895</v>
      </c>
      <c r="BR119" s="16">
        <f>Lifschitz1999!$B125</f>
        <v>80.521699999999996</v>
      </c>
      <c r="BS119" s="5">
        <f>Loriod1961!$G125</f>
        <v>120.96774193548507</v>
      </c>
      <c r="BT119" s="16">
        <f>Loriod1961!$B125</f>
        <v>76.547600000000003</v>
      </c>
      <c r="BU119" s="5">
        <f>Lubimov1971!$G125</f>
        <v>161.29032258064521</v>
      </c>
      <c r="BV119" s="16">
        <f>Lubimov1971!$B125</f>
        <v>71.691000000000003</v>
      </c>
      <c r="BW119" s="5">
        <f>ManchonTheis1954!$G125</f>
        <v>186.33540372670652</v>
      </c>
      <c r="BX119" s="16">
        <f>ManchonTheis1954!$B125</f>
        <v>74.651399999999995</v>
      </c>
      <c r="BY119" s="5">
        <f>McCabe1969!$G125</f>
        <v>142.85714285714226</v>
      </c>
      <c r="BZ119" s="16">
        <f>McCabe1969!$B125</f>
        <v>71.420699999999997</v>
      </c>
      <c r="CA119" s="5">
        <f>Mezzana1973!$G125</f>
        <v>111.11111111110982</v>
      </c>
      <c r="CB119" s="16">
        <f>Mezzana1973!$B125</f>
        <v>72.174800000000005</v>
      </c>
      <c r="CC119" s="5">
        <f>Michiels2005!$G125</f>
        <v>85.714285714287101</v>
      </c>
      <c r="CD119" s="16">
        <f>Michiels2005!$B125</f>
        <v>76.799199999999999</v>
      </c>
      <c r="CE119" s="5">
        <f>Monod1951!$G125</f>
        <v>193.54838709677276</v>
      </c>
      <c r="CF119" s="16">
        <f>Monod1951!$B125</f>
        <v>75.593999999999994</v>
      </c>
      <c r="CG119" s="5">
        <f>Nardi1998!$G125</f>
        <v>138.24884792626807</v>
      </c>
      <c r="CH119" s="16">
        <f>Nardi1998!$B125</f>
        <v>70.176000000000002</v>
      </c>
      <c r="CI119" s="5">
        <f>Neveux1990!$G125</f>
        <v>150.00000000000054</v>
      </c>
      <c r="CJ119" s="16">
        <f>Neveux1990!$B125</f>
        <v>76.619399999999999</v>
      </c>
      <c r="CK119" s="5">
        <f>Ohlsson1996!$G125</f>
        <v>136.36363636363706</v>
      </c>
      <c r="CL119" s="16">
        <f>Ohlsson1996!$B125</f>
        <v>76.351100000000002</v>
      </c>
      <c r="CM119" s="5">
        <f>Pestalozza1961!$G125</f>
        <v>151.51515151515122</v>
      </c>
      <c r="CN119" s="16">
        <f>Pestalozza1961!$B125</f>
        <v>73.938199999999995</v>
      </c>
      <c r="CO119" s="5">
        <f>Pollini1976!$G125</f>
        <v>174.41860465116579</v>
      </c>
      <c r="CP119" s="16">
        <f>Pollini1976!$B125</f>
        <v>76.611699999999999</v>
      </c>
      <c r="CQ119" s="5">
        <f>Monod1951!$G125</f>
        <v>193.54838709677276</v>
      </c>
      <c r="CR119" s="16">
        <f>Monod1951!$B125</f>
        <v>75.593999999999994</v>
      </c>
      <c r="CS119" s="5">
        <f>Pollini1990b!$G125</f>
        <v>154.63917525773272</v>
      </c>
      <c r="CT119" s="16">
        <f>Pollini1990b!$B125</f>
        <v>79.294300000000007</v>
      </c>
      <c r="CU119" s="5">
        <f>Pontinen2001!$G125</f>
        <v>125.52301255230272</v>
      </c>
      <c r="CV119" s="16">
        <f>Pontinen2001!$B125</f>
        <v>79.604600000000005</v>
      </c>
      <c r="CW119" s="5">
        <f>Richter1989!$G125</f>
        <v>100.33444816053529</v>
      </c>
      <c r="CX119" s="16">
        <f>Richter1989!$B125</f>
        <v>78.279700000000005</v>
      </c>
      <c r="CY119" s="5">
        <f>Rosen1969!$G125</f>
        <v>145.63106796116287</v>
      </c>
      <c r="CZ119" s="16">
        <f>Rosen1969!$B125</f>
        <v>74.609200000000001</v>
      </c>
      <c r="DA119" s="5">
        <f>Santos1977!$G125</f>
        <v>159.57446808510434</v>
      </c>
      <c r="DB119" s="16">
        <f>Santos1977!$B125</f>
        <v>82.58</v>
      </c>
      <c r="DC119" s="5">
        <f>Schleiermacher2002!$G125</f>
        <v>135.13513513513433</v>
      </c>
      <c r="DD119" s="16">
        <f>Schleiermacher2002!$B125</f>
        <v>82.404700000000005</v>
      </c>
      <c r="DE119" s="5">
        <f>Serkin1983!$G125</f>
        <v>163.93442622950835</v>
      </c>
      <c r="DF119" s="16">
        <f>Serkin1983!$B125</f>
        <v>78.797499999999999</v>
      </c>
      <c r="DG119" s="5">
        <f>Serkin1994!$G125</f>
        <v>143.54066985646202</v>
      </c>
      <c r="DH119" s="16">
        <f>Serkin1994!$B125</f>
        <v>79.900199999999998</v>
      </c>
      <c r="DI119" s="5">
        <f>Stadlen1948!$G125</f>
        <v>222.2222222222255</v>
      </c>
      <c r="DJ119" s="16">
        <f>Stadlen1948!$B125</f>
        <v>82.347899999999996</v>
      </c>
      <c r="DK119" s="5">
        <f>Stein1954!$G125</f>
        <v>169.49152542372579</v>
      </c>
      <c r="DL119" s="16">
        <f>Stein1954!$B125</f>
        <v>73.149799999999999</v>
      </c>
      <c r="DM119" s="5">
        <f>Steuerman2004!$G125</f>
        <v>144.92753623188352</v>
      </c>
      <c r="DN119" s="16">
        <f>Steuerman2004!$B125</f>
        <v>77.006500000000003</v>
      </c>
      <c r="DO119" s="5">
        <f>TakahashiA1973!$G125</f>
        <v>141.50943396226194</v>
      </c>
      <c r="DP119" s="16">
        <f>TakahashiA1973!$B125</f>
        <v>74.615200000000002</v>
      </c>
      <c r="DQ119" s="5">
        <f>TakahashiY1977!$G125</f>
        <v>115.38461538461627</v>
      </c>
      <c r="DR119" s="16">
        <f>TakahashiY1977!$B125</f>
        <v>66.706100000000006</v>
      </c>
      <c r="DS119" s="5">
        <f>Uchida2000!$G125</f>
        <v>124.99999999999898</v>
      </c>
      <c r="DT119" s="16">
        <f>Uchida2000!$B125</f>
        <v>73.930099999999996</v>
      </c>
      <c r="DU119" s="5">
        <f>Webster1967!$G125</f>
        <v>120</v>
      </c>
      <c r="DV119" s="16">
        <f>Webster1967!$B125</f>
        <v>80.966800000000006</v>
      </c>
      <c r="DW119" s="5">
        <f>Worms1997!$G125</f>
        <v>120</v>
      </c>
      <c r="DX119" s="16">
        <f>Worms1997!$B125</f>
        <v>76.079700000000003</v>
      </c>
      <c r="DY119" s="5">
        <f>Zacharias1973!$G125</f>
        <v>0</v>
      </c>
      <c r="DZ119" s="16">
        <f>Zacharias1973!$B125</f>
        <v>0</v>
      </c>
      <c r="EA119" s="5">
        <f>Zimerman1995!$G125</f>
        <v>145.63106796116287</v>
      </c>
      <c r="EB119" s="16">
        <f>Zimerman1995!$B125</f>
        <v>77.062100000000001</v>
      </c>
      <c r="EC119" s="5"/>
      <c r="EE119" s="5"/>
      <c r="EG119" s="5"/>
      <c r="EI119" s="5"/>
      <c r="EK119" s="5"/>
      <c r="EM119" s="5"/>
      <c r="EO119" s="5"/>
      <c r="EQ119" s="5"/>
      <c r="ES119" s="5"/>
      <c r="EU119" s="5"/>
      <c r="EW119" s="5"/>
      <c r="EY119" s="5"/>
      <c r="FA119" s="5"/>
      <c r="FC119" s="5"/>
      <c r="FE119" s="5"/>
      <c r="FG119" s="5"/>
      <c r="FI119" s="5"/>
      <c r="FK119" s="5"/>
      <c r="FM119" s="5"/>
      <c r="FO119" s="5"/>
      <c r="FQ119" s="5"/>
      <c r="FS119" s="5"/>
    </row>
    <row r="120" spans="1:175">
      <c r="A120">
        <v>117</v>
      </c>
      <c r="B120">
        <v>83.5</v>
      </c>
      <c r="C120">
        <v>20</v>
      </c>
      <c r="D120">
        <v>1.5</v>
      </c>
      <c r="E120" t="s">
        <v>111</v>
      </c>
      <c r="F120" s="10" t="s">
        <v>118</v>
      </c>
      <c r="G120" s="5">
        <f ca="1">Tempo!G120</f>
        <v>144.5826214685861</v>
      </c>
      <c r="H120" s="16">
        <f ca="1">Dynamics!G120</f>
        <v>65.714189230769236</v>
      </c>
      <c r="I120" s="5">
        <f>Aitken1961!$G126</f>
        <v>107.14285714285671</v>
      </c>
      <c r="J120" s="16">
        <f>Aitken1961!$B126</f>
        <v>72.762900000000002</v>
      </c>
      <c r="K120" s="5">
        <f>Anderszewski1996!$G126</f>
        <v>136.36363636363706</v>
      </c>
      <c r="L120" s="16">
        <f>Anderszewski1996!$B126</f>
        <v>71.864999999999995</v>
      </c>
      <c r="M120" s="5">
        <f>Arciuli1996!$G126</f>
        <v>163.93442622950835</v>
      </c>
      <c r="N120" s="16">
        <f>Arciuli1996!$B126</f>
        <v>71.454599999999999</v>
      </c>
      <c r="O120" s="5">
        <f>Berg2007!$G126</f>
        <v>172.41379310344877</v>
      </c>
      <c r="P120" s="16">
        <f>Berg2007!$B126</f>
        <v>59.299500000000002</v>
      </c>
      <c r="Q120" s="5">
        <f>Biret1973!$G126</f>
        <v>157.89473684210125</v>
      </c>
      <c r="R120" s="16">
        <f>Biret1973!$B126</f>
        <v>67.448400000000007</v>
      </c>
      <c r="S120" s="5">
        <f>Blumroder1994!$G126</f>
        <v>166.66666666666691</v>
      </c>
      <c r="T120" s="16">
        <f>Blumroder1994!$B126</f>
        <v>63.279699999999998</v>
      </c>
      <c r="U120" s="5">
        <f>Bratke1993!$G126</f>
        <v>165.74585635359355</v>
      </c>
      <c r="V120" s="16">
        <f>Bratke1993!$B126</f>
        <v>72.782700000000006</v>
      </c>
      <c r="W120" s="5">
        <f>Breidenbach1994!$G126</f>
        <v>158.73015873015868</v>
      </c>
      <c r="X120" s="16">
        <f>Breidenbach1994!$B126</f>
        <v>73.966399999999993</v>
      </c>
      <c r="Y120" s="5">
        <f>Bucquet1969!$G126</f>
        <v>157.89473684210714</v>
      </c>
      <c r="Z120" s="16">
        <f>Bucquet1969!$B126</f>
        <v>75.006399999999999</v>
      </c>
      <c r="AA120" s="5">
        <f>Douglas1991!$G126</f>
        <v>153.06122448979474</v>
      </c>
      <c r="AB120" s="16">
        <f>Douglas1991!$B126</f>
        <v>65.687299999999993</v>
      </c>
      <c r="AC120" s="5">
        <f>Dunki1998!$G126</f>
        <v>116.73151750972536</v>
      </c>
      <c r="AD120" s="16">
        <f>Dunki1998!$B126</f>
        <v>68.766400000000004</v>
      </c>
      <c r="AE120" s="5">
        <f>Dutkiewicz1975!$G126</f>
        <v>104.8951048951044</v>
      </c>
      <c r="AF120" s="16">
        <f>Dutkiewicz1975!$B126</f>
        <v>78.952699999999993</v>
      </c>
      <c r="AG120" s="5">
        <f>Eschenbach1996!$G126</f>
        <v>166.66666666666691</v>
      </c>
      <c r="AH120" s="16">
        <f>Eschenbach1996!$B126</f>
        <v>65.045599999999993</v>
      </c>
      <c r="AI120" s="5">
        <f>Georgiades1985!$G126</f>
        <v>141.50943396226668</v>
      </c>
      <c r="AJ120" s="16">
        <f>Georgiades1985!$B126</f>
        <v>76.722300000000004</v>
      </c>
      <c r="AK120" s="5">
        <f>Goebels1964!$G126</f>
        <v>115.38461538461627</v>
      </c>
      <c r="AL120" s="16">
        <f>Goebels1964!$B126</f>
        <v>80.018900000000002</v>
      </c>
      <c r="AM120" s="5">
        <f>Gould1954!$G126</f>
        <v>177.51479289940778</v>
      </c>
      <c r="AN120" s="16">
        <f>Gould1954!$B126</f>
        <v>68.528700000000001</v>
      </c>
      <c r="AO120" s="5">
        <f>Gould1957!$G126</f>
        <v>142.85714285714226</v>
      </c>
      <c r="AP120" s="16">
        <f>Gould1957!$B126</f>
        <v>76.620500000000007</v>
      </c>
      <c r="AQ120" s="5">
        <f>Gould1964!$G126</f>
        <v>124.99999999999898</v>
      </c>
      <c r="AR120" s="16">
        <f>Gould1964!$B126</f>
        <v>69.034800000000004</v>
      </c>
      <c r="AS120" s="5">
        <f>Gould1970!$G126</f>
        <v>166.66666666666691</v>
      </c>
      <c r="AT120" s="16">
        <f>Gould1970!$B126</f>
        <v>72.094099999999997</v>
      </c>
      <c r="AU120" s="5">
        <f>Gould1974!$G126</f>
        <v>136.36363636363706</v>
      </c>
      <c r="AV120" s="16">
        <f>Gould1974!$B126</f>
        <v>81.786199999999994</v>
      </c>
      <c r="AW120" s="5">
        <f>Guaita2011!$G126</f>
        <v>142.85714285714226</v>
      </c>
      <c r="AX120" s="16">
        <f>Guaita2011!$B126</f>
        <v>71.259799999999998</v>
      </c>
      <c r="AY120" s="5">
        <f>Helffer1968!$G126</f>
        <v>142.18009478672607</v>
      </c>
      <c r="AZ120" s="16">
        <f>Helffer1968!$B126</f>
        <v>63.139400000000002</v>
      </c>
      <c r="BA120" s="5">
        <f>Hill1996!$G126</f>
        <v>177.51479289940406</v>
      </c>
      <c r="BB120" s="16">
        <f>Hill1996!$B126</f>
        <v>65.751400000000004</v>
      </c>
      <c r="BC120" s="5">
        <f>Hinterhauser1991!$G126</f>
        <v>214.28571428571342</v>
      </c>
      <c r="BD120" s="16">
        <f>Hinterhauser1991!$B126</f>
        <v>72.459299999999999</v>
      </c>
      <c r="BE120" s="5">
        <f>Hochman2007!$G126</f>
        <v>157.89473684210421</v>
      </c>
      <c r="BF120" s="16">
        <f>Hochman2007!$B126</f>
        <v>69.765000000000001</v>
      </c>
      <c r="BG120" s="5">
        <f>Hough2006!$G126</f>
        <v>126.58227848101164</v>
      </c>
      <c r="BH120" s="16">
        <f>Hough2006!$B126</f>
        <v>68.3352</v>
      </c>
      <c r="BI120" s="5">
        <f>Jacobs1956!$G126</f>
        <v>175.43859649122507</v>
      </c>
      <c r="BJ120" s="16">
        <f>Jacobs1956!$B126</f>
        <v>77.809700000000007</v>
      </c>
      <c r="BK120" s="5">
        <f>Karlen1996!$G126</f>
        <v>149.99999999999787</v>
      </c>
      <c r="BL120" s="16">
        <f>Karlen1996!$B126</f>
        <v>75.403499999999994</v>
      </c>
      <c r="BM120" s="5">
        <f>Kars1969!$G126</f>
        <v>132.15859030837191</v>
      </c>
      <c r="BN120" s="16">
        <f>Kars1969!$B126</f>
        <v>71.531999999999996</v>
      </c>
      <c r="BO120" s="5">
        <f>Koroliov2000!$G126</f>
        <v>173.41040462427918</v>
      </c>
      <c r="BP120" s="16">
        <f>Koroliov2000!$B126</f>
        <v>69.541200000000003</v>
      </c>
      <c r="BQ120" s="5">
        <f>Lifschitz1999!$G126</f>
        <v>147.05882352941131</v>
      </c>
      <c r="BR120" s="16">
        <f>Lifschitz1999!$B126</f>
        <v>70.066800000000001</v>
      </c>
      <c r="BS120" s="5">
        <f>Loriod1961!$G126</f>
        <v>197.36842105263025</v>
      </c>
      <c r="BT120" s="16">
        <f>Loriod1961!$B126</f>
        <v>65.080500000000001</v>
      </c>
      <c r="BU120" s="5">
        <f>Lubimov1971!$G126</f>
        <v>182.92682926829499</v>
      </c>
      <c r="BV120" s="16">
        <f>Lubimov1971!$B126</f>
        <v>69.321200000000005</v>
      </c>
      <c r="BW120" s="5">
        <f>ManchonTheis1954!$G126</f>
        <v>161.29032258064521</v>
      </c>
      <c r="BX120" s="16">
        <f>ManchonTheis1954!$B126</f>
        <v>69.075400000000002</v>
      </c>
      <c r="BY120" s="5">
        <f>McCabe1969!$G126</f>
        <v>166.66666666666691</v>
      </c>
      <c r="BZ120" s="16">
        <f>McCabe1969!$B126</f>
        <v>66.671999999999997</v>
      </c>
      <c r="CA120" s="5">
        <f>Mezzana1973!$G126</f>
        <v>130.43478260869742</v>
      </c>
      <c r="CB120" s="16">
        <f>Mezzana1973!$B126</f>
        <v>63.4908</v>
      </c>
      <c r="CC120" s="5">
        <f>Michiels2005!$G126</f>
        <v>107.14285714285671</v>
      </c>
      <c r="CD120" s="16">
        <f>Michiels2005!$B126</f>
        <v>65.572999999999993</v>
      </c>
      <c r="CE120" s="5">
        <f>Monod1951!$G126</f>
        <v>166.66666666666691</v>
      </c>
      <c r="CF120" s="16">
        <f>Monod1951!$B126</f>
        <v>70.166300000000007</v>
      </c>
      <c r="CG120" s="5">
        <f>Nardi1998!$G126</f>
        <v>138.24884792626355</v>
      </c>
      <c r="CH120" s="16">
        <f>Nardi1998!$B126</f>
        <v>67.526300000000006</v>
      </c>
      <c r="CI120" s="5">
        <f>Neveux1990!$G126</f>
        <v>176.47058823529235</v>
      </c>
      <c r="CJ120" s="16">
        <f>Neveux1990!$B126</f>
        <v>68.236999999999995</v>
      </c>
      <c r="CK120" s="5">
        <f>Ohlsson1996!$G126</f>
        <v>166.66666666666364</v>
      </c>
      <c r="CL120" s="16">
        <f>Ohlsson1996!$B126</f>
        <v>69.436499999999995</v>
      </c>
      <c r="CM120" s="5">
        <f>Pestalozza1961!$G126</f>
        <v>141.50943396226194</v>
      </c>
      <c r="CN120" s="16">
        <f>Pestalozza1961!$B126</f>
        <v>57.872300000000003</v>
      </c>
      <c r="CO120" s="5">
        <f>Pollini1976!$G126</f>
        <v>168.53932584269583</v>
      </c>
      <c r="CP120" s="16">
        <f>Pollini1976!$B126</f>
        <v>72.352199999999996</v>
      </c>
      <c r="CQ120" s="5">
        <f>Monod1951!$G126</f>
        <v>166.66666666666691</v>
      </c>
      <c r="CR120" s="16">
        <f>Monod1951!$B126</f>
        <v>70.166300000000007</v>
      </c>
      <c r="CS120" s="5">
        <f>Pollini1990b!$G126</f>
        <v>192.30769230769377</v>
      </c>
      <c r="CT120" s="16">
        <f>Pollini1990b!$B126</f>
        <v>76.815399999999997</v>
      </c>
      <c r="CU120" s="5">
        <f>Pontinen2001!$G126</f>
        <v>143.54066985645716</v>
      </c>
      <c r="CV120" s="16">
        <f>Pontinen2001!$B126</f>
        <v>72.408100000000005</v>
      </c>
      <c r="CW120" s="5">
        <f>Richter1989!$G126</f>
        <v>104.52961672473903</v>
      </c>
      <c r="CX120" s="16">
        <f>Richter1989!$B126</f>
        <v>70.914299999999997</v>
      </c>
      <c r="CY120" s="5">
        <f>Rosen1969!$G126</f>
        <v>196.07843137255068</v>
      </c>
      <c r="CZ120" s="16">
        <f>Rosen1969!$B126</f>
        <v>66.733400000000003</v>
      </c>
      <c r="DA120" s="5">
        <f>Santos1977!$G126</f>
        <v>156.24999999999986</v>
      </c>
      <c r="DB120" s="16">
        <f>Santos1977!$B126</f>
        <v>68.407600000000002</v>
      </c>
      <c r="DC120" s="5">
        <f>Schleiermacher2002!$G126</f>
        <v>153.84615384615361</v>
      </c>
      <c r="DD120" s="16">
        <f>Schleiermacher2002!$B126</f>
        <v>76.903700000000001</v>
      </c>
      <c r="DE120" s="5">
        <f>Serkin1983!$G126</f>
        <v>169.4915254237292</v>
      </c>
      <c r="DF120" s="16">
        <f>Serkin1983!$B126</f>
        <v>71.845699999999994</v>
      </c>
      <c r="DG120" s="5">
        <f>Serkin1994!$G126</f>
        <v>165.74585635358707</v>
      </c>
      <c r="DH120" s="16">
        <f>Serkin1994!$B126</f>
        <v>75.723699999999994</v>
      </c>
      <c r="DI120" s="5">
        <f>Stadlen1948!$G126</f>
        <v>245.90163934426255</v>
      </c>
      <c r="DJ120" s="16">
        <f>Stadlen1948!$B126</f>
        <v>77.860799999999998</v>
      </c>
      <c r="DK120" s="5">
        <f>Stein1954!$G126</f>
        <v>154.63917525773272</v>
      </c>
      <c r="DL120" s="16">
        <f>Stein1954!$B126</f>
        <v>61.076500000000003</v>
      </c>
      <c r="DM120" s="5">
        <f>Steuerman2004!$G126</f>
        <v>147.7832512315301</v>
      </c>
      <c r="DN120" s="16">
        <f>Steuerman2004!$B126</f>
        <v>68.893500000000003</v>
      </c>
      <c r="DO120" s="5">
        <f>TakahashiA1973!$G126</f>
        <v>137.61467889908482</v>
      </c>
      <c r="DP120" s="16">
        <f>TakahashiA1973!$B126</f>
        <v>63.632199999999997</v>
      </c>
      <c r="DQ120" s="5">
        <f>TakahashiY1977!$G126</f>
        <v>120</v>
      </c>
      <c r="DR120" s="16">
        <f>TakahashiY1977!$B126</f>
        <v>58.1875</v>
      </c>
      <c r="DS120" s="5">
        <f>Uchida2000!$G126</f>
        <v>137.61467889908033</v>
      </c>
      <c r="DT120" s="16">
        <f>Uchida2000!$B126</f>
        <v>68.111099999999993</v>
      </c>
      <c r="DU120" s="5">
        <f>Webster1967!$G126</f>
        <v>115.38461538461311</v>
      </c>
      <c r="DV120" s="16">
        <f>Webster1967!$B126</f>
        <v>74.964799999999997</v>
      </c>
      <c r="DW120" s="5">
        <f>Worms1997!$G126</f>
        <v>166.66666666666691</v>
      </c>
      <c r="DX120" s="16">
        <f>Worms1997!$B126</f>
        <v>65.554000000000002</v>
      </c>
      <c r="DY120" s="5">
        <f>Zacharias1973!$G126</f>
        <v>0</v>
      </c>
      <c r="DZ120" s="16">
        <f>Zacharias1973!$B126</f>
        <v>0</v>
      </c>
      <c r="EA120" s="5">
        <f>Zimerman1995!$G126</f>
        <v>147.05882352941643</v>
      </c>
      <c r="EB120" s="16">
        <f>Zimerman1995!$B126</f>
        <v>72.233800000000002</v>
      </c>
      <c r="EC120" s="5"/>
      <c r="EE120" s="5"/>
      <c r="EG120" s="5"/>
      <c r="EI120" s="5"/>
      <c r="EK120" s="5"/>
      <c r="EM120" s="5"/>
      <c r="EO120" s="5"/>
      <c r="EQ120" s="5"/>
      <c r="ES120" s="5"/>
      <c r="EU120" s="5"/>
      <c r="EW120" s="5"/>
      <c r="EY120" s="5"/>
      <c r="FA120" s="5"/>
      <c r="FC120" s="5"/>
      <c r="FE120" s="5"/>
      <c r="FG120" s="5"/>
      <c r="FI120" s="5"/>
      <c r="FK120" s="5"/>
      <c r="FM120" s="5"/>
      <c r="FO120" s="5"/>
      <c r="FQ120" s="5"/>
      <c r="FS120" s="5"/>
    </row>
    <row r="121" spans="1:175">
      <c r="A121">
        <v>118</v>
      </c>
      <c r="B121">
        <v>84</v>
      </c>
      <c r="C121">
        <v>20</v>
      </c>
      <c r="D121">
        <v>2</v>
      </c>
      <c r="E121" t="s">
        <v>140</v>
      </c>
      <c r="G121" s="5">
        <f ca="1">Tempo!G121</f>
        <v>156.13097144032338</v>
      </c>
      <c r="H121" s="16">
        <f ca="1">Dynamics!G121</f>
        <v>62.557198461538448</v>
      </c>
      <c r="I121" s="5">
        <f>Aitken1961!$G127</f>
        <v>166.66666666666691</v>
      </c>
      <c r="J121" s="16">
        <f>Aitken1961!$B127</f>
        <v>68.668099999999995</v>
      </c>
      <c r="K121" s="5">
        <f>Anderszewski1996!$G127</f>
        <v>149.99999999999787</v>
      </c>
      <c r="L121" s="16">
        <f>Anderszewski1996!$B127</f>
        <v>69.3142</v>
      </c>
      <c r="M121" s="5">
        <f>Arciuli1996!$G127</f>
        <v>181.81818181818275</v>
      </c>
      <c r="N121" s="16">
        <f>Arciuli1996!$B127</f>
        <v>66.430999999999997</v>
      </c>
      <c r="O121" s="5">
        <f>Berg2007!$G127</f>
        <v>157.89473684210421</v>
      </c>
      <c r="P121" s="16">
        <f>Berg2007!$B127</f>
        <v>55.628</v>
      </c>
      <c r="Q121" s="5">
        <f>Biret1973!$G127</f>
        <v>153.84615384615643</v>
      </c>
      <c r="R121" s="16">
        <f>Biret1973!$B127</f>
        <v>61.207599999999999</v>
      </c>
      <c r="S121" s="5">
        <f>Blumroder1994!$G127</f>
        <v>150.00000000000054</v>
      </c>
      <c r="T121" s="16">
        <f>Blumroder1994!$B127</f>
        <v>65.152799999999999</v>
      </c>
      <c r="U121" s="5">
        <f>Bratke1993!$G127</f>
        <v>153.84615384615361</v>
      </c>
      <c r="V121" s="16">
        <f>Bratke1993!$B127</f>
        <v>66.553299999999993</v>
      </c>
      <c r="W121" s="5">
        <f>Breidenbach1994!$G127</f>
        <v>206.89655172413347</v>
      </c>
      <c r="X121" s="16">
        <f>Breidenbach1994!$B127</f>
        <v>67.417400000000001</v>
      </c>
      <c r="Y121" s="5">
        <f>Bucquet1969!$G127</f>
        <v>191.69329073482282</v>
      </c>
      <c r="Z121" s="16">
        <f>Bucquet1969!$B127</f>
        <v>70.6708</v>
      </c>
      <c r="AA121" s="5">
        <f>Douglas1991!$G127</f>
        <v>143.8848920863316</v>
      </c>
      <c r="AB121" s="16">
        <f>Douglas1991!$B127</f>
        <v>64.130300000000005</v>
      </c>
      <c r="AC121" s="5">
        <f>Dunki1998!$G127</f>
        <v>146.69926650366787</v>
      </c>
      <c r="AD121" s="16">
        <f>Dunki1998!$B127</f>
        <v>61.420499999999997</v>
      </c>
      <c r="AE121" s="5">
        <f>Dutkiewicz1975!$G127</f>
        <v>126.58227848101164</v>
      </c>
      <c r="AF121" s="16">
        <f>Dutkiewicz1975!$B127</f>
        <v>74.061700000000002</v>
      </c>
      <c r="AG121" s="5">
        <f>Eschenbach1996!$G127</f>
        <v>240</v>
      </c>
      <c r="AH121" s="16">
        <f>Eschenbach1996!$B127</f>
        <v>58.765000000000001</v>
      </c>
      <c r="AI121" s="5">
        <f>Georgiades1985!$G127</f>
        <v>163.48773841961972</v>
      </c>
      <c r="AJ121" s="16">
        <f>Georgiades1985!$B127</f>
        <v>67.724800000000002</v>
      </c>
      <c r="AK121" s="5">
        <f>Goebels1964!$G127</f>
        <v>115.38461538461469</v>
      </c>
      <c r="AL121" s="16">
        <f>Goebels1964!$B127</f>
        <v>71.657399999999996</v>
      </c>
      <c r="AM121" s="5">
        <f>Gould1954!$G127</f>
        <v>218.18181818181932</v>
      </c>
      <c r="AN121" s="16">
        <f>Gould1954!$B127</f>
        <v>65.683199999999999</v>
      </c>
      <c r="AO121" s="5">
        <f>Gould1957!$G127</f>
        <v>187.49999999999983</v>
      </c>
      <c r="AP121" s="16">
        <f>Gould1957!$B127</f>
        <v>69.713800000000006</v>
      </c>
      <c r="AQ121" s="5">
        <f>Gould1964!$G127</f>
        <v>127.65957446808542</v>
      </c>
      <c r="AR121" s="16">
        <f>Gould1964!$B127</f>
        <v>66.760499999999993</v>
      </c>
      <c r="AS121" s="5">
        <f>Gould1970!$G127</f>
        <v>158.73015873015868</v>
      </c>
      <c r="AT121" s="16">
        <f>Gould1970!$B127</f>
        <v>71.061999999999998</v>
      </c>
      <c r="AU121" s="5">
        <f>Gould1974!$G127</f>
        <v>149.9999999999992</v>
      </c>
      <c r="AV121" s="16">
        <f>Gould1974!$B127</f>
        <v>74.042100000000005</v>
      </c>
      <c r="AW121" s="5">
        <f>Guaita2011!$G127</f>
        <v>153.84615384615643</v>
      </c>
      <c r="AX121" s="16">
        <f>Guaita2011!$B127</f>
        <v>73.654499999999999</v>
      </c>
      <c r="AY121" s="5">
        <f>Helffer1968!$G127</f>
        <v>200.0000000000019</v>
      </c>
      <c r="AZ121" s="16">
        <f>Helffer1968!$B127</f>
        <v>59.599499999999999</v>
      </c>
      <c r="BA121" s="5">
        <f>Hill1996!$G127</f>
        <v>181.81818181818275</v>
      </c>
      <c r="BB121" s="16">
        <f>Hill1996!$B127</f>
        <v>68.126599999999996</v>
      </c>
      <c r="BC121" s="5">
        <f>Hinterhauser1991!$G127</f>
        <v>240</v>
      </c>
      <c r="BD121" s="16">
        <f>Hinterhauser1991!$B127</f>
        <v>70.7166</v>
      </c>
      <c r="BE121" s="5">
        <f>Hochman2007!$G127</f>
        <v>176.47058823529417</v>
      </c>
      <c r="BF121" s="16">
        <f>Hochman2007!$B127</f>
        <v>70.0261</v>
      </c>
      <c r="BG121" s="5">
        <f>Hough2006!$G127</f>
        <v>164.8351648351661</v>
      </c>
      <c r="BH121" s="16">
        <f>Hough2006!$B127</f>
        <v>70.491900000000001</v>
      </c>
      <c r="BI121" s="5">
        <f>Jacobs1956!$G127</f>
        <v>163.04347826087022</v>
      </c>
      <c r="BJ121" s="16">
        <f>Jacobs1956!$B127</f>
        <v>75.405100000000004</v>
      </c>
      <c r="BK121" s="5">
        <f>Karlen1996!$G127</f>
        <v>171.4285714285742</v>
      </c>
      <c r="BL121" s="16">
        <f>Karlen1996!$B127</f>
        <v>69.737399999999994</v>
      </c>
      <c r="BM121" s="5">
        <f>Kars1969!$G127</f>
        <v>191.08280254777065</v>
      </c>
      <c r="BN121" s="16">
        <f>Kars1969!$B127</f>
        <v>60.9649</v>
      </c>
      <c r="BO121" s="5">
        <f>Koroliov2000!$G127</f>
        <v>176.47058823529417</v>
      </c>
      <c r="BP121" s="16">
        <f>Koroliov2000!$B127</f>
        <v>65.537199999999999</v>
      </c>
      <c r="BQ121" s="5">
        <f>Lifschitz1999!$G127</f>
        <v>150.00000000000054</v>
      </c>
      <c r="BR121" s="16">
        <f>Lifschitz1999!$B127</f>
        <v>66.436499999999995</v>
      </c>
      <c r="BS121" s="5">
        <f>Loriod1961!$G127</f>
        <v>206.89655172413853</v>
      </c>
      <c r="BT121" s="16">
        <f>Loriod1961!$B127</f>
        <v>55.1907</v>
      </c>
      <c r="BU121" s="5">
        <f>Lubimov1971!$G127</f>
        <v>181.81818181818079</v>
      </c>
      <c r="BV121" s="16">
        <f>Lubimov1971!$B127</f>
        <v>63.996400000000001</v>
      </c>
      <c r="BW121" s="5">
        <f>ManchonTheis1954!$G127</f>
        <v>153.84615384615361</v>
      </c>
      <c r="BX121" s="16">
        <f>ManchonTheis1954!$B127</f>
        <v>71.796700000000001</v>
      </c>
      <c r="BY121" s="5">
        <f>McCabe1969!$G127</f>
        <v>150.00000000000054</v>
      </c>
      <c r="BZ121" s="16">
        <f>McCabe1969!$B127</f>
        <v>69.918800000000005</v>
      </c>
      <c r="CA121" s="5">
        <f>Mezzana1973!$G127</f>
        <v>139.53488372093031</v>
      </c>
      <c r="CB121" s="16">
        <f>Mezzana1973!$B127</f>
        <v>62.723599999999998</v>
      </c>
      <c r="CC121" s="5">
        <f>Michiels2005!$G127</f>
        <v>142.85714285714226</v>
      </c>
      <c r="CD121" s="16">
        <f>Michiels2005!$B127</f>
        <v>58.390300000000003</v>
      </c>
      <c r="CE121" s="5">
        <f>Monod1951!$G127</f>
        <v>176.47058823529417</v>
      </c>
      <c r="CF121" s="16">
        <f>Monod1951!$B127</f>
        <v>68.336299999999994</v>
      </c>
      <c r="CG121" s="5">
        <f>Nardi1998!$G127</f>
        <v>173.41040462427918</v>
      </c>
      <c r="CH121" s="16">
        <f>Nardi1998!$B127</f>
        <v>60.634</v>
      </c>
      <c r="CI121" s="5">
        <f>Neveux1990!$G127</f>
        <v>187.49999999999983</v>
      </c>
      <c r="CJ121" s="16">
        <f>Neveux1990!$B127</f>
        <v>68.446100000000001</v>
      </c>
      <c r="CK121" s="5">
        <f>Ohlsson1996!$G127</f>
        <v>181.81818181818275</v>
      </c>
      <c r="CL121" s="16">
        <f>Ohlsson1996!$B127</f>
        <v>69.755399999999995</v>
      </c>
      <c r="CM121" s="5">
        <f>Pestalozza1961!$G127</f>
        <v>171.42857142857073</v>
      </c>
      <c r="CN121" s="16">
        <f>Pestalozza1961!$B127</f>
        <v>50.609200000000001</v>
      </c>
      <c r="CO121" s="5">
        <f>Pollini1976!$G127</f>
        <v>146.34146341463284</v>
      </c>
      <c r="CP121" s="16">
        <f>Pollini1976!$B127</f>
        <v>68.714100000000002</v>
      </c>
      <c r="CQ121" s="5">
        <f>Monod1951!$G127</f>
        <v>176.47058823529417</v>
      </c>
      <c r="CR121" s="16">
        <f>Monod1951!$B127</f>
        <v>68.336299999999994</v>
      </c>
      <c r="CS121" s="5">
        <f>Pollini1990b!$G127</f>
        <v>157.89473684210569</v>
      </c>
      <c r="CT121" s="16">
        <f>Pollini1990b!$B127</f>
        <v>76.315100000000001</v>
      </c>
      <c r="CU121" s="5">
        <f>Pontinen2001!$G127</f>
        <v>143.54066985645957</v>
      </c>
      <c r="CV121" s="16">
        <f>Pontinen2001!$B127</f>
        <v>67.682599999999994</v>
      </c>
      <c r="CW121" s="5">
        <f>Richter1989!$G127</f>
        <v>126.58227848101164</v>
      </c>
      <c r="CX121" s="16">
        <f>Richter1989!$B127</f>
        <v>68.936499999999995</v>
      </c>
      <c r="CY121" s="5">
        <f>Rosen1969!$G127</f>
        <v>157.06806282722454</v>
      </c>
      <c r="CZ121" s="16">
        <f>Rosen1969!$B127</f>
        <v>64.296000000000006</v>
      </c>
      <c r="DA121" s="5">
        <f>Santos1977!$G127</f>
        <v>181.81818181818275</v>
      </c>
      <c r="DB121" s="16">
        <f>Santos1977!$B127</f>
        <v>70.737200000000001</v>
      </c>
      <c r="DC121" s="5">
        <f>Schleiermacher2002!$G127</f>
        <v>191.69329073482717</v>
      </c>
      <c r="DD121" s="16">
        <f>Schleiermacher2002!$B127</f>
        <v>74.662199999999999</v>
      </c>
      <c r="DE121" s="5">
        <f>Serkin1983!$G127</f>
        <v>172.41379310344877</v>
      </c>
      <c r="DF121" s="16">
        <f>Serkin1983!$B127</f>
        <v>73.990600000000001</v>
      </c>
      <c r="DG121" s="5">
        <f>Serkin1994!$G127</f>
        <v>174.41860465116218</v>
      </c>
      <c r="DH121" s="16">
        <f>Serkin1994!$B127</f>
        <v>66.576800000000006</v>
      </c>
      <c r="DI121" s="5">
        <f>Stadlen1948!$G127</f>
        <v>228.1368821292761</v>
      </c>
      <c r="DJ121" s="16">
        <f>Stadlen1948!$B127</f>
        <v>75.202200000000005</v>
      </c>
      <c r="DK121" s="5">
        <f>Stein1954!$G127</f>
        <v>171.42857142857247</v>
      </c>
      <c r="DL121" s="16">
        <f>Stein1954!$B127</f>
        <v>63.467300000000002</v>
      </c>
      <c r="DM121" s="5">
        <f>Steuerman2004!$G127</f>
        <v>146.34146341463284</v>
      </c>
      <c r="DN121" s="16">
        <f>Steuerman2004!$B127</f>
        <v>63.868400000000001</v>
      </c>
      <c r="DO121" s="5">
        <f>TakahashiA1973!$G127</f>
        <v>142.85714285714226</v>
      </c>
      <c r="DP121" s="16">
        <f>TakahashiA1973!$B127</f>
        <v>58.056600000000003</v>
      </c>
      <c r="DQ121" s="5">
        <f>TakahashiY1977!$G127</f>
        <v>125.52301255230086</v>
      </c>
      <c r="DR121" s="16">
        <f>TakahashiY1977!$B127</f>
        <v>53.750599999999999</v>
      </c>
      <c r="DS121" s="5">
        <f>Uchida2000!$G127</f>
        <v>137.93103448276017</v>
      </c>
      <c r="DT121" s="16">
        <f>Uchida2000!$B127</f>
        <v>64.1387</v>
      </c>
      <c r="DU121" s="5">
        <f>Webster1967!$G127</f>
        <v>136.36363636363706</v>
      </c>
      <c r="DV121" s="16">
        <f>Webster1967!$B127</f>
        <v>64.963399999999993</v>
      </c>
      <c r="DW121" s="5">
        <f>Worms1997!$G127</f>
        <v>160</v>
      </c>
      <c r="DX121" s="16">
        <f>Worms1997!$B127</f>
        <v>67.049000000000007</v>
      </c>
      <c r="DY121" s="5">
        <f>Zacharias1973!$G127</f>
        <v>0</v>
      </c>
      <c r="DZ121" s="16">
        <f>Zacharias1973!$B127</f>
        <v>0</v>
      </c>
      <c r="EA121" s="5">
        <f>Zimerman1995!$G127</f>
        <v>146.34146341463284</v>
      </c>
      <c r="EB121" s="16">
        <f>Zimerman1995!$B127</f>
        <v>68.915999999999997</v>
      </c>
      <c r="EC121" s="5"/>
      <c r="EE121" s="5"/>
      <c r="EG121" s="5"/>
      <c r="EI121" s="5"/>
      <c r="EK121" s="5"/>
      <c r="EM121" s="5"/>
      <c r="EO121" s="5"/>
      <c r="EQ121" s="5"/>
      <c r="ES121" s="5"/>
      <c r="EU121" s="5"/>
      <c r="EW121" s="5"/>
      <c r="EY121" s="5"/>
      <c r="FA121" s="5"/>
      <c r="FC121" s="5"/>
      <c r="FE121" s="5"/>
      <c r="FG121" s="5"/>
      <c r="FI121" s="5"/>
      <c r="FK121" s="5"/>
      <c r="FM121" s="5"/>
      <c r="FO121" s="5"/>
      <c r="FQ121" s="5"/>
      <c r="FS121" s="5"/>
    </row>
    <row r="122" spans="1:175">
      <c r="A122">
        <v>119</v>
      </c>
      <c r="B122">
        <v>85</v>
      </c>
      <c r="C122">
        <v>21</v>
      </c>
      <c r="D122">
        <v>1</v>
      </c>
      <c r="E122" t="s">
        <v>126</v>
      </c>
      <c r="F122" s="10" t="s">
        <v>113</v>
      </c>
      <c r="G122" s="5">
        <f ca="1">Tempo!G122</f>
        <v>148.40775723871593</v>
      </c>
      <c r="H122" s="16">
        <f ca="1">Dynamics!G122</f>
        <v>72.052450769230774</v>
      </c>
      <c r="I122" s="5">
        <f>Aitken1961!$G128</f>
        <v>159.57446808511037</v>
      </c>
      <c r="J122" s="16">
        <f>Aitken1961!$B128</f>
        <v>85.366299999999995</v>
      </c>
      <c r="K122" s="5">
        <f>Anderszewski1996!$G128</f>
        <v>136.36363636363706</v>
      </c>
      <c r="L122" s="16">
        <f>Anderszewski1996!$B128</f>
        <v>79.440799999999996</v>
      </c>
      <c r="M122" s="5">
        <f>Arciuli1996!$G128</f>
        <v>142.85714285714226</v>
      </c>
      <c r="N122" s="16">
        <f>Arciuli1996!$B128</f>
        <v>74.235799999999998</v>
      </c>
      <c r="O122" s="5">
        <f>Berg2007!$G128</f>
        <v>300.00000000000637</v>
      </c>
      <c r="P122" s="16">
        <f>Berg2007!$B128</f>
        <v>77.021000000000001</v>
      </c>
      <c r="Q122" s="5">
        <f>Biret1973!$G128</f>
        <v>176.47058823529235</v>
      </c>
      <c r="R122" s="16">
        <f>Biret1973!$B128</f>
        <v>73.895200000000003</v>
      </c>
      <c r="S122" s="5">
        <f>Blumroder1994!$G128</f>
        <v>166.66666666666691</v>
      </c>
      <c r="T122" s="16">
        <f>Blumroder1994!$B128</f>
        <v>71.843500000000006</v>
      </c>
      <c r="U122" s="5">
        <f>Bratke1993!$G128</f>
        <v>150.00000000000054</v>
      </c>
      <c r="V122" s="16">
        <f>Bratke1993!$B128</f>
        <v>77.148799999999994</v>
      </c>
      <c r="W122" s="5">
        <f>Breidenbach1994!$G128</f>
        <v>130.43478260869742</v>
      </c>
      <c r="X122" s="16">
        <f>Breidenbach1994!$B128</f>
        <v>77.067700000000002</v>
      </c>
      <c r="Y122" s="5">
        <f>Bucquet1969!$G128</f>
        <v>175.43859649122871</v>
      </c>
      <c r="Z122" s="16">
        <f>Bucquet1969!$B128</f>
        <v>82.0488</v>
      </c>
      <c r="AA122" s="5">
        <f>Douglas1991!$G128</f>
        <v>141.50943396226432</v>
      </c>
      <c r="AB122" s="16">
        <f>Douglas1991!$B128</f>
        <v>74.075500000000005</v>
      </c>
      <c r="AC122" s="5">
        <f>Dunki1998!$G128</f>
        <v>108.30324909747252</v>
      </c>
      <c r="AD122" s="16">
        <f>Dunki1998!$B128</f>
        <v>76.615099999999998</v>
      </c>
      <c r="AE122" s="5">
        <f>Dutkiewicz1975!$G128</f>
        <v>136.36363636363706</v>
      </c>
      <c r="AF122" s="16">
        <f>Dutkiewicz1975!$B128</f>
        <v>86.870099999999994</v>
      </c>
      <c r="AG122" s="5">
        <f>Eschenbach1996!$G128</f>
        <v>125.00000000000081</v>
      </c>
      <c r="AH122" s="16">
        <f>Eschenbach1996!$B128</f>
        <v>69.513800000000003</v>
      </c>
      <c r="AI122" s="5">
        <f>Georgiades1985!$G128</f>
        <v>127.65957446808156</v>
      </c>
      <c r="AJ122" s="16">
        <f>Georgiades1985!$B128</f>
        <v>79.550600000000003</v>
      </c>
      <c r="AK122" s="5">
        <f>Goebels1964!$G128</f>
        <v>120</v>
      </c>
      <c r="AL122" s="16">
        <f>Goebels1964!$B128</f>
        <v>76.363699999999994</v>
      </c>
      <c r="AM122" s="5">
        <f>Gould1954!$G128</f>
        <v>176.47058823529235</v>
      </c>
      <c r="AN122" s="16">
        <f>Gould1954!$B128</f>
        <v>77.592699999999994</v>
      </c>
      <c r="AO122" s="5">
        <f>Gould1957!$G128</f>
        <v>150.00000000000054</v>
      </c>
      <c r="AP122" s="16">
        <f>Gould1957!$B128</f>
        <v>78.703800000000001</v>
      </c>
      <c r="AQ122" s="5">
        <f>Gould1964!$G128</f>
        <v>115.38461538461627</v>
      </c>
      <c r="AR122" s="16">
        <f>Gould1964!$B128</f>
        <v>79.813999999999993</v>
      </c>
      <c r="AS122" s="5">
        <f>Gould1970!$G128</f>
        <v>179.64071856287256</v>
      </c>
      <c r="AT122" s="16">
        <f>Gould1970!$B128</f>
        <v>78.156800000000004</v>
      </c>
      <c r="AU122" s="5">
        <f>Gould1974!$G128</f>
        <v>135.74660633484157</v>
      </c>
      <c r="AV122" s="16">
        <f>Gould1974!$B128</f>
        <v>85.235600000000005</v>
      </c>
      <c r="AW122" s="5">
        <f>Guaita2011!$G128</f>
        <v>130.43478260869341</v>
      </c>
      <c r="AX122" s="16">
        <f>Guaita2011!$B128</f>
        <v>80.077699999999993</v>
      </c>
      <c r="AY122" s="5">
        <f>Helffer1968!$G128</f>
        <v>166.66666666666691</v>
      </c>
      <c r="AZ122" s="16">
        <f>Helffer1968!$B128</f>
        <v>71.977999999999994</v>
      </c>
      <c r="BA122" s="5">
        <f>Hill1996!$G128</f>
        <v>142.85714285714226</v>
      </c>
      <c r="BB122" s="16">
        <f>Hill1996!$B128</f>
        <v>69.858400000000003</v>
      </c>
      <c r="BC122" s="5">
        <f>Hinterhauser1991!$G128</f>
        <v>187.49999999999983</v>
      </c>
      <c r="BD122" s="16">
        <f>Hinterhauser1991!$B128</f>
        <v>74.252099999999999</v>
      </c>
      <c r="BE122" s="5">
        <f>Hochman2007!$G128</f>
        <v>150.00000000000054</v>
      </c>
      <c r="BF122" s="16">
        <f>Hochman2007!$B128</f>
        <v>81.464699999999993</v>
      </c>
      <c r="BG122" s="5">
        <f>Hough2006!$G128</f>
        <v>124.99999999999898</v>
      </c>
      <c r="BH122" s="16">
        <f>Hough2006!$B128</f>
        <v>75.724500000000006</v>
      </c>
      <c r="BI122" s="5">
        <f>Jacobs1956!$G128</f>
        <v>170.45454545454703</v>
      </c>
      <c r="BJ122" s="16">
        <f>Jacobs1956!$B128</f>
        <v>80.244600000000005</v>
      </c>
      <c r="BK122" s="5">
        <f>Karlen1996!$G128</f>
        <v>157.89473684210125</v>
      </c>
      <c r="BL122" s="16">
        <f>Karlen1996!$B128</f>
        <v>75.985299999999995</v>
      </c>
      <c r="BM122" s="5">
        <f>Kars1969!$G128</f>
        <v>184.0490797545969</v>
      </c>
      <c r="BN122" s="16">
        <f>Kars1969!$B128</f>
        <v>82.230599999999995</v>
      </c>
      <c r="BO122" s="5">
        <f>Koroliov2000!$G128</f>
        <v>166.66666666666691</v>
      </c>
      <c r="BP122" s="16">
        <f>Koroliov2000!$B128</f>
        <v>78.420400000000001</v>
      </c>
      <c r="BQ122" s="5">
        <f>Lifschitz1999!$G128</f>
        <v>142.85714285714226</v>
      </c>
      <c r="BR122" s="16">
        <f>Lifschitz1999!$B128</f>
        <v>77.932100000000005</v>
      </c>
      <c r="BS122" s="5">
        <f>Loriod1961!$G128</f>
        <v>120</v>
      </c>
      <c r="BT122" s="16">
        <f>Loriod1961!$B128</f>
        <v>68.001800000000003</v>
      </c>
      <c r="BU122" s="5">
        <f>Lubimov1971!$G128</f>
        <v>166.66666666666691</v>
      </c>
      <c r="BV122" s="16">
        <f>Lubimov1971!$B128</f>
        <v>72.404200000000003</v>
      </c>
      <c r="BW122" s="5">
        <f>ManchonTheis1954!$G128</f>
        <v>181.81818181818275</v>
      </c>
      <c r="BX122" s="16">
        <f>ManchonTheis1954!$B128</f>
        <v>76.093599999999995</v>
      </c>
      <c r="BY122" s="5">
        <f>McCabe1969!$G128</f>
        <v>142.85714285714226</v>
      </c>
      <c r="BZ122" s="16">
        <f>McCabe1969!$B128</f>
        <v>71.972099999999998</v>
      </c>
      <c r="CA122" s="5">
        <f>Mezzana1973!$G128</f>
        <v>161.29032258064521</v>
      </c>
      <c r="CB122" s="16">
        <f>Mezzana1973!$B128</f>
        <v>73.1678</v>
      </c>
      <c r="CC122" s="5">
        <f>Michiels2005!$G128</f>
        <v>169.4915254237292</v>
      </c>
      <c r="CD122" s="16">
        <f>Michiels2005!$B128</f>
        <v>74.261099999999999</v>
      </c>
      <c r="CE122" s="5">
        <f>Monod1951!$G128</f>
        <v>185.1851851851863</v>
      </c>
      <c r="CF122" s="16">
        <f>Monod1951!$B128</f>
        <v>75.849100000000007</v>
      </c>
      <c r="CG122" s="5">
        <f>Nardi1998!$G128</f>
        <v>142.85714285714226</v>
      </c>
      <c r="CH122" s="16">
        <f>Nardi1998!$B128</f>
        <v>72.755399999999995</v>
      </c>
      <c r="CI122" s="5">
        <f>Neveux1990!$G128</f>
        <v>157.89473684210714</v>
      </c>
      <c r="CJ122" s="16">
        <f>Neveux1990!$B128</f>
        <v>75.981300000000005</v>
      </c>
      <c r="CK122" s="5">
        <f>Ohlsson1996!$G128</f>
        <v>176.47058823529235</v>
      </c>
      <c r="CL122" s="16">
        <f>Ohlsson1996!$B128</f>
        <v>76.098799999999997</v>
      </c>
      <c r="CM122" s="5">
        <f>Pestalozza1961!$G128</f>
        <v>157.89473684210714</v>
      </c>
      <c r="CN122" s="16">
        <f>Pestalozza1961!$B128</f>
        <v>75.824799999999996</v>
      </c>
      <c r="CO122" s="5">
        <f>Pollini1976!$G128</f>
        <v>176.47058823529972</v>
      </c>
      <c r="CP122" s="16">
        <f>Pollini1976!$B128</f>
        <v>78.087999999999994</v>
      </c>
      <c r="CQ122" s="5">
        <f>Monod1951!$G128</f>
        <v>185.1851851851863</v>
      </c>
      <c r="CR122" s="16">
        <f>Monod1951!$B128</f>
        <v>75.849100000000007</v>
      </c>
      <c r="CS122" s="5">
        <f>Pollini1990b!$G128</f>
        <v>142.18009478672846</v>
      </c>
      <c r="CT122" s="16">
        <f>Pollini1990b!$B128</f>
        <v>82.231399999999994</v>
      </c>
      <c r="CU122" s="5">
        <f>Pontinen2001!$G128</f>
        <v>145.63106796116287</v>
      </c>
      <c r="CV122" s="16">
        <f>Pontinen2001!$B128</f>
        <v>76.698099999999997</v>
      </c>
      <c r="CW122" s="5">
        <f>Richter1989!$G128</f>
        <v>100.00000000000095</v>
      </c>
      <c r="CX122" s="16">
        <f>Richter1989!$B128</f>
        <v>80.590100000000007</v>
      </c>
      <c r="CY122" s="5">
        <f>Rosen1969!$G128</f>
        <v>177.5147928994115</v>
      </c>
      <c r="CZ122" s="16">
        <f>Rosen1969!$B128</f>
        <v>73.500600000000006</v>
      </c>
      <c r="DA122" s="5">
        <f>Santos1977!$G128</f>
        <v>149.99999999999787</v>
      </c>
      <c r="DB122" s="16">
        <f>Santos1977!$B128</f>
        <v>79.322699999999998</v>
      </c>
      <c r="DC122" s="5">
        <f>Schleiermacher2002!$G128</f>
        <v>136.36363636363268</v>
      </c>
      <c r="DD122" s="16">
        <f>Schleiermacher2002!$B128</f>
        <v>77.642899999999997</v>
      </c>
      <c r="DE122" s="5">
        <f>Serkin1983!$G128</f>
        <v>188.67924528302015</v>
      </c>
      <c r="DF122" s="16">
        <f>Serkin1983!$B128</f>
        <v>78.022300000000001</v>
      </c>
      <c r="DG122" s="5">
        <f>Serkin1994!$G128</f>
        <v>204.08163265306334</v>
      </c>
      <c r="DH122" s="16">
        <f>Serkin1994!$B128</f>
        <v>80.2881</v>
      </c>
      <c r="DI122" s="5">
        <f>Stadlen1948!$G128</f>
        <v>191.08280254777065</v>
      </c>
      <c r="DJ122" s="16">
        <f>Stadlen1948!$B128</f>
        <v>77.707599999999999</v>
      </c>
      <c r="DK122" s="5">
        <f>Stein1954!$G128</f>
        <v>185.18518518518223</v>
      </c>
      <c r="DL122" s="16">
        <f>Stein1954!$B128</f>
        <v>72.7744</v>
      </c>
      <c r="DM122" s="5">
        <f>Steuerman2004!$G128</f>
        <v>166.66666666666691</v>
      </c>
      <c r="DN122" s="16">
        <f>Steuerman2004!$B128</f>
        <v>76.873500000000007</v>
      </c>
      <c r="DO122" s="5">
        <f>TakahashiA1973!$G128</f>
        <v>166.66666666666691</v>
      </c>
      <c r="DP122" s="16">
        <f>TakahashiA1973!$B128</f>
        <v>70.663600000000002</v>
      </c>
      <c r="DQ122" s="5">
        <f>TakahashiY1977!$G128</f>
        <v>128.75536480686469</v>
      </c>
      <c r="DR122" s="16">
        <f>TakahashiY1977!$B128</f>
        <v>71.394000000000005</v>
      </c>
      <c r="DS122" s="5">
        <f>Uchida2000!$G128</f>
        <v>153.06122448979198</v>
      </c>
      <c r="DT122" s="16">
        <f>Uchida2000!$B128</f>
        <v>77.482600000000005</v>
      </c>
      <c r="DU122" s="5">
        <f>Webster1967!$G128</f>
        <v>176.47058823529235</v>
      </c>
      <c r="DV122" s="16">
        <f>Webster1967!$B128</f>
        <v>81.040400000000005</v>
      </c>
      <c r="DW122" s="5">
        <f>Worms1997!$G128</f>
        <v>181.81818181818275</v>
      </c>
      <c r="DX122" s="16">
        <f>Worms1997!$B128</f>
        <v>74.489199999999997</v>
      </c>
      <c r="DY122" s="5">
        <f>Zacharias1973!$G128</f>
        <v>0</v>
      </c>
      <c r="DZ122" s="16">
        <f>Zacharias1973!$B128</f>
        <v>0</v>
      </c>
      <c r="EA122" s="5">
        <f>Zimerman1995!$G128</f>
        <v>149.99999999999787</v>
      </c>
      <c r="EB122" s="16">
        <f>Zimerman1995!$B128</f>
        <v>77.612700000000004</v>
      </c>
      <c r="EC122" s="5"/>
      <c r="EE122" s="5"/>
      <c r="EG122" s="5"/>
      <c r="EI122" s="5"/>
      <c r="EK122" s="5"/>
      <c r="EM122" s="5"/>
      <c r="EO122" s="5"/>
      <c r="EQ122" s="5"/>
      <c r="ES122" s="5"/>
      <c r="EU122" s="5"/>
      <c r="EW122" s="5"/>
      <c r="EY122" s="5"/>
      <c r="FA122" s="5"/>
      <c r="FC122" s="5"/>
      <c r="FE122" s="5"/>
      <c r="FG122" s="5"/>
      <c r="FI122" s="5"/>
      <c r="FK122" s="5"/>
      <c r="FM122" s="5"/>
      <c r="FO122" s="5"/>
      <c r="FQ122" s="5"/>
      <c r="FS122" s="5"/>
    </row>
    <row r="123" spans="1:175">
      <c r="A123">
        <v>120</v>
      </c>
      <c r="B123">
        <v>85.5</v>
      </c>
      <c r="C123">
        <v>21</v>
      </c>
      <c r="D123">
        <v>1.5</v>
      </c>
      <c r="E123" t="s">
        <v>127</v>
      </c>
      <c r="G123" s="5">
        <f ca="1">Tempo!G123</f>
        <v>134.67532200524965</v>
      </c>
      <c r="H123" s="16">
        <f ca="1">Dynamics!G123</f>
        <v>72.514155384615393</v>
      </c>
      <c r="I123" s="5">
        <f>Aitken1961!$G129</f>
        <v>110.13215859030821</v>
      </c>
      <c r="J123" s="16">
        <f>Aitken1961!$B129</f>
        <v>80.978800000000007</v>
      </c>
      <c r="K123" s="5">
        <f>Anderszewski1996!$G129</f>
        <v>137.61467889908303</v>
      </c>
      <c r="L123" s="16">
        <f>Anderszewski1996!$B129</f>
        <v>81.918199999999999</v>
      </c>
      <c r="M123" s="5">
        <f>Arciuli1996!$G129</f>
        <v>151.51515151515122</v>
      </c>
      <c r="N123" s="16">
        <f>Arciuli1996!$B129</f>
        <v>76.025300000000001</v>
      </c>
      <c r="O123" s="5">
        <f>Berg2007!$G129</f>
        <v>176.4705882352938</v>
      </c>
      <c r="P123" s="16">
        <f>Berg2007!$B129</f>
        <v>75.9011</v>
      </c>
      <c r="Q123" s="5">
        <f>Biret1973!$G129</f>
        <v>107.91366906474816</v>
      </c>
      <c r="R123" s="16">
        <f>Biret1973!$B129</f>
        <v>77.320400000000006</v>
      </c>
      <c r="S123" s="5">
        <f>Blumroder1994!$G129</f>
        <v>130.434782608695</v>
      </c>
      <c r="T123" s="16">
        <f>Blumroder1994!$B129</f>
        <v>72.212900000000005</v>
      </c>
      <c r="U123" s="5">
        <f>Bratke1993!$G129</f>
        <v>121.95121951219474</v>
      </c>
      <c r="V123" s="16">
        <f>Bratke1993!$B129</f>
        <v>77.305300000000003</v>
      </c>
      <c r="W123" s="5">
        <f>Breidenbach1994!$G129</f>
        <v>142.85714285714326</v>
      </c>
      <c r="X123" s="16">
        <f>Breidenbach1994!$B129</f>
        <v>79.957899999999995</v>
      </c>
      <c r="Y123" s="5">
        <f>Bucquet1969!$G129</f>
        <v>183.82352941176572</v>
      </c>
      <c r="Z123" s="16">
        <f>Bucquet1969!$B129</f>
        <v>79.518299999999996</v>
      </c>
      <c r="AA123" s="5">
        <f>Douglas1991!$G129</f>
        <v>137.61467889908261</v>
      </c>
      <c r="AB123" s="16">
        <f>Douglas1991!$B129</f>
        <v>71.622399999999999</v>
      </c>
      <c r="AC123" s="5">
        <f>Dunki1998!$G129</f>
        <v>102.38907849829377</v>
      </c>
      <c r="AD123" s="16">
        <f>Dunki1998!$B129</f>
        <v>75.507000000000005</v>
      </c>
      <c r="AE123" s="5">
        <f>Dutkiewicz1975!$G129</f>
        <v>84.269662921348271</v>
      </c>
      <c r="AF123" s="16">
        <f>Dutkiewicz1975!$B129</f>
        <v>84.460300000000004</v>
      </c>
      <c r="AG123" s="5">
        <f>Eschenbach1996!$G129</f>
        <v>174.41860465116218</v>
      </c>
      <c r="AH123" s="16">
        <f>Eschenbach1996!$B129</f>
        <v>69.103800000000007</v>
      </c>
      <c r="AI123" s="5">
        <f>Georgiades1985!$G129</f>
        <v>157.89473684210597</v>
      </c>
      <c r="AJ123" s="16">
        <f>Georgiades1985!$B129</f>
        <v>83.935199999999995</v>
      </c>
      <c r="AK123" s="5">
        <f>Goebels1964!$G129</f>
        <v>118.11023622047281</v>
      </c>
      <c r="AL123" s="16">
        <f>Goebels1964!$B129</f>
        <v>72.403000000000006</v>
      </c>
      <c r="AM123" s="5">
        <f>Gould1954!$G129</f>
        <v>206.89655172413853</v>
      </c>
      <c r="AN123" s="16">
        <f>Gould1954!$B129</f>
        <v>80.939700000000002</v>
      </c>
      <c r="AO123" s="5">
        <f>Gould1957!$G129</f>
        <v>168.53932584269654</v>
      </c>
      <c r="AP123" s="16">
        <f>Gould1957!$B129</f>
        <v>79.864599999999996</v>
      </c>
      <c r="AQ123" s="5">
        <f>Gould1964!$G129</f>
        <v>133.92857142857088</v>
      </c>
      <c r="AR123" s="16">
        <f>Gould1964!$B129</f>
        <v>77.934399999999997</v>
      </c>
      <c r="AS123" s="5">
        <f>Gould1970!$G129</f>
        <v>150.7537688442215</v>
      </c>
      <c r="AT123" s="16">
        <f>Gould1970!$B129</f>
        <v>75.666700000000006</v>
      </c>
      <c r="AU123" s="5">
        <f>Gould1974!$G129</f>
        <v>102.81014393420153</v>
      </c>
      <c r="AV123" s="16">
        <f>Gould1974!$B129</f>
        <v>86.982799999999997</v>
      </c>
      <c r="AW123" s="5">
        <f>Guaita2011!$G129</f>
        <v>138.88888888888911</v>
      </c>
      <c r="AX123" s="16">
        <f>Guaita2011!$B129</f>
        <v>80.156700000000001</v>
      </c>
      <c r="AY123" s="5">
        <f>Helffer1968!$G129</f>
        <v>150</v>
      </c>
      <c r="AZ123" s="16">
        <f>Helffer1968!$B129</f>
        <v>75.003100000000003</v>
      </c>
      <c r="BA123" s="5">
        <f>Hill1996!$G129</f>
        <v>132.74336283185812</v>
      </c>
      <c r="BB123" s="16">
        <f>Hill1996!$B129</f>
        <v>69.890500000000003</v>
      </c>
      <c r="BC123" s="5">
        <f>Hinterhauser1991!$G129</f>
        <v>220.58823529411774</v>
      </c>
      <c r="BD123" s="16">
        <f>Hinterhauser1991!$B129</f>
        <v>72.174599999999998</v>
      </c>
      <c r="BE123" s="5">
        <f>Hochman2007!$G129</f>
        <v>189.87341772151919</v>
      </c>
      <c r="BF123" s="16">
        <f>Hochman2007!$B129</f>
        <v>80.695599999999999</v>
      </c>
      <c r="BG123" s="5">
        <f>Hough2006!$G129</f>
        <v>115.38461538461564</v>
      </c>
      <c r="BH123" s="16">
        <f>Hough2006!$B129</f>
        <v>79.2697</v>
      </c>
      <c r="BI123" s="5">
        <f>Jacobs1956!$G129</f>
        <v>111.9402985074624</v>
      </c>
      <c r="BJ123" s="16">
        <f>Jacobs1956!$B129</f>
        <v>80.198099999999997</v>
      </c>
      <c r="BK123" s="5">
        <f>Karlen1996!$G129</f>
        <v>135.13513513513519</v>
      </c>
      <c r="BL123" s="16">
        <f>Karlen1996!$B129</f>
        <v>72.203800000000001</v>
      </c>
      <c r="BM123" s="5">
        <f>Kars1969!$G129</f>
        <v>148.07502467917104</v>
      </c>
      <c r="BN123" s="16">
        <f>Kars1969!$B129</f>
        <v>86.1404</v>
      </c>
      <c r="BO123" s="5">
        <f>Koroliov2000!$G129</f>
        <v>138.88888888888866</v>
      </c>
      <c r="BP123" s="16">
        <f>Koroliov2000!$B129</f>
        <v>78.699399999999997</v>
      </c>
      <c r="BQ123" s="5">
        <f>Lifschitz1999!$G129</f>
        <v>109.48905109489016</v>
      </c>
      <c r="BR123" s="16">
        <f>Lifschitz1999!$B129</f>
        <v>80.570999999999998</v>
      </c>
      <c r="BS123" s="5">
        <f>Loriod1961!$G129</f>
        <v>136.3636363636362</v>
      </c>
      <c r="BT123" s="16">
        <f>Loriod1961!$B129</f>
        <v>74.680400000000006</v>
      </c>
      <c r="BU123" s="5">
        <f>Lubimov1971!$G129</f>
        <v>161.29032258064521</v>
      </c>
      <c r="BV123" s="16">
        <f>Lubimov1971!$B129</f>
        <v>73.849900000000005</v>
      </c>
      <c r="BW123" s="5">
        <f>ManchonTheis1954!$G129</f>
        <v>160.42780748663063</v>
      </c>
      <c r="BX123" s="16">
        <f>ManchonTheis1954!$B129</f>
        <v>80.963200000000001</v>
      </c>
      <c r="BY123" s="5">
        <f>McCabe1969!$G129</f>
        <v>156.24999999999986</v>
      </c>
      <c r="BZ123" s="16">
        <f>McCabe1969!$B129</f>
        <v>70.408500000000004</v>
      </c>
      <c r="CA123" s="5">
        <f>Mezzana1973!$G129</f>
        <v>165.92920353982237</v>
      </c>
      <c r="CB123" s="16">
        <f>Mezzana1973!$B129</f>
        <v>76.813900000000004</v>
      </c>
      <c r="CC123" s="5">
        <f>Michiels2005!$G129</f>
        <v>107.68126346015788</v>
      </c>
      <c r="CD123" s="16">
        <f>Michiels2005!$B129</f>
        <v>80.363500000000002</v>
      </c>
      <c r="CE123" s="5">
        <f>Monod1951!$G129</f>
        <v>218.02325581395274</v>
      </c>
      <c r="CF123" s="16">
        <f>Monod1951!$B129</f>
        <v>73.3309</v>
      </c>
      <c r="CG123" s="5">
        <f>Nardi1998!$G129</f>
        <v>90.361445783132723</v>
      </c>
      <c r="CH123" s="16">
        <f>Nardi1998!$B129</f>
        <v>74.492900000000006</v>
      </c>
      <c r="CI123" s="5">
        <f>Neveux1990!$G129</f>
        <v>140.18691588785043</v>
      </c>
      <c r="CJ123" s="16">
        <f>Neveux1990!$B129</f>
        <v>75.364099999999993</v>
      </c>
      <c r="CK123" s="5">
        <f>Ohlsson1996!$G129</f>
        <v>154.63917525773212</v>
      </c>
      <c r="CL123" s="16">
        <f>Ohlsson1996!$B129</f>
        <v>76.444699999999997</v>
      </c>
      <c r="CM123" s="5">
        <f>Pestalozza1961!$G129</f>
        <v>148.5148514851488</v>
      </c>
      <c r="CN123" s="16">
        <f>Pestalozza1961!$B129</f>
        <v>78.111099999999993</v>
      </c>
      <c r="CO123" s="5">
        <f>Pollini1976!$G129</f>
        <v>164.83516483516416</v>
      </c>
      <c r="CP123" s="16">
        <f>Pollini1976!$B129</f>
        <v>78.303899999999999</v>
      </c>
      <c r="CQ123" s="5">
        <f>Monod1951!$G129</f>
        <v>218.02325581395274</v>
      </c>
      <c r="CR123" s="16">
        <f>Monod1951!$B129</f>
        <v>73.3309</v>
      </c>
      <c r="CS123" s="5">
        <f>Pollini1990b!$G129</f>
        <v>154.7987616099075</v>
      </c>
      <c r="CT123" s="16">
        <f>Pollini1990b!$B129</f>
        <v>82.576800000000006</v>
      </c>
      <c r="CU123" s="5">
        <f>Pontinen2001!$G129</f>
        <v>108.06916426512983</v>
      </c>
      <c r="CV123" s="16">
        <f>Pontinen2001!$B129</f>
        <v>71.5685</v>
      </c>
      <c r="CW123" s="5">
        <f>Richter1989!$G129</f>
        <v>98.039215686274446</v>
      </c>
      <c r="CX123" s="16">
        <f>Richter1989!$B129</f>
        <v>78.580299999999994</v>
      </c>
      <c r="CY123" s="5">
        <f>Rosen1969!$G129</f>
        <v>137.99448022079119</v>
      </c>
      <c r="CZ123" s="16">
        <f>Rosen1969!$B129</f>
        <v>75.923400000000001</v>
      </c>
      <c r="DA123" s="5">
        <f>Santos1977!$G129</f>
        <v>159.57446808510679</v>
      </c>
      <c r="DB123" s="16">
        <f>Santos1977!$B129</f>
        <v>81.678899999999999</v>
      </c>
      <c r="DC123" s="5">
        <f>Schleiermacher2002!$G129</f>
        <v>141.50943396226481</v>
      </c>
      <c r="DD123" s="16">
        <f>Schleiermacher2002!$B129</f>
        <v>73.553600000000003</v>
      </c>
      <c r="DE123" s="5">
        <f>Serkin1983!$G129</f>
        <v>132.39187996469559</v>
      </c>
      <c r="DF123" s="16">
        <f>Serkin1983!$B129</f>
        <v>80.284300000000002</v>
      </c>
      <c r="DG123" s="5">
        <f>Serkin1994!$G129</f>
        <v>94.398993077407255</v>
      </c>
      <c r="DH123" s="16">
        <f>Serkin1994!$B129</f>
        <v>79.4709</v>
      </c>
      <c r="DI123" s="5">
        <f>Stadlen1948!$G129</f>
        <v>160.77170418006435</v>
      </c>
      <c r="DJ123" s="16">
        <f>Stadlen1948!$B129</f>
        <v>78.986099999999993</v>
      </c>
      <c r="DK123" s="5">
        <f>Stein1954!$G129</f>
        <v>181.15942028985521</v>
      </c>
      <c r="DL123" s="16">
        <f>Stein1954!$B129</f>
        <v>68.997200000000007</v>
      </c>
      <c r="DM123" s="5">
        <f>Steuerman2004!$G129</f>
        <v>161.29032258064521</v>
      </c>
      <c r="DN123" s="16">
        <f>Steuerman2004!$B129</f>
        <v>80.344200000000001</v>
      </c>
      <c r="DO123" s="5">
        <f>TakahashiA1973!$G129</f>
        <v>131.57894736842098</v>
      </c>
      <c r="DP123" s="16">
        <f>TakahashiA1973!$B129</f>
        <v>76.7209</v>
      </c>
      <c r="DQ123" s="5">
        <f>TakahashiY1977!$G129</f>
        <v>129.42191544434871</v>
      </c>
      <c r="DR123" s="16">
        <f>TakahashiY1977!$B129</f>
        <v>76.129499999999993</v>
      </c>
      <c r="DS123" s="5">
        <f>Uchida2000!$G129</f>
        <v>114.41647597254006</v>
      </c>
      <c r="DT123" s="16">
        <f>Uchida2000!$B129</f>
        <v>74.660899999999998</v>
      </c>
      <c r="DU123" s="5">
        <f>Webster1967!$G129</f>
        <v>136.36363636363706</v>
      </c>
      <c r="DV123" s="16">
        <f>Webster1967!$B129</f>
        <v>81.564300000000003</v>
      </c>
      <c r="DW123" s="5">
        <f>Worms1997!$G129</f>
        <v>166.66666666666563</v>
      </c>
      <c r="DX123" s="16">
        <f>Worms1997!$B129</f>
        <v>73.959699999999998</v>
      </c>
      <c r="DY123" s="5">
        <f>Zacharias1973!$G129</f>
        <v>0</v>
      </c>
      <c r="DZ123" s="16">
        <f>Zacharias1973!$B129</f>
        <v>0</v>
      </c>
      <c r="EA123" s="5">
        <f>Zimerman1995!$G129</f>
        <v>131.57894736842181</v>
      </c>
      <c r="EB123" s="16">
        <f>Zimerman1995!$B129</f>
        <v>77.401700000000005</v>
      </c>
      <c r="EC123" s="5"/>
      <c r="EE123" s="5"/>
      <c r="EG123" s="5"/>
      <c r="EI123" s="5"/>
      <c r="EK123" s="5"/>
      <c r="EM123" s="5"/>
      <c r="EO123" s="5"/>
      <c r="EQ123" s="5"/>
      <c r="ES123" s="5"/>
      <c r="EU123" s="5"/>
      <c r="EW123" s="5"/>
      <c r="EY123" s="5"/>
      <c r="FA123" s="5"/>
      <c r="FC123" s="5"/>
      <c r="FE123" s="5"/>
      <c r="FG123" s="5"/>
      <c r="FI123" s="5"/>
      <c r="FK123" s="5"/>
      <c r="FM123" s="5"/>
      <c r="FO123" s="5"/>
      <c r="FQ123" s="5"/>
      <c r="FS123" s="5"/>
    </row>
    <row r="124" spans="1:175">
      <c r="A124">
        <v>121</v>
      </c>
      <c r="B124">
        <v>88</v>
      </c>
      <c r="C124">
        <v>22</v>
      </c>
      <c r="D124">
        <v>2</v>
      </c>
      <c r="E124" t="s">
        <v>123</v>
      </c>
      <c r="F124" s="10" t="s">
        <v>118</v>
      </c>
      <c r="G124" s="5">
        <f ca="1">Tempo!G124</f>
        <v>129.52700878804944</v>
      </c>
      <c r="H124" s="16">
        <f ca="1">Dynamics!G124</f>
        <v>67.951549230769231</v>
      </c>
      <c r="I124" s="5">
        <f>Aitken1961!$G130</f>
        <v>136.36363636363706</v>
      </c>
      <c r="J124" s="16">
        <f>Aitken1961!$B130</f>
        <v>69.252399999999994</v>
      </c>
      <c r="K124" s="5">
        <f>Anderszewski1996!$G130</f>
        <v>136.36363636363706</v>
      </c>
      <c r="L124" s="16">
        <f>Anderszewski1996!$B130</f>
        <v>77.500200000000007</v>
      </c>
      <c r="M124" s="5">
        <f>Arciuli1996!$G130</f>
        <v>136.36363636363706</v>
      </c>
      <c r="N124" s="16">
        <f>Arciuli1996!$B130</f>
        <v>75.225999999999999</v>
      </c>
      <c r="O124" s="5">
        <f>Berg2007!$G130</f>
        <v>176.47058823529605</v>
      </c>
      <c r="P124" s="16">
        <f>Berg2007!$B130</f>
        <v>69.324600000000004</v>
      </c>
      <c r="Q124" s="5">
        <f>Biret1973!$G130</f>
        <v>157.89473684210714</v>
      </c>
      <c r="R124" s="16">
        <f>Biret1973!$B130</f>
        <v>74.935599999999994</v>
      </c>
      <c r="S124" s="5">
        <f>Blumroder1994!$G130</f>
        <v>115.38461538461627</v>
      </c>
      <c r="T124" s="16">
        <f>Blumroder1994!$B130</f>
        <v>75.665800000000004</v>
      </c>
      <c r="U124" s="5">
        <f>Bratke1993!$G130</f>
        <v>125.00000000000267</v>
      </c>
      <c r="V124" s="16">
        <f>Bratke1993!$B130</f>
        <v>69.414299999999997</v>
      </c>
      <c r="W124" s="5">
        <f>Breidenbach1994!$G130</f>
        <v>120</v>
      </c>
      <c r="X124" s="16">
        <f>Breidenbach1994!$B130</f>
        <v>65.620900000000006</v>
      </c>
      <c r="Y124" s="5">
        <f>Bucquet1969!$G130</f>
        <v>149.99999999999787</v>
      </c>
      <c r="Z124" s="16">
        <f>Bucquet1969!$B130</f>
        <v>79.957599999999999</v>
      </c>
      <c r="AA124" s="5">
        <f>Douglas1991!$G130</f>
        <v>144.23076923077033</v>
      </c>
      <c r="AB124" s="16">
        <f>Douglas1991!$B130</f>
        <v>71.4315</v>
      </c>
      <c r="AC124" s="5">
        <f>Dunki1998!$G130</f>
        <v>122.95081967213127</v>
      </c>
      <c r="AD124" s="16">
        <f>Dunki1998!$B130</f>
        <v>67.992099999999994</v>
      </c>
      <c r="AE124" s="5">
        <f>Dutkiewicz1975!$G130</f>
        <v>130.43478260869742</v>
      </c>
      <c r="AF124" s="16">
        <f>Dutkiewicz1975!$B130</f>
        <v>82.316100000000006</v>
      </c>
      <c r="AG124" s="5">
        <f>Eschenbach1996!$G130</f>
        <v>136.36363636363706</v>
      </c>
      <c r="AH124" s="16">
        <f>Eschenbach1996!$B130</f>
        <v>60.538499999999999</v>
      </c>
      <c r="AI124" s="5">
        <f>Georgiades1985!$G130</f>
        <v>120</v>
      </c>
      <c r="AJ124" s="16">
        <f>Georgiades1985!$B130</f>
        <v>78.047200000000004</v>
      </c>
      <c r="AK124" s="5">
        <f>Goebels1964!$G130</f>
        <v>93.749999999999915</v>
      </c>
      <c r="AL124" s="16">
        <f>Goebels1964!$B130</f>
        <v>75.368499999999997</v>
      </c>
      <c r="AM124" s="5">
        <f>Gould1954!$G130</f>
        <v>150.00000000000054</v>
      </c>
      <c r="AN124" s="16">
        <f>Gould1954!$B130</f>
        <v>81.533199999999994</v>
      </c>
      <c r="AO124" s="5">
        <f>Gould1957!$G130</f>
        <v>157.89473684210714</v>
      </c>
      <c r="AP124" s="16">
        <f>Gould1957!$B130</f>
        <v>78.503</v>
      </c>
      <c r="AQ124" s="5">
        <f>Gould1964!$G130</f>
        <v>103.44827586206927</v>
      </c>
      <c r="AR124" s="16">
        <f>Gould1964!$B130</f>
        <v>76.000600000000006</v>
      </c>
      <c r="AS124" s="5">
        <f>Gould1970!$G130</f>
        <v>130.4347826086954</v>
      </c>
      <c r="AT124" s="16">
        <f>Gould1970!$B130</f>
        <v>75.627700000000004</v>
      </c>
      <c r="AU124" s="5">
        <f>Gould1974!$G130</f>
        <v>103.44827586206927</v>
      </c>
      <c r="AV124" s="16">
        <f>Gould1974!$B130</f>
        <v>71.697999999999993</v>
      </c>
      <c r="AW124" s="5">
        <f>Guaita2011!$G130</f>
        <v>130.43478260869341</v>
      </c>
      <c r="AX124" s="16">
        <f>Guaita2011!$B130</f>
        <v>65.903499999999994</v>
      </c>
      <c r="AY124" s="5">
        <f>Helffer1968!$G130</f>
        <v>136.36363636363706</v>
      </c>
      <c r="AZ124" s="16">
        <f>Helffer1968!$B130</f>
        <v>64.065899999999999</v>
      </c>
      <c r="BA124" s="5">
        <f>Hill1996!$G130</f>
        <v>96.77419354838861</v>
      </c>
      <c r="BB124" s="16">
        <f>Hill1996!$B130</f>
        <v>66.013999999999996</v>
      </c>
      <c r="BC124" s="5">
        <f>Hinterhauser1991!$G130</f>
        <v>187.49999999999983</v>
      </c>
      <c r="BD124" s="16">
        <f>Hinterhauser1991!$B130</f>
        <v>71.534800000000004</v>
      </c>
      <c r="BE124" s="5">
        <f>Hochman2007!$G130</f>
        <v>136.36363636363487</v>
      </c>
      <c r="BF124" s="16">
        <f>Hochman2007!$B130</f>
        <v>75.064599999999999</v>
      </c>
      <c r="BG124" s="5">
        <f>Hough2006!$G130</f>
        <v>92.024539877300469</v>
      </c>
      <c r="BH124" s="16">
        <f>Hough2006!$B130</f>
        <v>68.662099999999995</v>
      </c>
      <c r="BI124" s="5">
        <f>Jacobs1956!$G130</f>
        <v>163.04347826087178</v>
      </c>
      <c r="BJ124" s="16">
        <f>Jacobs1956!$B130</f>
        <v>78.126599999999996</v>
      </c>
      <c r="BK124" s="5">
        <f>Karlen1996!$G130</f>
        <v>157.89473684210714</v>
      </c>
      <c r="BL124" s="16">
        <f>Karlen1996!$B130</f>
        <v>74.606099999999998</v>
      </c>
      <c r="BM124" s="5">
        <f>Kars1969!$G130</f>
        <v>149.99999999999787</v>
      </c>
      <c r="BN124" s="16">
        <f>Kars1969!$B130</f>
        <v>81.7239</v>
      </c>
      <c r="BO124" s="5">
        <f>Koroliov2000!$G130</f>
        <v>166.66666666666691</v>
      </c>
      <c r="BP124" s="16">
        <f>Koroliov2000!$B130</f>
        <v>73.236999999999995</v>
      </c>
      <c r="BQ124" s="5">
        <f>Lifschitz1999!$G130</f>
        <v>130.43478260869742</v>
      </c>
      <c r="BR124" s="16">
        <f>Lifschitz1999!$B130</f>
        <v>72.888499999999993</v>
      </c>
      <c r="BS124" s="5">
        <f>Loriod1961!$G130</f>
        <v>136.36363636363706</v>
      </c>
      <c r="BT124" s="16">
        <f>Loriod1961!$B130</f>
        <v>70.037300000000002</v>
      </c>
      <c r="BU124" s="5">
        <f>Lubimov1971!$G130</f>
        <v>157.89473684210421</v>
      </c>
      <c r="BV124" s="16">
        <f>Lubimov1971!$B130</f>
        <v>66.728700000000003</v>
      </c>
      <c r="BW124" s="5">
        <f>ManchonTheis1954!$G130</f>
        <v>166.66666666666691</v>
      </c>
      <c r="BX124" s="16">
        <f>ManchonTheis1954!$B130</f>
        <v>75.425299999999993</v>
      </c>
      <c r="BY124" s="5">
        <f>McCabe1969!$G130</f>
        <v>130.43478260869742</v>
      </c>
      <c r="BZ124" s="16">
        <f>McCabe1969!$B130</f>
        <v>74.972399999999993</v>
      </c>
      <c r="CA124" s="5">
        <f>Mezzana1973!$G130</f>
        <v>136.36363636363706</v>
      </c>
      <c r="CB124" s="16">
        <f>Mezzana1973!$B130</f>
        <v>73.076300000000003</v>
      </c>
      <c r="CC124" s="5">
        <f>Michiels2005!$G130</f>
        <v>142.85714285714226</v>
      </c>
      <c r="CD124" s="16">
        <f>Michiels2005!$B130</f>
        <v>66.827299999999994</v>
      </c>
      <c r="CE124" s="5">
        <f>Monod1951!$G130</f>
        <v>157.89473684210714</v>
      </c>
      <c r="CF124" s="16">
        <f>Monod1951!$B130</f>
        <v>76.633300000000006</v>
      </c>
      <c r="CG124" s="5">
        <f>Nardi1998!$G130</f>
        <v>120</v>
      </c>
      <c r="CH124" s="16">
        <f>Nardi1998!$B130</f>
        <v>63.834499999999998</v>
      </c>
      <c r="CI124" s="5">
        <f>Neveux1990!$G130</f>
        <v>157.89473684210421</v>
      </c>
      <c r="CJ124" s="16">
        <f>Neveux1990!$B130</f>
        <v>73.483199999999997</v>
      </c>
      <c r="CK124" s="5">
        <f>Ohlsson1996!$G130</f>
        <v>142.85714285714226</v>
      </c>
      <c r="CL124" s="16">
        <f>Ohlsson1996!$B130</f>
        <v>66.078999999999994</v>
      </c>
      <c r="CM124" s="5">
        <f>Pestalozza1961!$G130</f>
        <v>166.66666666666691</v>
      </c>
      <c r="CN124" s="16">
        <f>Pestalozza1961!$B130</f>
        <v>67.597899999999996</v>
      </c>
      <c r="CO124" s="5">
        <f>Pollini1976!$G130</f>
        <v>136.36363636363706</v>
      </c>
      <c r="CP124" s="16">
        <f>Pollini1976!$B130</f>
        <v>76.175899999999999</v>
      </c>
      <c r="CQ124" s="5">
        <f>Monod1951!$G130</f>
        <v>157.89473684210714</v>
      </c>
      <c r="CR124" s="16">
        <f>Monod1951!$B130</f>
        <v>76.633300000000006</v>
      </c>
      <c r="CS124" s="5">
        <f>Pollini1990b!$G130</f>
        <v>149.99999999999787</v>
      </c>
      <c r="CT124" s="16">
        <f>Pollini1990b!$B130</f>
        <v>75.641000000000005</v>
      </c>
      <c r="CU124" s="5">
        <f>Pontinen2001!$G130</f>
        <v>136.36363636363706</v>
      </c>
      <c r="CV124" s="16">
        <f>Pontinen2001!$B130</f>
        <v>71.121799999999993</v>
      </c>
      <c r="CW124" s="5">
        <f>Richter1989!$G130</f>
        <v>103.44827586206927</v>
      </c>
      <c r="CX124" s="16">
        <f>Richter1989!$B130</f>
        <v>74.524299999999997</v>
      </c>
      <c r="CY124" s="5">
        <f>Rosen1969!$G130</f>
        <v>199.99999999999716</v>
      </c>
      <c r="CZ124" s="16">
        <f>Rosen1969!$B130</f>
        <v>74.84</v>
      </c>
      <c r="DA124" s="5">
        <f>Santos1977!$G130</f>
        <v>136.36363636363706</v>
      </c>
      <c r="DB124" s="16">
        <f>Santos1977!$B130</f>
        <v>81.154200000000003</v>
      </c>
      <c r="DC124" s="5">
        <f>Schleiermacher2002!$G130</f>
        <v>136.36363636363706</v>
      </c>
      <c r="DD124" s="16">
        <f>Schleiermacher2002!$B130</f>
        <v>70.188299999999998</v>
      </c>
      <c r="DE124" s="5">
        <f>Serkin1983!$G130</f>
        <v>142.85714285714226</v>
      </c>
      <c r="DF124" s="16">
        <f>Serkin1983!$B130</f>
        <v>74.476399999999998</v>
      </c>
      <c r="DG124" s="5">
        <f>Serkin1994!$G130</f>
        <v>149.99999999999787</v>
      </c>
      <c r="DH124" s="16">
        <f>Serkin1994!$B130</f>
        <v>69.999799999999993</v>
      </c>
      <c r="DI124" s="5">
        <f>Stadlen1948!$G130</f>
        <v>150.00000000000054</v>
      </c>
      <c r="DJ124" s="16">
        <f>Stadlen1948!$B130</f>
        <v>69.346199999999996</v>
      </c>
      <c r="DK124" s="5">
        <f>Stein1954!$G130</f>
        <v>157.89473684210421</v>
      </c>
      <c r="DL124" s="16">
        <f>Stein1954!$B130</f>
        <v>65.9786</v>
      </c>
      <c r="DM124" s="5">
        <f>Steuerman2004!$G130</f>
        <v>157.89473684210714</v>
      </c>
      <c r="DN124" s="16">
        <f>Steuerman2004!$B130</f>
        <v>69.388999999999996</v>
      </c>
      <c r="DO124" s="5">
        <f>TakahashiA1973!$G130</f>
        <v>136.36363636363706</v>
      </c>
      <c r="DP124" s="16">
        <f>TakahashiA1973!$B130</f>
        <v>72.464200000000005</v>
      </c>
      <c r="DQ124" s="5">
        <f>TakahashiY1977!$G130</f>
        <v>93.749999999999915</v>
      </c>
      <c r="DR124" s="16">
        <f>TakahashiY1977!$B130</f>
        <v>68.0732</v>
      </c>
      <c r="DS124" s="5">
        <f>Uchida2000!$G130</f>
        <v>136.36363636363706</v>
      </c>
      <c r="DT124" s="16">
        <f>Uchida2000!$B130</f>
        <v>62.552599999999998</v>
      </c>
      <c r="DU124" s="5">
        <f>Webster1967!$G130</f>
        <v>107.14285714285671</v>
      </c>
      <c r="DV124" s="16">
        <f>Webster1967!$B130</f>
        <v>78.152000000000001</v>
      </c>
      <c r="DW124" s="5">
        <f>Worms1997!$G130</f>
        <v>100.00000000000095</v>
      </c>
      <c r="DX124" s="16">
        <f>Worms1997!$B130</f>
        <v>69.679199999999994</v>
      </c>
      <c r="DY124" s="5">
        <f>Zacharias1973!$G130</f>
        <v>0</v>
      </c>
      <c r="DZ124" s="16">
        <f>Zacharias1973!$B130</f>
        <v>0</v>
      </c>
      <c r="EA124" s="5">
        <f>Zimerman1995!$G130</f>
        <v>120</v>
      </c>
      <c r="EB124" s="16">
        <f>Zimerman1995!$B130</f>
        <v>73.984700000000004</v>
      </c>
      <c r="EC124" s="5"/>
      <c r="EE124" s="5"/>
      <c r="EG124" s="5"/>
      <c r="EI124" s="5"/>
      <c r="EK124" s="5"/>
      <c r="EM124" s="5"/>
      <c r="EO124" s="5"/>
      <c r="EQ124" s="5"/>
      <c r="ES124" s="5"/>
      <c r="EU124" s="5"/>
      <c r="EW124" s="5"/>
      <c r="EY124" s="5"/>
      <c r="FA124" s="5"/>
      <c r="FC124" s="5"/>
      <c r="FE124" s="5"/>
      <c r="FG124" s="5"/>
      <c r="FI124" s="5"/>
      <c r="FK124" s="5"/>
      <c r="FM124" s="5"/>
      <c r="FO124" s="5"/>
      <c r="FQ124" s="5"/>
      <c r="FS124" s="5"/>
    </row>
    <row r="125" spans="1:175">
      <c r="A125">
        <v>122</v>
      </c>
      <c r="B125">
        <v>88.5</v>
      </c>
      <c r="C125">
        <v>22</v>
      </c>
      <c r="D125">
        <v>2.5</v>
      </c>
      <c r="E125" t="s">
        <v>109</v>
      </c>
      <c r="G125" s="5">
        <f ca="1">Tempo!G125</f>
        <v>129.52700878804944</v>
      </c>
      <c r="H125" s="16">
        <f ca="1">Dynamics!G125</f>
        <v>68.097647692307703</v>
      </c>
      <c r="I125" s="5">
        <f>Aitken1961!$G131</f>
        <v>136.36363636363706</v>
      </c>
      <c r="J125" s="16">
        <f>Aitken1961!$B131</f>
        <v>74.028300000000002</v>
      </c>
      <c r="K125" s="5">
        <f>Anderszewski1996!$G131</f>
        <v>136.36363636363706</v>
      </c>
      <c r="L125" s="16">
        <f>Anderszewski1996!$B131</f>
        <v>77.704499999999996</v>
      </c>
      <c r="M125" s="5">
        <f>Arciuli1996!$G131</f>
        <v>136.36363636363706</v>
      </c>
      <c r="N125" s="16">
        <f>Arciuli1996!$B131</f>
        <v>74.758499999999998</v>
      </c>
      <c r="O125" s="5">
        <f>Berg2007!$G131</f>
        <v>176.47058823529605</v>
      </c>
      <c r="P125" s="16">
        <f>Berg2007!$B131</f>
        <v>66.750299999999996</v>
      </c>
      <c r="Q125" s="5">
        <f>Biret1973!$G131</f>
        <v>157.89473684210714</v>
      </c>
      <c r="R125" s="16">
        <f>Biret1973!$B131</f>
        <v>75.851799999999997</v>
      </c>
      <c r="S125" s="5">
        <f>Blumroder1994!$G131</f>
        <v>115.38461538461627</v>
      </c>
      <c r="T125" s="16">
        <f>Blumroder1994!$B131</f>
        <v>67.6631</v>
      </c>
      <c r="U125" s="5">
        <f>Bratke1993!$G131</f>
        <v>125.00000000000267</v>
      </c>
      <c r="V125" s="16">
        <f>Bratke1993!$B131</f>
        <v>68.764399999999995</v>
      </c>
      <c r="W125" s="5">
        <f>Breidenbach1994!$G131</f>
        <v>120</v>
      </c>
      <c r="X125" s="16">
        <f>Breidenbach1994!$B131</f>
        <v>67.698700000000002</v>
      </c>
      <c r="Y125" s="5">
        <f>Bucquet1969!$G131</f>
        <v>149.99999999999787</v>
      </c>
      <c r="Z125" s="16">
        <f>Bucquet1969!$B131</f>
        <v>81.289400000000001</v>
      </c>
      <c r="AA125" s="5">
        <f>Douglas1991!$G131</f>
        <v>144.23076923077033</v>
      </c>
      <c r="AB125" s="16">
        <f>Douglas1991!$B131</f>
        <v>69.006</v>
      </c>
      <c r="AC125" s="5">
        <f>Dunki1998!$G131</f>
        <v>122.95081967213127</v>
      </c>
      <c r="AD125" s="16">
        <f>Dunki1998!$B131</f>
        <v>69.257599999999996</v>
      </c>
      <c r="AE125" s="5">
        <f>Dutkiewicz1975!$G131</f>
        <v>130.43478260869742</v>
      </c>
      <c r="AF125" s="16">
        <f>Dutkiewicz1975!$B131</f>
        <v>84.757900000000006</v>
      </c>
      <c r="AG125" s="5">
        <f>Eschenbach1996!$G131</f>
        <v>136.36363636363706</v>
      </c>
      <c r="AH125" s="16">
        <f>Eschenbach1996!$B131</f>
        <v>64.984800000000007</v>
      </c>
      <c r="AI125" s="5">
        <f>Georgiades1985!$G131</f>
        <v>120</v>
      </c>
      <c r="AJ125" s="16">
        <f>Georgiades1985!$B131</f>
        <v>77.626800000000003</v>
      </c>
      <c r="AK125" s="5">
        <f>Goebels1964!$G131</f>
        <v>93.749999999999915</v>
      </c>
      <c r="AL125" s="16">
        <f>Goebels1964!$B131</f>
        <v>79.673199999999994</v>
      </c>
      <c r="AM125" s="5">
        <f>Gould1954!$G131</f>
        <v>150.00000000000054</v>
      </c>
      <c r="AN125" s="16">
        <f>Gould1954!$B131</f>
        <v>77.390600000000006</v>
      </c>
      <c r="AO125" s="5">
        <f>Gould1957!$G131</f>
        <v>157.89473684210714</v>
      </c>
      <c r="AP125" s="16">
        <f>Gould1957!$B131</f>
        <v>75.0595</v>
      </c>
      <c r="AQ125" s="5">
        <f>Gould1964!$G131</f>
        <v>103.44827586206927</v>
      </c>
      <c r="AR125" s="16">
        <f>Gould1964!$B131</f>
        <v>74.438599999999994</v>
      </c>
      <c r="AS125" s="5">
        <f>Gould1970!$G131</f>
        <v>130.4347826086954</v>
      </c>
      <c r="AT125" s="16">
        <f>Gould1970!$B131</f>
        <v>80.134299999999996</v>
      </c>
      <c r="AU125" s="5">
        <f>Gould1974!$G131</f>
        <v>103.44827586206927</v>
      </c>
      <c r="AV125" s="16">
        <f>Gould1974!$B131</f>
        <v>80.846900000000005</v>
      </c>
      <c r="AW125" s="5">
        <f>Guaita2011!$G131</f>
        <v>130.43478260869341</v>
      </c>
      <c r="AX125" s="16">
        <f>Guaita2011!$B131</f>
        <v>76.814300000000003</v>
      </c>
      <c r="AY125" s="5">
        <f>Helffer1968!$G131</f>
        <v>136.36363636363706</v>
      </c>
      <c r="AZ125" s="16">
        <f>Helffer1968!$B131</f>
        <v>65.098399999999998</v>
      </c>
      <c r="BA125" s="5">
        <f>Hill1996!$G131</f>
        <v>96.77419354838861</v>
      </c>
      <c r="BB125" s="16">
        <f>Hill1996!$B131</f>
        <v>62.0366</v>
      </c>
      <c r="BC125" s="5">
        <f>Hinterhauser1991!$G131</f>
        <v>187.49999999999983</v>
      </c>
      <c r="BD125" s="16">
        <f>Hinterhauser1991!$B131</f>
        <v>66.941400000000002</v>
      </c>
      <c r="BE125" s="5">
        <f>Hochman2007!$G131</f>
        <v>136.36363636363487</v>
      </c>
      <c r="BF125" s="16">
        <f>Hochman2007!$B131</f>
        <v>76.366799999999998</v>
      </c>
      <c r="BG125" s="5">
        <f>Hough2006!$G131</f>
        <v>92.024539877300469</v>
      </c>
      <c r="BH125" s="16">
        <f>Hough2006!$B131</f>
        <v>72.621700000000004</v>
      </c>
      <c r="BI125" s="5">
        <f>Jacobs1956!$G131</f>
        <v>163.04347826087178</v>
      </c>
      <c r="BJ125" s="16">
        <f>Jacobs1956!$B131</f>
        <v>76.810100000000006</v>
      </c>
      <c r="BK125" s="5">
        <f>Karlen1996!$G131</f>
        <v>157.89473684210714</v>
      </c>
      <c r="BL125" s="16">
        <f>Karlen1996!$B131</f>
        <v>75.890600000000006</v>
      </c>
      <c r="BM125" s="5">
        <f>Kars1969!$G131</f>
        <v>149.99999999999787</v>
      </c>
      <c r="BN125" s="16">
        <f>Kars1969!$B131</f>
        <v>82.236500000000007</v>
      </c>
      <c r="BO125" s="5">
        <f>Koroliov2000!$G131</f>
        <v>166.66666666666691</v>
      </c>
      <c r="BP125" s="16">
        <f>Koroliov2000!$B131</f>
        <v>74.2376</v>
      </c>
      <c r="BQ125" s="5">
        <f>Lifschitz1999!$G131</f>
        <v>130.43478260869742</v>
      </c>
      <c r="BR125" s="16">
        <f>Lifschitz1999!$B131</f>
        <v>68.966999999999999</v>
      </c>
      <c r="BS125" s="5">
        <f>Loriod1961!$G131</f>
        <v>136.36363636363706</v>
      </c>
      <c r="BT125" s="16">
        <f>Loriod1961!$B131</f>
        <v>72.265600000000006</v>
      </c>
      <c r="BU125" s="5">
        <f>Lubimov1971!$G131</f>
        <v>157.89473684210421</v>
      </c>
      <c r="BV125" s="16">
        <f>Lubimov1971!$B131</f>
        <v>66.890100000000004</v>
      </c>
      <c r="BW125" s="5">
        <f>ManchonTheis1954!$G131</f>
        <v>166.66666666666691</v>
      </c>
      <c r="BX125" s="16">
        <f>ManchonTheis1954!$B131</f>
        <v>74.295500000000004</v>
      </c>
      <c r="BY125" s="5">
        <f>McCabe1969!$G131</f>
        <v>130.43478260869742</v>
      </c>
      <c r="BZ125" s="16">
        <f>McCabe1969!$B131</f>
        <v>72.356200000000001</v>
      </c>
      <c r="CA125" s="5">
        <f>Mezzana1973!$G131</f>
        <v>136.36363636363706</v>
      </c>
      <c r="CB125" s="16">
        <f>Mezzana1973!$B131</f>
        <v>73.5886</v>
      </c>
      <c r="CC125" s="5">
        <f>Michiels2005!$G131</f>
        <v>142.85714285714226</v>
      </c>
      <c r="CD125" s="16">
        <f>Michiels2005!$B131</f>
        <v>71.063000000000002</v>
      </c>
      <c r="CE125" s="5">
        <f>Monod1951!$G131</f>
        <v>157.89473684210714</v>
      </c>
      <c r="CF125" s="16">
        <f>Monod1951!$B131</f>
        <v>69.819500000000005</v>
      </c>
      <c r="CG125" s="5">
        <f>Nardi1998!$G131</f>
        <v>120</v>
      </c>
      <c r="CH125" s="16">
        <f>Nardi1998!$B131</f>
        <v>61.539000000000001</v>
      </c>
      <c r="CI125" s="5">
        <f>Neveux1990!$G131</f>
        <v>157.89473684210421</v>
      </c>
      <c r="CJ125" s="16">
        <f>Neveux1990!$B131</f>
        <v>72.881399999999999</v>
      </c>
      <c r="CK125" s="5">
        <f>Ohlsson1996!$G131</f>
        <v>142.85714285714226</v>
      </c>
      <c r="CL125" s="16">
        <f>Ohlsson1996!$B131</f>
        <v>72.105500000000006</v>
      </c>
      <c r="CM125" s="5">
        <f>Pestalozza1961!$G131</f>
        <v>166.66666666666691</v>
      </c>
      <c r="CN125" s="16">
        <f>Pestalozza1961!$B131</f>
        <v>74.325199999999995</v>
      </c>
      <c r="CO125" s="5">
        <f>Pollini1976!$G131</f>
        <v>136.36363636363706</v>
      </c>
      <c r="CP125" s="16">
        <f>Pollini1976!$B131</f>
        <v>70.008600000000001</v>
      </c>
      <c r="CQ125" s="5">
        <f>Monod1951!$G131</f>
        <v>157.89473684210714</v>
      </c>
      <c r="CR125" s="16">
        <f>Monod1951!$B131</f>
        <v>69.819500000000005</v>
      </c>
      <c r="CS125" s="5">
        <f>Pollini1990b!$G131</f>
        <v>149.99999999999787</v>
      </c>
      <c r="CT125" s="16">
        <f>Pollini1990b!$B131</f>
        <v>80.814999999999998</v>
      </c>
      <c r="CU125" s="5">
        <f>Pontinen2001!$G131</f>
        <v>136.36363636363706</v>
      </c>
      <c r="CV125" s="16">
        <f>Pontinen2001!$B131</f>
        <v>73.078800000000001</v>
      </c>
      <c r="CW125" s="5">
        <f>Richter1989!$G131</f>
        <v>103.44827586206927</v>
      </c>
      <c r="CX125" s="16">
        <f>Richter1989!$B131</f>
        <v>76.1143</v>
      </c>
      <c r="CY125" s="5">
        <f>Rosen1969!$G131</f>
        <v>199.99999999999716</v>
      </c>
      <c r="CZ125" s="16">
        <f>Rosen1969!$B131</f>
        <v>72.019400000000005</v>
      </c>
      <c r="DA125" s="5">
        <f>Santos1977!$G131</f>
        <v>136.36363636363706</v>
      </c>
      <c r="DB125" s="16">
        <f>Santos1977!$B131</f>
        <v>75.775899999999993</v>
      </c>
      <c r="DC125" s="5">
        <f>Schleiermacher2002!$G131</f>
        <v>136.36363636363706</v>
      </c>
      <c r="DD125" s="16">
        <f>Schleiermacher2002!$B131</f>
        <v>79.319999999999993</v>
      </c>
      <c r="DE125" s="5">
        <f>Serkin1983!$G131</f>
        <v>142.85714285714226</v>
      </c>
      <c r="DF125" s="16">
        <f>Serkin1983!$B131</f>
        <v>73.427300000000002</v>
      </c>
      <c r="DG125" s="5">
        <f>Serkin1994!$G131</f>
        <v>149.99999999999787</v>
      </c>
      <c r="DH125" s="16">
        <f>Serkin1994!$B131</f>
        <v>73.353200000000001</v>
      </c>
      <c r="DI125" s="5">
        <f>Stadlen1948!$G131</f>
        <v>150.00000000000054</v>
      </c>
      <c r="DJ125" s="16">
        <f>Stadlen1948!$B131</f>
        <v>65.714299999999994</v>
      </c>
      <c r="DK125" s="5">
        <f>Stein1954!$G131</f>
        <v>157.89473684210421</v>
      </c>
      <c r="DL125" s="16">
        <f>Stein1954!$B131</f>
        <v>65.142200000000003</v>
      </c>
      <c r="DM125" s="5">
        <f>Steuerman2004!$G131</f>
        <v>157.89473684210714</v>
      </c>
      <c r="DN125" s="16">
        <f>Steuerman2004!$B131</f>
        <v>69.495999999999995</v>
      </c>
      <c r="DO125" s="5">
        <f>TakahashiA1973!$G131</f>
        <v>136.36363636363706</v>
      </c>
      <c r="DP125" s="16">
        <f>TakahashiA1973!$B131</f>
        <v>70.821899999999999</v>
      </c>
      <c r="DQ125" s="5">
        <f>TakahashiY1977!$G131</f>
        <v>93.749999999999915</v>
      </c>
      <c r="DR125" s="16">
        <f>TakahashiY1977!$B131</f>
        <v>66.122299999999996</v>
      </c>
      <c r="DS125" s="5">
        <f>Uchida2000!$G131</f>
        <v>136.36363636363706</v>
      </c>
      <c r="DT125" s="16">
        <f>Uchida2000!$B131</f>
        <v>67.542299999999997</v>
      </c>
      <c r="DU125" s="5">
        <f>Webster1967!$G131</f>
        <v>107.14285714285671</v>
      </c>
      <c r="DV125" s="16">
        <f>Webster1967!$B131</f>
        <v>79.188299999999998</v>
      </c>
      <c r="DW125" s="5">
        <f>Worms1997!$G131</f>
        <v>100.00000000000095</v>
      </c>
      <c r="DX125" s="16">
        <f>Worms1997!$B131</f>
        <v>61.284999999999997</v>
      </c>
      <c r="DY125" s="5">
        <f>Zacharias1973!$G131</f>
        <v>0</v>
      </c>
      <c r="DZ125" s="16">
        <f>Zacharias1973!$B131</f>
        <v>0</v>
      </c>
      <c r="EA125" s="5">
        <f>Zimerman1995!$G131</f>
        <v>120</v>
      </c>
      <c r="EB125" s="16">
        <f>Zimerman1995!$B131</f>
        <v>70.466999999999999</v>
      </c>
      <c r="EC125" s="5"/>
      <c r="EE125" s="5"/>
      <c r="EG125" s="5"/>
      <c r="EI125" s="5"/>
      <c r="EK125" s="5"/>
      <c r="EM125" s="5"/>
      <c r="EO125" s="5"/>
      <c r="EQ125" s="5"/>
      <c r="ES125" s="5"/>
      <c r="EU125" s="5"/>
      <c r="EW125" s="5"/>
      <c r="EY125" s="5"/>
      <c r="FA125" s="5"/>
      <c r="FC125" s="5"/>
      <c r="FE125" s="5"/>
      <c r="FG125" s="5"/>
      <c r="FI125" s="5"/>
      <c r="FK125" s="5"/>
      <c r="FM125" s="5"/>
      <c r="FO125" s="5"/>
      <c r="FQ125" s="5"/>
      <c r="FS125" s="5"/>
    </row>
    <row r="126" spans="1:175">
      <c r="B126" s="2"/>
      <c r="G126" s="5"/>
      <c r="I126" s="5"/>
      <c r="K126" s="5"/>
      <c r="M126" s="5"/>
      <c r="O126" s="5"/>
      <c r="Q126" s="5"/>
      <c r="S126" s="5"/>
      <c r="U126" s="5"/>
      <c r="W126" s="5"/>
      <c r="Y126" s="5"/>
      <c r="AA126" s="5"/>
      <c r="AC126" s="5"/>
      <c r="AE126" s="5"/>
      <c r="AG126" s="5"/>
      <c r="AI126" s="5"/>
      <c r="AK126" s="5"/>
      <c r="AM126" s="5"/>
      <c r="AO126" s="5"/>
      <c r="AQ126" s="5"/>
      <c r="AS126" s="5"/>
      <c r="AU126" s="5"/>
      <c r="AY126" s="5"/>
      <c r="BA126" s="5"/>
      <c r="BC126" s="5"/>
      <c r="BE126" s="5"/>
      <c r="BG126" s="5"/>
      <c r="BI126" s="5"/>
      <c r="BK126" s="5"/>
      <c r="BM126" s="5"/>
      <c r="BO126" s="5"/>
      <c r="BQ126" s="5"/>
      <c r="BS126" s="5"/>
      <c r="BW126" s="5"/>
      <c r="CA126" s="5"/>
      <c r="CC126" s="5"/>
      <c r="CE126" s="5"/>
      <c r="CG126" s="5"/>
      <c r="CI126" s="5"/>
      <c r="CK126" s="5"/>
      <c r="CO126" s="5"/>
      <c r="CQ126" s="5"/>
      <c r="CS126" s="5"/>
      <c r="CU126" s="5"/>
      <c r="CW126" s="5"/>
      <c r="CY126" s="5"/>
      <c r="DA126" s="5"/>
      <c r="DC126" s="5"/>
      <c r="DE126" s="5"/>
      <c r="DG126" s="5"/>
      <c r="DI126" s="5"/>
      <c r="DK126" s="5"/>
      <c r="DM126" s="5"/>
      <c r="DO126" s="5"/>
      <c r="DQ126" s="5"/>
      <c r="DS126" s="5"/>
      <c r="DU126" s="5"/>
      <c r="DW126" s="5"/>
      <c r="DY126" s="5"/>
      <c r="EA126" s="5"/>
      <c r="EC126" s="5"/>
      <c r="EE126" s="5"/>
      <c r="EG126" s="5"/>
      <c r="EI126" s="5"/>
      <c r="EK126" s="5"/>
      <c r="EM126" s="5"/>
      <c r="EO126" s="5"/>
      <c r="EQ126" s="5"/>
      <c r="ES126" s="5"/>
      <c r="EU126" s="5"/>
      <c r="EW126" s="5"/>
      <c r="EY126" s="5"/>
      <c r="FA126" s="5"/>
      <c r="FC126" s="5"/>
      <c r="FE126" s="5"/>
      <c r="FG126" s="5"/>
      <c r="FI126" s="5"/>
      <c r="FK126" s="5"/>
      <c r="FM126" s="5"/>
      <c r="FO126" s="5"/>
      <c r="FQ126" s="5"/>
      <c r="FS126" s="5"/>
    </row>
    <row r="127" spans="1:175">
      <c r="B127" s="2"/>
      <c r="G127" s="5"/>
      <c r="I127" s="5"/>
      <c r="K127" s="5"/>
      <c r="M127" s="5"/>
      <c r="O127" s="5"/>
      <c r="Q127" s="5"/>
      <c r="S127" s="5"/>
      <c r="U127" s="5"/>
      <c r="W127" s="5"/>
      <c r="Y127" s="5"/>
      <c r="AA127" s="5"/>
      <c r="AC127" s="5"/>
      <c r="AE127" s="5"/>
      <c r="AG127" s="5"/>
      <c r="AI127" s="5"/>
      <c r="AK127" s="5"/>
      <c r="AM127" s="5"/>
      <c r="AO127" s="5"/>
      <c r="AQ127" s="5"/>
      <c r="AS127" s="5"/>
      <c r="AU127" s="5"/>
      <c r="AY127" s="5"/>
      <c r="BA127" s="5"/>
      <c r="BC127" s="5"/>
      <c r="BE127" s="5"/>
      <c r="BG127" s="5"/>
      <c r="BI127" s="5"/>
      <c r="BK127" s="5"/>
      <c r="BM127" s="5"/>
      <c r="BO127" s="5"/>
      <c r="BQ127" s="5"/>
      <c r="BS127" s="5"/>
      <c r="BW127" s="5"/>
      <c r="CA127" s="5"/>
      <c r="CC127" s="5"/>
      <c r="CE127" s="5"/>
      <c r="CG127" s="5"/>
      <c r="CI127" s="5"/>
      <c r="CK127" s="5"/>
      <c r="CO127" s="5"/>
      <c r="CQ127" s="5"/>
      <c r="CS127" s="5"/>
      <c r="CU127" s="5"/>
      <c r="CW127" s="5"/>
      <c r="CY127" s="5"/>
      <c r="DA127" s="5"/>
      <c r="DC127" s="5"/>
      <c r="DE127" s="5"/>
      <c r="DG127" s="5"/>
      <c r="DI127" s="5"/>
      <c r="DK127" s="5"/>
      <c r="DM127" s="5"/>
      <c r="DO127" s="5"/>
      <c r="DQ127" s="5"/>
      <c r="DS127" s="5"/>
      <c r="DU127" s="5"/>
      <c r="DW127" s="5"/>
      <c r="DY127" s="5"/>
      <c r="EA127" s="5"/>
      <c r="EC127" s="5"/>
      <c r="EE127" s="5"/>
      <c r="EG127" s="5"/>
      <c r="EI127" s="5"/>
      <c r="EK127" s="5"/>
      <c r="EM127" s="5"/>
      <c r="EO127" s="5"/>
      <c r="EQ127" s="5"/>
      <c r="ES127" s="5"/>
      <c r="EU127" s="5"/>
      <c r="EW127" s="5"/>
      <c r="EY127" s="5"/>
      <c r="FA127" s="5"/>
      <c r="FC127" s="5"/>
      <c r="FE127" s="5"/>
      <c r="FG127" s="5"/>
      <c r="FI127" s="5"/>
      <c r="FK127" s="5"/>
      <c r="FM127" s="5"/>
      <c r="FO127" s="5"/>
      <c r="FQ127" s="5"/>
      <c r="FS127" s="5"/>
    </row>
    <row r="128" spans="1:175">
      <c r="B128" s="2"/>
      <c r="G128" s="5"/>
      <c r="I128" s="5"/>
      <c r="K128" s="5"/>
      <c r="M128" s="5"/>
      <c r="O128" s="5"/>
      <c r="Q128" s="5"/>
      <c r="S128" s="5"/>
      <c r="U128" s="5"/>
      <c r="W128" s="5"/>
      <c r="Y128" s="5"/>
      <c r="AA128" s="5"/>
      <c r="AC128" s="5"/>
      <c r="AE128" s="5"/>
      <c r="AG128" s="5"/>
      <c r="AI128" s="5"/>
      <c r="AK128" s="5"/>
      <c r="AM128" s="5"/>
      <c r="AO128" s="5"/>
      <c r="AQ128" s="5"/>
      <c r="AS128" s="5"/>
      <c r="AU128" s="5"/>
      <c r="AY128" s="5"/>
      <c r="BA128" s="5"/>
      <c r="BC128" s="5"/>
      <c r="BE128" s="5"/>
      <c r="BG128" s="5"/>
      <c r="BI128" s="5"/>
      <c r="BK128" s="5"/>
      <c r="BM128" s="5"/>
      <c r="BO128" s="5"/>
      <c r="BQ128" s="5"/>
      <c r="BS128" s="5"/>
      <c r="BW128" s="5"/>
      <c r="CA128" s="5"/>
      <c r="CC128" s="5"/>
      <c r="CE128" s="5"/>
      <c r="CG128" s="5"/>
      <c r="CI128" s="5"/>
      <c r="CK128" s="5"/>
      <c r="CO128" s="5"/>
      <c r="CQ128" s="5"/>
      <c r="CS128" s="5"/>
      <c r="CU128" s="5"/>
      <c r="CW128" s="5"/>
      <c r="CY128" s="5"/>
      <c r="DA128" s="5"/>
      <c r="DC128" s="5"/>
      <c r="DE128" s="5"/>
      <c r="DG128" s="5"/>
      <c r="DI128" s="5"/>
      <c r="DK128" s="5"/>
      <c r="DM128" s="5"/>
      <c r="DO128" s="5"/>
      <c r="DQ128" s="5"/>
      <c r="DS128" s="5"/>
      <c r="DU128" s="5"/>
      <c r="DW128" s="5"/>
      <c r="DY128" s="5"/>
      <c r="EA128" s="5"/>
      <c r="EC128" s="5"/>
      <c r="EE128" s="5"/>
      <c r="EG128" s="5"/>
      <c r="EI128" s="5"/>
      <c r="EK128" s="5"/>
      <c r="EM128" s="5"/>
      <c r="EO128" s="5"/>
      <c r="EQ128" s="5"/>
      <c r="ES128" s="5"/>
      <c r="EU128" s="5"/>
      <c r="EW128" s="5"/>
      <c r="EY128" s="5"/>
      <c r="FA128" s="5"/>
      <c r="FC128" s="5"/>
      <c r="FE128" s="5"/>
      <c r="FG128" s="5"/>
      <c r="FI128" s="5"/>
      <c r="FK128" s="5"/>
      <c r="FM128" s="5"/>
      <c r="FO128" s="5"/>
      <c r="FQ128" s="5"/>
      <c r="FS128" s="5"/>
    </row>
    <row r="129" spans="2:175">
      <c r="B129" s="2"/>
      <c r="G129" s="5"/>
      <c r="I129" s="5"/>
      <c r="K129" s="5"/>
      <c r="M129" s="5"/>
      <c r="O129" s="5"/>
      <c r="Q129" s="5"/>
      <c r="S129" s="5"/>
      <c r="U129" s="5"/>
      <c r="W129" s="5"/>
      <c r="Y129" s="5"/>
      <c r="AA129" s="5"/>
      <c r="AC129" s="5"/>
      <c r="AE129" s="5"/>
      <c r="AG129" s="5"/>
      <c r="AI129" s="5"/>
      <c r="AK129" s="5"/>
      <c r="AM129" s="5"/>
      <c r="AO129" s="5"/>
      <c r="AQ129" s="5"/>
      <c r="AS129" s="5"/>
      <c r="AU129" s="5"/>
      <c r="AY129" s="5"/>
      <c r="BA129" s="5"/>
      <c r="BC129" s="5"/>
      <c r="BE129" s="5"/>
      <c r="BG129" s="5"/>
      <c r="BI129" s="5"/>
      <c r="BK129" s="5"/>
      <c r="BM129" s="5"/>
      <c r="BO129" s="5"/>
      <c r="BQ129" s="5"/>
      <c r="BS129" s="5"/>
      <c r="BW129" s="5"/>
      <c r="CA129" s="5"/>
      <c r="CC129" s="5"/>
      <c r="CE129" s="5"/>
      <c r="CG129" s="5"/>
      <c r="CI129" s="5"/>
      <c r="CK129" s="5"/>
      <c r="CO129" s="5"/>
      <c r="CQ129" s="5"/>
      <c r="CS129" s="5"/>
      <c r="CU129" s="5"/>
      <c r="CW129" s="5"/>
      <c r="CY129" s="5"/>
      <c r="DA129" s="5"/>
      <c r="DC129" s="5"/>
      <c r="DE129" s="5"/>
      <c r="DG129" s="5"/>
      <c r="DI129" s="5"/>
      <c r="DK129" s="5"/>
      <c r="DM129" s="5"/>
      <c r="DO129" s="5"/>
      <c r="DQ129" s="5"/>
      <c r="DS129" s="5"/>
      <c r="DU129" s="5"/>
      <c r="DW129" s="5"/>
      <c r="DY129" s="5"/>
      <c r="EA129" s="5"/>
      <c r="EC129" s="5"/>
      <c r="EE129" s="5"/>
      <c r="EG129" s="5"/>
      <c r="EI129" s="5"/>
      <c r="EK129" s="5"/>
      <c r="EM129" s="5"/>
      <c r="EO129" s="5"/>
      <c r="EQ129" s="5"/>
      <c r="ES129" s="5"/>
      <c r="EU129" s="5"/>
      <c r="EW129" s="5"/>
      <c r="EY129" s="5"/>
      <c r="FA129" s="5"/>
      <c r="FC129" s="5"/>
      <c r="FE129" s="5"/>
      <c r="FG129" s="5"/>
      <c r="FI129" s="5"/>
      <c r="FK129" s="5"/>
      <c r="FM129" s="5"/>
      <c r="FO129" s="5"/>
      <c r="FQ129" s="5"/>
      <c r="FS129" s="5"/>
    </row>
    <row r="130" spans="2:175">
      <c r="B130" s="2"/>
      <c r="G130" s="5"/>
      <c r="I130" s="5"/>
      <c r="K130" s="5"/>
      <c r="M130" s="5"/>
      <c r="O130" s="5"/>
      <c r="Q130" s="5"/>
      <c r="S130" s="5"/>
      <c r="U130" s="5"/>
      <c r="W130" s="5"/>
      <c r="Y130" s="5"/>
      <c r="AA130" s="5"/>
      <c r="AC130" s="5"/>
      <c r="AE130" s="5"/>
      <c r="AG130" s="5"/>
      <c r="AI130" s="5"/>
      <c r="AK130" s="5"/>
      <c r="AM130" s="5"/>
      <c r="AO130" s="5"/>
      <c r="AQ130" s="5"/>
      <c r="AS130" s="5"/>
      <c r="AU130" s="5"/>
      <c r="AY130" s="5"/>
      <c r="BA130" s="5"/>
      <c r="BC130" s="5"/>
      <c r="BE130" s="5"/>
      <c r="BG130" s="5"/>
      <c r="BI130" s="5"/>
      <c r="BK130" s="5"/>
      <c r="BM130" s="5"/>
      <c r="BO130" s="5"/>
      <c r="BQ130" s="5"/>
      <c r="BS130" s="5"/>
      <c r="BW130" s="5"/>
      <c r="CA130" s="5"/>
      <c r="CC130" s="5"/>
      <c r="CE130" s="5"/>
      <c r="CG130" s="5"/>
      <c r="CI130" s="5"/>
      <c r="CK130" s="5"/>
      <c r="CO130" s="5"/>
      <c r="CQ130" s="5"/>
      <c r="CS130" s="5"/>
      <c r="CU130" s="5"/>
      <c r="CW130" s="5"/>
      <c r="CY130" s="5"/>
      <c r="DA130" s="5"/>
      <c r="DC130" s="5"/>
      <c r="DE130" s="5"/>
      <c r="DG130" s="5"/>
      <c r="DI130" s="5"/>
      <c r="DK130" s="5"/>
      <c r="DM130" s="5"/>
      <c r="DO130" s="5"/>
      <c r="DQ130" s="5"/>
      <c r="DS130" s="5"/>
      <c r="DU130" s="5"/>
      <c r="DW130" s="5"/>
      <c r="DY130" s="5"/>
      <c r="EA130" s="5"/>
      <c r="EC130" s="5"/>
      <c r="EE130" s="5"/>
      <c r="EG130" s="5"/>
      <c r="EI130" s="5"/>
      <c r="EK130" s="5"/>
      <c r="EM130" s="5"/>
      <c r="EO130" s="5"/>
      <c r="EQ130" s="5"/>
      <c r="ES130" s="5"/>
      <c r="EU130" s="5"/>
      <c r="EW130" s="5"/>
      <c r="EY130" s="5"/>
      <c r="FA130" s="5"/>
      <c r="FC130" s="5"/>
      <c r="FE130" s="5"/>
      <c r="FG130" s="5"/>
      <c r="FI130" s="5"/>
      <c r="FK130" s="5"/>
      <c r="FM130" s="5"/>
      <c r="FO130" s="5"/>
      <c r="FQ130" s="5"/>
      <c r="FS130" s="5"/>
    </row>
    <row r="131" spans="2:175">
      <c r="B131" s="2"/>
      <c r="G131" s="5"/>
      <c r="I131" s="5"/>
      <c r="K131" s="5"/>
      <c r="M131" s="5"/>
      <c r="O131" s="5"/>
      <c r="Q131" s="5"/>
      <c r="S131" s="5"/>
      <c r="U131" s="5"/>
      <c r="W131" s="5"/>
      <c r="Y131" s="5"/>
      <c r="AA131" s="5"/>
      <c r="AC131" s="5"/>
      <c r="AE131" s="5"/>
      <c r="AG131" s="5"/>
      <c r="AI131" s="5"/>
      <c r="AK131" s="5"/>
      <c r="AM131" s="5"/>
      <c r="AO131" s="5"/>
      <c r="AQ131" s="5"/>
      <c r="AS131" s="5"/>
      <c r="AU131" s="5"/>
      <c r="AY131" s="5"/>
      <c r="BA131" s="5"/>
      <c r="BC131" s="5"/>
      <c r="BE131" s="5"/>
      <c r="BG131" s="5"/>
      <c r="BI131" s="5"/>
      <c r="BK131" s="5"/>
      <c r="BM131" s="5"/>
      <c r="BO131" s="5"/>
      <c r="BQ131" s="5"/>
      <c r="BS131" s="5"/>
      <c r="BW131" s="5"/>
      <c r="CA131" s="5"/>
      <c r="CC131" s="5"/>
      <c r="CE131" s="5"/>
      <c r="CG131" s="5"/>
      <c r="CI131" s="5"/>
      <c r="CK131" s="5"/>
      <c r="CO131" s="5"/>
      <c r="CQ131" s="5"/>
      <c r="CS131" s="5"/>
      <c r="CU131" s="5"/>
      <c r="CW131" s="5"/>
      <c r="CY131" s="5"/>
      <c r="DA131" s="5"/>
      <c r="DC131" s="5"/>
      <c r="DE131" s="5"/>
      <c r="DG131" s="5"/>
      <c r="DI131" s="5"/>
      <c r="DK131" s="5"/>
      <c r="DM131" s="5"/>
      <c r="DO131" s="5"/>
      <c r="DQ131" s="5"/>
      <c r="DS131" s="5"/>
      <c r="DU131" s="5"/>
      <c r="DW131" s="5"/>
      <c r="DY131" s="5"/>
      <c r="EA131" s="5"/>
      <c r="EC131" s="5"/>
      <c r="EE131" s="5"/>
      <c r="EG131" s="5"/>
      <c r="EI131" s="5"/>
      <c r="EK131" s="5"/>
      <c r="EM131" s="5"/>
      <c r="EO131" s="5"/>
      <c r="EQ131" s="5"/>
      <c r="ES131" s="5"/>
      <c r="EU131" s="5"/>
      <c r="EW131" s="5"/>
      <c r="EY131" s="5"/>
      <c r="FA131" s="5"/>
      <c r="FC131" s="5"/>
      <c r="FE131" s="5"/>
      <c r="FG131" s="5"/>
      <c r="FI131" s="5"/>
      <c r="FK131" s="5"/>
      <c r="FM131" s="5"/>
      <c r="FO131" s="5"/>
      <c r="FQ131" s="5"/>
      <c r="FS131" s="5"/>
    </row>
    <row r="132" spans="2:175">
      <c r="B132" s="2"/>
      <c r="G132" s="5"/>
      <c r="I132" s="5"/>
      <c r="K132" s="5"/>
      <c r="M132" s="5"/>
      <c r="O132" s="5"/>
      <c r="Q132" s="5"/>
      <c r="S132" s="5"/>
      <c r="U132" s="5"/>
      <c r="W132" s="5"/>
      <c r="Y132" s="5"/>
      <c r="AA132" s="5"/>
      <c r="AC132" s="5"/>
      <c r="AE132" s="5"/>
      <c r="AG132" s="5"/>
      <c r="AI132" s="5"/>
      <c r="AK132" s="5"/>
      <c r="AM132" s="5"/>
      <c r="AO132" s="5"/>
      <c r="AQ132" s="5"/>
      <c r="AS132" s="5"/>
      <c r="AU132" s="5"/>
      <c r="AY132" s="5"/>
      <c r="BA132" s="5"/>
      <c r="BC132" s="5"/>
      <c r="BE132" s="5"/>
      <c r="BG132" s="5"/>
      <c r="BI132" s="5"/>
      <c r="BK132" s="5"/>
      <c r="BM132" s="5"/>
      <c r="BO132" s="5"/>
      <c r="BQ132" s="5"/>
      <c r="BS132" s="5"/>
      <c r="BW132" s="5"/>
      <c r="CA132" s="5"/>
      <c r="CC132" s="5"/>
      <c r="CE132" s="5"/>
      <c r="CG132" s="5"/>
      <c r="CI132" s="5"/>
      <c r="CK132" s="5"/>
      <c r="CO132" s="5"/>
      <c r="CQ132" s="5"/>
      <c r="CS132" s="5"/>
      <c r="CU132" s="5"/>
      <c r="CW132" s="5"/>
      <c r="CY132" s="5"/>
      <c r="DA132" s="5"/>
      <c r="DC132" s="5"/>
      <c r="DE132" s="5"/>
      <c r="DG132" s="5"/>
      <c r="DI132" s="5"/>
      <c r="DK132" s="5"/>
      <c r="DM132" s="5"/>
      <c r="DO132" s="5"/>
      <c r="DQ132" s="5"/>
      <c r="DS132" s="5"/>
      <c r="DU132" s="5"/>
      <c r="DW132" s="5"/>
      <c r="DY132" s="5"/>
      <c r="EA132" s="5"/>
      <c r="EC132" s="5"/>
      <c r="EE132" s="5"/>
      <c r="EG132" s="5"/>
      <c r="EI132" s="5"/>
      <c r="EK132" s="5"/>
      <c r="EM132" s="5"/>
      <c r="EO132" s="5"/>
      <c r="EQ132" s="5"/>
      <c r="ES132" s="5"/>
      <c r="EU132" s="5"/>
      <c r="EW132" s="5"/>
      <c r="EY132" s="5"/>
      <c r="FA132" s="5"/>
      <c r="FC132" s="5"/>
      <c r="FE132" s="5"/>
      <c r="FG132" s="5"/>
      <c r="FI132" s="5"/>
      <c r="FK132" s="5"/>
      <c r="FM132" s="5"/>
      <c r="FO132" s="5"/>
      <c r="FQ132" s="5"/>
      <c r="FS132" s="5"/>
    </row>
    <row r="133" spans="2:175">
      <c r="B133" s="2"/>
      <c r="G133" s="5"/>
      <c r="I133" s="5"/>
      <c r="K133" s="5"/>
      <c r="M133" s="5"/>
      <c r="O133" s="5"/>
      <c r="Q133" s="5"/>
      <c r="S133" s="5"/>
      <c r="U133" s="5"/>
      <c r="W133" s="5"/>
      <c r="Y133" s="5"/>
      <c r="AA133" s="5"/>
      <c r="AC133" s="5"/>
      <c r="AE133" s="5"/>
      <c r="AG133" s="5"/>
      <c r="AI133" s="5"/>
      <c r="AK133" s="5"/>
      <c r="AM133" s="5"/>
      <c r="AO133" s="5"/>
      <c r="AQ133" s="5"/>
      <c r="AS133" s="5"/>
      <c r="AU133" s="5"/>
      <c r="AY133" s="5"/>
      <c r="BA133" s="5"/>
      <c r="BC133" s="5"/>
      <c r="BE133" s="5"/>
      <c r="BG133" s="5"/>
      <c r="BI133" s="5"/>
      <c r="BK133" s="5"/>
      <c r="BM133" s="5"/>
      <c r="BO133" s="5"/>
      <c r="BQ133" s="5"/>
      <c r="BS133" s="5"/>
      <c r="BW133" s="5"/>
      <c r="CA133" s="5"/>
      <c r="CC133" s="5"/>
      <c r="CE133" s="5"/>
      <c r="CG133" s="5"/>
      <c r="CI133" s="5"/>
      <c r="CK133" s="5"/>
      <c r="CO133" s="5"/>
      <c r="CQ133" s="5"/>
      <c r="CS133" s="5"/>
      <c r="CU133" s="5"/>
      <c r="CW133" s="5"/>
      <c r="CY133" s="5"/>
      <c r="DA133" s="5"/>
      <c r="DC133" s="5"/>
      <c r="DE133" s="5"/>
      <c r="DG133" s="5"/>
      <c r="DI133" s="5"/>
      <c r="DK133" s="5"/>
      <c r="DM133" s="5"/>
      <c r="DO133" s="5"/>
      <c r="DQ133" s="5"/>
      <c r="DS133" s="5"/>
      <c r="DU133" s="5"/>
      <c r="DW133" s="5"/>
      <c r="DY133" s="5"/>
      <c r="EA133" s="5"/>
      <c r="EC133" s="5"/>
      <c r="EE133" s="5"/>
      <c r="EG133" s="5"/>
      <c r="EI133" s="5"/>
      <c r="EK133" s="5"/>
      <c r="EM133" s="5"/>
      <c r="EO133" s="5"/>
      <c r="EQ133" s="5"/>
      <c r="ES133" s="5"/>
      <c r="EU133" s="5"/>
      <c r="EW133" s="5"/>
      <c r="EY133" s="5"/>
      <c r="FA133" s="5"/>
      <c r="FC133" s="5"/>
      <c r="FE133" s="5"/>
      <c r="FG133" s="5"/>
      <c r="FI133" s="5"/>
      <c r="FK133" s="5"/>
      <c r="FM133" s="5"/>
      <c r="FO133" s="5"/>
      <c r="FQ133" s="5"/>
      <c r="FS133" s="5"/>
    </row>
    <row r="134" spans="2:175">
      <c r="B134" s="2"/>
      <c r="G134" s="5"/>
      <c r="I134" s="5"/>
      <c r="K134" s="5"/>
      <c r="M134" s="5"/>
      <c r="O134" s="5"/>
      <c r="Q134" s="5"/>
      <c r="S134" s="5"/>
      <c r="U134" s="5"/>
      <c r="W134" s="5"/>
      <c r="Y134" s="5"/>
      <c r="AA134" s="5"/>
      <c r="AC134" s="5"/>
      <c r="AE134" s="5"/>
      <c r="AG134" s="5"/>
      <c r="AI134" s="5"/>
      <c r="AK134" s="5"/>
      <c r="AM134" s="5"/>
      <c r="AO134" s="5"/>
      <c r="AQ134" s="5"/>
      <c r="AS134" s="5"/>
      <c r="AU134" s="5"/>
      <c r="AY134" s="5"/>
      <c r="BA134" s="5"/>
      <c r="BC134" s="5"/>
      <c r="BE134" s="5"/>
      <c r="BG134" s="5"/>
      <c r="BI134" s="5"/>
      <c r="BK134" s="5"/>
      <c r="BM134" s="5"/>
      <c r="BO134" s="5"/>
      <c r="BQ134" s="5"/>
      <c r="BS134" s="5"/>
      <c r="BW134" s="5"/>
      <c r="CA134" s="5"/>
      <c r="CC134" s="5"/>
      <c r="CE134" s="5"/>
      <c r="CG134" s="5"/>
      <c r="CI134" s="5"/>
      <c r="CK134" s="5"/>
      <c r="CO134" s="5"/>
      <c r="CQ134" s="5"/>
      <c r="CS134" s="5"/>
      <c r="CU134" s="5"/>
      <c r="CW134" s="5"/>
      <c r="CY134" s="5"/>
      <c r="DA134" s="5"/>
      <c r="DC134" s="5"/>
      <c r="DE134" s="5"/>
      <c r="DG134" s="5"/>
      <c r="DI134" s="5"/>
      <c r="DK134" s="5"/>
      <c r="DM134" s="5"/>
      <c r="DO134" s="5"/>
      <c r="DQ134" s="5"/>
      <c r="DS134" s="5"/>
      <c r="DU134" s="5"/>
      <c r="DW134" s="5"/>
      <c r="DY134" s="5"/>
      <c r="EA134" s="5"/>
      <c r="EC134" s="5"/>
      <c r="EE134" s="5"/>
      <c r="EG134" s="5"/>
      <c r="EI134" s="5"/>
      <c r="EK134" s="5"/>
      <c r="EM134" s="5"/>
      <c r="EO134" s="5"/>
      <c r="EQ134" s="5"/>
      <c r="ES134" s="5"/>
      <c r="EU134" s="5"/>
      <c r="EW134" s="5"/>
      <c r="EY134" s="5"/>
      <c r="FA134" s="5"/>
      <c r="FC134" s="5"/>
      <c r="FE134" s="5"/>
      <c r="FG134" s="5"/>
      <c r="FI134" s="5"/>
      <c r="FK134" s="5"/>
      <c r="FM134" s="5"/>
      <c r="FO134" s="5"/>
      <c r="FQ134" s="5"/>
      <c r="FS134" s="5"/>
    </row>
    <row r="135" spans="2:175">
      <c r="B135" s="2"/>
      <c r="G135" s="5"/>
      <c r="I135" s="5"/>
      <c r="K135" s="5"/>
      <c r="M135" s="5"/>
      <c r="O135" s="5"/>
      <c r="Q135" s="5"/>
      <c r="S135" s="5"/>
      <c r="U135" s="5"/>
      <c r="W135" s="5"/>
      <c r="Y135" s="5"/>
      <c r="AA135" s="5"/>
      <c r="AC135" s="5"/>
      <c r="AE135" s="5"/>
      <c r="AG135" s="5"/>
      <c r="AI135" s="5"/>
      <c r="AK135" s="5"/>
      <c r="AM135" s="5"/>
      <c r="AO135" s="5"/>
      <c r="AQ135" s="5"/>
      <c r="AS135" s="5"/>
      <c r="AU135" s="5"/>
      <c r="AY135" s="5"/>
      <c r="BA135" s="5"/>
      <c r="BC135" s="5"/>
      <c r="BE135" s="5"/>
      <c r="BG135" s="5"/>
      <c r="BI135" s="5"/>
      <c r="BK135" s="5"/>
      <c r="BM135" s="5"/>
      <c r="BO135" s="5"/>
      <c r="BQ135" s="5"/>
      <c r="BS135" s="5"/>
      <c r="BW135" s="5"/>
      <c r="CA135" s="5"/>
      <c r="CC135" s="5"/>
      <c r="CE135" s="5"/>
      <c r="CG135" s="5"/>
      <c r="CI135" s="5"/>
      <c r="CK135" s="5"/>
      <c r="CO135" s="5"/>
      <c r="CQ135" s="5"/>
      <c r="CS135" s="5"/>
      <c r="CU135" s="5"/>
      <c r="CW135" s="5"/>
      <c r="CY135" s="5"/>
      <c r="DA135" s="5"/>
      <c r="DC135" s="5"/>
      <c r="DE135" s="5"/>
      <c r="DG135" s="5"/>
      <c r="DI135" s="5"/>
      <c r="DK135" s="5"/>
      <c r="DM135" s="5"/>
      <c r="DO135" s="5"/>
      <c r="DQ135" s="5"/>
      <c r="DS135" s="5"/>
      <c r="DU135" s="5"/>
      <c r="DW135" s="5"/>
      <c r="DY135" s="5"/>
      <c r="EA135" s="5"/>
      <c r="EC135" s="5"/>
      <c r="EE135" s="5"/>
      <c r="EG135" s="5"/>
      <c r="EI135" s="5"/>
      <c r="EK135" s="5"/>
      <c r="EM135" s="5"/>
      <c r="EO135" s="5"/>
      <c r="EQ135" s="5"/>
      <c r="ES135" s="5"/>
      <c r="EU135" s="5"/>
      <c r="EW135" s="5"/>
      <c r="EY135" s="5"/>
      <c r="FA135" s="5"/>
      <c r="FC135" s="5"/>
      <c r="FE135" s="5"/>
      <c r="FG135" s="5"/>
      <c r="FI135" s="5"/>
      <c r="FK135" s="5"/>
      <c r="FM135" s="5"/>
      <c r="FO135" s="5"/>
      <c r="FQ135" s="5"/>
      <c r="FS135" s="5"/>
    </row>
    <row r="136" spans="2:175">
      <c r="B136" s="2"/>
      <c r="G136" s="5"/>
      <c r="I136" s="5"/>
      <c r="K136" s="5"/>
      <c r="M136" s="5"/>
      <c r="O136" s="5"/>
      <c r="Q136" s="5"/>
      <c r="S136" s="5"/>
      <c r="U136" s="5"/>
      <c r="W136" s="5"/>
      <c r="Y136" s="5"/>
      <c r="AA136" s="5"/>
      <c r="AC136" s="5"/>
      <c r="AE136" s="5"/>
      <c r="AG136" s="5"/>
      <c r="AI136" s="5"/>
      <c r="AK136" s="5"/>
      <c r="AM136" s="5"/>
      <c r="AO136" s="5"/>
      <c r="AQ136" s="5"/>
      <c r="AS136" s="5"/>
      <c r="AU136" s="5"/>
      <c r="AY136" s="5"/>
      <c r="BA136" s="5"/>
      <c r="BC136" s="5"/>
      <c r="BE136" s="5"/>
      <c r="BG136" s="5"/>
      <c r="BI136" s="5"/>
      <c r="BK136" s="5"/>
      <c r="BM136" s="5"/>
      <c r="BO136" s="5"/>
      <c r="BQ136" s="5"/>
      <c r="BS136" s="5"/>
      <c r="BW136" s="5"/>
      <c r="CA136" s="5"/>
      <c r="CC136" s="5"/>
      <c r="CE136" s="5"/>
      <c r="CG136" s="5"/>
      <c r="CI136" s="5"/>
      <c r="CK136" s="5"/>
      <c r="CO136" s="5"/>
      <c r="CQ136" s="5"/>
      <c r="CS136" s="5"/>
      <c r="CU136" s="5"/>
      <c r="CW136" s="5"/>
      <c r="CY136" s="5"/>
      <c r="DA136" s="5"/>
      <c r="DC136" s="5"/>
      <c r="DE136" s="5"/>
      <c r="DG136" s="5"/>
      <c r="DI136" s="5"/>
      <c r="DK136" s="5"/>
      <c r="DM136" s="5"/>
      <c r="DO136" s="5"/>
      <c r="DQ136" s="5"/>
      <c r="DS136" s="5"/>
      <c r="DU136" s="5"/>
      <c r="DW136" s="5"/>
      <c r="DY136" s="5"/>
      <c r="EA136" s="5"/>
      <c r="EC136" s="5"/>
      <c r="EE136" s="5"/>
      <c r="EG136" s="5"/>
      <c r="EI136" s="5"/>
      <c r="EK136" s="5"/>
      <c r="EM136" s="5"/>
      <c r="EO136" s="5"/>
      <c r="EQ136" s="5"/>
      <c r="ES136" s="5"/>
      <c r="EU136" s="5"/>
      <c r="EW136" s="5"/>
      <c r="EY136" s="5"/>
      <c r="FA136" s="5"/>
      <c r="FC136" s="5"/>
      <c r="FE136" s="5"/>
      <c r="FG136" s="5"/>
      <c r="FI136" s="5"/>
      <c r="FK136" s="5"/>
      <c r="FM136" s="5"/>
      <c r="FO136" s="5"/>
      <c r="FQ136" s="5"/>
      <c r="FS136" s="5"/>
    </row>
    <row r="137" spans="2:175">
      <c r="B137" s="2"/>
      <c r="G137" s="5"/>
      <c r="I137" s="5"/>
      <c r="K137" s="5"/>
      <c r="M137" s="5"/>
      <c r="O137" s="5"/>
      <c r="Q137" s="5"/>
      <c r="S137" s="5"/>
      <c r="U137" s="5"/>
      <c r="W137" s="5"/>
      <c r="Y137" s="5"/>
      <c r="AA137" s="5"/>
      <c r="AC137" s="5"/>
      <c r="AE137" s="5"/>
      <c r="AG137" s="5"/>
      <c r="AI137" s="5"/>
      <c r="AK137" s="5"/>
      <c r="AM137" s="5"/>
      <c r="AO137" s="5"/>
      <c r="AQ137" s="5"/>
      <c r="AS137" s="5"/>
      <c r="AU137" s="5"/>
      <c r="AY137" s="5"/>
      <c r="BA137" s="5"/>
      <c r="BC137" s="5"/>
      <c r="BE137" s="5"/>
      <c r="BG137" s="5"/>
      <c r="BI137" s="5"/>
      <c r="BK137" s="5"/>
      <c r="BM137" s="5"/>
      <c r="BO137" s="5"/>
      <c r="BQ137" s="5"/>
      <c r="BS137" s="5"/>
      <c r="BW137" s="5"/>
      <c r="CA137" s="5"/>
      <c r="CC137" s="5"/>
      <c r="CE137" s="5"/>
      <c r="CG137" s="5"/>
      <c r="CI137" s="5"/>
      <c r="CK137" s="5"/>
      <c r="CO137" s="5"/>
      <c r="CQ137" s="5"/>
      <c r="CS137" s="5"/>
      <c r="CU137" s="5"/>
      <c r="CW137" s="5"/>
      <c r="CY137" s="5"/>
      <c r="DA137" s="5"/>
      <c r="DC137" s="5"/>
      <c r="DE137" s="5"/>
      <c r="DG137" s="5"/>
      <c r="DI137" s="5"/>
      <c r="DK137" s="5"/>
      <c r="DM137" s="5"/>
      <c r="DO137" s="5"/>
      <c r="DQ137" s="5"/>
      <c r="DS137" s="5"/>
      <c r="DU137" s="5"/>
      <c r="DW137" s="5"/>
      <c r="DY137" s="5"/>
      <c r="EA137" s="5"/>
      <c r="EC137" s="5"/>
      <c r="EE137" s="5"/>
      <c r="EG137" s="5"/>
      <c r="EI137" s="5"/>
      <c r="EK137" s="5"/>
      <c r="EM137" s="5"/>
      <c r="EO137" s="5"/>
      <c r="EQ137" s="5"/>
      <c r="ES137" s="5"/>
      <c r="EU137" s="5"/>
      <c r="EW137" s="5"/>
      <c r="EY137" s="5"/>
      <c r="FA137" s="5"/>
      <c r="FC137" s="5"/>
      <c r="FE137" s="5"/>
      <c r="FG137" s="5"/>
      <c r="FI137" s="5"/>
      <c r="FK137" s="5"/>
      <c r="FM137" s="5"/>
      <c r="FO137" s="5"/>
      <c r="FQ137" s="5"/>
      <c r="FS137" s="5"/>
    </row>
    <row r="138" spans="2:175">
      <c r="B138" s="2"/>
      <c r="G138" s="5"/>
      <c r="I138" s="5"/>
      <c r="K138" s="5"/>
      <c r="M138" s="5"/>
      <c r="O138" s="5"/>
      <c r="Q138" s="5"/>
      <c r="S138" s="5"/>
      <c r="U138" s="5"/>
      <c r="W138" s="5"/>
      <c r="Y138" s="5"/>
      <c r="AA138" s="5"/>
      <c r="AC138" s="5"/>
      <c r="AE138" s="5"/>
      <c r="AG138" s="5"/>
      <c r="AI138" s="5"/>
      <c r="AK138" s="5"/>
      <c r="AM138" s="5"/>
      <c r="AO138" s="5"/>
      <c r="AQ138" s="5"/>
      <c r="AS138" s="5"/>
      <c r="AU138" s="5"/>
      <c r="AY138" s="5"/>
      <c r="BA138" s="5"/>
      <c r="BC138" s="5"/>
      <c r="BE138" s="5"/>
      <c r="BG138" s="5"/>
      <c r="BI138" s="5"/>
      <c r="BK138" s="5"/>
      <c r="BM138" s="5"/>
      <c r="BO138" s="5"/>
      <c r="BQ138" s="5"/>
      <c r="BS138" s="5"/>
      <c r="BW138" s="5"/>
      <c r="CA138" s="5"/>
      <c r="CC138" s="5"/>
      <c r="CE138" s="5"/>
      <c r="CG138" s="5"/>
      <c r="CI138" s="5"/>
      <c r="CK138" s="5"/>
      <c r="CO138" s="5"/>
      <c r="CQ138" s="5"/>
      <c r="CS138" s="5"/>
      <c r="CU138" s="5"/>
      <c r="CW138" s="5"/>
      <c r="CY138" s="5"/>
      <c r="DA138" s="5"/>
      <c r="DC138" s="5"/>
      <c r="DE138" s="5"/>
      <c r="DG138" s="5"/>
      <c r="DI138" s="5"/>
      <c r="DK138" s="5"/>
      <c r="DM138" s="5"/>
      <c r="DO138" s="5"/>
      <c r="DQ138" s="5"/>
      <c r="DS138" s="5"/>
      <c r="DU138" s="5"/>
      <c r="DW138" s="5"/>
      <c r="DY138" s="5"/>
      <c r="EA138" s="5"/>
      <c r="EC138" s="5"/>
      <c r="EE138" s="5"/>
      <c r="EG138" s="5"/>
      <c r="EI138" s="5"/>
      <c r="EK138" s="5"/>
      <c r="EM138" s="5"/>
      <c r="EO138" s="5"/>
      <c r="EQ138" s="5"/>
      <c r="ES138" s="5"/>
      <c r="EU138" s="5"/>
      <c r="EW138" s="5"/>
      <c r="EY138" s="5"/>
      <c r="FA138" s="5"/>
      <c r="FC138" s="5"/>
      <c r="FE138" s="5"/>
      <c r="FG138" s="5"/>
      <c r="FI138" s="5"/>
      <c r="FK138" s="5"/>
      <c r="FM138" s="5"/>
      <c r="FO138" s="5"/>
      <c r="FQ138" s="5"/>
      <c r="FS138" s="5"/>
    </row>
    <row r="139" spans="2:175">
      <c r="B139" s="2"/>
      <c r="G139" s="5"/>
      <c r="I139" s="5"/>
      <c r="K139" s="5"/>
      <c r="M139" s="5"/>
      <c r="O139" s="5"/>
      <c r="Q139" s="5"/>
      <c r="S139" s="5"/>
      <c r="U139" s="5"/>
      <c r="W139" s="5"/>
      <c r="Y139" s="5"/>
      <c r="AA139" s="5"/>
      <c r="AC139" s="5"/>
      <c r="AE139" s="5"/>
      <c r="AG139" s="5"/>
      <c r="AI139" s="5"/>
      <c r="AK139" s="5"/>
      <c r="AM139" s="5"/>
      <c r="AO139" s="5"/>
      <c r="AQ139" s="5"/>
      <c r="AS139" s="5"/>
      <c r="AU139" s="5"/>
      <c r="AY139" s="5"/>
      <c r="BA139" s="5"/>
      <c r="BC139" s="5"/>
      <c r="BE139" s="5"/>
      <c r="BG139" s="5"/>
      <c r="BI139" s="5"/>
      <c r="BK139" s="5"/>
      <c r="BM139" s="5"/>
      <c r="BO139" s="5"/>
      <c r="BQ139" s="5"/>
      <c r="BS139" s="5"/>
      <c r="BW139" s="5"/>
      <c r="CA139" s="5"/>
      <c r="CC139" s="5"/>
      <c r="CE139" s="5"/>
      <c r="CG139" s="5"/>
      <c r="CI139" s="5"/>
      <c r="CK139" s="5"/>
      <c r="CO139" s="5"/>
      <c r="CQ139" s="5"/>
      <c r="CS139" s="5"/>
      <c r="CU139" s="5"/>
      <c r="CW139" s="5"/>
      <c r="CY139" s="5"/>
      <c r="DA139" s="5"/>
      <c r="DC139" s="5"/>
      <c r="DE139" s="5"/>
      <c r="DG139" s="5"/>
      <c r="DI139" s="5"/>
      <c r="DK139" s="5"/>
      <c r="DM139" s="5"/>
      <c r="DO139" s="5"/>
      <c r="DQ139" s="5"/>
      <c r="DS139" s="5"/>
      <c r="DU139" s="5"/>
      <c r="DW139" s="5"/>
      <c r="DY139" s="5"/>
      <c r="EA139" s="5"/>
      <c r="EC139" s="5"/>
      <c r="EE139" s="5"/>
      <c r="EG139" s="5"/>
      <c r="EI139" s="5"/>
      <c r="EK139" s="5"/>
      <c r="EM139" s="5"/>
      <c r="EO139" s="5"/>
      <c r="EQ139" s="5"/>
      <c r="ES139" s="5"/>
      <c r="EU139" s="5"/>
      <c r="EW139" s="5"/>
      <c r="EY139" s="5"/>
      <c r="FA139" s="5"/>
      <c r="FC139" s="5"/>
      <c r="FE139" s="5"/>
      <c r="FG139" s="5"/>
      <c r="FI139" s="5"/>
      <c r="FK139" s="5"/>
      <c r="FM139" s="5"/>
      <c r="FO139" s="5"/>
      <c r="FQ139" s="5"/>
      <c r="FS139" s="5"/>
    </row>
    <row r="140" spans="2:175">
      <c r="B140" s="2"/>
      <c r="G140" s="5"/>
      <c r="I140" s="5"/>
      <c r="K140" s="5"/>
      <c r="M140" s="5"/>
      <c r="O140" s="5"/>
      <c r="Q140" s="5"/>
      <c r="S140" s="5"/>
      <c r="U140" s="5"/>
      <c r="W140" s="5"/>
      <c r="Y140" s="5"/>
      <c r="AA140" s="5"/>
      <c r="AC140" s="5"/>
      <c r="AE140" s="5"/>
      <c r="AG140" s="5"/>
      <c r="AI140" s="5"/>
      <c r="AK140" s="5"/>
      <c r="AM140" s="5"/>
      <c r="AO140" s="5"/>
      <c r="AQ140" s="5"/>
      <c r="AS140" s="5"/>
      <c r="AU140" s="5"/>
      <c r="AY140" s="5"/>
      <c r="BA140" s="5"/>
      <c r="BC140" s="5"/>
      <c r="BE140" s="5"/>
      <c r="BG140" s="5"/>
      <c r="BI140" s="5"/>
      <c r="BK140" s="5"/>
      <c r="BM140" s="5"/>
      <c r="BO140" s="5"/>
      <c r="BQ140" s="5"/>
      <c r="BS140" s="5"/>
      <c r="BW140" s="5"/>
      <c r="CA140" s="5"/>
      <c r="CC140" s="5"/>
      <c r="CE140" s="5"/>
      <c r="CG140" s="5"/>
      <c r="CI140" s="5"/>
      <c r="CK140" s="5"/>
      <c r="CO140" s="5"/>
      <c r="CQ140" s="5"/>
      <c r="CS140" s="5"/>
      <c r="CU140" s="5"/>
      <c r="CW140" s="5"/>
      <c r="CY140" s="5"/>
      <c r="DA140" s="5"/>
      <c r="DC140" s="5"/>
      <c r="DE140" s="5"/>
      <c r="DG140" s="5"/>
      <c r="DI140" s="5"/>
      <c r="DK140" s="5"/>
      <c r="DM140" s="5"/>
      <c r="DO140" s="5"/>
      <c r="DQ140" s="5"/>
      <c r="DS140" s="5"/>
      <c r="DU140" s="5"/>
      <c r="DW140" s="5"/>
      <c r="DY140" s="5"/>
      <c r="EA140" s="5"/>
      <c r="EC140" s="5"/>
      <c r="EE140" s="5"/>
      <c r="EG140" s="5"/>
      <c r="EI140" s="5"/>
      <c r="EK140" s="5"/>
      <c r="EM140" s="5"/>
      <c r="EO140" s="5"/>
      <c r="EQ140" s="5"/>
      <c r="ES140" s="5"/>
      <c r="EU140" s="5"/>
      <c r="EW140" s="5"/>
      <c r="EY140" s="5"/>
      <c r="FA140" s="5"/>
      <c r="FC140" s="5"/>
      <c r="FE140" s="5"/>
      <c r="FG140" s="5"/>
      <c r="FI140" s="5"/>
      <c r="FK140" s="5"/>
      <c r="FM140" s="5"/>
      <c r="FO140" s="5"/>
      <c r="FQ140" s="5"/>
      <c r="FS140" s="5"/>
    </row>
    <row r="141" spans="2:175">
      <c r="B141" s="2"/>
      <c r="G141" s="5"/>
      <c r="I141" s="5"/>
      <c r="K141" s="5"/>
      <c r="M141" s="5"/>
      <c r="O141" s="5"/>
      <c r="Q141" s="5"/>
      <c r="S141" s="5"/>
      <c r="U141" s="5"/>
      <c r="W141" s="5"/>
      <c r="Y141" s="5"/>
      <c r="AA141" s="5"/>
      <c r="AC141" s="5"/>
      <c r="AE141" s="5"/>
      <c r="AG141" s="5"/>
      <c r="AI141" s="5"/>
      <c r="AK141" s="5"/>
      <c r="AM141" s="5"/>
      <c r="AO141" s="5"/>
      <c r="AQ141" s="5"/>
      <c r="AS141" s="5"/>
      <c r="AU141" s="5"/>
      <c r="AY141" s="5"/>
      <c r="BA141" s="5"/>
      <c r="BC141" s="5"/>
      <c r="BE141" s="5"/>
      <c r="BG141" s="5"/>
      <c r="BI141" s="5"/>
      <c r="BK141" s="5"/>
      <c r="BM141" s="5"/>
      <c r="BO141" s="5"/>
      <c r="BQ141" s="5"/>
      <c r="BS141" s="5"/>
      <c r="BW141" s="5"/>
      <c r="CA141" s="5"/>
      <c r="CC141" s="5"/>
      <c r="CE141" s="5"/>
      <c r="CG141" s="5"/>
      <c r="CI141" s="5"/>
      <c r="CK141" s="5"/>
      <c r="CO141" s="5"/>
      <c r="CQ141" s="5"/>
      <c r="CS141" s="5"/>
      <c r="CU141" s="5"/>
      <c r="CW141" s="5"/>
      <c r="CY141" s="5"/>
      <c r="DA141" s="5"/>
      <c r="DC141" s="5"/>
      <c r="DE141" s="5"/>
      <c r="DG141" s="5"/>
      <c r="DI141" s="5"/>
      <c r="DK141" s="5"/>
      <c r="DM141" s="5"/>
      <c r="DO141" s="5"/>
      <c r="DQ141" s="5"/>
      <c r="DS141" s="5"/>
      <c r="DU141" s="5"/>
      <c r="DW141" s="5"/>
      <c r="DY141" s="5"/>
      <c r="EA141" s="5"/>
      <c r="EC141" s="5"/>
      <c r="EE141" s="5"/>
      <c r="EG141" s="5"/>
      <c r="EI141" s="5"/>
      <c r="EK141" s="5"/>
      <c r="EM141" s="5"/>
      <c r="EO141" s="5"/>
      <c r="EQ141" s="5"/>
      <c r="ES141" s="5"/>
      <c r="EU141" s="5"/>
      <c r="EW141" s="5"/>
      <c r="EY141" s="5"/>
      <c r="FA141" s="5"/>
      <c r="FC141" s="5"/>
      <c r="FE141" s="5"/>
      <c r="FG141" s="5"/>
      <c r="FI141" s="5"/>
      <c r="FK141" s="5"/>
      <c r="FM141" s="5"/>
      <c r="FO141" s="5"/>
      <c r="FQ141" s="5"/>
      <c r="FS141" s="5"/>
    </row>
    <row r="142" spans="2:175">
      <c r="B142" s="2"/>
      <c r="G142" s="5"/>
      <c r="I142" s="5"/>
      <c r="K142" s="5"/>
      <c r="M142" s="5"/>
      <c r="O142" s="5"/>
      <c r="Q142" s="5"/>
      <c r="S142" s="5"/>
      <c r="U142" s="5"/>
      <c r="W142" s="5"/>
      <c r="Y142" s="5"/>
      <c r="AA142" s="5"/>
      <c r="AC142" s="5"/>
      <c r="AE142" s="5"/>
      <c r="AG142" s="5"/>
      <c r="AI142" s="5"/>
      <c r="AK142" s="5"/>
      <c r="AM142" s="5"/>
      <c r="AO142" s="5"/>
      <c r="AQ142" s="5"/>
      <c r="AS142" s="5"/>
      <c r="AU142" s="5"/>
      <c r="AY142" s="5"/>
      <c r="BA142" s="5"/>
      <c r="BC142" s="5"/>
      <c r="BE142" s="5"/>
      <c r="BG142" s="5"/>
      <c r="BI142" s="5"/>
      <c r="BK142" s="5"/>
      <c r="BM142" s="5"/>
      <c r="BO142" s="5"/>
      <c r="BQ142" s="5"/>
      <c r="BS142" s="5"/>
      <c r="BW142" s="5"/>
      <c r="CA142" s="5"/>
      <c r="CC142" s="5"/>
      <c r="CE142" s="5"/>
      <c r="CG142" s="5"/>
      <c r="CI142" s="5"/>
      <c r="CK142" s="5"/>
      <c r="CO142" s="5"/>
      <c r="CQ142" s="5"/>
      <c r="CS142" s="5"/>
      <c r="CU142" s="5"/>
      <c r="CW142" s="5"/>
      <c r="CY142" s="5"/>
      <c r="DA142" s="5"/>
      <c r="DC142" s="5"/>
      <c r="DE142" s="5"/>
      <c r="DG142" s="5"/>
      <c r="DI142" s="5"/>
      <c r="DK142" s="5"/>
      <c r="DM142" s="5"/>
      <c r="DO142" s="5"/>
      <c r="DQ142" s="5"/>
      <c r="DS142" s="5"/>
      <c r="DU142" s="5"/>
      <c r="DW142" s="5"/>
      <c r="DY142" s="5"/>
      <c r="EA142" s="5"/>
      <c r="EC142" s="5"/>
      <c r="EE142" s="5"/>
      <c r="EG142" s="5"/>
      <c r="EI142" s="5"/>
      <c r="EK142" s="5"/>
      <c r="EM142" s="5"/>
      <c r="EO142" s="5"/>
      <c r="EQ142" s="5"/>
      <c r="ES142" s="5"/>
      <c r="EU142" s="5"/>
      <c r="EW142" s="5"/>
      <c r="EY142" s="5"/>
      <c r="FA142" s="5"/>
      <c r="FC142" s="5"/>
      <c r="FE142" s="5"/>
      <c r="FG142" s="5"/>
      <c r="FI142" s="5"/>
      <c r="FK142" s="5"/>
      <c r="FM142" s="5"/>
      <c r="FO142" s="5"/>
      <c r="FQ142" s="5"/>
      <c r="FS142" s="5"/>
    </row>
    <row r="143" spans="2:175">
      <c r="B143" s="2"/>
      <c r="G143" s="5"/>
      <c r="I143" s="5"/>
      <c r="K143" s="5"/>
      <c r="M143" s="5"/>
      <c r="O143" s="5"/>
      <c r="Q143" s="5"/>
      <c r="S143" s="5"/>
      <c r="U143" s="5"/>
      <c r="W143" s="5"/>
      <c r="Y143" s="5"/>
      <c r="AA143" s="5"/>
      <c r="AC143" s="5"/>
      <c r="AE143" s="5"/>
      <c r="AG143" s="5"/>
      <c r="AI143" s="5"/>
      <c r="AK143" s="5"/>
      <c r="AM143" s="5"/>
      <c r="AO143" s="5"/>
      <c r="AQ143" s="5"/>
      <c r="AS143" s="5"/>
      <c r="AU143" s="5"/>
      <c r="AY143" s="5"/>
      <c r="BA143" s="5"/>
      <c r="BC143" s="5"/>
      <c r="BE143" s="5"/>
      <c r="BG143" s="5"/>
      <c r="BI143" s="5"/>
      <c r="BK143" s="5"/>
      <c r="BM143" s="5"/>
      <c r="BO143" s="5"/>
      <c r="BQ143" s="5"/>
      <c r="BS143" s="5"/>
      <c r="BW143" s="5"/>
      <c r="CA143" s="5"/>
      <c r="CC143" s="5"/>
      <c r="CE143" s="5"/>
      <c r="CG143" s="5"/>
      <c r="CI143" s="5"/>
      <c r="CK143" s="5"/>
      <c r="CO143" s="5"/>
      <c r="CQ143" s="5"/>
      <c r="CS143" s="5"/>
      <c r="CU143" s="5"/>
      <c r="CW143" s="5"/>
      <c r="CY143" s="5"/>
      <c r="DA143" s="5"/>
      <c r="DC143" s="5"/>
      <c r="DE143" s="5"/>
      <c r="DG143" s="5"/>
      <c r="DI143" s="5"/>
      <c r="DK143" s="5"/>
      <c r="DM143" s="5"/>
      <c r="DO143" s="5"/>
      <c r="DQ143" s="5"/>
      <c r="DS143" s="5"/>
      <c r="DU143" s="5"/>
      <c r="DW143" s="5"/>
      <c r="DY143" s="5"/>
      <c r="EA143" s="5"/>
      <c r="EC143" s="5"/>
      <c r="EE143" s="5"/>
      <c r="EG143" s="5"/>
      <c r="EI143" s="5"/>
      <c r="EK143" s="5"/>
      <c r="EM143" s="5"/>
      <c r="EO143" s="5"/>
      <c r="EQ143" s="5"/>
      <c r="ES143" s="5"/>
      <c r="EU143" s="5"/>
      <c r="EW143" s="5"/>
      <c r="EY143" s="5"/>
      <c r="FA143" s="5"/>
      <c r="FC143" s="5"/>
      <c r="FE143" s="5"/>
      <c r="FG143" s="5"/>
      <c r="FI143" s="5"/>
      <c r="FK143" s="5"/>
      <c r="FM143" s="5"/>
      <c r="FO143" s="5"/>
      <c r="FQ143" s="5"/>
      <c r="FS143" s="5"/>
    </row>
    <row r="144" spans="2:175">
      <c r="B144" s="2"/>
      <c r="G144" s="5"/>
      <c r="I144" s="5"/>
      <c r="K144" s="5"/>
      <c r="M144" s="5"/>
      <c r="O144" s="5"/>
      <c r="Q144" s="5"/>
      <c r="S144" s="5"/>
      <c r="U144" s="5"/>
      <c r="W144" s="5"/>
      <c r="Y144" s="5"/>
      <c r="AA144" s="5"/>
      <c r="AC144" s="5"/>
      <c r="AE144" s="5"/>
      <c r="AG144" s="5"/>
      <c r="AI144" s="5"/>
      <c r="AK144" s="5"/>
      <c r="AM144" s="5"/>
      <c r="AO144" s="5"/>
      <c r="AQ144" s="5"/>
      <c r="AS144" s="5"/>
      <c r="AU144" s="5"/>
      <c r="AY144" s="5"/>
      <c r="BA144" s="5"/>
      <c r="BC144" s="5"/>
      <c r="BE144" s="5"/>
      <c r="BG144" s="5"/>
      <c r="BI144" s="5"/>
      <c r="BK144" s="5"/>
      <c r="BM144" s="5"/>
      <c r="BO144" s="5"/>
      <c r="BQ144" s="5"/>
      <c r="BS144" s="5"/>
      <c r="BW144" s="5"/>
      <c r="CA144" s="5"/>
      <c r="CC144" s="5"/>
      <c r="CE144" s="5"/>
      <c r="CG144" s="5"/>
      <c r="CI144" s="5"/>
      <c r="CK144" s="5"/>
      <c r="CO144" s="5"/>
      <c r="CQ144" s="5"/>
      <c r="CS144" s="5"/>
      <c r="CU144" s="5"/>
      <c r="CW144" s="5"/>
      <c r="CY144" s="5"/>
      <c r="DA144" s="5"/>
      <c r="DC144" s="5"/>
      <c r="DE144" s="5"/>
      <c r="DG144" s="5"/>
      <c r="DI144" s="5"/>
      <c r="DK144" s="5"/>
      <c r="DM144" s="5"/>
      <c r="DO144" s="5"/>
      <c r="DQ144" s="5"/>
      <c r="DS144" s="5"/>
      <c r="DU144" s="5"/>
      <c r="DW144" s="5"/>
      <c r="DY144" s="5"/>
      <c r="EA144" s="5"/>
      <c r="EC144" s="5"/>
      <c r="EE144" s="5"/>
      <c r="EG144" s="5"/>
      <c r="EI144" s="5"/>
      <c r="EK144" s="5"/>
      <c r="EM144" s="5"/>
      <c r="EO144" s="5"/>
      <c r="EQ144" s="5"/>
      <c r="ES144" s="5"/>
      <c r="EU144" s="5"/>
      <c r="EW144" s="5"/>
      <c r="EY144" s="5"/>
      <c r="FA144" s="5"/>
      <c r="FC144" s="5"/>
      <c r="FE144" s="5"/>
      <c r="FG144" s="5"/>
      <c r="FI144" s="5"/>
      <c r="FK144" s="5"/>
      <c r="FM144" s="5"/>
      <c r="FO144" s="5"/>
      <c r="FQ144" s="5"/>
      <c r="FS144" s="5"/>
    </row>
    <row r="145" spans="2:175">
      <c r="B145" s="2"/>
      <c r="G145" s="5"/>
      <c r="I145" s="5"/>
      <c r="K145" s="5"/>
      <c r="M145" s="5"/>
      <c r="O145" s="5"/>
      <c r="Q145" s="5"/>
      <c r="S145" s="5"/>
      <c r="U145" s="5"/>
      <c r="W145" s="5"/>
      <c r="Y145" s="5"/>
      <c r="AA145" s="5"/>
      <c r="AC145" s="5"/>
      <c r="AE145" s="5"/>
      <c r="AG145" s="5"/>
      <c r="AI145" s="5"/>
      <c r="AK145" s="5"/>
      <c r="AM145" s="5"/>
      <c r="AO145" s="5"/>
      <c r="AQ145" s="5"/>
      <c r="AS145" s="5"/>
      <c r="AU145" s="5"/>
      <c r="AY145" s="5"/>
      <c r="BA145" s="5"/>
      <c r="BC145" s="5"/>
      <c r="BE145" s="5"/>
      <c r="BG145" s="5"/>
      <c r="BI145" s="5"/>
      <c r="BK145" s="5"/>
      <c r="BM145" s="5"/>
      <c r="BO145" s="5"/>
      <c r="BQ145" s="5"/>
      <c r="BS145" s="5"/>
      <c r="BW145" s="5"/>
      <c r="CA145" s="5"/>
      <c r="CC145" s="5"/>
      <c r="CE145" s="5"/>
      <c r="CG145" s="5"/>
      <c r="CI145" s="5"/>
      <c r="CK145" s="5"/>
      <c r="CO145" s="5"/>
      <c r="CQ145" s="5"/>
      <c r="CS145" s="5"/>
      <c r="CU145" s="5"/>
      <c r="CW145" s="5"/>
      <c r="CY145" s="5"/>
      <c r="DA145" s="5"/>
      <c r="DC145" s="5"/>
      <c r="DE145" s="5"/>
      <c r="DG145" s="5"/>
      <c r="DI145" s="5"/>
      <c r="DK145" s="5"/>
      <c r="DM145" s="5"/>
      <c r="DO145" s="5"/>
      <c r="DQ145" s="5"/>
      <c r="DS145" s="5"/>
      <c r="DU145" s="5"/>
      <c r="DW145" s="5"/>
      <c r="DY145" s="5"/>
      <c r="EA145" s="5"/>
      <c r="EC145" s="5"/>
      <c r="EE145" s="5"/>
      <c r="EG145" s="5"/>
      <c r="EI145" s="5"/>
      <c r="EK145" s="5"/>
      <c r="EM145" s="5"/>
      <c r="EO145" s="5"/>
      <c r="EQ145" s="5"/>
      <c r="ES145" s="5"/>
      <c r="EU145" s="5"/>
      <c r="EW145" s="5"/>
      <c r="EY145" s="5"/>
      <c r="FA145" s="5"/>
      <c r="FC145" s="5"/>
      <c r="FE145" s="5"/>
      <c r="FG145" s="5"/>
      <c r="FI145" s="5"/>
      <c r="FK145" s="5"/>
      <c r="FM145" s="5"/>
      <c r="FO145" s="5"/>
      <c r="FQ145" s="5"/>
      <c r="FS145" s="5"/>
    </row>
    <row r="146" spans="2:175">
      <c r="B146" s="2"/>
      <c r="G146" s="5"/>
      <c r="I146" s="5"/>
      <c r="K146" s="5"/>
      <c r="M146" s="5"/>
      <c r="O146" s="5"/>
      <c r="Q146" s="5"/>
      <c r="S146" s="5"/>
      <c r="U146" s="5"/>
      <c r="W146" s="5"/>
      <c r="Y146" s="5"/>
      <c r="AA146" s="5"/>
      <c r="AC146" s="5"/>
      <c r="AE146" s="5"/>
      <c r="AG146" s="5"/>
      <c r="AI146" s="5"/>
      <c r="AK146" s="5"/>
      <c r="AM146" s="5"/>
      <c r="AO146" s="5"/>
      <c r="AQ146" s="5"/>
      <c r="AS146" s="5"/>
      <c r="AU146" s="5"/>
      <c r="AY146" s="5"/>
      <c r="BA146" s="5"/>
      <c r="BC146" s="5"/>
      <c r="BE146" s="5"/>
      <c r="BG146" s="5"/>
      <c r="BI146" s="5"/>
      <c r="BK146" s="5"/>
      <c r="BM146" s="5"/>
      <c r="BO146" s="5"/>
      <c r="BQ146" s="5"/>
      <c r="BS146" s="5"/>
      <c r="BW146" s="5"/>
      <c r="CA146" s="5"/>
      <c r="CC146" s="5"/>
      <c r="CE146" s="5"/>
      <c r="CG146" s="5"/>
      <c r="CI146" s="5"/>
      <c r="CK146" s="5"/>
      <c r="CO146" s="5"/>
      <c r="CQ146" s="5"/>
      <c r="CS146" s="5"/>
      <c r="CU146" s="5"/>
      <c r="CW146" s="5"/>
      <c r="CY146" s="5"/>
      <c r="DA146" s="5"/>
      <c r="DC146" s="5"/>
      <c r="DE146" s="5"/>
      <c r="DG146" s="5"/>
      <c r="DI146" s="5"/>
      <c r="DK146" s="5"/>
      <c r="DM146" s="5"/>
      <c r="DO146" s="5"/>
      <c r="DQ146" s="5"/>
      <c r="DS146" s="5"/>
      <c r="DU146" s="5"/>
      <c r="DW146" s="5"/>
      <c r="DY146" s="5"/>
      <c r="EA146" s="5"/>
      <c r="EC146" s="5"/>
      <c r="EE146" s="5"/>
      <c r="EG146" s="5"/>
      <c r="EI146" s="5"/>
      <c r="EK146" s="5"/>
      <c r="EM146" s="5"/>
      <c r="EO146" s="5"/>
      <c r="EQ146" s="5"/>
      <c r="ES146" s="5"/>
      <c r="EU146" s="5"/>
      <c r="EW146" s="5"/>
      <c r="EY146" s="5"/>
      <c r="FA146" s="5"/>
      <c r="FC146" s="5"/>
      <c r="FE146" s="5"/>
      <c r="FG146" s="5"/>
      <c r="FI146" s="5"/>
      <c r="FK146" s="5"/>
      <c r="FM146" s="5"/>
      <c r="FO146" s="5"/>
      <c r="FQ146" s="5"/>
      <c r="FS146" s="5"/>
    </row>
    <row r="147" spans="2:175">
      <c r="B147" s="2"/>
      <c r="G147" s="5"/>
      <c r="I147" s="5"/>
      <c r="K147" s="5"/>
      <c r="M147" s="5"/>
      <c r="O147" s="5"/>
      <c r="Q147" s="5"/>
      <c r="S147" s="5"/>
      <c r="U147" s="5"/>
      <c r="W147" s="5"/>
      <c r="Y147" s="5"/>
      <c r="AA147" s="5"/>
      <c r="AC147" s="5"/>
      <c r="AE147" s="5"/>
      <c r="AG147" s="5"/>
      <c r="AI147" s="5"/>
      <c r="AK147" s="5"/>
      <c r="AM147" s="5"/>
      <c r="AO147" s="5"/>
      <c r="AQ147" s="5"/>
      <c r="AS147" s="5"/>
      <c r="AU147" s="5"/>
      <c r="AY147" s="5"/>
      <c r="BA147" s="5"/>
      <c r="BC147" s="5"/>
      <c r="BE147" s="5"/>
      <c r="BG147" s="5"/>
      <c r="BI147" s="5"/>
      <c r="BK147" s="5"/>
      <c r="BM147" s="5"/>
      <c r="BO147" s="5"/>
      <c r="BQ147" s="5"/>
      <c r="BS147" s="5"/>
      <c r="BW147" s="5"/>
      <c r="CA147" s="5"/>
      <c r="CC147" s="5"/>
      <c r="CE147" s="5"/>
      <c r="CG147" s="5"/>
      <c r="CI147" s="5"/>
      <c r="CK147" s="5"/>
      <c r="CO147" s="5"/>
      <c r="CQ147" s="5"/>
      <c r="CS147" s="5"/>
      <c r="CU147" s="5"/>
      <c r="CW147" s="5"/>
      <c r="CY147" s="5"/>
      <c r="DA147" s="5"/>
      <c r="DC147" s="5"/>
      <c r="DE147" s="5"/>
      <c r="DG147" s="5"/>
      <c r="DI147" s="5"/>
      <c r="DK147" s="5"/>
      <c r="DM147" s="5"/>
      <c r="DO147" s="5"/>
      <c r="DQ147" s="5"/>
      <c r="DS147" s="5"/>
      <c r="DU147" s="5"/>
      <c r="DW147" s="5"/>
      <c r="DY147" s="5"/>
      <c r="EA147" s="5"/>
      <c r="EC147" s="5"/>
      <c r="EE147" s="5"/>
      <c r="EG147" s="5"/>
      <c r="EI147" s="5"/>
      <c r="EK147" s="5"/>
      <c r="EM147" s="5"/>
      <c r="EO147" s="5"/>
      <c r="EQ147" s="5"/>
      <c r="ES147" s="5"/>
      <c r="EU147" s="5"/>
      <c r="EW147" s="5"/>
      <c r="EY147" s="5"/>
      <c r="FA147" s="5"/>
      <c r="FC147" s="5"/>
      <c r="FE147" s="5"/>
      <c r="FG147" s="5"/>
      <c r="FI147" s="5"/>
      <c r="FK147" s="5"/>
      <c r="FM147" s="5"/>
      <c r="FO147" s="5"/>
      <c r="FQ147" s="5"/>
      <c r="FS147" s="5"/>
    </row>
    <row r="148" spans="2:175">
      <c r="B148" s="2"/>
      <c r="G148" s="5"/>
      <c r="I148" s="5"/>
      <c r="K148" s="5"/>
      <c r="M148" s="5"/>
      <c r="O148" s="5"/>
      <c r="Q148" s="5"/>
      <c r="S148" s="5"/>
      <c r="U148" s="5"/>
      <c r="W148" s="5"/>
      <c r="Y148" s="5"/>
      <c r="AA148" s="5"/>
      <c r="AC148" s="5"/>
      <c r="AE148" s="5"/>
      <c r="AG148" s="5"/>
      <c r="AI148" s="5"/>
      <c r="AK148" s="5"/>
      <c r="AM148" s="5"/>
      <c r="AO148" s="5"/>
      <c r="AQ148" s="5"/>
      <c r="AS148" s="5"/>
      <c r="AU148" s="5"/>
      <c r="AY148" s="5"/>
      <c r="BA148" s="5"/>
      <c r="BC148" s="5"/>
      <c r="BE148" s="5"/>
      <c r="BG148" s="5"/>
      <c r="BI148" s="5"/>
      <c r="BK148" s="5"/>
      <c r="BM148" s="5"/>
      <c r="BO148" s="5"/>
      <c r="BQ148" s="5"/>
      <c r="BS148" s="5"/>
      <c r="BW148" s="5"/>
      <c r="CA148" s="5"/>
      <c r="CC148" s="5"/>
      <c r="CE148" s="5"/>
      <c r="CG148" s="5"/>
      <c r="CI148" s="5"/>
      <c r="CK148" s="5"/>
      <c r="CO148" s="5"/>
      <c r="CQ148" s="5"/>
      <c r="CS148" s="5"/>
      <c r="CU148" s="5"/>
      <c r="CW148" s="5"/>
      <c r="CY148" s="5"/>
      <c r="DA148" s="5"/>
      <c r="DC148" s="5"/>
      <c r="DE148" s="5"/>
      <c r="DG148" s="5"/>
      <c r="DI148" s="5"/>
      <c r="DK148" s="5"/>
      <c r="DM148" s="5"/>
      <c r="DO148" s="5"/>
      <c r="DQ148" s="5"/>
      <c r="DS148" s="5"/>
      <c r="DU148" s="5"/>
      <c r="DW148" s="5"/>
      <c r="DY148" s="5"/>
      <c r="EA148" s="5"/>
      <c r="EC148" s="5"/>
      <c r="EE148" s="5"/>
      <c r="EG148" s="5"/>
      <c r="EI148" s="5"/>
      <c r="EK148" s="5"/>
      <c r="EM148" s="5"/>
      <c r="EO148" s="5"/>
      <c r="EQ148" s="5"/>
      <c r="ES148" s="5"/>
      <c r="EU148" s="5"/>
      <c r="EW148" s="5"/>
      <c r="EY148" s="5"/>
      <c r="FA148" s="5"/>
      <c r="FC148" s="5"/>
      <c r="FE148" s="5"/>
      <c r="FG148" s="5"/>
      <c r="FI148" s="5"/>
      <c r="FK148" s="5"/>
      <c r="FM148" s="5"/>
      <c r="FO148" s="5"/>
      <c r="FQ148" s="5"/>
      <c r="FS148" s="5"/>
    </row>
    <row r="149" spans="2:175">
      <c r="B149" s="2"/>
      <c r="G149" s="5"/>
      <c r="I149" s="5"/>
      <c r="K149" s="5"/>
      <c r="M149" s="5"/>
      <c r="O149" s="5"/>
      <c r="Q149" s="5"/>
      <c r="S149" s="5"/>
      <c r="U149" s="5"/>
      <c r="W149" s="5"/>
      <c r="Y149" s="5"/>
      <c r="AA149" s="5"/>
      <c r="AC149" s="5"/>
      <c r="AE149" s="5"/>
      <c r="AG149" s="5"/>
      <c r="AI149" s="5"/>
      <c r="AK149" s="5"/>
      <c r="AM149" s="5"/>
      <c r="AO149" s="5"/>
      <c r="AQ149" s="5"/>
      <c r="AS149" s="5"/>
      <c r="AU149" s="5"/>
      <c r="AY149" s="5"/>
      <c r="BA149" s="5"/>
      <c r="BC149" s="5"/>
      <c r="BE149" s="5"/>
      <c r="BG149" s="5"/>
      <c r="BI149" s="5"/>
      <c r="BK149" s="5"/>
      <c r="BM149" s="5"/>
      <c r="BO149" s="5"/>
      <c r="BQ149" s="5"/>
      <c r="BS149" s="5"/>
      <c r="BW149" s="5"/>
      <c r="CA149" s="5"/>
      <c r="CC149" s="5"/>
      <c r="CE149" s="5"/>
      <c r="CG149" s="5"/>
      <c r="CI149" s="5"/>
      <c r="CK149" s="5"/>
      <c r="CO149" s="5"/>
      <c r="CQ149" s="5"/>
      <c r="CS149" s="5"/>
      <c r="CU149" s="5"/>
      <c r="CW149" s="5"/>
      <c r="CY149" s="5"/>
      <c r="DA149" s="5"/>
      <c r="DC149" s="5"/>
      <c r="DE149" s="5"/>
      <c r="DG149" s="5"/>
      <c r="DI149" s="5"/>
      <c r="DK149" s="5"/>
      <c r="DM149" s="5"/>
      <c r="DO149" s="5"/>
      <c r="DQ149" s="5"/>
      <c r="DS149" s="5"/>
      <c r="DU149" s="5"/>
      <c r="DW149" s="5"/>
      <c r="DY149" s="5"/>
      <c r="EA149" s="5"/>
      <c r="EC149" s="5"/>
      <c r="EE149" s="5"/>
      <c r="EG149" s="5"/>
      <c r="EI149" s="5"/>
      <c r="EK149" s="5"/>
      <c r="EM149" s="5"/>
      <c r="EO149" s="5"/>
      <c r="EQ149" s="5"/>
      <c r="ES149" s="5"/>
      <c r="EU149" s="5"/>
      <c r="EW149" s="5"/>
      <c r="EY149" s="5"/>
      <c r="FA149" s="5"/>
      <c r="FC149" s="5"/>
      <c r="FE149" s="5"/>
      <c r="FG149" s="5"/>
      <c r="FI149" s="5"/>
      <c r="FK149" s="5"/>
      <c r="FM149" s="5"/>
      <c r="FO149" s="5"/>
      <c r="FQ149" s="5"/>
      <c r="FS149" s="5"/>
    </row>
    <row r="150" spans="2:175">
      <c r="B150" s="2"/>
      <c r="G150" s="5"/>
      <c r="I150" s="5"/>
      <c r="K150" s="5"/>
      <c r="M150" s="5"/>
      <c r="O150" s="5"/>
      <c r="Q150" s="5"/>
      <c r="S150" s="5"/>
      <c r="U150" s="5"/>
      <c r="W150" s="5"/>
      <c r="Y150" s="5"/>
      <c r="AA150" s="5"/>
      <c r="AC150" s="5"/>
      <c r="AE150" s="5"/>
      <c r="AG150" s="5"/>
      <c r="AI150" s="5"/>
      <c r="AK150" s="5"/>
      <c r="AM150" s="5"/>
      <c r="AO150" s="5"/>
      <c r="AQ150" s="5"/>
      <c r="AS150" s="5"/>
      <c r="AU150" s="5"/>
      <c r="AY150" s="5"/>
      <c r="BA150" s="5"/>
      <c r="BC150" s="5"/>
      <c r="BE150" s="5"/>
      <c r="BG150" s="5"/>
      <c r="BI150" s="5"/>
      <c r="BK150" s="5"/>
      <c r="BM150" s="5"/>
      <c r="BO150" s="5"/>
      <c r="BQ150" s="5"/>
      <c r="BS150" s="5"/>
      <c r="BW150" s="5"/>
      <c r="CA150" s="5"/>
      <c r="CC150" s="5"/>
      <c r="CE150" s="5"/>
      <c r="CG150" s="5"/>
      <c r="CI150" s="5"/>
      <c r="CK150" s="5"/>
      <c r="CO150" s="5"/>
      <c r="CQ150" s="5"/>
      <c r="CS150" s="5"/>
      <c r="CU150" s="5"/>
      <c r="CW150" s="5"/>
      <c r="CY150" s="5"/>
      <c r="DA150" s="5"/>
      <c r="DC150" s="5"/>
      <c r="DE150" s="5"/>
      <c r="DG150" s="5"/>
      <c r="DI150" s="5"/>
      <c r="DK150" s="5"/>
      <c r="DM150" s="5"/>
      <c r="DO150" s="5"/>
      <c r="DQ150" s="5"/>
      <c r="DS150" s="5"/>
      <c r="DU150" s="5"/>
      <c r="DW150" s="5"/>
      <c r="DY150" s="5"/>
      <c r="EA150" s="5"/>
      <c r="EC150" s="5"/>
      <c r="EE150" s="5"/>
      <c r="EG150" s="5"/>
      <c r="EI150" s="5"/>
      <c r="EK150" s="5"/>
      <c r="EM150" s="5"/>
      <c r="EO150" s="5"/>
      <c r="EQ150" s="5"/>
      <c r="ES150" s="5"/>
      <c r="EU150" s="5"/>
      <c r="EW150" s="5"/>
      <c r="EY150" s="5"/>
      <c r="FA150" s="5"/>
      <c r="FC150" s="5"/>
      <c r="FE150" s="5"/>
      <c r="FG150" s="5"/>
      <c r="FI150" s="5"/>
      <c r="FK150" s="5"/>
      <c r="FM150" s="5"/>
      <c r="FO150" s="5"/>
      <c r="FQ150" s="5"/>
      <c r="FS150" s="5"/>
    </row>
    <row r="151" spans="2:175">
      <c r="B151" s="2"/>
      <c r="G151" s="5"/>
      <c r="I151" s="5"/>
      <c r="K151" s="5"/>
      <c r="M151" s="5"/>
      <c r="O151" s="5"/>
      <c r="Q151" s="5"/>
      <c r="S151" s="5"/>
      <c r="U151" s="5"/>
      <c r="W151" s="5"/>
      <c r="Y151" s="5"/>
      <c r="AA151" s="5"/>
      <c r="AC151" s="5"/>
      <c r="AE151" s="5"/>
      <c r="AG151" s="5"/>
      <c r="AI151" s="5"/>
      <c r="AK151" s="5"/>
      <c r="AM151" s="5"/>
      <c r="AO151" s="5"/>
      <c r="AQ151" s="5"/>
      <c r="AS151" s="5"/>
      <c r="AU151" s="5"/>
      <c r="AY151" s="5"/>
      <c r="BA151" s="5"/>
      <c r="BC151" s="5"/>
      <c r="BE151" s="5"/>
      <c r="BG151" s="5"/>
      <c r="BI151" s="5"/>
      <c r="BK151" s="5"/>
      <c r="BM151" s="5"/>
      <c r="BO151" s="5"/>
      <c r="BQ151" s="5"/>
      <c r="BS151" s="5"/>
      <c r="BW151" s="5"/>
      <c r="CA151" s="5"/>
      <c r="CC151" s="5"/>
      <c r="CE151" s="5"/>
      <c r="CG151" s="5"/>
      <c r="CI151" s="5"/>
      <c r="CK151" s="5"/>
      <c r="CO151" s="5"/>
      <c r="CQ151" s="5"/>
      <c r="CS151" s="5"/>
      <c r="CU151" s="5"/>
      <c r="CW151" s="5"/>
      <c r="CY151" s="5"/>
      <c r="DA151" s="5"/>
      <c r="DC151" s="5"/>
      <c r="DE151" s="5"/>
      <c r="DG151" s="5"/>
      <c r="DI151" s="5"/>
      <c r="DK151" s="5"/>
      <c r="DM151" s="5"/>
      <c r="DO151" s="5"/>
      <c r="DQ151" s="5"/>
      <c r="DS151" s="5"/>
      <c r="DU151" s="5"/>
      <c r="DW151" s="5"/>
      <c r="DY151" s="5"/>
      <c r="EA151" s="5"/>
      <c r="EC151" s="5"/>
      <c r="EE151" s="5"/>
      <c r="EG151" s="5"/>
      <c r="EI151" s="5"/>
      <c r="EK151" s="5"/>
      <c r="EM151" s="5"/>
      <c r="EO151" s="5"/>
      <c r="EQ151" s="5"/>
      <c r="ES151" s="5"/>
      <c r="EU151" s="5"/>
      <c r="EW151" s="5"/>
      <c r="EY151" s="5"/>
      <c r="FA151" s="5"/>
      <c r="FC151" s="5"/>
      <c r="FE151" s="5"/>
      <c r="FG151" s="5"/>
      <c r="FI151" s="5"/>
      <c r="FK151" s="5"/>
      <c r="FM151" s="5"/>
      <c r="FO151" s="5"/>
      <c r="FQ151" s="5"/>
      <c r="FS151" s="5"/>
    </row>
    <row r="152" spans="2:175">
      <c r="B152" s="2"/>
      <c r="G152" s="5"/>
      <c r="I152" s="5"/>
      <c r="K152" s="5"/>
      <c r="M152" s="5"/>
      <c r="O152" s="5"/>
      <c r="Q152" s="5"/>
      <c r="S152" s="5"/>
      <c r="U152" s="5"/>
      <c r="W152" s="5"/>
      <c r="Y152" s="5"/>
      <c r="AA152" s="5"/>
      <c r="AC152" s="5"/>
      <c r="AE152" s="5"/>
      <c r="AG152" s="5"/>
      <c r="AI152" s="5"/>
      <c r="AK152" s="5"/>
      <c r="AM152" s="5"/>
      <c r="AO152" s="5"/>
      <c r="AQ152" s="5"/>
      <c r="AS152" s="5"/>
      <c r="AU152" s="5"/>
      <c r="AY152" s="5"/>
      <c r="BA152" s="5"/>
      <c r="BC152" s="5"/>
      <c r="BE152" s="5"/>
      <c r="BG152" s="5"/>
      <c r="BI152" s="5"/>
      <c r="BK152" s="5"/>
      <c r="BM152" s="5"/>
      <c r="BO152" s="5"/>
      <c r="BQ152" s="5"/>
      <c r="BS152" s="5"/>
      <c r="BW152" s="5"/>
      <c r="CA152" s="5"/>
      <c r="CC152" s="5"/>
      <c r="CE152" s="5"/>
      <c r="CG152" s="5"/>
      <c r="CI152" s="5"/>
      <c r="CK152" s="5"/>
      <c r="CO152" s="5"/>
      <c r="CQ152" s="5"/>
      <c r="CS152" s="5"/>
      <c r="CU152" s="5"/>
      <c r="CW152" s="5"/>
      <c r="CY152" s="5"/>
      <c r="DA152" s="5"/>
      <c r="DC152" s="5"/>
      <c r="DE152" s="5"/>
      <c r="DG152" s="5"/>
      <c r="DI152" s="5"/>
      <c r="DK152" s="5"/>
      <c r="DM152" s="5"/>
      <c r="DO152" s="5"/>
      <c r="DQ152" s="5"/>
      <c r="DS152" s="5"/>
      <c r="DU152" s="5"/>
      <c r="DW152" s="5"/>
      <c r="DY152" s="5"/>
      <c r="EA152" s="5"/>
      <c r="EC152" s="5"/>
      <c r="EE152" s="5"/>
      <c r="EG152" s="5"/>
      <c r="EI152" s="5"/>
      <c r="EK152" s="5"/>
      <c r="EM152" s="5"/>
      <c r="EO152" s="5"/>
      <c r="EQ152" s="5"/>
      <c r="ES152" s="5"/>
      <c r="EU152" s="5"/>
      <c r="EW152" s="5"/>
      <c r="EY152" s="5"/>
      <c r="FA152" s="5"/>
      <c r="FC152" s="5"/>
      <c r="FE152" s="5"/>
      <c r="FG152" s="5"/>
      <c r="FI152" s="5"/>
      <c r="FK152" s="5"/>
      <c r="FM152" s="5"/>
      <c r="FO152" s="5"/>
      <c r="FQ152" s="5"/>
      <c r="FS152" s="5"/>
    </row>
    <row r="153" spans="2:175">
      <c r="B153" s="2"/>
      <c r="G153" s="5"/>
      <c r="I153" s="5"/>
      <c r="K153" s="5"/>
      <c r="M153" s="5"/>
      <c r="O153" s="5"/>
      <c r="Q153" s="5"/>
      <c r="S153" s="5"/>
      <c r="U153" s="5"/>
      <c r="W153" s="5"/>
      <c r="Y153" s="5"/>
      <c r="AA153" s="5"/>
      <c r="AC153" s="5"/>
      <c r="AE153" s="5"/>
      <c r="AG153" s="5"/>
      <c r="AI153" s="5"/>
      <c r="AK153" s="5"/>
      <c r="AM153" s="5"/>
      <c r="AO153" s="5"/>
      <c r="AQ153" s="5"/>
      <c r="AS153" s="5"/>
      <c r="AU153" s="5"/>
      <c r="AY153" s="5"/>
      <c r="BA153" s="5"/>
      <c r="BC153" s="5"/>
      <c r="BE153" s="5"/>
      <c r="BG153" s="5"/>
      <c r="BI153" s="5"/>
      <c r="BK153" s="5"/>
      <c r="BM153" s="5"/>
      <c r="BO153" s="5"/>
      <c r="BQ153" s="5"/>
      <c r="BS153" s="5"/>
      <c r="BW153" s="5"/>
      <c r="CA153" s="5"/>
      <c r="CC153" s="5"/>
      <c r="CE153" s="5"/>
      <c r="CG153" s="5"/>
      <c r="CI153" s="5"/>
      <c r="CK153" s="5"/>
      <c r="CO153" s="5"/>
      <c r="CQ153" s="5"/>
      <c r="CS153" s="5"/>
      <c r="CU153" s="5"/>
      <c r="CW153" s="5"/>
      <c r="CY153" s="5"/>
      <c r="DA153" s="5"/>
      <c r="DC153" s="5"/>
      <c r="DE153" s="5"/>
      <c r="DG153" s="5"/>
      <c r="DI153" s="5"/>
      <c r="DK153" s="5"/>
      <c r="DM153" s="5"/>
      <c r="DO153" s="5"/>
      <c r="DQ153" s="5"/>
      <c r="DS153" s="5"/>
      <c r="DU153" s="5"/>
      <c r="DW153" s="5"/>
      <c r="DY153" s="5"/>
      <c r="EA153" s="5"/>
      <c r="EC153" s="5"/>
      <c r="EE153" s="5"/>
      <c r="EG153" s="5"/>
      <c r="EI153" s="5"/>
      <c r="EK153" s="5"/>
      <c r="EM153" s="5"/>
      <c r="EO153" s="5"/>
      <c r="EQ153" s="5"/>
      <c r="ES153" s="5"/>
      <c r="EU153" s="5"/>
      <c r="EW153" s="5"/>
      <c r="EY153" s="5"/>
      <c r="FA153" s="5"/>
      <c r="FC153" s="5"/>
      <c r="FE153" s="5"/>
      <c r="FG153" s="5"/>
      <c r="FI153" s="5"/>
      <c r="FK153" s="5"/>
      <c r="FM153" s="5"/>
      <c r="FO153" s="5"/>
      <c r="FQ153" s="5"/>
      <c r="FS153" s="5"/>
    </row>
    <row r="154" spans="2:175">
      <c r="B154" s="2"/>
      <c r="G154" s="5"/>
      <c r="I154" s="5"/>
      <c r="K154" s="5"/>
      <c r="M154" s="5"/>
      <c r="O154" s="5"/>
      <c r="Q154" s="5"/>
      <c r="S154" s="5"/>
      <c r="U154" s="5"/>
      <c r="W154" s="5"/>
      <c r="Y154" s="5"/>
      <c r="AA154" s="5"/>
      <c r="AC154" s="5"/>
      <c r="AE154" s="5"/>
      <c r="AG154" s="5"/>
      <c r="AI154" s="5"/>
      <c r="AK154" s="5"/>
      <c r="AM154" s="5"/>
      <c r="AO154" s="5"/>
      <c r="AQ154" s="5"/>
      <c r="AS154" s="5"/>
      <c r="AU154" s="5"/>
      <c r="AY154" s="5"/>
      <c r="BA154" s="5"/>
      <c r="BC154" s="5"/>
      <c r="BE154" s="5"/>
      <c r="BG154" s="5"/>
      <c r="BI154" s="5"/>
      <c r="BK154" s="5"/>
      <c r="BM154" s="5"/>
      <c r="BO154" s="5"/>
      <c r="BQ154" s="5"/>
      <c r="BS154" s="5"/>
      <c r="BW154" s="5"/>
      <c r="CA154" s="5"/>
      <c r="CC154" s="5"/>
      <c r="CE154" s="5"/>
      <c r="CG154" s="5"/>
      <c r="CI154" s="5"/>
      <c r="CK154" s="5"/>
      <c r="CO154" s="5"/>
      <c r="CQ154" s="5"/>
      <c r="CS154" s="5"/>
      <c r="CU154" s="5"/>
      <c r="CW154" s="5"/>
      <c r="CY154" s="5"/>
      <c r="DA154" s="5"/>
      <c r="DC154" s="5"/>
      <c r="DE154" s="5"/>
      <c r="DG154" s="5"/>
      <c r="DI154" s="5"/>
      <c r="DK154" s="5"/>
      <c r="DM154" s="5"/>
      <c r="DO154" s="5"/>
      <c r="DQ154" s="5"/>
      <c r="DS154" s="5"/>
      <c r="DU154" s="5"/>
      <c r="DW154" s="5"/>
      <c r="DY154" s="5"/>
      <c r="EA154" s="5"/>
      <c r="EC154" s="5"/>
      <c r="EE154" s="5"/>
      <c r="EG154" s="5"/>
      <c r="EI154" s="5"/>
      <c r="EK154" s="5"/>
      <c r="EM154" s="5"/>
      <c r="EO154" s="5"/>
      <c r="EQ154" s="5"/>
      <c r="ES154" s="5"/>
      <c r="EU154" s="5"/>
      <c r="EW154" s="5"/>
      <c r="EY154" s="5"/>
      <c r="FA154" s="5"/>
      <c r="FC154" s="5"/>
      <c r="FE154" s="5"/>
      <c r="FG154" s="5"/>
      <c r="FI154" s="5"/>
      <c r="FK154" s="5"/>
      <c r="FM154" s="5"/>
      <c r="FO154" s="5"/>
      <c r="FQ154" s="5"/>
      <c r="FS154" s="5"/>
    </row>
    <row r="155" spans="2:175">
      <c r="B155" s="2"/>
      <c r="G155" s="5"/>
      <c r="I155" s="5"/>
      <c r="K155" s="5"/>
      <c r="M155" s="5"/>
      <c r="O155" s="5"/>
      <c r="Q155" s="5"/>
      <c r="S155" s="5"/>
      <c r="U155" s="5"/>
      <c r="W155" s="5"/>
      <c r="Y155" s="5"/>
      <c r="AA155" s="5"/>
      <c r="AC155" s="5"/>
      <c r="AE155" s="5"/>
      <c r="AG155" s="5"/>
      <c r="AI155" s="5"/>
      <c r="AK155" s="5"/>
      <c r="AM155" s="5"/>
      <c r="AO155" s="5"/>
      <c r="AQ155" s="5"/>
      <c r="AS155" s="5"/>
      <c r="AU155" s="5"/>
      <c r="AY155" s="5"/>
      <c r="BA155" s="5"/>
      <c r="BC155" s="5"/>
      <c r="BE155" s="5"/>
      <c r="BG155" s="5"/>
      <c r="BI155" s="5"/>
      <c r="BK155" s="5"/>
      <c r="BM155" s="5"/>
      <c r="BO155" s="5"/>
      <c r="BQ155" s="5"/>
      <c r="BS155" s="5"/>
      <c r="BW155" s="5"/>
      <c r="CA155" s="5"/>
      <c r="CC155" s="5"/>
      <c r="CE155" s="5"/>
      <c r="CG155" s="5"/>
      <c r="CI155" s="5"/>
      <c r="CK155" s="5"/>
      <c r="CO155" s="5"/>
      <c r="CQ155" s="5"/>
      <c r="CS155" s="5"/>
      <c r="CU155" s="5"/>
      <c r="CW155" s="5"/>
      <c r="CY155" s="5"/>
      <c r="DA155" s="5"/>
      <c r="DC155" s="5"/>
      <c r="DE155" s="5"/>
      <c r="DG155" s="5"/>
      <c r="DI155" s="5"/>
      <c r="DK155" s="5"/>
      <c r="DM155" s="5"/>
      <c r="DO155" s="5"/>
      <c r="DQ155" s="5"/>
      <c r="DS155" s="5"/>
      <c r="DU155" s="5"/>
      <c r="DW155" s="5"/>
      <c r="DY155" s="5"/>
      <c r="EA155" s="5"/>
      <c r="EC155" s="5"/>
      <c r="EE155" s="5"/>
      <c r="EG155" s="5"/>
      <c r="EI155" s="5"/>
      <c r="EK155" s="5"/>
      <c r="EM155" s="5"/>
      <c r="EO155" s="5"/>
      <c r="EQ155" s="5"/>
      <c r="ES155" s="5"/>
      <c r="EU155" s="5"/>
      <c r="EW155" s="5"/>
      <c r="EY155" s="5"/>
      <c r="FA155" s="5"/>
      <c r="FC155" s="5"/>
      <c r="FE155" s="5"/>
      <c r="FG155" s="5"/>
      <c r="FI155" s="5"/>
      <c r="FK155" s="5"/>
      <c r="FM155" s="5"/>
      <c r="FO155" s="5"/>
      <c r="FQ155" s="5"/>
      <c r="FS155" s="5"/>
    </row>
    <row r="156" spans="2:175">
      <c r="B156" s="2"/>
      <c r="G156" s="5"/>
      <c r="I156" s="5"/>
      <c r="K156" s="5"/>
      <c r="M156" s="5"/>
      <c r="O156" s="5"/>
      <c r="Q156" s="5"/>
      <c r="S156" s="5"/>
      <c r="U156" s="5"/>
      <c r="W156" s="5"/>
      <c r="Y156" s="5"/>
      <c r="AA156" s="5"/>
      <c r="AC156" s="5"/>
      <c r="AE156" s="5"/>
      <c r="AG156" s="5"/>
      <c r="AI156" s="5"/>
      <c r="AK156" s="5"/>
      <c r="AM156" s="5"/>
      <c r="AO156" s="5"/>
      <c r="AQ156" s="5"/>
      <c r="AS156" s="5"/>
      <c r="AU156" s="5"/>
      <c r="AY156" s="5"/>
      <c r="BA156" s="5"/>
      <c r="BC156" s="5"/>
      <c r="BE156" s="5"/>
      <c r="BG156" s="5"/>
      <c r="BI156" s="5"/>
      <c r="BK156" s="5"/>
      <c r="BM156" s="5"/>
      <c r="BO156" s="5"/>
      <c r="BQ156" s="5"/>
      <c r="BS156" s="5"/>
      <c r="BW156" s="5"/>
      <c r="CA156" s="5"/>
      <c r="CC156" s="5"/>
      <c r="CE156" s="5"/>
      <c r="CG156" s="5"/>
      <c r="CI156" s="5"/>
      <c r="CK156" s="5"/>
      <c r="CO156" s="5"/>
      <c r="CQ156" s="5"/>
      <c r="CS156" s="5"/>
      <c r="CU156" s="5"/>
      <c r="CW156" s="5"/>
      <c r="CY156" s="5"/>
      <c r="DA156" s="5"/>
      <c r="DC156" s="5"/>
      <c r="DE156" s="5"/>
      <c r="DG156" s="5"/>
      <c r="DI156" s="5"/>
      <c r="DK156" s="5"/>
      <c r="DM156" s="5"/>
      <c r="DO156" s="5"/>
      <c r="DQ156" s="5"/>
      <c r="DS156" s="5"/>
      <c r="DU156" s="5"/>
      <c r="DW156" s="5"/>
      <c r="DY156" s="5"/>
      <c r="EA156" s="5"/>
      <c r="EC156" s="5"/>
      <c r="EE156" s="5"/>
      <c r="EG156" s="5"/>
      <c r="EI156" s="5"/>
      <c r="EK156" s="5"/>
      <c r="EM156" s="5"/>
      <c r="EO156" s="5"/>
      <c r="EQ156" s="5"/>
      <c r="ES156" s="5"/>
      <c r="EU156" s="5"/>
      <c r="EW156" s="5"/>
      <c r="EY156" s="5"/>
      <c r="FA156" s="5"/>
      <c r="FC156" s="5"/>
      <c r="FE156" s="5"/>
      <c r="FG156" s="5"/>
      <c r="FI156" s="5"/>
      <c r="FK156" s="5"/>
      <c r="FM156" s="5"/>
      <c r="FO156" s="5"/>
      <c r="FQ156" s="5"/>
      <c r="FS156" s="5"/>
    </row>
    <row r="157" spans="2:175">
      <c r="B157" s="2"/>
      <c r="G157" s="5"/>
      <c r="I157" s="5"/>
      <c r="K157" s="5"/>
      <c r="M157" s="5"/>
      <c r="O157" s="5"/>
      <c r="Q157" s="5"/>
      <c r="S157" s="5"/>
      <c r="U157" s="5"/>
      <c r="W157" s="5"/>
      <c r="Y157" s="5"/>
      <c r="AA157" s="5"/>
      <c r="AC157" s="5"/>
      <c r="AE157" s="5"/>
      <c r="AG157" s="5"/>
      <c r="AI157" s="5"/>
      <c r="AK157" s="5"/>
      <c r="AM157" s="5"/>
      <c r="AO157" s="5"/>
      <c r="AQ157" s="5"/>
      <c r="AS157" s="5"/>
      <c r="AU157" s="5"/>
      <c r="AY157" s="5"/>
      <c r="BA157" s="5"/>
      <c r="BC157" s="5"/>
      <c r="BE157" s="5"/>
      <c r="BG157" s="5"/>
      <c r="BI157" s="5"/>
      <c r="BK157" s="5"/>
      <c r="BM157" s="5"/>
      <c r="BO157" s="5"/>
      <c r="BQ157" s="5"/>
      <c r="BS157" s="5"/>
      <c r="BW157" s="5"/>
      <c r="CA157" s="5"/>
      <c r="CC157" s="5"/>
      <c r="CE157" s="5"/>
      <c r="CG157" s="5"/>
      <c r="CI157" s="5"/>
      <c r="CK157" s="5"/>
      <c r="CO157" s="5"/>
      <c r="CQ157" s="5"/>
      <c r="CS157" s="5"/>
      <c r="CU157" s="5"/>
      <c r="CW157" s="5"/>
      <c r="CY157" s="5"/>
      <c r="DA157" s="5"/>
      <c r="DC157" s="5"/>
      <c r="DE157" s="5"/>
      <c r="DG157" s="5"/>
      <c r="DI157" s="5"/>
      <c r="DK157" s="5"/>
      <c r="DM157" s="5"/>
      <c r="DO157" s="5"/>
      <c r="DQ157" s="5"/>
      <c r="DS157" s="5"/>
      <c r="DU157" s="5"/>
      <c r="DW157" s="5"/>
      <c r="DY157" s="5"/>
      <c r="EA157" s="5"/>
      <c r="EC157" s="5"/>
      <c r="EE157" s="5"/>
      <c r="EG157" s="5"/>
      <c r="EI157" s="5"/>
      <c r="EK157" s="5"/>
      <c r="EM157" s="5"/>
      <c r="EO157" s="5"/>
      <c r="EQ157" s="5"/>
      <c r="ES157" s="5"/>
      <c r="EU157" s="5"/>
      <c r="EW157" s="5"/>
      <c r="EY157" s="5"/>
      <c r="FA157" s="5"/>
      <c r="FC157" s="5"/>
      <c r="FE157" s="5"/>
      <c r="FG157" s="5"/>
      <c r="FI157" s="5"/>
      <c r="FK157" s="5"/>
      <c r="FM157" s="5"/>
      <c r="FO157" s="5"/>
      <c r="FQ157" s="5"/>
      <c r="FS157" s="5"/>
    </row>
    <row r="158" spans="2:175">
      <c r="B158" s="2"/>
      <c r="G158" s="5"/>
      <c r="I158" s="5"/>
      <c r="K158" s="5"/>
      <c r="M158" s="5"/>
      <c r="O158" s="5"/>
      <c r="Q158" s="5"/>
      <c r="S158" s="5"/>
      <c r="U158" s="5"/>
      <c r="W158" s="5"/>
      <c r="Y158" s="5"/>
      <c r="AA158" s="5"/>
      <c r="AC158" s="5"/>
      <c r="AE158" s="5"/>
      <c r="AG158" s="5"/>
      <c r="AI158" s="5"/>
      <c r="AK158" s="5"/>
      <c r="AM158" s="5"/>
      <c r="AO158" s="5"/>
      <c r="AQ158" s="5"/>
      <c r="AS158" s="5"/>
      <c r="AU158" s="5"/>
      <c r="AY158" s="5"/>
      <c r="BA158" s="5"/>
      <c r="BC158" s="5"/>
      <c r="BE158" s="5"/>
      <c r="BG158" s="5"/>
      <c r="BI158" s="5"/>
      <c r="BK158" s="5"/>
      <c r="BM158" s="5"/>
      <c r="BO158" s="5"/>
      <c r="BQ158" s="5"/>
      <c r="BS158" s="5"/>
      <c r="BW158" s="5"/>
      <c r="CA158" s="5"/>
      <c r="CC158" s="5"/>
      <c r="CE158" s="5"/>
      <c r="CG158" s="5"/>
      <c r="CI158" s="5"/>
      <c r="CK158" s="5"/>
      <c r="CO158" s="5"/>
      <c r="CQ158" s="5"/>
      <c r="CS158" s="5"/>
      <c r="CU158" s="5"/>
      <c r="CW158" s="5"/>
      <c r="CY158" s="5"/>
      <c r="DA158" s="5"/>
      <c r="DC158" s="5"/>
      <c r="DE158" s="5"/>
      <c r="DG158" s="5"/>
      <c r="DI158" s="5"/>
      <c r="DK158" s="5"/>
      <c r="DM158" s="5"/>
      <c r="DO158" s="5"/>
      <c r="DQ158" s="5"/>
      <c r="DS158" s="5"/>
      <c r="DU158" s="5"/>
      <c r="DW158" s="5"/>
      <c r="DY158" s="5"/>
      <c r="EA158" s="5"/>
      <c r="EC158" s="5"/>
      <c r="EE158" s="5"/>
      <c r="EG158" s="5"/>
      <c r="EI158" s="5"/>
      <c r="EK158" s="5"/>
      <c r="EM158" s="5"/>
      <c r="EO158" s="5"/>
      <c r="EQ158" s="5"/>
      <c r="ES158" s="5"/>
      <c r="EU158" s="5"/>
      <c r="EW158" s="5"/>
      <c r="EY158" s="5"/>
      <c r="FA158" s="5"/>
      <c r="FC158" s="5"/>
      <c r="FE158" s="5"/>
      <c r="FG158" s="5"/>
      <c r="FI158" s="5"/>
      <c r="FK158" s="5"/>
      <c r="FM158" s="5"/>
      <c r="FO158" s="5"/>
      <c r="FQ158" s="5"/>
      <c r="FS158" s="5"/>
    </row>
    <row r="159" spans="2:175">
      <c r="B159" s="2"/>
      <c r="G159" s="5"/>
      <c r="I159" s="5"/>
      <c r="K159" s="5"/>
      <c r="M159" s="5"/>
      <c r="O159" s="5"/>
      <c r="Q159" s="5"/>
      <c r="S159" s="5"/>
      <c r="U159" s="5"/>
      <c r="W159" s="5"/>
      <c r="Y159" s="5"/>
      <c r="AA159" s="5"/>
      <c r="AC159" s="5"/>
      <c r="AE159" s="5"/>
      <c r="AG159" s="5"/>
      <c r="AI159" s="5"/>
      <c r="AK159" s="5"/>
      <c r="AM159" s="5"/>
      <c r="AO159" s="5"/>
      <c r="AQ159" s="5"/>
      <c r="AS159" s="5"/>
      <c r="AU159" s="5"/>
      <c r="AY159" s="5"/>
      <c r="BA159" s="5"/>
      <c r="BC159" s="5"/>
      <c r="BE159" s="5"/>
      <c r="BG159" s="5"/>
      <c r="BI159" s="5"/>
      <c r="BK159" s="5"/>
      <c r="BM159" s="5"/>
      <c r="BO159" s="5"/>
      <c r="BQ159" s="5"/>
      <c r="BS159" s="5"/>
      <c r="BW159" s="5"/>
      <c r="CA159" s="5"/>
      <c r="CC159" s="5"/>
      <c r="CE159" s="5"/>
      <c r="CG159" s="5"/>
      <c r="CI159" s="5"/>
      <c r="CK159" s="5"/>
      <c r="CO159" s="5"/>
      <c r="CQ159" s="5"/>
      <c r="CS159" s="5"/>
      <c r="CU159" s="5"/>
      <c r="CW159" s="5"/>
      <c r="CY159" s="5"/>
      <c r="DA159" s="5"/>
      <c r="DC159" s="5"/>
      <c r="DE159" s="5"/>
      <c r="DG159" s="5"/>
      <c r="DI159" s="5"/>
      <c r="DK159" s="5"/>
      <c r="DM159" s="5"/>
      <c r="DO159" s="5"/>
      <c r="DQ159" s="5"/>
      <c r="DS159" s="5"/>
      <c r="DU159" s="5"/>
      <c r="DW159" s="5"/>
      <c r="DY159" s="5"/>
      <c r="EA159" s="5"/>
      <c r="EC159" s="5"/>
      <c r="EE159" s="5"/>
      <c r="EG159" s="5"/>
      <c r="EI159" s="5"/>
      <c r="EK159" s="5"/>
      <c r="EM159" s="5"/>
      <c r="EO159" s="5"/>
      <c r="EQ159" s="5"/>
      <c r="ES159" s="5"/>
      <c r="EU159" s="5"/>
      <c r="EW159" s="5"/>
      <c r="EY159" s="5"/>
      <c r="FA159" s="5"/>
      <c r="FC159" s="5"/>
      <c r="FE159" s="5"/>
      <c r="FG159" s="5"/>
      <c r="FI159" s="5"/>
      <c r="FK159" s="5"/>
      <c r="FM159" s="5"/>
      <c r="FO159" s="5"/>
      <c r="FQ159" s="5"/>
      <c r="FS159" s="5"/>
    </row>
    <row r="160" spans="2:175">
      <c r="B160" s="2"/>
      <c r="G160" s="5"/>
      <c r="I160" s="5"/>
      <c r="K160" s="5"/>
      <c r="M160" s="5"/>
      <c r="O160" s="5"/>
      <c r="Q160" s="5"/>
      <c r="S160" s="5"/>
      <c r="U160" s="5"/>
      <c r="W160" s="5"/>
      <c r="Y160" s="5"/>
      <c r="AA160" s="5"/>
      <c r="AC160" s="5"/>
      <c r="AE160" s="5"/>
      <c r="AG160" s="5"/>
      <c r="AI160" s="5"/>
      <c r="AK160" s="5"/>
      <c r="AM160" s="5"/>
      <c r="AO160" s="5"/>
      <c r="AQ160" s="5"/>
      <c r="AS160" s="5"/>
      <c r="AU160" s="5"/>
      <c r="AY160" s="5"/>
      <c r="BA160" s="5"/>
      <c r="BC160" s="5"/>
      <c r="BE160" s="5"/>
      <c r="BG160" s="5"/>
      <c r="BI160" s="5"/>
      <c r="BK160" s="5"/>
      <c r="BM160" s="5"/>
      <c r="BO160" s="5"/>
      <c r="BQ160" s="5"/>
      <c r="BS160" s="5"/>
      <c r="BW160" s="5"/>
      <c r="CA160" s="5"/>
      <c r="CC160" s="5"/>
      <c r="CE160" s="5"/>
      <c r="CG160" s="5"/>
      <c r="CI160" s="5"/>
      <c r="CK160" s="5"/>
      <c r="CO160" s="5"/>
      <c r="CQ160" s="5"/>
      <c r="CS160" s="5"/>
      <c r="CU160" s="5"/>
      <c r="CW160" s="5"/>
      <c r="CY160" s="5"/>
      <c r="DA160" s="5"/>
      <c r="DC160" s="5"/>
      <c r="DE160" s="5"/>
      <c r="DG160" s="5"/>
      <c r="DI160" s="5"/>
      <c r="DK160" s="5"/>
      <c r="DM160" s="5"/>
      <c r="DO160" s="5"/>
      <c r="DQ160" s="5"/>
      <c r="DS160" s="5"/>
      <c r="DU160" s="5"/>
      <c r="DW160" s="5"/>
      <c r="DY160" s="5"/>
      <c r="EA160" s="5"/>
      <c r="EC160" s="5"/>
      <c r="EE160" s="5"/>
      <c r="EG160" s="5"/>
      <c r="EI160" s="5"/>
      <c r="EK160" s="5"/>
      <c r="EM160" s="5"/>
      <c r="EO160" s="5"/>
      <c r="EQ160" s="5"/>
      <c r="ES160" s="5"/>
      <c r="EU160" s="5"/>
      <c r="EW160" s="5"/>
      <c r="EY160" s="5"/>
      <c r="FA160" s="5"/>
      <c r="FC160" s="5"/>
      <c r="FE160" s="5"/>
      <c r="FG160" s="5"/>
      <c r="FI160" s="5"/>
      <c r="FK160" s="5"/>
      <c r="FM160" s="5"/>
      <c r="FO160" s="5"/>
      <c r="FQ160" s="5"/>
      <c r="FS160" s="5"/>
    </row>
    <row r="161" spans="2:175">
      <c r="B161" s="2"/>
      <c r="G161" s="5"/>
      <c r="I161" s="5"/>
      <c r="K161" s="5"/>
      <c r="M161" s="5"/>
      <c r="O161" s="5"/>
      <c r="Q161" s="5"/>
      <c r="S161" s="5"/>
      <c r="U161" s="5"/>
      <c r="W161" s="5"/>
      <c r="Y161" s="5"/>
      <c r="AA161" s="5"/>
      <c r="AC161" s="5"/>
      <c r="AE161" s="5"/>
      <c r="AG161" s="5"/>
      <c r="AI161" s="5"/>
      <c r="AK161" s="5"/>
      <c r="AM161" s="5"/>
      <c r="AO161" s="5"/>
      <c r="AQ161" s="5"/>
      <c r="AS161" s="5"/>
      <c r="AU161" s="5"/>
      <c r="AY161" s="5"/>
      <c r="BA161" s="5"/>
      <c r="BC161" s="5"/>
      <c r="BE161" s="5"/>
      <c r="BG161" s="5"/>
      <c r="BI161" s="5"/>
      <c r="BK161" s="5"/>
      <c r="BM161" s="5"/>
      <c r="BO161" s="5"/>
      <c r="BQ161" s="5"/>
      <c r="BS161" s="5"/>
      <c r="BW161" s="5"/>
      <c r="CA161" s="5"/>
      <c r="CC161" s="5"/>
      <c r="CE161" s="5"/>
      <c r="CG161" s="5"/>
      <c r="CI161" s="5"/>
      <c r="CK161" s="5"/>
      <c r="CO161" s="5"/>
      <c r="CQ161" s="5"/>
      <c r="CS161" s="5"/>
      <c r="CU161" s="5"/>
      <c r="CW161" s="5"/>
      <c r="CY161" s="5"/>
      <c r="DA161" s="5"/>
      <c r="DC161" s="5"/>
      <c r="DE161" s="5"/>
      <c r="DG161" s="5"/>
      <c r="DI161" s="5"/>
      <c r="DK161" s="5"/>
      <c r="DM161" s="5"/>
      <c r="DO161" s="5"/>
      <c r="DQ161" s="5"/>
      <c r="DS161" s="5"/>
      <c r="DU161" s="5"/>
      <c r="DW161" s="5"/>
      <c r="DY161" s="5"/>
      <c r="EA161" s="5"/>
      <c r="EC161" s="5"/>
      <c r="EE161" s="5"/>
      <c r="EG161" s="5"/>
      <c r="EI161" s="5"/>
      <c r="EK161" s="5"/>
      <c r="EM161" s="5"/>
      <c r="EO161" s="5"/>
      <c r="EQ161" s="5"/>
      <c r="ES161" s="5"/>
      <c r="EU161" s="5"/>
      <c r="EW161" s="5"/>
      <c r="EY161" s="5"/>
      <c r="FA161" s="5"/>
      <c r="FC161" s="5"/>
      <c r="FE161" s="5"/>
      <c r="FG161" s="5"/>
      <c r="FI161" s="5"/>
      <c r="FK161" s="5"/>
      <c r="FM161" s="5"/>
      <c r="FO161" s="5"/>
      <c r="FQ161" s="5"/>
      <c r="FS161" s="5"/>
    </row>
    <row r="162" spans="2:175">
      <c r="B162" s="2"/>
      <c r="G162" s="5"/>
      <c r="I162" s="5"/>
      <c r="K162" s="5"/>
      <c r="M162" s="5"/>
      <c r="O162" s="5"/>
      <c r="Q162" s="5"/>
      <c r="S162" s="5"/>
      <c r="U162" s="5"/>
      <c r="W162" s="5"/>
      <c r="Y162" s="5"/>
      <c r="AA162" s="5"/>
      <c r="AC162" s="5"/>
      <c r="AE162" s="5"/>
      <c r="AG162" s="5"/>
      <c r="AI162" s="5"/>
      <c r="AK162" s="5"/>
      <c r="AM162" s="5"/>
      <c r="AO162" s="5"/>
      <c r="AQ162" s="5"/>
      <c r="AS162" s="5"/>
      <c r="AU162" s="5"/>
      <c r="AY162" s="5"/>
      <c r="BA162" s="5"/>
      <c r="BC162" s="5"/>
      <c r="BE162" s="5"/>
      <c r="BG162" s="5"/>
      <c r="BI162" s="5"/>
      <c r="BK162" s="5"/>
      <c r="BM162" s="5"/>
      <c r="BO162" s="5"/>
      <c r="BQ162" s="5"/>
      <c r="BS162" s="5"/>
      <c r="BW162" s="5"/>
      <c r="CA162" s="5"/>
      <c r="CC162" s="5"/>
      <c r="CE162" s="5"/>
      <c r="CG162" s="5"/>
      <c r="CI162" s="5"/>
      <c r="CK162" s="5"/>
      <c r="CO162" s="5"/>
      <c r="CQ162" s="5"/>
      <c r="CS162" s="5"/>
      <c r="CU162" s="5"/>
      <c r="CW162" s="5"/>
      <c r="CY162" s="5"/>
      <c r="DA162" s="5"/>
      <c r="DC162" s="5"/>
      <c r="DE162" s="5"/>
      <c r="DG162" s="5"/>
      <c r="DI162" s="5"/>
      <c r="DK162" s="5"/>
      <c r="DM162" s="5"/>
      <c r="DO162" s="5"/>
      <c r="DQ162" s="5"/>
      <c r="DS162" s="5"/>
      <c r="DU162" s="5"/>
      <c r="DW162" s="5"/>
      <c r="DY162" s="5"/>
      <c r="EA162" s="5"/>
      <c r="EC162" s="5"/>
      <c r="EE162" s="5"/>
      <c r="EG162" s="5"/>
      <c r="EI162" s="5"/>
      <c r="EK162" s="5"/>
      <c r="EM162" s="5"/>
      <c r="EO162" s="5"/>
      <c r="EQ162" s="5"/>
      <c r="ES162" s="5"/>
      <c r="EU162" s="5"/>
      <c r="EW162" s="5"/>
      <c r="EY162" s="5"/>
      <c r="FA162" s="5"/>
      <c r="FC162" s="5"/>
      <c r="FE162" s="5"/>
      <c r="FG162" s="5"/>
      <c r="FI162" s="5"/>
      <c r="FK162" s="5"/>
      <c r="FM162" s="5"/>
      <c r="FO162" s="5"/>
      <c r="FQ162" s="5"/>
      <c r="FS162" s="5"/>
    </row>
    <row r="163" spans="2:175">
      <c r="B163" s="2"/>
      <c r="G163" s="5"/>
      <c r="I163" s="5"/>
      <c r="K163" s="5"/>
      <c r="M163" s="5"/>
      <c r="O163" s="5"/>
      <c r="Q163" s="5"/>
      <c r="S163" s="5"/>
      <c r="U163" s="5"/>
      <c r="W163" s="5"/>
      <c r="Y163" s="5"/>
      <c r="AA163" s="5"/>
      <c r="AC163" s="5"/>
      <c r="AE163" s="5"/>
      <c r="AG163" s="5"/>
      <c r="AI163" s="5"/>
      <c r="AK163" s="5"/>
      <c r="AM163" s="5"/>
      <c r="AO163" s="5"/>
      <c r="AQ163" s="5"/>
      <c r="AS163" s="5"/>
      <c r="AU163" s="5"/>
      <c r="AY163" s="5"/>
      <c r="BA163" s="5"/>
      <c r="BC163" s="5"/>
      <c r="BE163" s="5"/>
      <c r="BG163" s="5"/>
      <c r="BI163" s="5"/>
      <c r="BK163" s="5"/>
      <c r="BM163" s="5"/>
      <c r="BO163" s="5"/>
      <c r="BQ163" s="5"/>
      <c r="BS163" s="5"/>
      <c r="BW163" s="5"/>
      <c r="CA163" s="5"/>
      <c r="CC163" s="5"/>
      <c r="CE163" s="5"/>
      <c r="CG163" s="5"/>
      <c r="CI163" s="5"/>
      <c r="CK163" s="5"/>
      <c r="CO163" s="5"/>
      <c r="CQ163" s="5"/>
      <c r="CS163" s="5"/>
      <c r="CU163" s="5"/>
      <c r="CW163" s="5"/>
      <c r="CY163" s="5"/>
      <c r="DA163" s="5"/>
      <c r="DC163" s="5"/>
      <c r="DE163" s="5"/>
      <c r="DG163" s="5"/>
      <c r="DI163" s="5"/>
      <c r="DK163" s="5"/>
      <c r="DM163" s="5"/>
      <c r="DO163" s="5"/>
      <c r="DQ163" s="5"/>
      <c r="DS163" s="5"/>
      <c r="DU163" s="5"/>
      <c r="DW163" s="5"/>
      <c r="DY163" s="5"/>
      <c r="EA163" s="5"/>
      <c r="EC163" s="5"/>
      <c r="EE163" s="5"/>
      <c r="EG163" s="5"/>
      <c r="EI163" s="5"/>
      <c r="EK163" s="5"/>
      <c r="EM163" s="5"/>
      <c r="EO163" s="5"/>
      <c r="EQ163" s="5"/>
      <c r="ES163" s="5"/>
      <c r="EU163" s="5"/>
      <c r="EW163" s="5"/>
      <c r="EY163" s="5"/>
      <c r="FA163" s="5"/>
      <c r="FC163" s="5"/>
      <c r="FE163" s="5"/>
      <c r="FG163" s="5"/>
      <c r="FI163" s="5"/>
      <c r="FK163" s="5"/>
      <c r="FM163" s="5"/>
      <c r="FO163" s="5"/>
      <c r="FQ163" s="5"/>
      <c r="FS163" s="5"/>
    </row>
    <row r="164" spans="2:175">
      <c r="B164" s="2"/>
      <c r="G164" s="5"/>
      <c r="I164" s="5"/>
      <c r="K164" s="5"/>
      <c r="M164" s="5"/>
      <c r="O164" s="5"/>
      <c r="Q164" s="5"/>
      <c r="S164" s="5"/>
      <c r="U164" s="5"/>
      <c r="W164" s="5"/>
      <c r="Y164" s="5"/>
      <c r="AA164" s="5"/>
      <c r="AC164" s="5"/>
      <c r="AE164" s="5"/>
      <c r="AG164" s="5"/>
      <c r="AI164" s="5"/>
      <c r="AK164" s="5"/>
      <c r="AM164" s="5"/>
      <c r="AO164" s="5"/>
      <c r="AQ164" s="5"/>
      <c r="AS164" s="5"/>
      <c r="AU164" s="5"/>
      <c r="AY164" s="5"/>
      <c r="BA164" s="5"/>
      <c r="BC164" s="5"/>
      <c r="BE164" s="5"/>
      <c r="BG164" s="5"/>
      <c r="BI164" s="5"/>
      <c r="BK164" s="5"/>
      <c r="BM164" s="5"/>
      <c r="BO164" s="5"/>
      <c r="BQ164" s="5"/>
      <c r="BS164" s="5"/>
      <c r="BW164" s="5"/>
      <c r="CA164" s="5"/>
      <c r="CC164" s="5"/>
      <c r="CE164" s="5"/>
      <c r="CG164" s="5"/>
      <c r="CI164" s="5"/>
      <c r="CK164" s="5"/>
      <c r="CO164" s="5"/>
      <c r="CQ164" s="5"/>
      <c r="CS164" s="5"/>
      <c r="CU164" s="5"/>
      <c r="CW164" s="5"/>
      <c r="CY164" s="5"/>
      <c r="DA164" s="5"/>
      <c r="DC164" s="5"/>
      <c r="DE164" s="5"/>
      <c r="DG164" s="5"/>
      <c r="DI164" s="5"/>
      <c r="DK164" s="5"/>
      <c r="DM164" s="5"/>
      <c r="DO164" s="5"/>
      <c r="DQ164" s="5"/>
      <c r="DS164" s="5"/>
      <c r="DU164" s="5"/>
      <c r="DW164" s="5"/>
      <c r="DY164" s="5"/>
      <c r="EA164" s="5"/>
      <c r="EC164" s="5"/>
      <c r="EE164" s="5"/>
      <c r="EG164" s="5"/>
      <c r="EI164" s="5"/>
      <c r="EK164" s="5"/>
      <c r="EM164" s="5"/>
      <c r="EO164" s="5"/>
      <c r="EQ164" s="5"/>
      <c r="ES164" s="5"/>
      <c r="EU164" s="5"/>
      <c r="EW164" s="5"/>
      <c r="EY164" s="5"/>
      <c r="FA164" s="5"/>
      <c r="FC164" s="5"/>
      <c r="FE164" s="5"/>
      <c r="FG164" s="5"/>
      <c r="FI164" s="5"/>
      <c r="FK164" s="5"/>
      <c r="FM164" s="5"/>
      <c r="FO164" s="5"/>
      <c r="FQ164" s="5"/>
      <c r="FS164" s="5"/>
    </row>
    <row r="165" spans="2:175">
      <c r="B165" s="2"/>
      <c r="G165" s="5"/>
      <c r="I165" s="5"/>
      <c r="K165" s="5"/>
      <c r="M165" s="5"/>
      <c r="O165" s="5"/>
      <c r="Q165" s="5"/>
      <c r="S165" s="5"/>
      <c r="U165" s="5"/>
      <c r="W165" s="5"/>
      <c r="Y165" s="5"/>
      <c r="AA165" s="5"/>
      <c r="AC165" s="5"/>
      <c r="AE165" s="5"/>
      <c r="AG165" s="5"/>
      <c r="AI165" s="5"/>
      <c r="AK165" s="5"/>
      <c r="AM165" s="5"/>
      <c r="AO165" s="5"/>
      <c r="AQ165" s="5"/>
      <c r="AS165" s="5"/>
      <c r="AU165" s="5"/>
      <c r="AY165" s="5"/>
      <c r="BA165" s="5"/>
      <c r="BC165" s="5"/>
      <c r="BE165" s="5"/>
      <c r="BG165" s="5"/>
      <c r="BI165" s="5"/>
      <c r="BK165" s="5"/>
      <c r="BM165" s="5"/>
      <c r="BO165" s="5"/>
      <c r="BQ165" s="5"/>
      <c r="BS165" s="5"/>
      <c r="BW165" s="5"/>
      <c r="CA165" s="5"/>
      <c r="CC165" s="5"/>
      <c r="CE165" s="5"/>
      <c r="CG165" s="5"/>
      <c r="CI165" s="5"/>
      <c r="CK165" s="5"/>
      <c r="CO165" s="5"/>
      <c r="CQ165" s="5"/>
      <c r="CS165" s="5"/>
      <c r="CU165" s="5"/>
      <c r="CW165" s="5"/>
      <c r="CY165" s="5"/>
      <c r="DA165" s="5"/>
      <c r="DC165" s="5"/>
      <c r="DE165" s="5"/>
      <c r="DG165" s="5"/>
      <c r="DI165" s="5"/>
      <c r="DK165" s="5"/>
      <c r="DM165" s="5"/>
      <c r="DO165" s="5"/>
      <c r="DQ165" s="5"/>
      <c r="DS165" s="5"/>
      <c r="DU165" s="5"/>
      <c r="DW165" s="5"/>
      <c r="DY165" s="5"/>
      <c r="EA165" s="5"/>
      <c r="EC165" s="5"/>
      <c r="EE165" s="5"/>
      <c r="EG165" s="5"/>
      <c r="EI165" s="5"/>
      <c r="EK165" s="5"/>
      <c r="EM165" s="5"/>
      <c r="EO165" s="5"/>
      <c r="EQ165" s="5"/>
      <c r="ES165" s="5"/>
      <c r="EU165" s="5"/>
      <c r="EW165" s="5"/>
      <c r="EY165" s="5"/>
      <c r="FA165" s="5"/>
      <c r="FC165" s="5"/>
      <c r="FE165" s="5"/>
      <c r="FG165" s="5"/>
      <c r="FI165" s="5"/>
      <c r="FK165" s="5"/>
      <c r="FM165" s="5"/>
      <c r="FO165" s="5"/>
      <c r="FQ165" s="5"/>
      <c r="FS165" s="5"/>
    </row>
    <row r="166" spans="2:175">
      <c r="B166" s="2"/>
      <c r="G166" s="5"/>
      <c r="I166" s="5"/>
      <c r="K166" s="5"/>
      <c r="M166" s="5"/>
      <c r="O166" s="5"/>
      <c r="Q166" s="5"/>
      <c r="S166" s="5"/>
      <c r="U166" s="5"/>
      <c r="W166" s="5"/>
      <c r="Y166" s="5"/>
      <c r="AA166" s="5"/>
      <c r="AC166" s="5"/>
      <c r="AE166" s="5"/>
      <c r="AG166" s="5"/>
      <c r="AI166" s="5"/>
      <c r="AK166" s="5"/>
      <c r="AM166" s="5"/>
      <c r="AO166" s="5"/>
      <c r="AQ166" s="5"/>
      <c r="AS166" s="5"/>
      <c r="AU166" s="5"/>
      <c r="AY166" s="5"/>
      <c r="BA166" s="5"/>
      <c r="BC166" s="5"/>
      <c r="BE166" s="5"/>
      <c r="BG166" s="5"/>
      <c r="BI166" s="5"/>
      <c r="BK166" s="5"/>
      <c r="BM166" s="5"/>
      <c r="BO166" s="5"/>
      <c r="BQ166" s="5"/>
      <c r="BS166" s="5"/>
      <c r="BW166" s="5"/>
      <c r="CA166" s="5"/>
      <c r="CC166" s="5"/>
      <c r="CE166" s="5"/>
      <c r="CG166" s="5"/>
      <c r="CI166" s="5"/>
      <c r="CK166" s="5"/>
      <c r="CO166" s="5"/>
      <c r="CQ166" s="5"/>
      <c r="CS166" s="5"/>
      <c r="CU166" s="5"/>
      <c r="CW166" s="5"/>
      <c r="CY166" s="5"/>
      <c r="DA166" s="5"/>
      <c r="DC166" s="5"/>
      <c r="DE166" s="5"/>
      <c r="DG166" s="5"/>
      <c r="DI166" s="5"/>
      <c r="DK166" s="5"/>
      <c r="DM166" s="5"/>
      <c r="DO166" s="5"/>
      <c r="DQ166" s="5"/>
      <c r="DS166" s="5"/>
      <c r="DU166" s="5"/>
      <c r="DW166" s="5"/>
      <c r="DY166" s="5"/>
      <c r="EA166" s="5"/>
      <c r="EC166" s="5"/>
      <c r="EE166" s="5"/>
      <c r="EG166" s="5"/>
      <c r="EI166" s="5"/>
      <c r="EK166" s="5"/>
      <c r="EM166" s="5"/>
      <c r="EO166" s="5"/>
      <c r="EQ166" s="5"/>
      <c r="ES166" s="5"/>
      <c r="EU166" s="5"/>
      <c r="EW166" s="5"/>
      <c r="EY166" s="5"/>
      <c r="FA166" s="5"/>
      <c r="FC166" s="5"/>
      <c r="FE166" s="5"/>
      <c r="FG166" s="5"/>
      <c r="FI166" s="5"/>
      <c r="FK166" s="5"/>
      <c r="FM166" s="5"/>
      <c r="FO166" s="5"/>
      <c r="FQ166" s="5"/>
      <c r="FS166" s="5"/>
    </row>
    <row r="167" spans="2:175">
      <c r="B167" s="2"/>
      <c r="G167" s="5"/>
      <c r="I167" s="5"/>
      <c r="K167" s="5"/>
      <c r="M167" s="5"/>
      <c r="O167" s="5"/>
      <c r="Q167" s="5"/>
      <c r="S167" s="5"/>
      <c r="U167" s="5"/>
      <c r="W167" s="5"/>
      <c r="Y167" s="5"/>
      <c r="AA167" s="5"/>
      <c r="AC167" s="5"/>
      <c r="AE167" s="5"/>
      <c r="AG167" s="5"/>
      <c r="AI167" s="5"/>
      <c r="AK167" s="5"/>
      <c r="AM167" s="5"/>
      <c r="AO167" s="5"/>
      <c r="AQ167" s="5"/>
      <c r="AS167" s="5"/>
      <c r="AU167" s="5"/>
      <c r="AY167" s="5"/>
      <c r="BA167" s="5"/>
      <c r="BC167" s="5"/>
      <c r="BE167" s="5"/>
      <c r="BG167" s="5"/>
      <c r="BI167" s="5"/>
      <c r="BK167" s="5"/>
      <c r="BM167" s="5"/>
      <c r="BO167" s="5"/>
      <c r="BQ167" s="5"/>
      <c r="BS167" s="5"/>
      <c r="BW167" s="5"/>
      <c r="CA167" s="5"/>
      <c r="CC167" s="5"/>
      <c r="CE167" s="5"/>
      <c r="CG167" s="5"/>
      <c r="CI167" s="5"/>
      <c r="CK167" s="5"/>
      <c r="CO167" s="5"/>
      <c r="CQ167" s="5"/>
      <c r="CS167" s="5"/>
      <c r="CU167" s="5"/>
      <c r="CW167" s="5"/>
      <c r="CY167" s="5"/>
      <c r="DA167" s="5"/>
      <c r="DC167" s="5"/>
      <c r="DE167" s="5"/>
      <c r="DG167" s="5"/>
      <c r="DI167" s="5"/>
      <c r="DK167" s="5"/>
      <c r="DM167" s="5"/>
      <c r="DO167" s="5"/>
      <c r="DQ167" s="5"/>
      <c r="DS167" s="5"/>
      <c r="DU167" s="5"/>
      <c r="DW167" s="5"/>
      <c r="DY167" s="5"/>
      <c r="EA167" s="5"/>
      <c r="EC167" s="5"/>
      <c r="EE167" s="5"/>
      <c r="EG167" s="5"/>
      <c r="EI167" s="5"/>
      <c r="EK167" s="5"/>
      <c r="EM167" s="5"/>
      <c r="EO167" s="5"/>
      <c r="EQ167" s="5"/>
      <c r="ES167" s="5"/>
      <c r="EU167" s="5"/>
      <c r="EW167" s="5"/>
      <c r="EY167" s="5"/>
      <c r="FA167" s="5"/>
      <c r="FC167" s="5"/>
      <c r="FE167" s="5"/>
      <c r="FG167" s="5"/>
      <c r="FI167" s="5"/>
      <c r="FK167" s="5"/>
      <c r="FM167" s="5"/>
      <c r="FO167" s="5"/>
      <c r="FQ167" s="5"/>
      <c r="FS167" s="5"/>
    </row>
    <row r="168" spans="2:175">
      <c r="B168" s="2"/>
      <c r="G168" s="5"/>
      <c r="I168" s="5"/>
      <c r="K168" s="5"/>
      <c r="M168" s="5"/>
      <c r="O168" s="5"/>
      <c r="Q168" s="5"/>
      <c r="S168" s="5"/>
      <c r="U168" s="5"/>
      <c r="W168" s="5"/>
      <c r="Y168" s="5"/>
      <c r="AA168" s="5"/>
      <c r="AC168" s="5"/>
      <c r="AE168" s="5"/>
      <c r="AG168" s="5"/>
      <c r="AI168" s="5"/>
      <c r="AK168" s="5"/>
      <c r="AM168" s="5"/>
      <c r="AO168" s="5"/>
      <c r="AQ168" s="5"/>
      <c r="AS168" s="5"/>
      <c r="AU168" s="5"/>
      <c r="AY168" s="5"/>
      <c r="BA168" s="5"/>
      <c r="BC168" s="5"/>
      <c r="BE168" s="5"/>
      <c r="BG168" s="5"/>
      <c r="BI168" s="5"/>
      <c r="BK168" s="5"/>
      <c r="BM168" s="5"/>
      <c r="BO168" s="5"/>
      <c r="BQ168" s="5"/>
      <c r="BS168" s="5"/>
      <c r="BW168" s="5"/>
      <c r="CA168" s="5"/>
      <c r="CC168" s="5"/>
      <c r="CE168" s="5"/>
      <c r="CG168" s="5"/>
      <c r="CI168" s="5"/>
      <c r="CK168" s="5"/>
      <c r="CO168" s="5"/>
      <c r="CQ168" s="5"/>
      <c r="CS168" s="5"/>
      <c r="CU168" s="5"/>
      <c r="CW168" s="5"/>
      <c r="CY168" s="5"/>
      <c r="DA168" s="5"/>
      <c r="DC168" s="5"/>
      <c r="DE168" s="5"/>
      <c r="DG168" s="5"/>
      <c r="DI168" s="5"/>
      <c r="DK168" s="5"/>
      <c r="DM168" s="5"/>
      <c r="DO168" s="5"/>
      <c r="DQ168" s="5"/>
      <c r="DS168" s="5"/>
      <c r="DU168" s="5"/>
      <c r="DW168" s="5"/>
      <c r="DY168" s="5"/>
      <c r="EA168" s="5"/>
      <c r="EC168" s="5"/>
      <c r="EE168" s="5"/>
      <c r="EG168" s="5"/>
      <c r="EI168" s="5"/>
      <c r="EK168" s="5"/>
      <c r="EM168" s="5"/>
      <c r="EO168" s="5"/>
      <c r="EQ168" s="5"/>
      <c r="ES168" s="5"/>
      <c r="EU168" s="5"/>
      <c r="EW168" s="5"/>
      <c r="EY168" s="5"/>
      <c r="FA168" s="5"/>
      <c r="FC168" s="5"/>
      <c r="FE168" s="5"/>
      <c r="FG168" s="5"/>
      <c r="FI168" s="5"/>
      <c r="FK168" s="5"/>
      <c r="FM168" s="5"/>
      <c r="FO168" s="5"/>
      <c r="FQ168" s="5"/>
      <c r="FS168" s="5"/>
    </row>
    <row r="169" spans="2:175">
      <c r="B169" s="2"/>
      <c r="G169" s="5"/>
      <c r="I169" s="5"/>
      <c r="K169" s="5"/>
      <c r="M169" s="5"/>
      <c r="O169" s="5"/>
      <c r="Q169" s="5"/>
      <c r="S169" s="5"/>
      <c r="U169" s="5"/>
      <c r="W169" s="5"/>
      <c r="Y169" s="5"/>
      <c r="AA169" s="5"/>
      <c r="AC169" s="5"/>
      <c r="AE169" s="5"/>
      <c r="AG169" s="5"/>
      <c r="AI169" s="5"/>
      <c r="AK169" s="5"/>
      <c r="AM169" s="5"/>
      <c r="AO169" s="5"/>
      <c r="AQ169" s="5"/>
      <c r="AS169" s="5"/>
      <c r="AU169" s="5"/>
      <c r="AY169" s="5"/>
      <c r="BA169" s="5"/>
      <c r="BC169" s="5"/>
      <c r="BE169" s="5"/>
      <c r="BG169" s="5"/>
      <c r="BI169" s="5"/>
      <c r="BK169" s="5"/>
      <c r="BM169" s="5"/>
      <c r="BO169" s="5"/>
      <c r="BQ169" s="5"/>
      <c r="BS169" s="5"/>
      <c r="BW169" s="5"/>
      <c r="CA169" s="5"/>
      <c r="CC169" s="5"/>
      <c r="CE169" s="5"/>
      <c r="CG169" s="5"/>
      <c r="CI169" s="5"/>
      <c r="CK169" s="5"/>
      <c r="CO169" s="5"/>
      <c r="CQ169" s="5"/>
      <c r="CS169" s="5"/>
      <c r="CU169" s="5"/>
      <c r="CW169" s="5"/>
      <c r="CY169" s="5"/>
      <c r="DA169" s="5"/>
      <c r="DC169" s="5"/>
      <c r="DE169" s="5"/>
      <c r="DG169" s="5"/>
      <c r="DI169" s="5"/>
      <c r="DK169" s="5"/>
      <c r="DM169" s="5"/>
      <c r="DO169" s="5"/>
      <c r="DQ169" s="5"/>
      <c r="DS169" s="5"/>
      <c r="DU169" s="5"/>
      <c r="DW169" s="5"/>
      <c r="DY169" s="5"/>
      <c r="EA169" s="5"/>
      <c r="EC169" s="5"/>
      <c r="EE169" s="5"/>
      <c r="EG169" s="5"/>
      <c r="EI169" s="5"/>
      <c r="EK169" s="5"/>
      <c r="EM169" s="5"/>
      <c r="EO169" s="5"/>
      <c r="EQ169" s="5"/>
      <c r="ES169" s="5"/>
      <c r="EU169" s="5"/>
      <c r="EW169" s="5"/>
      <c r="EY169" s="5"/>
      <c r="FA169" s="5"/>
      <c r="FC169" s="5"/>
      <c r="FE169" s="5"/>
      <c r="FG169" s="5"/>
      <c r="FI169" s="5"/>
      <c r="FK169" s="5"/>
      <c r="FM169" s="5"/>
      <c r="FO169" s="5"/>
      <c r="FQ169" s="5"/>
      <c r="FS169" s="5"/>
    </row>
    <row r="170" spans="2:175">
      <c r="B170" s="2"/>
      <c r="G170" s="5"/>
      <c r="I170" s="5"/>
      <c r="K170" s="5"/>
      <c r="M170" s="5"/>
      <c r="O170" s="5"/>
      <c r="Q170" s="5"/>
      <c r="S170" s="5"/>
      <c r="U170" s="5"/>
      <c r="W170" s="5"/>
      <c r="Y170" s="5"/>
      <c r="AA170" s="5"/>
      <c r="AC170" s="5"/>
      <c r="AE170" s="5"/>
      <c r="AG170" s="5"/>
      <c r="AI170" s="5"/>
      <c r="AK170" s="5"/>
      <c r="AM170" s="5"/>
      <c r="AO170" s="5"/>
      <c r="AQ170" s="5"/>
      <c r="AS170" s="5"/>
      <c r="AU170" s="5"/>
      <c r="AY170" s="5"/>
      <c r="BA170" s="5"/>
      <c r="BC170" s="5"/>
      <c r="BE170" s="5"/>
      <c r="BG170" s="5"/>
      <c r="BI170" s="5"/>
      <c r="BK170" s="5"/>
      <c r="BM170" s="5"/>
      <c r="BO170" s="5"/>
      <c r="BQ170" s="5"/>
      <c r="BS170" s="5"/>
      <c r="BW170" s="5"/>
      <c r="CA170" s="5"/>
      <c r="CC170" s="5"/>
      <c r="CE170" s="5"/>
      <c r="CG170" s="5"/>
      <c r="CI170" s="5"/>
      <c r="CK170" s="5"/>
      <c r="CO170" s="5"/>
      <c r="CQ170" s="5"/>
      <c r="CS170" s="5"/>
      <c r="CU170" s="5"/>
      <c r="CW170" s="5"/>
      <c r="CY170" s="5"/>
      <c r="DA170" s="5"/>
      <c r="DC170" s="5"/>
      <c r="DE170" s="5"/>
      <c r="DG170" s="5"/>
      <c r="DI170" s="5"/>
      <c r="DK170" s="5"/>
      <c r="DM170" s="5"/>
      <c r="DO170" s="5"/>
      <c r="DQ170" s="5"/>
      <c r="DS170" s="5"/>
      <c r="DU170" s="5"/>
      <c r="DW170" s="5"/>
      <c r="DY170" s="5"/>
      <c r="EA170" s="5"/>
      <c r="EC170" s="5"/>
      <c r="EE170" s="5"/>
      <c r="EG170" s="5"/>
      <c r="EI170" s="5"/>
      <c r="EK170" s="5"/>
      <c r="EM170" s="5"/>
      <c r="EO170" s="5"/>
      <c r="EQ170" s="5"/>
      <c r="ES170" s="5"/>
      <c r="EU170" s="5"/>
      <c r="EW170" s="5"/>
      <c r="EY170" s="5"/>
      <c r="FA170" s="5"/>
      <c r="FC170" s="5"/>
      <c r="FE170" s="5"/>
      <c r="FG170" s="5"/>
      <c r="FI170" s="5"/>
      <c r="FK170" s="5"/>
      <c r="FM170" s="5"/>
      <c r="FO170" s="5"/>
      <c r="FQ170" s="5"/>
      <c r="FS170" s="5"/>
    </row>
    <row r="171" spans="2:175">
      <c r="B171" s="2"/>
      <c r="G171" s="5"/>
      <c r="I171" s="5"/>
      <c r="K171" s="5"/>
      <c r="M171" s="5"/>
      <c r="O171" s="5"/>
      <c r="Q171" s="5"/>
      <c r="S171" s="5"/>
      <c r="U171" s="5"/>
      <c r="W171" s="5"/>
      <c r="Y171" s="5"/>
      <c r="AA171" s="5"/>
      <c r="AC171" s="5"/>
      <c r="AE171" s="5"/>
      <c r="AG171" s="5"/>
      <c r="AI171" s="5"/>
      <c r="AK171" s="5"/>
      <c r="AM171" s="5"/>
      <c r="AO171" s="5"/>
      <c r="AQ171" s="5"/>
      <c r="AS171" s="5"/>
      <c r="AU171" s="5"/>
      <c r="AY171" s="5"/>
      <c r="BA171" s="5"/>
      <c r="BC171" s="5"/>
      <c r="BE171" s="5"/>
      <c r="BG171" s="5"/>
      <c r="BI171" s="5"/>
      <c r="BK171" s="5"/>
      <c r="BM171" s="5"/>
      <c r="BO171" s="5"/>
      <c r="BQ171" s="5"/>
      <c r="BS171" s="5"/>
      <c r="BW171" s="5"/>
      <c r="CA171" s="5"/>
      <c r="CC171" s="5"/>
      <c r="CE171" s="5"/>
      <c r="CG171" s="5"/>
      <c r="CI171" s="5"/>
      <c r="CK171" s="5"/>
      <c r="CO171" s="5"/>
      <c r="CQ171" s="5"/>
      <c r="CS171" s="5"/>
      <c r="CU171" s="5"/>
      <c r="CW171" s="5"/>
      <c r="CY171" s="5"/>
      <c r="DA171" s="5"/>
      <c r="DC171" s="5"/>
      <c r="DE171" s="5"/>
      <c r="DG171" s="5"/>
      <c r="DI171" s="5"/>
      <c r="DK171" s="5"/>
      <c r="DM171" s="5"/>
      <c r="DO171" s="5"/>
      <c r="DQ171" s="5"/>
      <c r="DS171" s="5"/>
      <c r="DU171" s="5"/>
      <c r="DW171" s="5"/>
      <c r="DY171" s="5"/>
      <c r="EA171" s="5"/>
      <c r="EC171" s="5"/>
      <c r="EE171" s="5"/>
      <c r="EG171" s="5"/>
      <c r="EI171" s="5"/>
      <c r="EK171" s="5"/>
      <c r="EM171" s="5"/>
      <c r="EO171" s="5"/>
      <c r="EQ171" s="5"/>
      <c r="ES171" s="5"/>
      <c r="EU171" s="5"/>
      <c r="EW171" s="5"/>
      <c r="EY171" s="5"/>
      <c r="FA171" s="5"/>
      <c r="FC171" s="5"/>
      <c r="FE171" s="5"/>
      <c r="FG171" s="5"/>
      <c r="FI171" s="5"/>
      <c r="FK171" s="5"/>
      <c r="FM171" s="5"/>
      <c r="FO171" s="5"/>
      <c r="FQ171" s="5"/>
      <c r="FS171" s="5"/>
    </row>
    <row r="172" spans="2:175">
      <c r="B172" s="2"/>
      <c r="G172" s="5"/>
      <c r="I172" s="5"/>
      <c r="K172" s="5"/>
      <c r="M172" s="5"/>
      <c r="O172" s="5"/>
      <c r="Q172" s="5"/>
      <c r="S172" s="5"/>
      <c r="U172" s="5"/>
      <c r="W172" s="5"/>
      <c r="Y172" s="5"/>
      <c r="AA172" s="5"/>
      <c r="AC172" s="5"/>
      <c r="AE172" s="5"/>
      <c r="AG172" s="5"/>
      <c r="AI172" s="5"/>
      <c r="AK172" s="5"/>
      <c r="AM172" s="5"/>
      <c r="AO172" s="5"/>
      <c r="AQ172" s="5"/>
      <c r="AS172" s="5"/>
      <c r="AU172" s="5"/>
      <c r="AY172" s="5"/>
      <c r="BA172" s="5"/>
      <c r="BC172" s="5"/>
      <c r="BE172" s="5"/>
      <c r="BG172" s="5"/>
      <c r="BI172" s="5"/>
      <c r="BK172" s="5"/>
      <c r="BM172" s="5"/>
      <c r="BO172" s="5"/>
      <c r="BQ172" s="5"/>
      <c r="BS172" s="5"/>
      <c r="BW172" s="5"/>
      <c r="CA172" s="5"/>
      <c r="CC172" s="5"/>
      <c r="CE172" s="5"/>
      <c r="CG172" s="5"/>
      <c r="CI172" s="5"/>
      <c r="CK172" s="5"/>
      <c r="CO172" s="5"/>
      <c r="CQ172" s="5"/>
      <c r="CS172" s="5"/>
      <c r="CU172" s="5"/>
      <c r="CW172" s="5"/>
      <c r="CY172" s="5"/>
      <c r="DA172" s="5"/>
      <c r="DC172" s="5"/>
      <c r="DE172" s="5"/>
      <c r="DG172" s="5"/>
      <c r="DI172" s="5"/>
      <c r="DK172" s="5"/>
      <c r="DM172" s="5"/>
      <c r="DO172" s="5"/>
      <c r="DQ172" s="5"/>
      <c r="DS172" s="5"/>
      <c r="DU172" s="5"/>
      <c r="DW172" s="5"/>
      <c r="DY172" s="5"/>
      <c r="EA172" s="5"/>
      <c r="EC172" s="5"/>
      <c r="EE172" s="5"/>
      <c r="EG172" s="5"/>
      <c r="EI172" s="5"/>
      <c r="EK172" s="5"/>
      <c r="EM172" s="5"/>
      <c r="EO172" s="5"/>
      <c r="EQ172" s="5"/>
      <c r="ES172" s="5"/>
      <c r="EU172" s="5"/>
      <c r="EW172" s="5"/>
      <c r="EY172" s="5"/>
      <c r="FA172" s="5"/>
      <c r="FC172" s="5"/>
      <c r="FE172" s="5"/>
      <c r="FG172" s="5"/>
      <c r="FI172" s="5"/>
      <c r="FK172" s="5"/>
      <c r="FM172" s="5"/>
      <c r="FO172" s="5"/>
      <c r="FQ172" s="5"/>
      <c r="FS172" s="5"/>
    </row>
    <row r="173" spans="2:175">
      <c r="B173" s="2"/>
      <c r="G173" s="5"/>
      <c r="I173" s="5"/>
      <c r="K173" s="5"/>
      <c r="M173" s="5"/>
      <c r="O173" s="5"/>
      <c r="Q173" s="5"/>
      <c r="S173" s="5"/>
      <c r="U173" s="5"/>
      <c r="W173" s="5"/>
      <c r="Y173" s="5"/>
      <c r="AA173" s="5"/>
      <c r="AC173" s="5"/>
      <c r="AE173" s="5"/>
      <c r="AG173" s="5"/>
      <c r="AI173" s="5"/>
      <c r="AK173" s="5"/>
      <c r="AM173" s="5"/>
      <c r="AO173" s="5"/>
      <c r="AQ173" s="5"/>
      <c r="AS173" s="5"/>
      <c r="AU173" s="5"/>
      <c r="AY173" s="5"/>
      <c r="BA173" s="5"/>
      <c r="BC173" s="5"/>
      <c r="BE173" s="5"/>
      <c r="BG173" s="5"/>
      <c r="BI173" s="5"/>
      <c r="BK173" s="5"/>
      <c r="BM173" s="5"/>
      <c r="BO173" s="5"/>
      <c r="BQ173" s="5"/>
      <c r="BS173" s="5"/>
      <c r="BW173" s="5"/>
      <c r="CA173" s="5"/>
      <c r="CC173" s="5"/>
      <c r="CE173" s="5"/>
      <c r="CG173" s="5"/>
      <c r="CI173" s="5"/>
      <c r="CK173" s="5"/>
      <c r="CO173" s="5"/>
      <c r="CQ173" s="5"/>
      <c r="CS173" s="5"/>
      <c r="CU173" s="5"/>
      <c r="CW173" s="5"/>
      <c r="CY173" s="5"/>
      <c r="DA173" s="5"/>
      <c r="DC173" s="5"/>
      <c r="DE173" s="5"/>
      <c r="DG173" s="5"/>
      <c r="DI173" s="5"/>
      <c r="DK173" s="5"/>
      <c r="DM173" s="5"/>
      <c r="DO173" s="5"/>
      <c r="DQ173" s="5"/>
      <c r="DS173" s="5"/>
      <c r="DU173" s="5"/>
      <c r="DW173" s="5"/>
      <c r="DY173" s="5"/>
      <c r="EA173" s="5"/>
      <c r="EC173" s="5"/>
      <c r="EE173" s="5"/>
      <c r="EG173" s="5"/>
      <c r="EI173" s="5"/>
      <c r="EK173" s="5"/>
      <c r="EM173" s="5"/>
      <c r="EO173" s="5"/>
      <c r="EQ173" s="5"/>
      <c r="ES173" s="5"/>
      <c r="EU173" s="5"/>
      <c r="EW173" s="5"/>
      <c r="EY173" s="5"/>
      <c r="FA173" s="5"/>
      <c r="FC173" s="5"/>
      <c r="FE173" s="5"/>
      <c r="FG173" s="5"/>
      <c r="FI173" s="5"/>
      <c r="FK173" s="5"/>
      <c r="FM173" s="5"/>
      <c r="FO173" s="5"/>
      <c r="FQ173" s="5"/>
      <c r="FS173" s="5"/>
    </row>
    <row r="174" spans="2:175">
      <c r="B174" s="2"/>
      <c r="G174" s="5"/>
      <c r="I174" s="5"/>
      <c r="K174" s="5"/>
      <c r="M174" s="5"/>
      <c r="O174" s="5"/>
      <c r="Q174" s="5"/>
      <c r="S174" s="5"/>
      <c r="U174" s="5"/>
      <c r="W174" s="5"/>
      <c r="Y174" s="5"/>
      <c r="AA174" s="5"/>
      <c r="AC174" s="5"/>
      <c r="AE174" s="5"/>
      <c r="AG174" s="5"/>
      <c r="AI174" s="5"/>
      <c r="AK174" s="5"/>
      <c r="AM174" s="5"/>
      <c r="AO174" s="5"/>
      <c r="AQ174" s="5"/>
      <c r="AS174" s="5"/>
      <c r="AU174" s="5"/>
      <c r="AY174" s="5"/>
      <c r="BA174" s="5"/>
      <c r="BC174" s="5"/>
      <c r="BE174" s="5"/>
      <c r="BG174" s="5"/>
      <c r="BI174" s="5"/>
      <c r="BK174" s="5"/>
      <c r="BM174" s="5"/>
      <c r="BO174" s="5"/>
      <c r="BQ174" s="5"/>
      <c r="BS174" s="5"/>
      <c r="BW174" s="5"/>
      <c r="CA174" s="5"/>
      <c r="CC174" s="5"/>
      <c r="CE174" s="5"/>
      <c r="CG174" s="5"/>
      <c r="CI174" s="5"/>
      <c r="CK174" s="5"/>
      <c r="CO174" s="5"/>
      <c r="CQ174" s="5"/>
      <c r="CS174" s="5"/>
      <c r="CU174" s="5"/>
      <c r="CW174" s="5"/>
      <c r="CY174" s="5"/>
      <c r="DA174" s="5"/>
      <c r="DC174" s="5"/>
      <c r="DE174" s="5"/>
      <c r="DG174" s="5"/>
      <c r="DI174" s="5"/>
      <c r="DK174" s="5"/>
      <c r="DM174" s="5"/>
      <c r="DO174" s="5"/>
      <c r="DQ174" s="5"/>
      <c r="DS174" s="5"/>
      <c r="DU174" s="5"/>
      <c r="DW174" s="5"/>
      <c r="DY174" s="5"/>
      <c r="EA174" s="5"/>
      <c r="EC174" s="5"/>
      <c r="EE174" s="5"/>
      <c r="EG174" s="5"/>
      <c r="EI174" s="5"/>
      <c r="EK174" s="5"/>
      <c r="EM174" s="5"/>
      <c r="EO174" s="5"/>
      <c r="EQ174" s="5"/>
      <c r="ES174" s="5"/>
      <c r="EU174" s="5"/>
      <c r="EW174" s="5"/>
      <c r="EY174" s="5"/>
      <c r="FA174" s="5"/>
      <c r="FC174" s="5"/>
      <c r="FE174" s="5"/>
      <c r="FG174" s="5"/>
      <c r="FI174" s="5"/>
      <c r="FK174" s="5"/>
      <c r="FM174" s="5"/>
      <c r="FO174" s="5"/>
      <c r="FQ174" s="5"/>
      <c r="FS174" s="5"/>
    </row>
    <row r="175" spans="2:175">
      <c r="B175" s="2"/>
      <c r="G175" s="5"/>
      <c r="I175" s="5"/>
      <c r="K175" s="5"/>
      <c r="M175" s="5"/>
      <c r="O175" s="5"/>
      <c r="Q175" s="5"/>
      <c r="S175" s="5"/>
      <c r="U175" s="5"/>
      <c r="W175" s="5"/>
      <c r="Y175" s="5"/>
      <c r="AA175" s="5"/>
      <c r="AC175" s="5"/>
      <c r="AE175" s="5"/>
      <c r="AG175" s="5"/>
      <c r="AI175" s="5"/>
      <c r="AK175" s="5"/>
      <c r="AM175" s="5"/>
      <c r="AO175" s="5"/>
      <c r="AQ175" s="5"/>
      <c r="AS175" s="5"/>
      <c r="AU175" s="5"/>
      <c r="AY175" s="5"/>
      <c r="BA175" s="5"/>
      <c r="BC175" s="5"/>
      <c r="BE175" s="5"/>
      <c r="BG175" s="5"/>
      <c r="BI175" s="5"/>
      <c r="BK175" s="5"/>
      <c r="BM175" s="5"/>
      <c r="BO175" s="5"/>
      <c r="BQ175" s="5"/>
      <c r="BS175" s="5"/>
      <c r="BW175" s="5"/>
      <c r="CA175" s="5"/>
      <c r="CC175" s="5"/>
      <c r="CE175" s="5"/>
      <c r="CG175" s="5"/>
      <c r="CI175" s="5"/>
      <c r="CK175" s="5"/>
      <c r="CO175" s="5"/>
      <c r="CQ175" s="5"/>
      <c r="CS175" s="5"/>
      <c r="CU175" s="5"/>
      <c r="CW175" s="5"/>
      <c r="CY175" s="5"/>
      <c r="DA175" s="5"/>
      <c r="DC175" s="5"/>
      <c r="DE175" s="5"/>
      <c r="DG175" s="5"/>
      <c r="DI175" s="5"/>
      <c r="DK175" s="5"/>
      <c r="DM175" s="5"/>
      <c r="DO175" s="5"/>
      <c r="DQ175" s="5"/>
      <c r="DS175" s="5"/>
      <c r="DU175" s="5"/>
      <c r="DW175" s="5"/>
      <c r="DY175" s="5"/>
      <c r="EA175" s="5"/>
      <c r="EC175" s="5"/>
      <c r="EE175" s="5"/>
      <c r="EG175" s="5"/>
      <c r="EI175" s="5"/>
      <c r="EK175" s="5"/>
      <c r="EM175" s="5"/>
      <c r="EO175" s="5"/>
      <c r="EQ175" s="5"/>
      <c r="ES175" s="5"/>
      <c r="EU175" s="5"/>
      <c r="EW175" s="5"/>
      <c r="EY175" s="5"/>
      <c r="FA175" s="5"/>
      <c r="FC175" s="5"/>
      <c r="FE175" s="5"/>
      <c r="FG175" s="5"/>
      <c r="FI175" s="5"/>
      <c r="FK175" s="5"/>
      <c r="FM175" s="5"/>
      <c r="FO175" s="5"/>
      <c r="FQ175" s="5"/>
      <c r="FS175" s="5"/>
    </row>
    <row r="176" spans="2:175">
      <c r="B176" s="2"/>
      <c r="G176" s="5"/>
      <c r="I176" s="5"/>
      <c r="K176" s="5"/>
      <c r="M176" s="5"/>
      <c r="O176" s="5"/>
      <c r="Q176" s="5"/>
      <c r="S176" s="5"/>
      <c r="U176" s="5"/>
      <c r="W176" s="5"/>
      <c r="Y176" s="5"/>
      <c r="AA176" s="5"/>
      <c r="AC176" s="5"/>
      <c r="AE176" s="5"/>
      <c r="AG176" s="5"/>
      <c r="AI176" s="5"/>
      <c r="AK176" s="5"/>
      <c r="AM176" s="5"/>
      <c r="AO176" s="5"/>
      <c r="AQ176" s="5"/>
      <c r="AS176" s="5"/>
      <c r="AU176" s="5"/>
      <c r="AY176" s="5"/>
      <c r="BA176" s="5"/>
      <c r="BC176" s="5"/>
      <c r="BE176" s="5"/>
      <c r="BG176" s="5"/>
      <c r="BI176" s="5"/>
      <c r="BK176" s="5"/>
      <c r="BM176" s="5"/>
      <c r="BO176" s="5"/>
      <c r="BQ176" s="5"/>
      <c r="BS176" s="5"/>
      <c r="BW176" s="5"/>
      <c r="CA176" s="5"/>
      <c r="CC176" s="5"/>
      <c r="CE176" s="5"/>
      <c r="CG176" s="5"/>
      <c r="CI176" s="5"/>
      <c r="CK176" s="5"/>
      <c r="CO176" s="5"/>
      <c r="CQ176" s="5"/>
      <c r="CS176" s="5"/>
      <c r="CU176" s="5"/>
      <c r="CW176" s="5"/>
      <c r="CY176" s="5"/>
      <c r="DA176" s="5"/>
      <c r="DC176" s="5"/>
      <c r="DE176" s="5"/>
      <c r="DG176" s="5"/>
      <c r="DI176" s="5"/>
      <c r="DK176" s="5"/>
      <c r="DM176" s="5"/>
      <c r="DO176" s="5"/>
      <c r="DQ176" s="5"/>
      <c r="DS176" s="5"/>
      <c r="DU176" s="5"/>
      <c r="DW176" s="5"/>
      <c r="DY176" s="5"/>
      <c r="EA176" s="5"/>
      <c r="EC176" s="5"/>
      <c r="EE176" s="5"/>
      <c r="EG176" s="5"/>
      <c r="EI176" s="5"/>
      <c r="EK176" s="5"/>
      <c r="EM176" s="5"/>
      <c r="EO176" s="5"/>
      <c r="EQ176" s="5"/>
      <c r="ES176" s="5"/>
      <c r="EU176" s="5"/>
      <c r="EW176" s="5"/>
      <c r="EY176" s="5"/>
      <c r="FA176" s="5"/>
      <c r="FC176" s="5"/>
      <c r="FE176" s="5"/>
      <c r="FG176" s="5"/>
      <c r="FI176" s="5"/>
      <c r="FK176" s="5"/>
      <c r="FM176" s="5"/>
      <c r="FO176" s="5"/>
      <c r="FQ176" s="5"/>
      <c r="FS176" s="5"/>
    </row>
    <row r="177" spans="2:175">
      <c r="B177" s="2"/>
      <c r="G177" s="5"/>
      <c r="I177" s="5"/>
      <c r="K177" s="5"/>
      <c r="M177" s="5"/>
      <c r="O177" s="5"/>
      <c r="Q177" s="5"/>
      <c r="S177" s="5"/>
      <c r="U177" s="5"/>
      <c r="W177" s="5"/>
      <c r="Y177" s="5"/>
      <c r="AA177" s="5"/>
      <c r="AC177" s="5"/>
      <c r="AE177" s="5"/>
      <c r="AG177" s="5"/>
      <c r="AI177" s="5"/>
      <c r="AK177" s="5"/>
      <c r="AM177" s="5"/>
      <c r="AO177" s="5"/>
      <c r="AQ177" s="5"/>
      <c r="AS177" s="5"/>
      <c r="AU177" s="5"/>
      <c r="AY177" s="5"/>
      <c r="BA177" s="5"/>
      <c r="BC177" s="5"/>
      <c r="BE177" s="5"/>
      <c r="BG177" s="5"/>
      <c r="BI177" s="5"/>
      <c r="BK177" s="5"/>
      <c r="BM177" s="5"/>
      <c r="BO177" s="5"/>
      <c r="BQ177" s="5"/>
      <c r="BS177" s="5"/>
      <c r="BW177" s="5"/>
      <c r="CA177" s="5"/>
      <c r="CC177" s="5"/>
      <c r="CE177" s="5"/>
      <c r="CG177" s="5"/>
      <c r="CI177" s="5"/>
      <c r="CK177" s="5"/>
      <c r="CO177" s="5"/>
      <c r="CQ177" s="5"/>
      <c r="CS177" s="5"/>
      <c r="CU177" s="5"/>
      <c r="CW177" s="5"/>
      <c r="CY177" s="5"/>
      <c r="DA177" s="5"/>
      <c r="DC177" s="5"/>
      <c r="DE177" s="5"/>
      <c r="DG177" s="5"/>
      <c r="DI177" s="5"/>
      <c r="DK177" s="5"/>
      <c r="DM177" s="5"/>
      <c r="DO177" s="5"/>
      <c r="DQ177" s="5"/>
      <c r="DS177" s="5"/>
      <c r="DU177" s="5"/>
      <c r="DW177" s="5"/>
      <c r="DY177" s="5"/>
      <c r="EA177" s="5"/>
      <c r="EC177" s="5"/>
      <c r="EE177" s="5"/>
      <c r="EG177" s="5"/>
      <c r="EI177" s="5"/>
      <c r="EK177" s="5"/>
      <c r="EM177" s="5"/>
      <c r="EO177" s="5"/>
      <c r="EQ177" s="5"/>
      <c r="ES177" s="5"/>
      <c r="EU177" s="5"/>
      <c r="EW177" s="5"/>
      <c r="EY177" s="5"/>
      <c r="FA177" s="5"/>
      <c r="FC177" s="5"/>
      <c r="FE177" s="5"/>
      <c r="FG177" s="5"/>
      <c r="FI177" s="5"/>
      <c r="FK177" s="5"/>
      <c r="FM177" s="5"/>
      <c r="FO177" s="5"/>
      <c r="FQ177" s="5"/>
      <c r="FS177" s="5"/>
    </row>
    <row r="178" spans="2:175">
      <c r="B178" s="2"/>
      <c r="G178" s="5"/>
      <c r="I178" s="5"/>
      <c r="K178" s="5"/>
      <c r="M178" s="5"/>
      <c r="O178" s="5"/>
      <c r="Q178" s="5"/>
      <c r="S178" s="5"/>
      <c r="U178" s="5"/>
      <c r="W178" s="5"/>
      <c r="Y178" s="5"/>
      <c r="AA178" s="5"/>
      <c r="AC178" s="5"/>
      <c r="AE178" s="5"/>
      <c r="AG178" s="5"/>
      <c r="AI178" s="5"/>
      <c r="AK178" s="5"/>
      <c r="AM178" s="5"/>
      <c r="AO178" s="5"/>
      <c r="AQ178" s="5"/>
      <c r="AS178" s="5"/>
      <c r="AU178" s="5"/>
      <c r="AY178" s="5"/>
      <c r="BA178" s="5"/>
      <c r="BC178" s="5"/>
      <c r="BE178" s="5"/>
      <c r="BG178" s="5"/>
      <c r="BI178" s="5"/>
      <c r="BK178" s="5"/>
      <c r="BM178" s="5"/>
      <c r="BO178" s="5"/>
      <c r="BQ178" s="5"/>
      <c r="BS178" s="5"/>
      <c r="BW178" s="5"/>
      <c r="CA178" s="5"/>
      <c r="CC178" s="5"/>
      <c r="CE178" s="5"/>
      <c r="CG178" s="5"/>
      <c r="CI178" s="5"/>
      <c r="CK178" s="5"/>
      <c r="CO178" s="5"/>
      <c r="CQ178" s="5"/>
      <c r="CS178" s="5"/>
      <c r="CU178" s="5"/>
      <c r="CW178" s="5"/>
      <c r="CY178" s="5"/>
      <c r="DA178" s="5"/>
      <c r="DC178" s="5"/>
      <c r="DE178" s="5"/>
      <c r="DG178" s="5"/>
      <c r="DI178" s="5"/>
      <c r="DK178" s="5"/>
      <c r="DM178" s="5"/>
      <c r="DO178" s="5"/>
      <c r="DQ178" s="5"/>
      <c r="DS178" s="5"/>
      <c r="DU178" s="5"/>
      <c r="DW178" s="5"/>
      <c r="DY178" s="5"/>
      <c r="EA178" s="5"/>
      <c r="EC178" s="5"/>
      <c r="EE178" s="5"/>
      <c r="EG178" s="5"/>
      <c r="EI178" s="5"/>
      <c r="EK178" s="5"/>
      <c r="EM178" s="5"/>
      <c r="EO178" s="5"/>
      <c r="EQ178" s="5"/>
      <c r="ES178" s="5"/>
      <c r="EU178" s="5"/>
      <c r="EW178" s="5"/>
      <c r="EY178" s="5"/>
      <c r="FA178" s="5"/>
      <c r="FC178" s="5"/>
      <c r="FE178" s="5"/>
      <c r="FG178" s="5"/>
      <c r="FI178" s="5"/>
      <c r="FK178" s="5"/>
      <c r="FM178" s="5"/>
      <c r="FO178" s="5"/>
      <c r="FQ178" s="5"/>
      <c r="FS178" s="5"/>
    </row>
    <row r="179" spans="2:175">
      <c r="B179" s="2"/>
      <c r="G179" s="5"/>
      <c r="I179" s="5"/>
      <c r="K179" s="5"/>
      <c r="M179" s="5"/>
      <c r="O179" s="5"/>
      <c r="Q179" s="5"/>
      <c r="S179" s="5"/>
      <c r="U179" s="5"/>
      <c r="W179" s="5"/>
      <c r="Y179" s="5"/>
      <c r="AA179" s="5"/>
      <c r="AC179" s="5"/>
      <c r="AE179" s="5"/>
      <c r="AG179" s="5"/>
      <c r="AI179" s="5"/>
      <c r="AK179" s="5"/>
      <c r="AM179" s="5"/>
      <c r="AO179" s="5"/>
      <c r="AQ179" s="5"/>
      <c r="AS179" s="5"/>
      <c r="AU179" s="5"/>
      <c r="AY179" s="5"/>
      <c r="BA179" s="5"/>
      <c r="BC179" s="5"/>
      <c r="BE179" s="5"/>
      <c r="BG179" s="5"/>
      <c r="BI179" s="5"/>
      <c r="BK179" s="5"/>
      <c r="BM179" s="5"/>
      <c r="BO179" s="5"/>
      <c r="BQ179" s="5"/>
      <c r="BS179" s="5"/>
      <c r="BW179" s="5"/>
      <c r="CA179" s="5"/>
      <c r="CC179" s="5"/>
      <c r="CE179" s="5"/>
      <c r="CG179" s="5"/>
      <c r="CI179" s="5"/>
      <c r="CK179" s="5"/>
      <c r="CO179" s="5"/>
      <c r="CQ179" s="5"/>
      <c r="CS179" s="5"/>
      <c r="CU179" s="5"/>
      <c r="CW179" s="5"/>
      <c r="CY179" s="5"/>
      <c r="DA179" s="5"/>
      <c r="DC179" s="5"/>
      <c r="DE179" s="5"/>
      <c r="DG179" s="5"/>
      <c r="DI179" s="5"/>
      <c r="DK179" s="5"/>
      <c r="DM179" s="5"/>
      <c r="DO179" s="5"/>
      <c r="DQ179" s="5"/>
      <c r="DS179" s="5"/>
      <c r="DU179" s="5"/>
      <c r="DW179" s="5"/>
      <c r="DY179" s="5"/>
      <c r="EA179" s="5"/>
      <c r="EC179" s="5"/>
      <c r="EE179" s="5"/>
      <c r="EG179" s="5"/>
      <c r="EI179" s="5"/>
      <c r="EK179" s="5"/>
      <c r="EM179" s="5"/>
      <c r="EO179" s="5"/>
      <c r="EQ179" s="5"/>
      <c r="ES179" s="5"/>
      <c r="EU179" s="5"/>
      <c r="EW179" s="5"/>
      <c r="EY179" s="5"/>
      <c r="FA179" s="5"/>
      <c r="FC179" s="5"/>
      <c r="FE179" s="5"/>
      <c r="FG179" s="5"/>
      <c r="FI179" s="5"/>
      <c r="FK179" s="5"/>
      <c r="FM179" s="5"/>
      <c r="FO179" s="5"/>
      <c r="FQ179" s="5"/>
      <c r="FS179" s="5"/>
    </row>
    <row r="180" spans="2:175">
      <c r="B180" s="2"/>
      <c r="G180" s="5"/>
      <c r="I180" s="5"/>
      <c r="K180" s="5"/>
      <c r="M180" s="5"/>
      <c r="O180" s="5"/>
      <c r="Q180" s="5"/>
      <c r="S180" s="5"/>
      <c r="U180" s="5"/>
      <c r="W180" s="5"/>
      <c r="Y180" s="5"/>
      <c r="AA180" s="5"/>
      <c r="AC180" s="5"/>
      <c r="AE180" s="5"/>
      <c r="AG180" s="5"/>
      <c r="AI180" s="5"/>
      <c r="AK180" s="5"/>
      <c r="AM180" s="5"/>
      <c r="AO180" s="5"/>
      <c r="AQ180" s="5"/>
      <c r="AS180" s="5"/>
      <c r="AU180" s="5"/>
      <c r="AY180" s="5"/>
      <c r="BA180" s="5"/>
      <c r="BC180" s="5"/>
      <c r="BE180" s="5"/>
      <c r="BG180" s="5"/>
      <c r="BI180" s="5"/>
      <c r="BK180" s="5"/>
      <c r="BM180" s="5"/>
      <c r="BO180" s="5"/>
      <c r="BQ180" s="5"/>
      <c r="BS180" s="5"/>
      <c r="BW180" s="5"/>
      <c r="CA180" s="5"/>
      <c r="CC180" s="5"/>
      <c r="CE180" s="5"/>
      <c r="CG180" s="5"/>
      <c r="CI180" s="5"/>
      <c r="CK180" s="5"/>
      <c r="CO180" s="5"/>
      <c r="CQ180" s="5"/>
      <c r="CS180" s="5"/>
      <c r="CU180" s="5"/>
      <c r="CW180" s="5"/>
      <c r="CY180" s="5"/>
      <c r="DA180" s="5"/>
      <c r="DC180" s="5"/>
      <c r="DE180" s="5"/>
      <c r="DG180" s="5"/>
      <c r="DI180" s="5"/>
      <c r="DK180" s="5"/>
      <c r="DM180" s="5"/>
      <c r="DO180" s="5"/>
      <c r="DQ180" s="5"/>
      <c r="DS180" s="5"/>
      <c r="DU180" s="5"/>
      <c r="DW180" s="5"/>
      <c r="DY180" s="5"/>
      <c r="EA180" s="5"/>
      <c r="EC180" s="5"/>
      <c r="EE180" s="5"/>
      <c r="EG180" s="5"/>
      <c r="EI180" s="5"/>
      <c r="EK180" s="5"/>
      <c r="EM180" s="5"/>
      <c r="EO180" s="5"/>
      <c r="EQ180" s="5"/>
      <c r="ES180" s="5"/>
      <c r="EU180" s="5"/>
      <c r="EW180" s="5"/>
      <c r="EY180" s="5"/>
      <c r="FA180" s="5"/>
      <c r="FC180" s="5"/>
      <c r="FE180" s="5"/>
      <c r="FG180" s="5"/>
      <c r="FI180" s="5"/>
      <c r="FK180" s="5"/>
      <c r="FM180" s="5"/>
      <c r="FO180" s="5"/>
      <c r="FQ180" s="5"/>
      <c r="FS180" s="5"/>
    </row>
  </sheetData>
  <mergeCells count="172">
    <mergeCell ref="BQ1:BR1"/>
    <mergeCell ref="BQ2:BR2"/>
    <mergeCell ref="CG1:CH1"/>
    <mergeCell ref="CG2:CH2"/>
    <mergeCell ref="CC1:CD1"/>
    <mergeCell ref="CC2:CD2"/>
    <mergeCell ref="CE1:CF1"/>
    <mergeCell ref="CE2:CF2"/>
    <mergeCell ref="AW1:AX1"/>
    <mergeCell ref="AW2:AX2"/>
    <mergeCell ref="BU1:BV1"/>
    <mergeCell ref="BU2:BV2"/>
    <mergeCell ref="BY1:BZ1"/>
    <mergeCell ref="BY2:BZ2"/>
    <mergeCell ref="BI1:BJ1"/>
    <mergeCell ref="BI2:BJ2"/>
    <mergeCell ref="BE1:BF1"/>
    <mergeCell ref="BE2:BF2"/>
    <mergeCell ref="BG1:BH1"/>
    <mergeCell ref="BG2:BH2"/>
    <mergeCell ref="BC1:BD1"/>
    <mergeCell ref="BC2:BD2"/>
    <mergeCell ref="AE1:AF1"/>
    <mergeCell ref="AE2:AF2"/>
    <mergeCell ref="AG1:AH1"/>
    <mergeCell ref="AG2:AH2"/>
    <mergeCell ref="BA1:BB1"/>
    <mergeCell ref="BA2:BB2"/>
    <mergeCell ref="AK1:AL1"/>
    <mergeCell ref="AK2:AL2"/>
    <mergeCell ref="AY1:AZ1"/>
    <mergeCell ref="AY2:AZ2"/>
    <mergeCell ref="FQ1:FR1"/>
    <mergeCell ref="FQ2:FR2"/>
    <mergeCell ref="FI1:FJ1"/>
    <mergeCell ref="FI2:FJ2"/>
    <mergeCell ref="FS1:FT1"/>
    <mergeCell ref="FS2:FT2"/>
    <mergeCell ref="FK1:FL1"/>
    <mergeCell ref="FK2:FL2"/>
    <mergeCell ref="FM1:FN1"/>
    <mergeCell ref="FM2:FN2"/>
    <mergeCell ref="FO1:FP1"/>
    <mergeCell ref="FO2:FP2"/>
    <mergeCell ref="EY1:EZ1"/>
    <mergeCell ref="EY2:EZ2"/>
    <mergeCell ref="FA1:FB1"/>
    <mergeCell ref="FA2:FB2"/>
    <mergeCell ref="FE1:FF1"/>
    <mergeCell ref="FE2:FF2"/>
    <mergeCell ref="FC1:FD1"/>
    <mergeCell ref="FC2:FD2"/>
    <mergeCell ref="FG1:FH1"/>
    <mergeCell ref="FG2:FH2"/>
    <mergeCell ref="EI1:EJ1"/>
    <mergeCell ref="EI2:EJ2"/>
    <mergeCell ref="EW1:EX1"/>
    <mergeCell ref="EW2:EX2"/>
    <mergeCell ref="EK1:EL1"/>
    <mergeCell ref="EK2:EL2"/>
    <mergeCell ref="EM1:EN1"/>
    <mergeCell ref="EM2:EN2"/>
    <mergeCell ref="EO1:EP1"/>
    <mergeCell ref="EO2:EP2"/>
    <mergeCell ref="EQ1:ER1"/>
    <mergeCell ref="EQ2:ER2"/>
    <mergeCell ref="ES1:ET1"/>
    <mergeCell ref="ES2:ET2"/>
    <mergeCell ref="EU1:EV1"/>
    <mergeCell ref="EU2:EV2"/>
    <mergeCell ref="DY1:DZ1"/>
    <mergeCell ref="DY2:DZ2"/>
    <mergeCell ref="EA1:EB1"/>
    <mergeCell ref="EA2:EB2"/>
    <mergeCell ref="EC1:ED1"/>
    <mergeCell ref="EC2:ED2"/>
    <mergeCell ref="EE1:EF1"/>
    <mergeCell ref="EE2:EF2"/>
    <mergeCell ref="EG1:EH1"/>
    <mergeCell ref="EG2:EH2"/>
    <mergeCell ref="CK1:CL1"/>
    <mergeCell ref="CK2:CL2"/>
    <mergeCell ref="CW1:CX1"/>
    <mergeCell ref="CW2:CX2"/>
    <mergeCell ref="DA1:DB1"/>
    <mergeCell ref="DA2:DB2"/>
    <mergeCell ref="DI1:DJ1"/>
    <mergeCell ref="DI2:DJ2"/>
    <mergeCell ref="DE1:DF1"/>
    <mergeCell ref="DE2:DF2"/>
    <mergeCell ref="DG1:DH1"/>
    <mergeCell ref="DG2:DH2"/>
    <mergeCell ref="CM1:CN1"/>
    <mergeCell ref="CM2:CN2"/>
    <mergeCell ref="Q2:R2"/>
    <mergeCell ref="Q1:R1"/>
    <mergeCell ref="S1:T1"/>
    <mergeCell ref="S2:T2"/>
    <mergeCell ref="K1:L1"/>
    <mergeCell ref="M1:N1"/>
    <mergeCell ref="K2:L2"/>
    <mergeCell ref="M2:N2"/>
    <mergeCell ref="O1:P1"/>
    <mergeCell ref="O2:P2"/>
    <mergeCell ref="Y1:Z1"/>
    <mergeCell ref="Y2:Z2"/>
    <mergeCell ref="AM1:AN1"/>
    <mergeCell ref="AM2:AN2"/>
    <mergeCell ref="AS1:AT1"/>
    <mergeCell ref="AS2:AT2"/>
    <mergeCell ref="AO1:AP1"/>
    <mergeCell ref="AO2:AP2"/>
    <mergeCell ref="A1:E1"/>
    <mergeCell ref="A2:E2"/>
    <mergeCell ref="I1:J1"/>
    <mergeCell ref="I2:J2"/>
    <mergeCell ref="G1:H1"/>
    <mergeCell ref="G2:H2"/>
    <mergeCell ref="U1:V1"/>
    <mergeCell ref="U2:V2"/>
    <mergeCell ref="W1:X1"/>
    <mergeCell ref="W2:X2"/>
    <mergeCell ref="AI1:AJ1"/>
    <mergeCell ref="AI2:AJ2"/>
    <mergeCell ref="AA1:AB1"/>
    <mergeCell ref="AA2:AB2"/>
    <mergeCell ref="AC1:AD1"/>
    <mergeCell ref="AC2:AD2"/>
    <mergeCell ref="CA1:CB1"/>
    <mergeCell ref="CA2:CB2"/>
    <mergeCell ref="CO1:CP1"/>
    <mergeCell ref="CO2:CP2"/>
    <mergeCell ref="CS1:CT1"/>
    <mergeCell ref="CS2:CT2"/>
    <mergeCell ref="AU1:AV1"/>
    <mergeCell ref="AU2:AV2"/>
    <mergeCell ref="AQ1:AR1"/>
    <mergeCell ref="AQ2:AR2"/>
    <mergeCell ref="BS1:BT1"/>
    <mergeCell ref="BS2:BT2"/>
    <mergeCell ref="BM1:BN1"/>
    <mergeCell ref="BM2:BN2"/>
    <mergeCell ref="BW1:BX1"/>
    <mergeCell ref="BW2:BX2"/>
    <mergeCell ref="BK1:BL1"/>
    <mergeCell ref="BK2:BL2"/>
    <mergeCell ref="BO1:BP1"/>
    <mergeCell ref="BO2:BP2"/>
    <mergeCell ref="CQ1:CR1"/>
    <mergeCell ref="CQ2:CR2"/>
    <mergeCell ref="CI1:CJ1"/>
    <mergeCell ref="CI2:CJ2"/>
    <mergeCell ref="DS1:DT1"/>
    <mergeCell ref="DS2:DT2"/>
    <mergeCell ref="DW1:DX1"/>
    <mergeCell ref="DW2:DX2"/>
    <mergeCell ref="CU1:CV1"/>
    <mergeCell ref="CU2:CV2"/>
    <mergeCell ref="CY1:CZ1"/>
    <mergeCell ref="CY2:CZ2"/>
    <mergeCell ref="DC1:DD1"/>
    <mergeCell ref="DC2:DD2"/>
    <mergeCell ref="DK1:DL1"/>
    <mergeCell ref="DK2:DL2"/>
    <mergeCell ref="DQ1:DR1"/>
    <mergeCell ref="DQ2:DR2"/>
    <mergeCell ref="DU1:DV1"/>
    <mergeCell ref="DU2:DV2"/>
    <mergeCell ref="DM1:DN1"/>
    <mergeCell ref="DM2:DN2"/>
    <mergeCell ref="DO1:DP1"/>
    <mergeCell ref="DO2:DP2"/>
  </mergeCells>
  <phoneticPr fontId="21" type="noConversion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154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Patricia von Blumröder</v>
      </c>
      <c r="K4" s="1"/>
      <c r="L4" s="1"/>
      <c r="M4" s="1"/>
    </row>
    <row r="5" spans="1:13">
      <c r="A5" s="10" t="s">
        <v>96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97</v>
      </c>
      <c r="B6" s="1" t="s">
        <v>153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Ars Musici (Freiburger Musikforum) 1118-2 (1995)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0.51800000000000002</v>
      </c>
      <c r="B10" s="15">
        <v>75.834699999999998</v>
      </c>
      <c r="C10">
        <v>1</v>
      </c>
      <c r="D10" s="2">
        <f>Main!$B4</f>
        <v>0</v>
      </c>
      <c r="E10" s="2">
        <f>$D11-$D10</f>
        <v>0.5</v>
      </c>
      <c r="F10">
        <f>$A11-$A10</f>
        <v>0.25</v>
      </c>
      <c r="G10" s="2">
        <f>$E10/$F10*60</f>
        <v>120</v>
      </c>
      <c r="H10" s="10" t="s">
        <v>119</v>
      </c>
      <c r="I10">
        <f>$A10</f>
        <v>0.51800000000000002</v>
      </c>
      <c r="J10" s="13">
        <f t="shared" ref="J10:J73" si="2">$G10</f>
        <v>120</v>
      </c>
      <c r="K10">
        <f>$C10</f>
        <v>1</v>
      </c>
    </row>
    <row r="11" spans="1:13">
      <c r="A11">
        <v>0.76800000000000002</v>
      </c>
      <c r="B11" s="15">
        <v>69.253699999999995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0.47</v>
      </c>
      <c r="G11" s="2">
        <f t="shared" ref="G11:G74" si="5">$E11/$F11*60</f>
        <v>127.65957446808511</v>
      </c>
      <c r="H11" s="10"/>
      <c r="I11">
        <f t="shared" ref="I11:I74" si="6">$A11</f>
        <v>0.76800000000000002</v>
      </c>
      <c r="J11" s="13">
        <f t="shared" si="2"/>
        <v>127.65957446808511</v>
      </c>
      <c r="K11">
        <f t="shared" ref="K11:K74" si="7">$C11</f>
        <v>2</v>
      </c>
    </row>
    <row r="12" spans="1:13">
      <c r="A12">
        <v>1.238</v>
      </c>
      <c r="B12" s="15">
        <v>57.8964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0.19999999999999996</v>
      </c>
      <c r="G12" s="2">
        <f t="shared" si="5"/>
        <v>150.00000000000003</v>
      </c>
      <c r="H12" s="10" t="s">
        <v>118</v>
      </c>
      <c r="I12">
        <f t="shared" si="6"/>
        <v>1.238</v>
      </c>
      <c r="J12" s="13">
        <f t="shared" si="2"/>
        <v>150.00000000000003</v>
      </c>
      <c r="K12">
        <f t="shared" si="7"/>
        <v>3</v>
      </c>
    </row>
    <row r="13" spans="1:13">
      <c r="A13">
        <v>1.4379999999999999</v>
      </c>
      <c r="B13" s="15">
        <v>62.088900000000002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0.40000000000000013</v>
      </c>
      <c r="G13" s="2">
        <f t="shared" si="5"/>
        <v>149.99999999999994</v>
      </c>
      <c r="H13" s="10"/>
      <c r="I13">
        <f t="shared" si="6"/>
        <v>1.4379999999999999</v>
      </c>
      <c r="J13" s="13">
        <f t="shared" si="2"/>
        <v>149.99999999999994</v>
      </c>
      <c r="K13">
        <f t="shared" si="7"/>
        <v>4</v>
      </c>
    </row>
    <row r="14" spans="1:13">
      <c r="A14">
        <v>1.8380000000000001</v>
      </c>
      <c r="B14" s="15">
        <v>67.575400000000002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0.19999999999999973</v>
      </c>
      <c r="G14" s="2">
        <f t="shared" si="5"/>
        <v>150.00000000000023</v>
      </c>
      <c r="H14" s="10" t="s">
        <v>119</v>
      </c>
      <c r="I14">
        <f t="shared" si="6"/>
        <v>1.8380000000000001</v>
      </c>
      <c r="J14" s="13">
        <f t="shared" si="2"/>
        <v>150.00000000000023</v>
      </c>
      <c r="K14">
        <f t="shared" si="7"/>
        <v>5</v>
      </c>
    </row>
    <row r="15" spans="1:13">
      <c r="A15">
        <v>2.0379999999999998</v>
      </c>
      <c r="B15" s="15">
        <v>69.815600000000003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0.4700000000000002</v>
      </c>
      <c r="G15" s="2">
        <f t="shared" si="5"/>
        <v>127.65957446808505</v>
      </c>
      <c r="H15" s="10"/>
      <c r="I15">
        <f t="shared" si="6"/>
        <v>2.0379999999999998</v>
      </c>
      <c r="J15" s="13">
        <f t="shared" si="2"/>
        <v>127.65957446808505</v>
      </c>
      <c r="K15">
        <f t="shared" si="7"/>
        <v>6</v>
      </c>
    </row>
    <row r="16" spans="1:13">
      <c r="A16">
        <v>2.508</v>
      </c>
      <c r="B16" s="15">
        <v>63.324800000000003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0.23499999999999988</v>
      </c>
      <c r="G16" s="2">
        <f t="shared" si="5"/>
        <v>127.65957446808518</v>
      </c>
      <c r="H16" s="10" t="s">
        <v>118</v>
      </c>
      <c r="I16">
        <f t="shared" si="6"/>
        <v>2.508</v>
      </c>
      <c r="J16" s="13">
        <f t="shared" si="2"/>
        <v>127.65957446808518</v>
      </c>
      <c r="K16">
        <f t="shared" si="7"/>
        <v>7</v>
      </c>
    </row>
    <row r="17" spans="1:11">
      <c r="A17">
        <v>2.7429999999999999</v>
      </c>
      <c r="B17" s="15">
        <v>62.4559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0.60499999999999998</v>
      </c>
      <c r="G17" s="2">
        <f t="shared" si="5"/>
        <v>148.7603305785124</v>
      </c>
      <c r="H17" s="10"/>
      <c r="I17">
        <f t="shared" si="6"/>
        <v>2.7429999999999999</v>
      </c>
      <c r="J17" s="13">
        <f t="shared" si="2"/>
        <v>148.7603305785124</v>
      </c>
      <c r="K17">
        <f t="shared" si="7"/>
        <v>8</v>
      </c>
    </row>
    <row r="18" spans="1:11">
      <c r="A18">
        <v>3.3479999999999999</v>
      </c>
      <c r="B18" s="15">
        <v>70.520099999999999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0.20999999999999996</v>
      </c>
      <c r="G18" s="2">
        <f t="shared" si="5"/>
        <v>142.85714285714289</v>
      </c>
      <c r="H18" s="10" t="s">
        <v>119</v>
      </c>
      <c r="I18">
        <f t="shared" si="6"/>
        <v>3.3479999999999999</v>
      </c>
      <c r="J18" s="13">
        <f t="shared" si="2"/>
        <v>142.85714285714289</v>
      </c>
      <c r="K18">
        <f t="shared" si="7"/>
        <v>9</v>
      </c>
    </row>
    <row r="19" spans="1:11">
      <c r="A19">
        <v>3.5579999999999998</v>
      </c>
      <c r="B19" s="15">
        <v>72.570599999999999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0.49000000000000021</v>
      </c>
      <c r="G19" s="2">
        <f t="shared" si="5"/>
        <v>122.44897959183669</v>
      </c>
      <c r="H19" s="10"/>
      <c r="I19">
        <f t="shared" si="6"/>
        <v>3.5579999999999998</v>
      </c>
      <c r="J19" s="13">
        <f t="shared" si="2"/>
        <v>122.44897959183669</v>
      </c>
      <c r="K19">
        <f t="shared" si="7"/>
        <v>10</v>
      </c>
    </row>
    <row r="20" spans="1:11">
      <c r="A20">
        <v>4.048</v>
      </c>
      <c r="B20" s="15">
        <v>63.835999999999999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0.24000000000000021</v>
      </c>
      <c r="G20" s="2">
        <f t="shared" si="5"/>
        <v>124.9999999999999</v>
      </c>
      <c r="H20" s="10" t="s">
        <v>118</v>
      </c>
      <c r="I20">
        <f t="shared" si="6"/>
        <v>4.048</v>
      </c>
      <c r="J20" s="13">
        <f t="shared" si="2"/>
        <v>124.9999999999999</v>
      </c>
      <c r="K20">
        <f t="shared" si="7"/>
        <v>11</v>
      </c>
    </row>
    <row r="21" spans="1:11">
      <c r="A21">
        <v>4.2880000000000003</v>
      </c>
      <c r="B21" s="15">
        <v>58.535299999999999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0.39999999999999947</v>
      </c>
      <c r="G21" s="2">
        <f t="shared" si="5"/>
        <v>150.00000000000023</v>
      </c>
      <c r="H21" s="10"/>
      <c r="I21">
        <f t="shared" si="6"/>
        <v>4.2880000000000003</v>
      </c>
      <c r="J21" s="13">
        <f t="shared" si="2"/>
        <v>150.00000000000023</v>
      </c>
      <c r="K21">
        <f t="shared" si="7"/>
        <v>12</v>
      </c>
    </row>
    <row r="22" spans="1:11">
      <c r="A22">
        <v>4.6879999999999997</v>
      </c>
      <c r="B22" s="15">
        <v>67.556700000000006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0.22000000000000064</v>
      </c>
      <c r="G22" s="2">
        <f t="shared" si="5"/>
        <v>136.36363636363598</v>
      </c>
      <c r="H22" s="10" t="s">
        <v>119</v>
      </c>
      <c r="I22">
        <f t="shared" si="6"/>
        <v>4.6879999999999997</v>
      </c>
      <c r="J22" s="13">
        <f t="shared" si="2"/>
        <v>136.36363636363598</v>
      </c>
      <c r="K22">
        <f t="shared" si="7"/>
        <v>13</v>
      </c>
    </row>
    <row r="23" spans="1:11">
      <c r="A23">
        <v>4.9080000000000004</v>
      </c>
      <c r="B23" s="15">
        <v>74.069900000000004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0.23999999999999932</v>
      </c>
      <c r="G23" s="2">
        <f t="shared" si="5"/>
        <v>125.00000000000036</v>
      </c>
      <c r="H23" s="10"/>
      <c r="I23">
        <f t="shared" si="6"/>
        <v>4.9080000000000004</v>
      </c>
      <c r="J23" s="13">
        <f t="shared" si="2"/>
        <v>125.00000000000036</v>
      </c>
      <c r="K23">
        <f t="shared" si="7"/>
        <v>14</v>
      </c>
    </row>
    <row r="24" spans="1:11">
      <c r="A24">
        <v>5.1479999999999997</v>
      </c>
      <c r="B24" s="15">
        <v>61.324100000000001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0.23000000000000043</v>
      </c>
      <c r="G24" s="2">
        <f t="shared" si="5"/>
        <v>130.4347826086954</v>
      </c>
      <c r="H24" s="10" t="s">
        <v>118</v>
      </c>
      <c r="I24">
        <f t="shared" si="6"/>
        <v>5.1479999999999997</v>
      </c>
      <c r="J24" s="13">
        <f t="shared" si="2"/>
        <v>130.4347826086954</v>
      </c>
      <c r="K24">
        <f t="shared" si="7"/>
        <v>15</v>
      </c>
    </row>
    <row r="25" spans="1:11">
      <c r="A25">
        <v>5.3780000000000001</v>
      </c>
      <c r="B25" s="15">
        <v>66.444400000000002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0.4399999999999995</v>
      </c>
      <c r="G25" s="2">
        <f t="shared" si="5"/>
        <v>136.36363636363652</v>
      </c>
      <c r="H25" s="10"/>
      <c r="I25">
        <f t="shared" si="6"/>
        <v>5.3780000000000001</v>
      </c>
      <c r="J25" s="13">
        <f t="shared" si="2"/>
        <v>136.36363636363652</v>
      </c>
      <c r="K25">
        <f t="shared" si="7"/>
        <v>16</v>
      </c>
    </row>
    <row r="26" spans="1:11">
      <c r="A26">
        <v>5.8179999999999996</v>
      </c>
      <c r="B26" s="15">
        <v>68.729100000000003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0.19000000000000039</v>
      </c>
      <c r="G26" s="2">
        <f t="shared" si="5"/>
        <v>157.89473684210492</v>
      </c>
      <c r="H26" s="10" t="s">
        <v>113</v>
      </c>
      <c r="I26">
        <f t="shared" si="6"/>
        <v>5.8179999999999996</v>
      </c>
      <c r="J26" s="13">
        <f t="shared" si="2"/>
        <v>157.89473684210492</v>
      </c>
      <c r="K26">
        <f t="shared" si="7"/>
        <v>17</v>
      </c>
    </row>
    <row r="27" spans="1:11">
      <c r="A27">
        <v>6.008</v>
      </c>
      <c r="B27" s="15">
        <v>71.777799999999999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0.44000000000000039</v>
      </c>
      <c r="G27" s="2">
        <f t="shared" si="5"/>
        <v>136.36363636363623</v>
      </c>
      <c r="H27" s="10"/>
      <c r="I27">
        <f t="shared" si="6"/>
        <v>6.008</v>
      </c>
      <c r="J27" s="13">
        <f t="shared" si="2"/>
        <v>136.36363636363623</v>
      </c>
      <c r="K27">
        <f t="shared" si="7"/>
        <v>18</v>
      </c>
    </row>
    <row r="28" spans="1:11">
      <c r="A28">
        <v>6.4480000000000004</v>
      </c>
      <c r="B28" s="15">
        <v>72.238799999999998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0.17999999999999972</v>
      </c>
      <c r="G28" s="2">
        <f t="shared" si="5"/>
        <v>166.66666666666691</v>
      </c>
      <c r="H28" s="10" t="s">
        <v>119</v>
      </c>
      <c r="I28">
        <f t="shared" si="6"/>
        <v>6.4480000000000004</v>
      </c>
      <c r="J28" s="13">
        <f t="shared" si="2"/>
        <v>166.66666666666691</v>
      </c>
      <c r="K28">
        <f t="shared" si="7"/>
        <v>19</v>
      </c>
    </row>
    <row r="29" spans="1:11">
      <c r="A29">
        <v>6.6280000000000001</v>
      </c>
      <c r="B29" s="15">
        <v>77.743399999999994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0.5</v>
      </c>
      <c r="G29" s="2">
        <f t="shared" si="5"/>
        <v>120</v>
      </c>
      <c r="H29" s="10"/>
      <c r="I29">
        <f t="shared" si="6"/>
        <v>6.6280000000000001</v>
      </c>
      <c r="J29" s="13">
        <f t="shared" si="2"/>
        <v>120</v>
      </c>
      <c r="K29">
        <f t="shared" si="7"/>
        <v>20</v>
      </c>
    </row>
    <row r="30" spans="1:11">
      <c r="A30">
        <v>7.1280000000000001</v>
      </c>
      <c r="B30" s="15">
        <v>65.865099999999998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0.1819999999999995</v>
      </c>
      <c r="G30" s="2">
        <f t="shared" si="5"/>
        <v>164.8351648351653</v>
      </c>
      <c r="H30" s="10" t="s">
        <v>118</v>
      </c>
      <c r="I30">
        <f t="shared" si="6"/>
        <v>7.1280000000000001</v>
      </c>
      <c r="J30" s="13">
        <f t="shared" si="2"/>
        <v>164.8351648351653</v>
      </c>
      <c r="K30">
        <f t="shared" si="7"/>
        <v>21</v>
      </c>
    </row>
    <row r="31" spans="1:11">
      <c r="A31">
        <v>7.31</v>
      </c>
      <c r="B31" s="15">
        <v>64.144900000000007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0.43800000000000061</v>
      </c>
      <c r="G31" s="2">
        <f t="shared" si="5"/>
        <v>136.98630136986284</v>
      </c>
      <c r="H31" s="10"/>
      <c r="I31">
        <f t="shared" si="6"/>
        <v>7.31</v>
      </c>
      <c r="J31" s="13">
        <f t="shared" si="2"/>
        <v>136.98630136986284</v>
      </c>
      <c r="K31">
        <f t="shared" si="7"/>
        <v>22</v>
      </c>
    </row>
    <row r="32" spans="1:11">
      <c r="A32">
        <v>7.7480000000000002</v>
      </c>
      <c r="B32" s="15">
        <v>73.279700000000005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0.20999999999999996</v>
      </c>
      <c r="G32" s="2">
        <f t="shared" si="5"/>
        <v>142.85714285714289</v>
      </c>
      <c r="H32" s="10" t="s">
        <v>113</v>
      </c>
      <c r="I32">
        <f t="shared" si="6"/>
        <v>7.7480000000000002</v>
      </c>
      <c r="J32" s="13">
        <f t="shared" si="2"/>
        <v>142.85714285714289</v>
      </c>
      <c r="K32">
        <f t="shared" si="7"/>
        <v>23</v>
      </c>
    </row>
    <row r="33" spans="1:11">
      <c r="A33">
        <v>7.9580000000000002</v>
      </c>
      <c r="B33" s="15">
        <v>72.75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0.58000000000000007</v>
      </c>
      <c r="G33" s="2">
        <f t="shared" si="5"/>
        <v>103.44827586206895</v>
      </c>
      <c r="H33" s="10"/>
      <c r="I33">
        <f t="shared" si="6"/>
        <v>7.9580000000000002</v>
      </c>
      <c r="J33" s="13">
        <f t="shared" si="2"/>
        <v>103.44827586206895</v>
      </c>
      <c r="K33">
        <f t="shared" si="7"/>
        <v>24</v>
      </c>
    </row>
    <row r="34" spans="1:11">
      <c r="A34">
        <v>8.5380000000000003</v>
      </c>
      <c r="B34" s="15">
        <v>54.090299999999999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0.17999999999999972</v>
      </c>
      <c r="G34" s="2">
        <f t="shared" si="5"/>
        <v>166.66666666666691</v>
      </c>
      <c r="H34" s="10" t="s">
        <v>118</v>
      </c>
      <c r="I34">
        <f t="shared" si="6"/>
        <v>8.5380000000000003</v>
      </c>
      <c r="J34" s="13">
        <f t="shared" si="2"/>
        <v>166.66666666666691</v>
      </c>
      <c r="K34">
        <f t="shared" si="7"/>
        <v>25</v>
      </c>
    </row>
    <row r="35" spans="1:11">
      <c r="A35">
        <v>8.718</v>
      </c>
      <c r="B35" s="15">
        <v>56.796700000000001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0.44999999999999929</v>
      </c>
      <c r="G35" s="2">
        <f t="shared" si="5"/>
        <v>133.33333333333354</v>
      </c>
      <c r="H35" s="10"/>
      <c r="I35">
        <f t="shared" si="6"/>
        <v>8.718</v>
      </c>
      <c r="J35" s="13">
        <f t="shared" si="2"/>
        <v>133.33333333333354</v>
      </c>
      <c r="K35">
        <f t="shared" si="7"/>
        <v>26</v>
      </c>
    </row>
    <row r="36" spans="1:11">
      <c r="A36">
        <v>9.1679999999999993</v>
      </c>
      <c r="B36" s="15">
        <v>68.150499999999994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0.23000000000000043</v>
      </c>
      <c r="G36" s="2">
        <f t="shared" si="5"/>
        <v>130.4347826086954</v>
      </c>
      <c r="H36" s="10" t="s">
        <v>119</v>
      </c>
      <c r="I36">
        <f t="shared" si="6"/>
        <v>9.1679999999999993</v>
      </c>
      <c r="J36" s="13">
        <f t="shared" si="2"/>
        <v>130.4347826086954</v>
      </c>
      <c r="K36">
        <f t="shared" si="7"/>
        <v>27</v>
      </c>
    </row>
    <row r="37" spans="1:11">
      <c r="A37">
        <v>9.3979999999999997</v>
      </c>
      <c r="B37" s="15">
        <v>66.405900000000003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0.23000000000000043</v>
      </c>
      <c r="G37" s="2">
        <f t="shared" si="5"/>
        <v>130.4347826086954</v>
      </c>
      <c r="H37" s="10"/>
      <c r="I37">
        <f t="shared" si="6"/>
        <v>9.3979999999999997</v>
      </c>
      <c r="J37" s="13">
        <f t="shared" si="2"/>
        <v>130.4347826086954</v>
      </c>
      <c r="K37">
        <f t="shared" si="7"/>
        <v>28</v>
      </c>
    </row>
    <row r="38" spans="1:11">
      <c r="A38">
        <v>9.6280000000000001</v>
      </c>
      <c r="B38" s="15">
        <v>59.394799999999996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0.19999999999999929</v>
      </c>
      <c r="G38" s="2">
        <f t="shared" si="5"/>
        <v>150.00000000000054</v>
      </c>
      <c r="H38" s="10" t="s">
        <v>118</v>
      </c>
      <c r="I38">
        <f t="shared" si="6"/>
        <v>9.6280000000000001</v>
      </c>
      <c r="J38" s="13">
        <f t="shared" si="2"/>
        <v>150.00000000000054</v>
      </c>
      <c r="K38">
        <f t="shared" si="7"/>
        <v>29</v>
      </c>
    </row>
    <row r="39" spans="1:11">
      <c r="A39">
        <v>9.8279999999999994</v>
      </c>
      <c r="B39" s="15">
        <v>59.244599999999998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0.54000000000000092</v>
      </c>
      <c r="G39" s="2">
        <f t="shared" si="5"/>
        <v>111.11111111111093</v>
      </c>
      <c r="H39" s="10"/>
      <c r="I39">
        <f t="shared" si="6"/>
        <v>9.8279999999999994</v>
      </c>
      <c r="J39" s="13">
        <f t="shared" si="2"/>
        <v>111.11111111111093</v>
      </c>
      <c r="K39">
        <f t="shared" si="7"/>
        <v>30</v>
      </c>
    </row>
    <row r="40" spans="1:11">
      <c r="A40">
        <v>10.368</v>
      </c>
      <c r="B40" s="15">
        <v>75.883399999999995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0.21999999999999886</v>
      </c>
      <c r="G40" s="2">
        <f t="shared" si="5"/>
        <v>136.36363636363706</v>
      </c>
      <c r="H40" s="10" t="s">
        <v>119</v>
      </c>
      <c r="I40">
        <f t="shared" si="6"/>
        <v>10.368</v>
      </c>
      <c r="J40" s="13">
        <f t="shared" si="2"/>
        <v>136.36363636363706</v>
      </c>
      <c r="K40">
        <f t="shared" si="7"/>
        <v>31</v>
      </c>
    </row>
    <row r="41" spans="1:11">
      <c r="A41">
        <v>10.587999999999999</v>
      </c>
      <c r="B41" s="15">
        <v>69.398700000000005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0.46000000000000085</v>
      </c>
      <c r="G41" s="2">
        <f t="shared" si="5"/>
        <v>130.4347826086954</v>
      </c>
      <c r="H41" s="10"/>
      <c r="I41">
        <f t="shared" si="6"/>
        <v>10.587999999999999</v>
      </c>
      <c r="J41" s="13">
        <f t="shared" si="2"/>
        <v>130.4347826086954</v>
      </c>
      <c r="K41">
        <f t="shared" si="7"/>
        <v>32</v>
      </c>
    </row>
    <row r="42" spans="1:11">
      <c r="A42">
        <v>11.048</v>
      </c>
      <c r="B42" s="15">
        <v>54.463200000000001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0.1899999999999995</v>
      </c>
      <c r="G42" s="2">
        <f t="shared" si="5"/>
        <v>157.89473684210569</v>
      </c>
      <c r="H42" s="10" t="s">
        <v>118</v>
      </c>
      <c r="I42">
        <f t="shared" si="6"/>
        <v>11.048</v>
      </c>
      <c r="J42" s="13">
        <f t="shared" si="2"/>
        <v>157.89473684210569</v>
      </c>
      <c r="K42">
        <f t="shared" si="7"/>
        <v>33</v>
      </c>
    </row>
    <row r="43" spans="1:11">
      <c r="A43">
        <v>11.238</v>
      </c>
      <c r="B43" s="15">
        <v>57.051000000000002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0.40000000000000036</v>
      </c>
      <c r="G43" s="2">
        <f t="shared" si="5"/>
        <v>149.99999999999986</v>
      </c>
      <c r="H43" s="10"/>
      <c r="I43">
        <f t="shared" si="6"/>
        <v>11.238</v>
      </c>
      <c r="J43" s="13">
        <f t="shared" si="2"/>
        <v>149.99999999999986</v>
      </c>
      <c r="K43">
        <f t="shared" si="7"/>
        <v>34</v>
      </c>
    </row>
    <row r="44" spans="1:11">
      <c r="A44">
        <v>11.638</v>
      </c>
      <c r="B44" s="15">
        <v>67.819100000000006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0.21000000000000085</v>
      </c>
      <c r="G44" s="2">
        <f t="shared" si="5"/>
        <v>142.85714285714226</v>
      </c>
      <c r="H44" s="10" t="s">
        <v>119</v>
      </c>
      <c r="I44">
        <f t="shared" si="6"/>
        <v>11.638</v>
      </c>
      <c r="J44" s="13">
        <f t="shared" si="2"/>
        <v>142.85714285714226</v>
      </c>
      <c r="K44">
        <f t="shared" si="7"/>
        <v>35</v>
      </c>
    </row>
    <row r="45" spans="1:11">
      <c r="A45">
        <v>11.848000000000001</v>
      </c>
      <c r="B45" s="15">
        <v>69.495699999999999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0.50999999999999979</v>
      </c>
      <c r="G45" s="2">
        <f t="shared" si="5"/>
        <v>117.64705882352946</v>
      </c>
      <c r="H45" s="10"/>
      <c r="I45">
        <f t="shared" si="6"/>
        <v>11.848000000000001</v>
      </c>
      <c r="J45" s="13">
        <f t="shared" si="2"/>
        <v>117.64705882352946</v>
      </c>
      <c r="K45">
        <f t="shared" si="7"/>
        <v>36</v>
      </c>
    </row>
    <row r="46" spans="1:11">
      <c r="A46">
        <v>12.358000000000001</v>
      </c>
      <c r="B46" s="15">
        <v>57.360999999999997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0.22999999999999865</v>
      </c>
      <c r="G46" s="2">
        <f t="shared" si="5"/>
        <v>130.43478260869642</v>
      </c>
      <c r="H46" s="10" t="s">
        <v>118</v>
      </c>
      <c r="I46">
        <f t="shared" si="6"/>
        <v>12.358000000000001</v>
      </c>
      <c r="J46" s="13">
        <f t="shared" si="2"/>
        <v>130.43478260869642</v>
      </c>
      <c r="K46">
        <f t="shared" si="7"/>
        <v>37</v>
      </c>
    </row>
    <row r="47" spans="1:11">
      <c r="A47">
        <v>12.587999999999999</v>
      </c>
      <c r="B47" s="15">
        <v>59.749099999999999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0.65000000000000036</v>
      </c>
      <c r="G47" s="2">
        <f t="shared" si="5"/>
        <v>138.4615384615384</v>
      </c>
      <c r="H47" s="10"/>
      <c r="I47">
        <f t="shared" si="6"/>
        <v>12.587999999999999</v>
      </c>
      <c r="J47" s="13">
        <f t="shared" si="2"/>
        <v>138.4615384615384</v>
      </c>
      <c r="K47">
        <f t="shared" si="7"/>
        <v>38</v>
      </c>
    </row>
    <row r="48" spans="1:11">
      <c r="A48">
        <v>13.238</v>
      </c>
      <c r="B48" s="15">
        <v>69.907700000000006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0.20000000000000107</v>
      </c>
      <c r="G48" s="2">
        <f t="shared" si="5"/>
        <v>149.9999999999992</v>
      </c>
      <c r="H48" s="10" t="s">
        <v>119</v>
      </c>
      <c r="I48">
        <f t="shared" si="6"/>
        <v>13.238</v>
      </c>
      <c r="J48" s="13">
        <f t="shared" si="2"/>
        <v>149.9999999999992</v>
      </c>
      <c r="K48">
        <f t="shared" si="7"/>
        <v>39</v>
      </c>
    </row>
    <row r="49" spans="1:11">
      <c r="A49">
        <v>13.438000000000001</v>
      </c>
      <c r="B49" s="15">
        <v>73.283100000000005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0.52999999999999936</v>
      </c>
      <c r="G49" s="2">
        <f t="shared" si="5"/>
        <v>113.20754716981145</v>
      </c>
      <c r="H49" s="10"/>
      <c r="I49">
        <f t="shared" si="6"/>
        <v>13.438000000000001</v>
      </c>
      <c r="J49" s="13">
        <f t="shared" si="2"/>
        <v>113.20754716981145</v>
      </c>
      <c r="K49">
        <f t="shared" si="7"/>
        <v>40</v>
      </c>
    </row>
    <row r="50" spans="1:11">
      <c r="A50">
        <v>13.968</v>
      </c>
      <c r="B50" s="15">
        <v>60.597499999999997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0.23000000000000043</v>
      </c>
      <c r="G50" s="2">
        <f t="shared" si="5"/>
        <v>130.4347826086954</v>
      </c>
      <c r="H50" s="10" t="s">
        <v>118</v>
      </c>
      <c r="I50">
        <f t="shared" si="6"/>
        <v>13.968</v>
      </c>
      <c r="J50" s="13">
        <f t="shared" si="2"/>
        <v>130.4347826086954</v>
      </c>
      <c r="K50">
        <f t="shared" si="7"/>
        <v>41</v>
      </c>
    </row>
    <row r="51" spans="1:11">
      <c r="A51">
        <v>14.198</v>
      </c>
      <c r="B51" s="15">
        <v>58.798000000000002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0.41999999999999993</v>
      </c>
      <c r="G51" s="2">
        <f t="shared" si="5"/>
        <v>142.85714285714289</v>
      </c>
      <c r="H51" s="10"/>
      <c r="I51">
        <f t="shared" si="6"/>
        <v>14.198</v>
      </c>
      <c r="J51" s="13">
        <f t="shared" si="2"/>
        <v>142.85714285714289</v>
      </c>
      <c r="K51">
        <f t="shared" si="7"/>
        <v>42</v>
      </c>
    </row>
    <row r="52" spans="1:11">
      <c r="A52">
        <v>14.618</v>
      </c>
      <c r="B52" s="15">
        <v>68.412000000000006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0.23000000000000043</v>
      </c>
      <c r="G52" s="2">
        <f t="shared" si="5"/>
        <v>130.4347826086954</v>
      </c>
      <c r="H52" s="10" t="s">
        <v>119</v>
      </c>
      <c r="I52">
        <f t="shared" si="6"/>
        <v>14.618</v>
      </c>
      <c r="J52" s="13">
        <f t="shared" si="2"/>
        <v>130.4347826086954</v>
      </c>
      <c r="K52">
        <f t="shared" si="7"/>
        <v>43</v>
      </c>
    </row>
    <row r="53" spans="1:11">
      <c r="A53">
        <v>14.848000000000001</v>
      </c>
      <c r="B53" s="15">
        <v>75.380099999999999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0.28999999999999915</v>
      </c>
      <c r="G53" s="2">
        <f t="shared" si="5"/>
        <v>103.44827586206927</v>
      </c>
      <c r="H53" s="10"/>
      <c r="I53">
        <f t="shared" si="6"/>
        <v>14.848000000000001</v>
      </c>
      <c r="J53" s="13">
        <f t="shared" si="2"/>
        <v>103.44827586206927</v>
      </c>
      <c r="K53">
        <f t="shared" si="7"/>
        <v>44</v>
      </c>
    </row>
    <row r="54" spans="1:11">
      <c r="A54">
        <v>15.138</v>
      </c>
      <c r="B54" s="15">
        <v>59.690100000000001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0.23000000000000043</v>
      </c>
      <c r="G54" s="2">
        <f t="shared" si="5"/>
        <v>130.4347826086954</v>
      </c>
      <c r="H54" s="10" t="s">
        <v>118</v>
      </c>
      <c r="I54">
        <f t="shared" si="6"/>
        <v>15.138</v>
      </c>
      <c r="J54" s="13">
        <f t="shared" si="2"/>
        <v>130.4347826086954</v>
      </c>
      <c r="K54">
        <f t="shared" si="7"/>
        <v>45</v>
      </c>
    </row>
    <row r="55" spans="1:11">
      <c r="A55">
        <v>15.368</v>
      </c>
      <c r="B55" s="15">
        <v>62.064399999999999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0.42999999999999972</v>
      </c>
      <c r="G55" s="2">
        <f t="shared" si="5"/>
        <v>139.53488372093031</v>
      </c>
      <c r="H55" s="10"/>
      <c r="I55">
        <f t="shared" si="6"/>
        <v>15.368</v>
      </c>
      <c r="J55" s="13">
        <f t="shared" si="2"/>
        <v>139.53488372093031</v>
      </c>
      <c r="K55">
        <f t="shared" si="7"/>
        <v>46</v>
      </c>
    </row>
    <row r="56" spans="1:11">
      <c r="A56">
        <v>15.798</v>
      </c>
      <c r="B56" s="15">
        <v>69.099999999999994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0.19999999999999929</v>
      </c>
      <c r="G56" s="2">
        <f t="shared" si="5"/>
        <v>150.00000000000054</v>
      </c>
      <c r="H56" s="10" t="s">
        <v>113</v>
      </c>
      <c r="I56">
        <f t="shared" si="6"/>
        <v>15.798</v>
      </c>
      <c r="J56" s="13">
        <f t="shared" si="2"/>
        <v>150.00000000000054</v>
      </c>
      <c r="K56">
        <f t="shared" si="7"/>
        <v>47</v>
      </c>
    </row>
    <row r="57" spans="1:11">
      <c r="A57">
        <v>15.997999999999999</v>
      </c>
      <c r="B57" s="15">
        <v>72.3964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0.43000000000000149</v>
      </c>
      <c r="G57" s="2">
        <f t="shared" si="5"/>
        <v>139.53488372092977</v>
      </c>
      <c r="H57" s="10"/>
      <c r="I57">
        <f t="shared" si="6"/>
        <v>15.997999999999999</v>
      </c>
      <c r="J57" s="13">
        <f t="shared" si="2"/>
        <v>139.53488372092977</v>
      </c>
      <c r="K57">
        <f t="shared" si="7"/>
        <v>48</v>
      </c>
    </row>
    <row r="58" spans="1:11">
      <c r="A58">
        <v>16.428000000000001</v>
      </c>
      <c r="B58" s="15">
        <v>71.663899999999998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0.18999999999999773</v>
      </c>
      <c r="G58" s="2">
        <f t="shared" si="5"/>
        <v>157.89473684210714</v>
      </c>
      <c r="H58" s="10" t="s">
        <v>119</v>
      </c>
      <c r="I58">
        <f t="shared" si="6"/>
        <v>16.428000000000001</v>
      </c>
      <c r="J58" s="13">
        <f t="shared" si="2"/>
        <v>157.89473684210714</v>
      </c>
      <c r="K58">
        <f t="shared" si="7"/>
        <v>49</v>
      </c>
    </row>
    <row r="59" spans="1:11">
      <c r="A59">
        <v>16.617999999999999</v>
      </c>
      <c r="B59" s="15">
        <v>77.255700000000004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0.47000000000000242</v>
      </c>
      <c r="G59" s="2">
        <f t="shared" si="5"/>
        <v>127.65957446808444</v>
      </c>
      <c r="H59" s="10"/>
      <c r="I59">
        <f t="shared" si="6"/>
        <v>16.617999999999999</v>
      </c>
      <c r="J59" s="13">
        <f t="shared" si="2"/>
        <v>127.65957446808444</v>
      </c>
      <c r="K59">
        <f t="shared" si="7"/>
        <v>50</v>
      </c>
    </row>
    <row r="60" spans="1:11">
      <c r="A60">
        <v>17.088000000000001</v>
      </c>
      <c r="B60" s="15">
        <v>66.242000000000004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0.20199999999999818</v>
      </c>
      <c r="G60" s="2">
        <f t="shared" si="5"/>
        <v>148.51485148514985</v>
      </c>
      <c r="H60" s="10" t="s">
        <v>118</v>
      </c>
      <c r="I60">
        <f t="shared" si="6"/>
        <v>17.088000000000001</v>
      </c>
      <c r="J60" s="13">
        <f t="shared" si="2"/>
        <v>148.51485148514985</v>
      </c>
      <c r="K60">
        <f t="shared" si="7"/>
        <v>51</v>
      </c>
    </row>
    <row r="61" spans="1:11">
      <c r="A61">
        <v>17.29</v>
      </c>
      <c r="B61" s="15">
        <v>64.185000000000002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0.41799999999999926</v>
      </c>
      <c r="G61" s="2">
        <f t="shared" si="5"/>
        <v>143.54066985645957</v>
      </c>
      <c r="H61" s="10"/>
      <c r="I61">
        <f t="shared" si="6"/>
        <v>17.29</v>
      </c>
      <c r="J61" s="13">
        <f t="shared" si="2"/>
        <v>143.54066985645957</v>
      </c>
      <c r="K61">
        <f t="shared" si="7"/>
        <v>52</v>
      </c>
    </row>
    <row r="62" spans="1:11">
      <c r="A62">
        <v>17.707999999999998</v>
      </c>
      <c r="B62" s="15">
        <v>73.511099999999999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0.22000000000000242</v>
      </c>
      <c r="G62" s="2">
        <f t="shared" si="5"/>
        <v>136.36363636363487</v>
      </c>
      <c r="H62" s="10" t="s">
        <v>113</v>
      </c>
      <c r="I62">
        <f t="shared" si="6"/>
        <v>17.707999999999998</v>
      </c>
      <c r="J62" s="13">
        <f t="shared" si="2"/>
        <v>136.36363636363487</v>
      </c>
      <c r="K62">
        <f t="shared" si="7"/>
        <v>53</v>
      </c>
    </row>
    <row r="63" spans="1:11">
      <c r="A63">
        <v>17.928000000000001</v>
      </c>
      <c r="B63" s="15">
        <v>73.273099999999999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0.53999999999999915</v>
      </c>
      <c r="G63" s="2">
        <f t="shared" si="5"/>
        <v>111.11111111111128</v>
      </c>
      <c r="H63" s="10"/>
      <c r="I63">
        <f t="shared" si="6"/>
        <v>17.928000000000001</v>
      </c>
      <c r="J63" s="13">
        <f t="shared" si="2"/>
        <v>111.11111111111128</v>
      </c>
      <c r="K63">
        <f t="shared" si="7"/>
        <v>54</v>
      </c>
    </row>
    <row r="64" spans="1:11">
      <c r="A64">
        <v>18.468</v>
      </c>
      <c r="B64" s="15">
        <v>54.542900000000003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0.21000000000000085</v>
      </c>
      <c r="G64" s="2">
        <f t="shared" si="5"/>
        <v>142.85714285714226</v>
      </c>
      <c r="H64" s="10" t="s">
        <v>118</v>
      </c>
      <c r="I64">
        <f t="shared" si="6"/>
        <v>18.468</v>
      </c>
      <c r="J64" s="13">
        <f t="shared" si="2"/>
        <v>142.85714285714226</v>
      </c>
      <c r="K64">
        <f t="shared" si="7"/>
        <v>55</v>
      </c>
    </row>
    <row r="65" spans="1:11">
      <c r="A65">
        <v>18.678000000000001</v>
      </c>
      <c r="B65" s="15">
        <v>53.332799999999999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0.44999999999999929</v>
      </c>
      <c r="G65" s="2">
        <f t="shared" si="5"/>
        <v>133.33333333333354</v>
      </c>
      <c r="H65" s="10"/>
      <c r="I65">
        <f t="shared" si="6"/>
        <v>18.678000000000001</v>
      </c>
      <c r="J65" s="13">
        <f t="shared" si="2"/>
        <v>133.33333333333354</v>
      </c>
      <c r="K65">
        <f t="shared" si="7"/>
        <v>56</v>
      </c>
    </row>
    <row r="66" spans="1:11">
      <c r="A66">
        <v>19.128</v>
      </c>
      <c r="B66" s="15">
        <v>67.218900000000005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0.23999999999999844</v>
      </c>
      <c r="G66" s="2">
        <f t="shared" si="5"/>
        <v>125.00000000000081</v>
      </c>
      <c r="H66" s="10" t="s">
        <v>119</v>
      </c>
      <c r="I66">
        <f t="shared" si="6"/>
        <v>19.128</v>
      </c>
      <c r="J66" s="13">
        <f t="shared" si="2"/>
        <v>125.00000000000081</v>
      </c>
      <c r="K66">
        <f t="shared" si="7"/>
        <v>57</v>
      </c>
    </row>
    <row r="67" spans="1:11">
      <c r="A67">
        <v>19.367999999999999</v>
      </c>
      <c r="B67" s="15">
        <v>66.302300000000002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0.26000000000000156</v>
      </c>
      <c r="G67" s="2">
        <f t="shared" si="5"/>
        <v>115.38461538461469</v>
      </c>
      <c r="H67" s="10"/>
      <c r="I67">
        <f t="shared" si="6"/>
        <v>19.367999999999999</v>
      </c>
      <c r="J67" s="13">
        <f t="shared" si="2"/>
        <v>115.38461538461469</v>
      </c>
      <c r="K67">
        <f t="shared" si="7"/>
        <v>58</v>
      </c>
    </row>
    <row r="68" spans="1:11">
      <c r="A68">
        <v>19.628</v>
      </c>
      <c r="B68" s="15">
        <v>63.833599999999997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0.19999999999999929</v>
      </c>
      <c r="G68" s="2">
        <f t="shared" si="5"/>
        <v>150.00000000000054</v>
      </c>
      <c r="H68" s="10" t="s">
        <v>118</v>
      </c>
      <c r="I68">
        <f t="shared" si="6"/>
        <v>19.628</v>
      </c>
      <c r="J68" s="13">
        <f t="shared" si="2"/>
        <v>150.00000000000054</v>
      </c>
      <c r="K68">
        <f t="shared" si="7"/>
        <v>59</v>
      </c>
    </row>
    <row r="69" spans="1:11">
      <c r="A69">
        <v>19.827999999999999</v>
      </c>
      <c r="B69" s="15">
        <v>58.493299999999998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0.5</v>
      </c>
      <c r="G69" s="2">
        <f t="shared" si="5"/>
        <v>120</v>
      </c>
      <c r="H69" s="10"/>
      <c r="I69">
        <f t="shared" si="6"/>
        <v>19.827999999999999</v>
      </c>
      <c r="J69" s="13">
        <f t="shared" si="2"/>
        <v>120</v>
      </c>
      <c r="K69">
        <f t="shared" si="7"/>
        <v>60</v>
      </c>
    </row>
    <row r="70" spans="1:11">
      <c r="A70">
        <v>20.327999999999999</v>
      </c>
      <c r="B70" s="15">
        <v>76.511600000000001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0.26000000000000156</v>
      </c>
      <c r="G70" s="2">
        <f t="shared" si="5"/>
        <v>115.38461538461469</v>
      </c>
      <c r="H70" s="10" t="s">
        <v>119</v>
      </c>
      <c r="I70">
        <f t="shared" si="6"/>
        <v>20.327999999999999</v>
      </c>
      <c r="J70" s="13">
        <f t="shared" si="2"/>
        <v>115.38461538461469</v>
      </c>
      <c r="K70">
        <f t="shared" si="7"/>
        <v>61</v>
      </c>
    </row>
    <row r="71" spans="1:11">
      <c r="A71">
        <v>20.588000000000001</v>
      </c>
      <c r="B71" s="15">
        <v>69.709299999999999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0.4599999999999973</v>
      </c>
      <c r="G71" s="2">
        <f t="shared" si="5"/>
        <v>130.43478260869642</v>
      </c>
      <c r="H71" s="10"/>
      <c r="I71">
        <f t="shared" si="6"/>
        <v>20.588000000000001</v>
      </c>
      <c r="J71" s="13">
        <f t="shared" si="2"/>
        <v>130.43478260869642</v>
      </c>
      <c r="K71">
        <f t="shared" si="7"/>
        <v>62</v>
      </c>
    </row>
    <row r="72" spans="1:11">
      <c r="A72">
        <v>21.047999999999998</v>
      </c>
      <c r="B72" s="15">
        <v>66.591399999999993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0.19000000000000128</v>
      </c>
      <c r="G72" s="2">
        <f t="shared" si="5"/>
        <v>157.89473684210421</v>
      </c>
      <c r="H72" s="10" t="s">
        <v>119</v>
      </c>
      <c r="I72">
        <f t="shared" si="6"/>
        <v>21.047999999999998</v>
      </c>
      <c r="J72" s="13">
        <f t="shared" si="2"/>
        <v>157.89473684210421</v>
      </c>
      <c r="K72">
        <f t="shared" si="7"/>
        <v>63</v>
      </c>
    </row>
    <row r="73" spans="1:11">
      <c r="A73">
        <v>21.238</v>
      </c>
      <c r="B73" s="15">
        <v>63.844099999999997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0.26999999999999957</v>
      </c>
      <c r="G73" s="2">
        <f t="shared" si="5"/>
        <v>111.11111111111128</v>
      </c>
      <c r="H73" s="10"/>
      <c r="I73">
        <f t="shared" si="6"/>
        <v>21.238</v>
      </c>
      <c r="J73" s="13">
        <f t="shared" si="2"/>
        <v>111.11111111111128</v>
      </c>
      <c r="K73">
        <f t="shared" si="7"/>
        <v>64</v>
      </c>
    </row>
    <row r="74" spans="1:11">
      <c r="A74">
        <v>21.507999999999999</v>
      </c>
      <c r="B74" s="15">
        <v>60.657699999999998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0.37000000000000099</v>
      </c>
      <c r="G74" s="2">
        <f t="shared" si="5"/>
        <v>81.081081081080868</v>
      </c>
      <c r="H74" s="10" t="s">
        <v>118</v>
      </c>
      <c r="I74">
        <f t="shared" si="6"/>
        <v>21.507999999999999</v>
      </c>
      <c r="J74" s="13">
        <f t="shared" ref="J74:J131" si="8">$G74</f>
        <v>81.081081081080868</v>
      </c>
      <c r="K74">
        <f t="shared" si="7"/>
        <v>65</v>
      </c>
    </row>
    <row r="75" spans="1:11">
      <c r="A75">
        <v>21.878</v>
      </c>
      <c r="B75" s="15">
        <v>58.816499999999998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0.46000000000000085</v>
      </c>
      <c r="G75" s="2">
        <f t="shared" ref="G75:G130" si="11">$E75/$F75*60</f>
        <v>130.4347826086954</v>
      </c>
      <c r="H75" s="10"/>
      <c r="I75">
        <f t="shared" ref="I75:I131" si="12">$A75</f>
        <v>21.878</v>
      </c>
      <c r="J75" s="13">
        <f t="shared" si="8"/>
        <v>130.4347826086954</v>
      </c>
      <c r="K75">
        <f t="shared" ref="K75:K131" si="13">$C75</f>
        <v>66</v>
      </c>
    </row>
    <row r="76" spans="1:11">
      <c r="A76">
        <v>22.338000000000001</v>
      </c>
      <c r="B76" s="15">
        <v>46.6374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0.21999999999999886</v>
      </c>
      <c r="G76" s="2">
        <f t="shared" si="11"/>
        <v>136.36363636363706</v>
      </c>
      <c r="H76" s="10" t="s">
        <v>118</v>
      </c>
      <c r="I76">
        <f t="shared" si="12"/>
        <v>22.338000000000001</v>
      </c>
      <c r="J76" s="13">
        <f t="shared" si="8"/>
        <v>136.36363636363706</v>
      </c>
      <c r="K76">
        <f t="shared" si="13"/>
        <v>67</v>
      </c>
    </row>
    <row r="77" spans="1:11">
      <c r="A77">
        <v>22.558</v>
      </c>
      <c r="B77" s="15">
        <v>52.357599999999998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0.39999999999999858</v>
      </c>
      <c r="G77" s="2">
        <f t="shared" si="11"/>
        <v>150.00000000000054</v>
      </c>
      <c r="H77" s="10"/>
      <c r="I77">
        <f t="shared" si="12"/>
        <v>22.558</v>
      </c>
      <c r="J77" s="13">
        <f t="shared" si="8"/>
        <v>150.00000000000054</v>
      </c>
      <c r="K77">
        <f t="shared" si="13"/>
        <v>68</v>
      </c>
    </row>
    <row r="78" spans="1:11">
      <c r="A78">
        <v>22.957999999999998</v>
      </c>
      <c r="B78" s="15">
        <v>73.580500000000001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0.21000000000000085</v>
      </c>
      <c r="G78" s="2">
        <f t="shared" si="11"/>
        <v>142.85714285714226</v>
      </c>
      <c r="H78" s="10" t="s">
        <v>119</v>
      </c>
      <c r="I78">
        <f t="shared" si="12"/>
        <v>22.957999999999998</v>
      </c>
      <c r="J78" s="13">
        <f t="shared" si="8"/>
        <v>142.85714285714226</v>
      </c>
      <c r="K78">
        <f t="shared" si="13"/>
        <v>69</v>
      </c>
    </row>
    <row r="79" spans="1:11">
      <c r="A79">
        <v>23.167999999999999</v>
      </c>
      <c r="B79" s="15">
        <v>78.010400000000004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0.42000000000000171</v>
      </c>
      <c r="G79" s="2">
        <f t="shared" si="11"/>
        <v>142.85714285714226</v>
      </c>
      <c r="H79" s="10"/>
      <c r="I79">
        <f t="shared" si="12"/>
        <v>23.167999999999999</v>
      </c>
      <c r="J79" s="13">
        <f t="shared" si="8"/>
        <v>142.85714285714226</v>
      </c>
      <c r="K79">
        <f t="shared" si="13"/>
        <v>70</v>
      </c>
    </row>
    <row r="80" spans="1:11">
      <c r="A80">
        <v>23.588000000000001</v>
      </c>
      <c r="B80" s="15">
        <v>76.3613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0.17999999999999972</v>
      </c>
      <c r="G80" s="2">
        <f t="shared" si="11"/>
        <v>166.66666666666691</v>
      </c>
      <c r="H80" s="10" t="s">
        <v>113</v>
      </c>
      <c r="I80">
        <f t="shared" si="12"/>
        <v>23.588000000000001</v>
      </c>
      <c r="J80" s="13">
        <f t="shared" si="8"/>
        <v>166.66666666666691</v>
      </c>
      <c r="K80">
        <f t="shared" si="13"/>
        <v>71</v>
      </c>
    </row>
    <row r="81" spans="1:11">
      <c r="A81">
        <v>23.768000000000001</v>
      </c>
      <c r="B81" s="15">
        <v>78.484200000000001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0.46999999999999886</v>
      </c>
      <c r="G81" s="2">
        <f t="shared" si="11"/>
        <v>63.829787234042712</v>
      </c>
      <c r="H81" s="10"/>
      <c r="I81">
        <f t="shared" si="12"/>
        <v>23.768000000000001</v>
      </c>
      <c r="J81" s="13">
        <f t="shared" si="8"/>
        <v>63.829787234042712</v>
      </c>
      <c r="K81">
        <f t="shared" si="13"/>
        <v>72</v>
      </c>
    </row>
    <row r="82" spans="1:11">
      <c r="A82">
        <v>24.238</v>
      </c>
      <c r="B82" s="15">
        <v>60.767099999999999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0.39000000000000057</v>
      </c>
      <c r="G82" s="2">
        <f t="shared" si="11"/>
        <v>76.923076923076806</v>
      </c>
      <c r="H82" s="10" t="s">
        <v>118</v>
      </c>
      <c r="I82">
        <f t="shared" si="12"/>
        <v>24.238</v>
      </c>
      <c r="J82" s="13">
        <f t="shared" si="8"/>
        <v>76.923076923076806</v>
      </c>
      <c r="K82">
        <f t="shared" si="13"/>
        <v>73</v>
      </c>
    </row>
    <row r="83" spans="1:11">
      <c r="A83">
        <v>24.628</v>
      </c>
      <c r="B83" s="15">
        <v>57.304299999999998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0.41000000000000014</v>
      </c>
      <c r="G83" s="2">
        <f t="shared" si="11"/>
        <v>146.34146341463409</v>
      </c>
      <c r="H83" s="10"/>
      <c r="I83">
        <f t="shared" si="12"/>
        <v>24.628</v>
      </c>
      <c r="J83" s="13">
        <f t="shared" si="8"/>
        <v>146.34146341463409</v>
      </c>
      <c r="K83">
        <f t="shared" si="13"/>
        <v>74</v>
      </c>
    </row>
    <row r="84" spans="1:11">
      <c r="A84">
        <v>25.038</v>
      </c>
      <c r="B84" s="15">
        <v>73.656700000000001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0.25</v>
      </c>
      <c r="G84" s="2">
        <f t="shared" si="11"/>
        <v>120</v>
      </c>
      <c r="H84" s="10" t="s">
        <v>119</v>
      </c>
      <c r="I84">
        <f t="shared" si="12"/>
        <v>25.038</v>
      </c>
      <c r="J84" s="13">
        <f t="shared" si="8"/>
        <v>120</v>
      </c>
      <c r="K84">
        <f t="shared" si="13"/>
        <v>75</v>
      </c>
    </row>
    <row r="85" spans="1:11">
      <c r="A85">
        <v>25.288</v>
      </c>
      <c r="B85" s="15">
        <v>67.512699999999995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0.19999999999999929</v>
      </c>
      <c r="G85" s="2">
        <f t="shared" si="11"/>
        <v>150.00000000000054</v>
      </c>
      <c r="H85" s="10"/>
      <c r="I85">
        <f t="shared" si="12"/>
        <v>25.288</v>
      </c>
      <c r="J85" s="13">
        <f t="shared" si="8"/>
        <v>150.00000000000054</v>
      </c>
      <c r="K85">
        <f t="shared" si="13"/>
        <v>76</v>
      </c>
    </row>
    <row r="86" spans="1:11">
      <c r="A86">
        <v>25.488</v>
      </c>
      <c r="B86" s="15">
        <v>64.524199999999993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0.21000000000000085</v>
      </c>
      <c r="G86" s="2">
        <f t="shared" si="11"/>
        <v>142.85714285714226</v>
      </c>
      <c r="H86" s="10" t="s">
        <v>118</v>
      </c>
      <c r="I86">
        <f t="shared" si="12"/>
        <v>25.488</v>
      </c>
      <c r="J86" s="13">
        <f t="shared" si="8"/>
        <v>142.85714285714226</v>
      </c>
      <c r="K86">
        <f t="shared" si="13"/>
        <v>77</v>
      </c>
    </row>
    <row r="87" spans="1:11">
      <c r="A87">
        <v>25.698</v>
      </c>
      <c r="B87" s="15">
        <v>63.008000000000003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0.41999999999999815</v>
      </c>
      <c r="G87" s="2">
        <f t="shared" si="11"/>
        <v>142.85714285714349</v>
      </c>
      <c r="H87" s="10"/>
      <c r="I87">
        <f t="shared" si="12"/>
        <v>25.698</v>
      </c>
      <c r="J87" s="13">
        <f t="shared" si="8"/>
        <v>142.85714285714349</v>
      </c>
      <c r="K87">
        <f t="shared" si="13"/>
        <v>78</v>
      </c>
    </row>
    <row r="88" spans="1:11">
      <c r="A88">
        <v>26.117999999999999</v>
      </c>
      <c r="B88" s="15">
        <v>66.786699999999996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0.22000000000000242</v>
      </c>
      <c r="G88" s="2">
        <f t="shared" si="11"/>
        <v>136.36363636363487</v>
      </c>
      <c r="H88" s="10" t="s">
        <v>113</v>
      </c>
      <c r="I88">
        <f t="shared" si="12"/>
        <v>26.117999999999999</v>
      </c>
      <c r="J88" s="13">
        <f t="shared" si="8"/>
        <v>136.36363636363487</v>
      </c>
      <c r="K88">
        <f t="shared" si="13"/>
        <v>79</v>
      </c>
    </row>
    <row r="89" spans="1:11">
      <c r="A89">
        <v>26.338000000000001</v>
      </c>
      <c r="B89" s="15">
        <v>69.864099999999993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0.41000000000000014</v>
      </c>
      <c r="G89" s="2">
        <f t="shared" si="11"/>
        <v>146.34146341463409</v>
      </c>
      <c r="H89" s="10"/>
      <c r="I89">
        <f t="shared" si="12"/>
        <v>26.338000000000001</v>
      </c>
      <c r="J89" s="13">
        <f t="shared" si="8"/>
        <v>146.34146341463409</v>
      </c>
      <c r="K89">
        <f t="shared" si="13"/>
        <v>80</v>
      </c>
    </row>
    <row r="90" spans="1:11">
      <c r="A90">
        <v>26.748000000000001</v>
      </c>
      <c r="B90" s="15">
        <v>70.284199999999998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0.21999999999999886</v>
      </c>
      <c r="G90" s="2">
        <f t="shared" si="11"/>
        <v>136.36363636363706</v>
      </c>
      <c r="H90" s="10" t="s">
        <v>119</v>
      </c>
      <c r="I90">
        <f t="shared" si="12"/>
        <v>26.748000000000001</v>
      </c>
      <c r="J90" s="13">
        <f t="shared" si="8"/>
        <v>136.36363636363706</v>
      </c>
      <c r="K90">
        <f t="shared" si="13"/>
        <v>81</v>
      </c>
    </row>
    <row r="91" spans="1:11">
      <c r="A91">
        <v>26.968</v>
      </c>
      <c r="B91" s="15">
        <v>69.203599999999994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0.48999999999999844</v>
      </c>
      <c r="G91" s="2">
        <f t="shared" si="11"/>
        <v>122.44897959183714</v>
      </c>
      <c r="H91" s="10"/>
      <c r="I91">
        <f t="shared" si="12"/>
        <v>26.968</v>
      </c>
      <c r="J91" s="13">
        <f t="shared" si="8"/>
        <v>122.44897959183714</v>
      </c>
      <c r="K91">
        <f t="shared" si="13"/>
        <v>82</v>
      </c>
    </row>
    <row r="92" spans="1:11">
      <c r="A92">
        <v>27.457999999999998</v>
      </c>
      <c r="B92" s="15">
        <v>55.350900000000003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0.20000000000000284</v>
      </c>
      <c r="G92" s="2">
        <f t="shared" si="11"/>
        <v>149.99999999999787</v>
      </c>
      <c r="H92" s="10" t="s">
        <v>118</v>
      </c>
      <c r="I92">
        <f t="shared" si="12"/>
        <v>27.457999999999998</v>
      </c>
      <c r="J92" s="13">
        <f t="shared" si="8"/>
        <v>149.99999999999787</v>
      </c>
      <c r="K92">
        <f t="shared" si="13"/>
        <v>83</v>
      </c>
    </row>
    <row r="93" spans="1:11">
      <c r="A93">
        <v>27.658000000000001</v>
      </c>
      <c r="B93" s="15">
        <v>60.400599999999997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0.37999999999999901</v>
      </c>
      <c r="G93" s="2">
        <f t="shared" si="11"/>
        <v>157.89473684210569</v>
      </c>
      <c r="H93" s="10"/>
      <c r="I93">
        <f t="shared" si="12"/>
        <v>27.658000000000001</v>
      </c>
      <c r="J93" s="13">
        <f t="shared" si="8"/>
        <v>157.89473684210569</v>
      </c>
      <c r="K93">
        <f t="shared" si="13"/>
        <v>84</v>
      </c>
    </row>
    <row r="94" spans="1:11">
      <c r="A94">
        <v>28.038</v>
      </c>
      <c r="B94" s="15">
        <v>76.249799999999993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0.30000000000000071</v>
      </c>
      <c r="G94" s="2">
        <f t="shared" si="11"/>
        <v>99.999999999999758</v>
      </c>
      <c r="H94" s="10" t="s">
        <v>113</v>
      </c>
      <c r="I94">
        <f t="shared" si="12"/>
        <v>28.038</v>
      </c>
      <c r="J94" s="13">
        <f t="shared" si="8"/>
        <v>99.999999999999758</v>
      </c>
      <c r="K94">
        <f t="shared" si="13"/>
        <v>85</v>
      </c>
    </row>
    <row r="95" spans="1:11">
      <c r="A95">
        <v>28.338000000000001</v>
      </c>
      <c r="B95" s="15">
        <v>73.019800000000004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0.3539999999999992</v>
      </c>
      <c r="G95" s="2">
        <f t="shared" si="11"/>
        <v>84.7457627118646</v>
      </c>
      <c r="H95" s="10"/>
      <c r="I95">
        <f t="shared" si="12"/>
        <v>28.338000000000001</v>
      </c>
      <c r="J95" s="13">
        <f t="shared" si="8"/>
        <v>84.7457627118646</v>
      </c>
      <c r="K95">
        <f t="shared" si="13"/>
        <v>86</v>
      </c>
    </row>
    <row r="96" spans="1:11">
      <c r="A96">
        <v>28.692</v>
      </c>
      <c r="B96" s="15">
        <v>59.353499999999997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0.23600000000000065</v>
      </c>
      <c r="G96" s="2">
        <f t="shared" si="11"/>
        <v>127.11864406779624</v>
      </c>
      <c r="H96" s="10" t="s">
        <v>118</v>
      </c>
      <c r="I96">
        <f t="shared" si="12"/>
        <v>28.692</v>
      </c>
      <c r="J96" s="13">
        <f t="shared" si="8"/>
        <v>127.11864406779624</v>
      </c>
      <c r="K96">
        <f t="shared" si="13"/>
        <v>87</v>
      </c>
    </row>
    <row r="97" spans="1:11">
      <c r="A97">
        <v>28.928000000000001</v>
      </c>
      <c r="B97" s="15">
        <v>61.643900000000002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0.41999999999999815</v>
      </c>
      <c r="G97" s="2">
        <f t="shared" si="11"/>
        <v>142.85714285714349</v>
      </c>
      <c r="H97" s="10"/>
      <c r="I97">
        <f t="shared" si="12"/>
        <v>28.928000000000001</v>
      </c>
      <c r="J97" s="13">
        <f t="shared" si="8"/>
        <v>142.85714285714349</v>
      </c>
      <c r="K97">
        <f t="shared" si="13"/>
        <v>88</v>
      </c>
    </row>
    <row r="98" spans="1:11">
      <c r="A98">
        <v>29.347999999999999</v>
      </c>
      <c r="B98" s="15">
        <v>70.550399999999996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0.17999999999999972</v>
      </c>
      <c r="G98" s="2">
        <f t="shared" si="11"/>
        <v>166.66666666666691</v>
      </c>
      <c r="H98" s="10" t="s">
        <v>113</v>
      </c>
      <c r="I98">
        <f t="shared" si="12"/>
        <v>29.347999999999999</v>
      </c>
      <c r="J98" s="13">
        <f t="shared" si="8"/>
        <v>166.66666666666691</v>
      </c>
      <c r="K98">
        <f t="shared" si="13"/>
        <v>89</v>
      </c>
    </row>
    <row r="99" spans="1:11">
      <c r="A99">
        <v>29.527999999999999</v>
      </c>
      <c r="B99" s="15">
        <v>75.4602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1.0899999999999999</v>
      </c>
      <c r="G99" s="2">
        <f t="shared" si="11"/>
        <v>137.61467889908261</v>
      </c>
      <c r="H99" s="10"/>
      <c r="I99">
        <f t="shared" si="12"/>
        <v>29.527999999999999</v>
      </c>
      <c r="J99" s="13">
        <f t="shared" si="8"/>
        <v>137.61467889908261</v>
      </c>
      <c r="K99">
        <f t="shared" si="13"/>
        <v>90</v>
      </c>
    </row>
    <row r="100" spans="1:11">
      <c r="A100">
        <v>30.617999999999999</v>
      </c>
      <c r="B100" s="15">
        <v>76.483800000000002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0.21000000000000085</v>
      </c>
      <c r="G100" s="2">
        <f t="shared" si="11"/>
        <v>142.85714285714226</v>
      </c>
      <c r="H100" s="10" t="s">
        <v>119</v>
      </c>
      <c r="I100">
        <f t="shared" si="12"/>
        <v>30.617999999999999</v>
      </c>
      <c r="J100" s="13">
        <f t="shared" si="8"/>
        <v>142.85714285714226</v>
      </c>
      <c r="K100">
        <f t="shared" si="13"/>
        <v>91</v>
      </c>
    </row>
    <row r="101" spans="1:11">
      <c r="A101">
        <v>30.827999999999999</v>
      </c>
      <c r="B101" s="15">
        <v>69.223399999999998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0.5</v>
      </c>
      <c r="G101" s="2">
        <f t="shared" si="11"/>
        <v>120</v>
      </c>
      <c r="H101" s="10"/>
      <c r="I101">
        <f t="shared" si="12"/>
        <v>30.827999999999999</v>
      </c>
      <c r="J101" s="13">
        <f t="shared" si="8"/>
        <v>120</v>
      </c>
      <c r="K101">
        <f t="shared" si="13"/>
        <v>92</v>
      </c>
    </row>
    <row r="102" spans="1:11">
      <c r="A102">
        <v>31.327999999999999</v>
      </c>
      <c r="B102" s="15">
        <v>71.445599999999999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0.16000000000000014</v>
      </c>
      <c r="G102" s="2">
        <f t="shared" si="11"/>
        <v>187.49999999999983</v>
      </c>
      <c r="H102" s="10" t="s">
        <v>119</v>
      </c>
      <c r="I102">
        <f t="shared" si="12"/>
        <v>31.327999999999999</v>
      </c>
      <c r="J102" s="13">
        <f t="shared" si="8"/>
        <v>187.49999999999983</v>
      </c>
      <c r="K102">
        <f t="shared" si="13"/>
        <v>93</v>
      </c>
    </row>
    <row r="103" spans="1:11">
      <c r="A103">
        <v>31.488</v>
      </c>
      <c r="B103" s="15">
        <v>69.652900000000002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0.28000000000000114</v>
      </c>
      <c r="G103" s="2">
        <f t="shared" si="11"/>
        <v>107.14285714285671</v>
      </c>
      <c r="H103" s="10"/>
      <c r="I103">
        <f t="shared" si="12"/>
        <v>31.488</v>
      </c>
      <c r="J103" s="13">
        <f t="shared" si="8"/>
        <v>107.14285714285671</v>
      </c>
      <c r="K103">
        <f t="shared" si="13"/>
        <v>94</v>
      </c>
    </row>
    <row r="104" spans="1:11">
      <c r="A104">
        <v>31.768000000000001</v>
      </c>
      <c r="B104" s="15">
        <v>60.947000000000003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0.32000000000000028</v>
      </c>
      <c r="G104" s="2">
        <f t="shared" si="11"/>
        <v>93.749999999999915</v>
      </c>
      <c r="H104" s="10" t="s">
        <v>118</v>
      </c>
      <c r="I104">
        <f t="shared" si="12"/>
        <v>31.768000000000001</v>
      </c>
      <c r="J104" s="13">
        <f t="shared" si="8"/>
        <v>93.749999999999915</v>
      </c>
      <c r="K104">
        <f t="shared" si="13"/>
        <v>95</v>
      </c>
    </row>
    <row r="105" spans="1:11">
      <c r="A105">
        <v>32.088000000000001</v>
      </c>
      <c r="B105" s="15">
        <v>61.762999999999998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0.40999999999999659</v>
      </c>
      <c r="G105" s="2">
        <f t="shared" si="11"/>
        <v>146.34146341463537</v>
      </c>
      <c r="H105" s="10"/>
      <c r="I105">
        <f t="shared" si="12"/>
        <v>32.088000000000001</v>
      </c>
      <c r="J105" s="13">
        <f t="shared" si="8"/>
        <v>146.34146341463537</v>
      </c>
      <c r="K105">
        <f t="shared" si="13"/>
        <v>96</v>
      </c>
    </row>
    <row r="106" spans="1:11">
      <c r="A106">
        <v>32.497999999999998</v>
      </c>
      <c r="B106" s="15">
        <v>56.068300000000001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0.19000000000000483</v>
      </c>
      <c r="G106" s="2">
        <f t="shared" si="11"/>
        <v>157.89473684210125</v>
      </c>
      <c r="H106" s="10" t="s">
        <v>118</v>
      </c>
      <c r="I106">
        <f t="shared" si="12"/>
        <v>32.497999999999998</v>
      </c>
      <c r="J106" s="13">
        <f t="shared" si="8"/>
        <v>157.89473684210125</v>
      </c>
      <c r="K106">
        <f t="shared" si="13"/>
        <v>97</v>
      </c>
    </row>
    <row r="107" spans="1:11">
      <c r="A107">
        <v>32.688000000000002</v>
      </c>
      <c r="B107" s="15">
        <v>61.253500000000003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0.37999999999999545</v>
      </c>
      <c r="G107" s="2">
        <f t="shared" si="11"/>
        <v>157.89473684210714</v>
      </c>
      <c r="H107" s="10"/>
      <c r="I107">
        <f t="shared" si="12"/>
        <v>32.688000000000002</v>
      </c>
      <c r="J107" s="13">
        <f t="shared" si="8"/>
        <v>157.89473684210714</v>
      </c>
      <c r="K107">
        <f t="shared" si="13"/>
        <v>98</v>
      </c>
    </row>
    <row r="108" spans="1:11">
      <c r="A108">
        <v>33.067999999999998</v>
      </c>
      <c r="B108" s="15">
        <v>74.964699999999993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0.21000000000000085</v>
      </c>
      <c r="G108" s="2">
        <f t="shared" si="11"/>
        <v>142.85714285714226</v>
      </c>
      <c r="H108" s="10" t="s">
        <v>119</v>
      </c>
      <c r="I108">
        <f t="shared" si="12"/>
        <v>33.067999999999998</v>
      </c>
      <c r="J108" s="13">
        <f t="shared" si="8"/>
        <v>142.85714285714226</v>
      </c>
      <c r="K108">
        <f t="shared" si="13"/>
        <v>99</v>
      </c>
    </row>
    <row r="109" spans="1:11">
      <c r="A109">
        <v>33.277999999999999</v>
      </c>
      <c r="B109" s="15">
        <v>78.385199999999998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0.39000000000000057</v>
      </c>
      <c r="G109" s="2">
        <f t="shared" si="11"/>
        <v>153.84615384615361</v>
      </c>
      <c r="H109" s="10"/>
      <c r="I109">
        <f t="shared" si="12"/>
        <v>33.277999999999999</v>
      </c>
      <c r="J109" s="13">
        <f t="shared" si="8"/>
        <v>153.84615384615361</v>
      </c>
      <c r="K109">
        <f t="shared" si="13"/>
        <v>100</v>
      </c>
    </row>
    <row r="110" spans="1:11">
      <c r="A110">
        <v>33.667999999999999</v>
      </c>
      <c r="B110" s="15">
        <v>75.941699999999997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0.17000000000000171</v>
      </c>
      <c r="G110" s="2">
        <f t="shared" si="11"/>
        <v>176.47058823529235</v>
      </c>
      <c r="H110" s="10" t="s">
        <v>113</v>
      </c>
      <c r="I110">
        <f t="shared" si="12"/>
        <v>33.667999999999999</v>
      </c>
      <c r="J110" s="13">
        <f t="shared" si="8"/>
        <v>176.47058823529235</v>
      </c>
      <c r="K110">
        <f t="shared" si="13"/>
        <v>101</v>
      </c>
    </row>
    <row r="111" spans="1:11">
      <c r="A111">
        <v>33.838000000000001</v>
      </c>
      <c r="B111" s="15">
        <v>78.306299999999993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0.51500000000000057</v>
      </c>
      <c r="G111" s="2">
        <f t="shared" si="11"/>
        <v>58.252427184465951</v>
      </c>
      <c r="H111" s="10"/>
      <c r="I111">
        <f t="shared" si="12"/>
        <v>33.838000000000001</v>
      </c>
      <c r="J111" s="13">
        <f t="shared" si="8"/>
        <v>58.252427184465951</v>
      </c>
      <c r="K111">
        <f t="shared" si="13"/>
        <v>102</v>
      </c>
    </row>
    <row r="112" spans="1:11">
      <c r="A112">
        <v>34.353000000000002</v>
      </c>
      <c r="B112" s="15">
        <v>58.680700000000002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0.36500000000000199</v>
      </c>
      <c r="G112" s="2">
        <f t="shared" si="11"/>
        <v>82.191780821917362</v>
      </c>
      <c r="H112" s="10" t="s">
        <v>118</v>
      </c>
      <c r="I112">
        <f t="shared" si="12"/>
        <v>34.353000000000002</v>
      </c>
      <c r="J112" s="13">
        <f t="shared" si="8"/>
        <v>82.191780821917362</v>
      </c>
      <c r="K112">
        <f t="shared" si="13"/>
        <v>103</v>
      </c>
    </row>
    <row r="113" spans="1:11">
      <c r="A113">
        <v>34.718000000000004</v>
      </c>
      <c r="B113" s="15">
        <v>57.715400000000002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0.29999999999999716</v>
      </c>
      <c r="G113" s="2">
        <f t="shared" si="11"/>
        <v>200.0000000000019</v>
      </c>
      <c r="H113" s="10"/>
      <c r="I113">
        <f t="shared" si="12"/>
        <v>34.718000000000004</v>
      </c>
      <c r="J113" s="13">
        <f t="shared" si="8"/>
        <v>200.0000000000019</v>
      </c>
      <c r="K113">
        <f t="shared" si="13"/>
        <v>104</v>
      </c>
    </row>
    <row r="114" spans="1:11">
      <c r="A114">
        <v>35.018000000000001</v>
      </c>
      <c r="B114" s="15">
        <v>72.606399999999994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0.22999999999999687</v>
      </c>
      <c r="G114" s="2">
        <f t="shared" si="11"/>
        <v>130.43478260869742</v>
      </c>
      <c r="H114" s="10" t="s">
        <v>119</v>
      </c>
      <c r="I114">
        <f t="shared" si="12"/>
        <v>35.018000000000001</v>
      </c>
      <c r="J114" s="13">
        <f t="shared" si="8"/>
        <v>130.43478260869742</v>
      </c>
      <c r="K114">
        <f t="shared" si="13"/>
        <v>105</v>
      </c>
    </row>
    <row r="115" spans="1:11">
      <c r="A115">
        <v>35.247999999999998</v>
      </c>
      <c r="B115" s="15">
        <v>68.016400000000004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0.21000000000000085</v>
      </c>
      <c r="G115" s="2">
        <f t="shared" si="11"/>
        <v>142.85714285714226</v>
      </c>
      <c r="H115" s="10"/>
      <c r="I115">
        <f t="shared" si="12"/>
        <v>35.247999999999998</v>
      </c>
      <c r="J115" s="13">
        <f t="shared" si="8"/>
        <v>142.85714285714226</v>
      </c>
      <c r="K115">
        <f t="shared" si="13"/>
        <v>106</v>
      </c>
    </row>
    <row r="116" spans="1:11">
      <c r="A116">
        <v>35.457999999999998</v>
      </c>
      <c r="B116" s="15">
        <v>62.89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0.21000000000000085</v>
      </c>
      <c r="G116" s="2">
        <f t="shared" si="11"/>
        <v>142.85714285714226</v>
      </c>
      <c r="H116" s="10" t="s">
        <v>118</v>
      </c>
      <c r="I116">
        <f t="shared" si="12"/>
        <v>35.457999999999998</v>
      </c>
      <c r="J116" s="13">
        <f t="shared" si="8"/>
        <v>142.85714285714226</v>
      </c>
      <c r="K116">
        <f t="shared" si="13"/>
        <v>107</v>
      </c>
    </row>
    <row r="117" spans="1:11">
      <c r="A117">
        <v>35.667999999999999</v>
      </c>
      <c r="B117" s="15">
        <v>59.376600000000003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0.39000000000000057</v>
      </c>
      <c r="G117" s="2">
        <f t="shared" si="11"/>
        <v>153.84615384615361</v>
      </c>
      <c r="H117" s="10"/>
      <c r="I117">
        <f t="shared" si="12"/>
        <v>35.667999999999999</v>
      </c>
      <c r="J117" s="13">
        <f t="shared" si="8"/>
        <v>153.84615384615361</v>
      </c>
      <c r="K117">
        <f t="shared" si="13"/>
        <v>108</v>
      </c>
    </row>
    <row r="118" spans="1:11">
      <c r="A118">
        <v>36.058</v>
      </c>
      <c r="B118" s="15">
        <v>67.008200000000002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0.18999999999999773</v>
      </c>
      <c r="G118" s="2">
        <f t="shared" si="11"/>
        <v>157.89473684210714</v>
      </c>
      <c r="H118" s="10" t="s">
        <v>113</v>
      </c>
      <c r="I118">
        <f t="shared" si="12"/>
        <v>36.058</v>
      </c>
      <c r="J118" s="13">
        <f t="shared" si="8"/>
        <v>157.89473684210714</v>
      </c>
      <c r="K118">
        <f t="shared" si="13"/>
        <v>109</v>
      </c>
    </row>
    <row r="119" spans="1:11">
      <c r="A119">
        <v>36.247999999999998</v>
      </c>
      <c r="B119" s="15">
        <v>70.103300000000004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0.41000000000000369</v>
      </c>
      <c r="G119" s="2">
        <f t="shared" si="11"/>
        <v>146.34146341463284</v>
      </c>
      <c r="H119" s="10"/>
      <c r="I119">
        <f t="shared" si="12"/>
        <v>36.247999999999998</v>
      </c>
      <c r="J119" s="13">
        <f t="shared" si="8"/>
        <v>146.34146341463284</v>
      </c>
      <c r="K119">
        <f t="shared" si="13"/>
        <v>110</v>
      </c>
    </row>
    <row r="120" spans="1:11">
      <c r="A120">
        <v>36.658000000000001</v>
      </c>
      <c r="B120" s="15">
        <v>71.511499999999998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0.21000000000000085</v>
      </c>
      <c r="G120" s="2">
        <f t="shared" si="11"/>
        <v>142.85714285714226</v>
      </c>
      <c r="H120" s="10" t="s">
        <v>119</v>
      </c>
      <c r="I120">
        <f t="shared" si="12"/>
        <v>36.658000000000001</v>
      </c>
      <c r="J120" s="13">
        <f t="shared" si="8"/>
        <v>142.85714285714226</v>
      </c>
      <c r="K120">
        <f t="shared" si="13"/>
        <v>111</v>
      </c>
    </row>
    <row r="121" spans="1:11">
      <c r="A121">
        <v>36.868000000000002</v>
      </c>
      <c r="B121" s="15">
        <v>70.572199999999995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0.53000000000000114</v>
      </c>
      <c r="G121" s="2">
        <f t="shared" si="11"/>
        <v>113.20754716981108</v>
      </c>
      <c r="H121" s="10"/>
      <c r="I121">
        <f t="shared" si="12"/>
        <v>36.868000000000002</v>
      </c>
      <c r="J121" s="13">
        <f t="shared" si="8"/>
        <v>113.20754716981108</v>
      </c>
      <c r="K121">
        <f t="shared" si="13"/>
        <v>112</v>
      </c>
    </row>
    <row r="122" spans="1:11">
      <c r="A122">
        <v>37.398000000000003</v>
      </c>
      <c r="B122" s="15">
        <v>53.333799999999997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0.18999999999999773</v>
      </c>
      <c r="G122" s="2">
        <f t="shared" si="11"/>
        <v>157.89473684210714</v>
      </c>
      <c r="H122" s="10" t="s">
        <v>118</v>
      </c>
      <c r="I122">
        <f t="shared" si="12"/>
        <v>37.398000000000003</v>
      </c>
      <c r="J122" s="13">
        <f t="shared" si="8"/>
        <v>157.89473684210714</v>
      </c>
      <c r="K122">
        <f t="shared" si="13"/>
        <v>113</v>
      </c>
    </row>
    <row r="123" spans="1:11">
      <c r="A123">
        <v>37.588000000000001</v>
      </c>
      <c r="B123" s="15">
        <v>59.166400000000003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0.39999999999999858</v>
      </c>
      <c r="G123" s="2">
        <f t="shared" si="11"/>
        <v>150.00000000000054</v>
      </c>
      <c r="H123" s="10"/>
      <c r="I123">
        <f t="shared" si="12"/>
        <v>37.588000000000001</v>
      </c>
      <c r="J123" s="13">
        <f t="shared" si="8"/>
        <v>150.00000000000054</v>
      </c>
      <c r="K123">
        <f t="shared" si="13"/>
        <v>114</v>
      </c>
    </row>
    <row r="124" spans="1:11">
      <c r="A124">
        <v>37.988</v>
      </c>
      <c r="B124" s="15">
        <v>75.494399999999999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0.29999999999999716</v>
      </c>
      <c r="G124" s="2">
        <f t="shared" si="11"/>
        <v>100.00000000000095</v>
      </c>
      <c r="H124" s="10" t="s">
        <v>113</v>
      </c>
      <c r="I124">
        <f t="shared" si="12"/>
        <v>37.988</v>
      </c>
      <c r="J124" s="13">
        <f t="shared" si="8"/>
        <v>100.00000000000095</v>
      </c>
      <c r="K124">
        <f t="shared" si="13"/>
        <v>115</v>
      </c>
    </row>
    <row r="125" spans="1:11">
      <c r="A125">
        <v>38.287999999999997</v>
      </c>
      <c r="B125" s="15">
        <v>71.842200000000005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0.27000000000000313</v>
      </c>
      <c r="G125" s="2">
        <f t="shared" si="11"/>
        <v>111.11111111110982</v>
      </c>
      <c r="H125" s="10"/>
      <c r="I125">
        <f t="shared" si="12"/>
        <v>38.287999999999997</v>
      </c>
      <c r="J125" s="13">
        <f t="shared" si="8"/>
        <v>111.11111111110982</v>
      </c>
      <c r="K125">
        <f t="shared" si="13"/>
        <v>116</v>
      </c>
    </row>
    <row r="126" spans="1:11">
      <c r="A126">
        <v>38.558</v>
      </c>
      <c r="B126" s="15">
        <v>63.279699999999998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0.17999999999999972</v>
      </c>
      <c r="G126" s="2">
        <f t="shared" si="11"/>
        <v>166.66666666666691</v>
      </c>
      <c r="H126" s="10" t="s">
        <v>118</v>
      </c>
      <c r="I126">
        <f t="shared" si="12"/>
        <v>38.558</v>
      </c>
      <c r="J126" s="13">
        <f t="shared" si="8"/>
        <v>166.66666666666691</v>
      </c>
      <c r="K126">
        <f t="shared" si="13"/>
        <v>117</v>
      </c>
    </row>
    <row r="127" spans="1:11">
      <c r="A127">
        <v>38.738</v>
      </c>
      <c r="B127" s="15">
        <v>65.152799999999999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0.39999999999999858</v>
      </c>
      <c r="G127" s="2">
        <f t="shared" si="11"/>
        <v>150.00000000000054</v>
      </c>
      <c r="H127" s="10"/>
      <c r="I127">
        <f t="shared" si="12"/>
        <v>38.738</v>
      </c>
      <c r="J127" s="13">
        <f t="shared" si="8"/>
        <v>150.00000000000054</v>
      </c>
      <c r="K127">
        <f t="shared" si="13"/>
        <v>118</v>
      </c>
    </row>
    <row r="128" spans="1:11">
      <c r="A128">
        <v>39.137999999999998</v>
      </c>
      <c r="B128" s="15">
        <v>71.843500000000006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0.17999999999999972</v>
      </c>
      <c r="G128" s="2">
        <f t="shared" si="11"/>
        <v>166.66666666666691</v>
      </c>
      <c r="H128" s="10" t="s">
        <v>113</v>
      </c>
      <c r="I128">
        <f t="shared" si="12"/>
        <v>39.137999999999998</v>
      </c>
      <c r="J128" s="13">
        <f t="shared" si="8"/>
        <v>166.66666666666691</v>
      </c>
      <c r="K128">
        <f t="shared" si="13"/>
        <v>119</v>
      </c>
    </row>
    <row r="129" spans="1:11">
      <c r="A129">
        <v>39.317999999999998</v>
      </c>
      <c r="B129" s="15">
        <v>72.212900000000005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1.1500000000000057</v>
      </c>
      <c r="G129" s="2">
        <f t="shared" si="11"/>
        <v>130.434782608695</v>
      </c>
      <c r="H129" s="10"/>
      <c r="I129">
        <f t="shared" si="12"/>
        <v>39.317999999999998</v>
      </c>
      <c r="J129" s="13">
        <f t="shared" si="8"/>
        <v>130.434782608695</v>
      </c>
      <c r="K129">
        <f t="shared" si="13"/>
        <v>120</v>
      </c>
    </row>
    <row r="130" spans="1:11">
      <c r="A130">
        <v>40.468000000000004</v>
      </c>
      <c r="B130" s="15">
        <v>75.665800000000004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0.25999999999999801</v>
      </c>
      <c r="G130" s="2">
        <f t="shared" si="11"/>
        <v>115.38461538461627</v>
      </c>
      <c r="H130" s="10" t="s">
        <v>118</v>
      </c>
      <c r="I130">
        <f t="shared" si="12"/>
        <v>40.468000000000004</v>
      </c>
      <c r="J130" s="13">
        <f t="shared" si="8"/>
        <v>115.38461538461627</v>
      </c>
      <c r="K130">
        <f t="shared" si="13"/>
        <v>121</v>
      </c>
    </row>
    <row r="131" spans="1:11">
      <c r="A131">
        <v>40.728000000000002</v>
      </c>
      <c r="B131" s="15">
        <v>67.6631</v>
      </c>
      <c r="C131">
        <v>122</v>
      </c>
      <c r="D131" s="2">
        <f>Main!$B125</f>
        <v>88.5</v>
      </c>
      <c r="E131" s="2"/>
      <c r="G131" s="2">
        <f>$G130</f>
        <v>115.38461538461627</v>
      </c>
      <c r="H131" s="10"/>
      <c r="I131">
        <f t="shared" si="12"/>
        <v>40.728000000000002</v>
      </c>
      <c r="J131" s="13">
        <f t="shared" si="8"/>
        <v>115.38461538461627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95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Marcelo Bratke</v>
      </c>
      <c r="K4" s="1"/>
      <c r="L4" s="1"/>
      <c r="M4" s="1"/>
    </row>
    <row r="5" spans="1:13">
      <c r="A5" s="10" t="s">
        <v>96</v>
      </c>
      <c r="B5" s="11">
        <v>1993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1993</v>
      </c>
      <c r="K5" s="1"/>
      <c r="L5" s="1"/>
      <c r="M5" s="1"/>
    </row>
    <row r="6" spans="1:13">
      <c r="A6" s="10" t="s">
        <v>97</v>
      </c>
      <c r="B6" s="1" t="s">
        <v>98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Olympia OCD 431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40926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40926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1.1379999999999999</v>
      </c>
      <c r="B10" s="15">
        <v>75.305899999999994</v>
      </c>
      <c r="C10">
        <v>1</v>
      </c>
      <c r="D10" s="2">
        <f>Main!$B4</f>
        <v>0</v>
      </c>
      <c r="E10" s="2">
        <f>$D11-$D10</f>
        <v>0.5</v>
      </c>
      <c r="F10">
        <f>$A11-$A10</f>
        <v>0.20000000000000018</v>
      </c>
      <c r="G10" s="2">
        <f>$E10/$F10*60</f>
        <v>149.99999999999986</v>
      </c>
      <c r="H10" s="10" t="s">
        <v>119</v>
      </c>
      <c r="I10">
        <f>$A10</f>
        <v>1.1379999999999999</v>
      </c>
      <c r="J10" s="13">
        <f t="shared" ref="J10:J73" si="2">$G10</f>
        <v>149.99999999999986</v>
      </c>
      <c r="K10">
        <f>$C10</f>
        <v>1</v>
      </c>
    </row>
    <row r="11" spans="1:13">
      <c r="A11">
        <v>1.3380000000000001</v>
      </c>
      <c r="B11" s="15">
        <v>75.771299999999997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0.33999999999999986</v>
      </c>
      <c r="G11" s="2">
        <f t="shared" ref="G11:G74" si="5">$E11/$F11*60</f>
        <v>176.47058823529417</v>
      </c>
      <c r="H11" s="10"/>
      <c r="I11">
        <f t="shared" ref="I11:I74" si="6">$A11</f>
        <v>1.3380000000000001</v>
      </c>
      <c r="J11" s="13">
        <f t="shared" si="2"/>
        <v>176.47058823529417</v>
      </c>
      <c r="K11">
        <f t="shared" ref="K11:K74" si="7">$C11</f>
        <v>2</v>
      </c>
    </row>
    <row r="12" spans="1:13">
      <c r="A12">
        <v>1.6779999999999999</v>
      </c>
      <c r="B12" s="15">
        <v>60.360300000000002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0.19999999999999996</v>
      </c>
      <c r="G12" s="2">
        <f t="shared" si="5"/>
        <v>150.00000000000003</v>
      </c>
      <c r="H12" s="10" t="s">
        <v>118</v>
      </c>
      <c r="I12">
        <f t="shared" si="6"/>
        <v>1.6779999999999999</v>
      </c>
      <c r="J12" s="13">
        <f t="shared" si="2"/>
        <v>150.00000000000003</v>
      </c>
      <c r="K12">
        <f t="shared" si="7"/>
        <v>3</v>
      </c>
    </row>
    <row r="13" spans="1:13">
      <c r="A13">
        <v>1.8779999999999999</v>
      </c>
      <c r="B13" s="15">
        <v>60.888500000000001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0.3600000000000001</v>
      </c>
      <c r="G13" s="2">
        <f t="shared" si="5"/>
        <v>166.66666666666663</v>
      </c>
      <c r="H13" s="10"/>
      <c r="I13">
        <f t="shared" si="6"/>
        <v>1.8779999999999999</v>
      </c>
      <c r="J13" s="13">
        <f t="shared" si="2"/>
        <v>166.66666666666663</v>
      </c>
      <c r="K13">
        <f t="shared" si="7"/>
        <v>4</v>
      </c>
    </row>
    <row r="14" spans="1:13">
      <c r="A14">
        <v>2.238</v>
      </c>
      <c r="B14" s="15">
        <v>71.731499999999997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0.18999999999999995</v>
      </c>
      <c r="G14" s="2">
        <f t="shared" si="5"/>
        <v>157.89473684210529</v>
      </c>
      <c r="H14" s="10" t="s">
        <v>119</v>
      </c>
      <c r="I14">
        <f t="shared" si="6"/>
        <v>2.238</v>
      </c>
      <c r="J14" s="13">
        <f t="shared" si="2"/>
        <v>157.89473684210529</v>
      </c>
      <c r="K14">
        <f t="shared" si="7"/>
        <v>5</v>
      </c>
    </row>
    <row r="15" spans="1:13">
      <c r="A15">
        <v>2.4279999999999999</v>
      </c>
      <c r="B15" s="15">
        <v>76.880399999999995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0.35000000000000009</v>
      </c>
      <c r="G15" s="2">
        <f t="shared" si="5"/>
        <v>171.42857142857139</v>
      </c>
      <c r="H15" s="10"/>
      <c r="I15">
        <f t="shared" si="6"/>
        <v>2.4279999999999999</v>
      </c>
      <c r="J15" s="13">
        <f t="shared" si="2"/>
        <v>171.42857142857139</v>
      </c>
      <c r="K15">
        <f t="shared" si="7"/>
        <v>6</v>
      </c>
    </row>
    <row r="16" spans="1:13">
      <c r="A16">
        <v>2.778</v>
      </c>
      <c r="B16" s="15">
        <v>66.311000000000007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0.18999999999999995</v>
      </c>
      <c r="G16" s="2">
        <f t="shared" si="5"/>
        <v>157.89473684210529</v>
      </c>
      <c r="H16" s="10" t="s">
        <v>118</v>
      </c>
      <c r="I16">
        <f t="shared" si="6"/>
        <v>2.778</v>
      </c>
      <c r="J16" s="13">
        <f t="shared" si="2"/>
        <v>157.89473684210529</v>
      </c>
      <c r="K16">
        <f t="shared" si="7"/>
        <v>7</v>
      </c>
    </row>
    <row r="17" spans="1:11">
      <c r="A17">
        <v>2.968</v>
      </c>
      <c r="B17" s="15">
        <v>67.323400000000007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</v>
      </c>
      <c r="G17" s="2">
        <f t="shared" si="5"/>
        <v>180</v>
      </c>
      <c r="H17" s="10"/>
      <c r="I17">
        <f t="shared" si="6"/>
        <v>2.968</v>
      </c>
      <c r="J17" s="13">
        <f t="shared" si="2"/>
        <v>180</v>
      </c>
      <c r="K17">
        <f t="shared" si="7"/>
        <v>8</v>
      </c>
    </row>
    <row r="18" spans="1:11">
      <c r="A18">
        <v>3.468</v>
      </c>
      <c r="B18" s="15">
        <v>73.332899999999995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0.20999999999999996</v>
      </c>
      <c r="G18" s="2">
        <f t="shared" si="5"/>
        <v>142.85714285714289</v>
      </c>
      <c r="H18" s="10" t="s">
        <v>119</v>
      </c>
      <c r="I18">
        <f t="shared" si="6"/>
        <v>3.468</v>
      </c>
      <c r="J18" s="13">
        <f t="shared" si="2"/>
        <v>142.85714285714289</v>
      </c>
      <c r="K18">
        <f t="shared" si="7"/>
        <v>9</v>
      </c>
    </row>
    <row r="19" spans="1:11">
      <c r="A19">
        <v>3.6779999999999999</v>
      </c>
      <c r="B19" s="15">
        <v>72.597800000000007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0.33999999999999986</v>
      </c>
      <c r="G19" s="2">
        <f t="shared" si="5"/>
        <v>176.47058823529417</v>
      </c>
      <c r="H19" s="10"/>
      <c r="I19">
        <f t="shared" si="6"/>
        <v>3.6779999999999999</v>
      </c>
      <c r="J19" s="13">
        <f t="shared" si="2"/>
        <v>176.47058823529417</v>
      </c>
      <c r="K19">
        <f t="shared" si="7"/>
        <v>10</v>
      </c>
    </row>
    <row r="20" spans="1:11">
      <c r="A20">
        <v>4.0179999999999998</v>
      </c>
      <c r="B20" s="15">
        <v>67.274199999999993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0.19000000000000039</v>
      </c>
      <c r="G20" s="2">
        <f t="shared" si="5"/>
        <v>157.89473684210492</v>
      </c>
      <c r="H20" s="10" t="s">
        <v>118</v>
      </c>
      <c r="I20">
        <f t="shared" si="6"/>
        <v>4.0179999999999998</v>
      </c>
      <c r="J20" s="13">
        <f t="shared" si="2"/>
        <v>157.89473684210492</v>
      </c>
      <c r="K20">
        <f t="shared" si="7"/>
        <v>11</v>
      </c>
    </row>
    <row r="21" spans="1:11">
      <c r="A21">
        <v>4.2080000000000002</v>
      </c>
      <c r="B21" s="15">
        <v>64.019000000000005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0.39999999999999947</v>
      </c>
      <c r="G21" s="2">
        <f t="shared" si="5"/>
        <v>150.00000000000023</v>
      </c>
      <c r="H21" s="10"/>
      <c r="I21">
        <f t="shared" si="6"/>
        <v>4.2080000000000002</v>
      </c>
      <c r="J21" s="13">
        <f t="shared" si="2"/>
        <v>150.00000000000023</v>
      </c>
      <c r="K21">
        <f t="shared" si="7"/>
        <v>12</v>
      </c>
    </row>
    <row r="22" spans="1:11">
      <c r="A22">
        <v>4.6079999999999997</v>
      </c>
      <c r="B22" s="15">
        <v>76.459900000000005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0.19000000000000039</v>
      </c>
      <c r="G22" s="2">
        <f t="shared" si="5"/>
        <v>157.89473684210492</v>
      </c>
      <c r="H22" s="10" t="s">
        <v>119</v>
      </c>
      <c r="I22">
        <f t="shared" si="6"/>
        <v>4.6079999999999997</v>
      </c>
      <c r="J22" s="13">
        <f t="shared" si="2"/>
        <v>157.89473684210492</v>
      </c>
      <c r="K22">
        <f t="shared" si="7"/>
        <v>13</v>
      </c>
    </row>
    <row r="23" spans="1:11">
      <c r="A23">
        <v>4.798</v>
      </c>
      <c r="B23" s="15">
        <v>79.363699999999994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0.16999999999999993</v>
      </c>
      <c r="G23" s="2">
        <f t="shared" si="5"/>
        <v>176.47058823529417</v>
      </c>
      <c r="H23" s="10"/>
      <c r="I23">
        <f t="shared" si="6"/>
        <v>4.798</v>
      </c>
      <c r="J23" s="13">
        <f t="shared" si="2"/>
        <v>176.47058823529417</v>
      </c>
      <c r="K23">
        <f t="shared" si="7"/>
        <v>14</v>
      </c>
    </row>
    <row r="24" spans="1:11">
      <c r="A24">
        <v>4.968</v>
      </c>
      <c r="B24" s="15">
        <v>71.125900000000001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0.19000000000000039</v>
      </c>
      <c r="G24" s="2">
        <f t="shared" si="5"/>
        <v>157.89473684210492</v>
      </c>
      <c r="H24" s="10" t="s">
        <v>118</v>
      </c>
      <c r="I24">
        <f t="shared" si="6"/>
        <v>4.968</v>
      </c>
      <c r="J24" s="13">
        <f t="shared" si="2"/>
        <v>157.89473684210492</v>
      </c>
      <c r="K24">
        <f t="shared" si="7"/>
        <v>15</v>
      </c>
    </row>
    <row r="25" spans="1:11">
      <c r="A25">
        <v>5.1580000000000004</v>
      </c>
      <c r="B25" s="15">
        <v>67.481399999999994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0.36999999999999922</v>
      </c>
      <c r="G25" s="2">
        <f t="shared" si="5"/>
        <v>162.1621621621625</v>
      </c>
      <c r="H25" s="10"/>
      <c r="I25">
        <f t="shared" si="6"/>
        <v>5.1580000000000004</v>
      </c>
      <c r="J25" s="13">
        <f t="shared" si="2"/>
        <v>162.1621621621625</v>
      </c>
      <c r="K25">
        <f t="shared" si="7"/>
        <v>16</v>
      </c>
    </row>
    <row r="26" spans="1:11">
      <c r="A26">
        <v>5.5279999999999996</v>
      </c>
      <c r="B26" s="15">
        <v>77.091099999999997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0.1800000000000006</v>
      </c>
      <c r="G26" s="2">
        <f t="shared" si="5"/>
        <v>166.66666666666609</v>
      </c>
      <c r="H26" s="10" t="s">
        <v>113</v>
      </c>
      <c r="I26">
        <f t="shared" si="6"/>
        <v>5.5279999999999996</v>
      </c>
      <c r="J26" s="13">
        <f t="shared" si="2"/>
        <v>166.66666666666609</v>
      </c>
      <c r="K26">
        <f t="shared" si="7"/>
        <v>17</v>
      </c>
    </row>
    <row r="27" spans="1:11">
      <c r="A27">
        <v>5.7080000000000002</v>
      </c>
      <c r="B27" s="15">
        <v>78.4131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0.33999999999999986</v>
      </c>
      <c r="G27" s="2">
        <f t="shared" si="5"/>
        <v>176.47058823529417</v>
      </c>
      <c r="H27" s="10"/>
      <c r="I27">
        <f t="shared" si="6"/>
        <v>5.7080000000000002</v>
      </c>
      <c r="J27" s="13">
        <f t="shared" si="2"/>
        <v>176.47058823529417</v>
      </c>
      <c r="K27">
        <f t="shared" si="7"/>
        <v>18</v>
      </c>
    </row>
    <row r="28" spans="1:11">
      <c r="A28">
        <v>6.048</v>
      </c>
      <c r="B28" s="15">
        <v>70.456299999999999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0.19000000000000039</v>
      </c>
      <c r="G28" s="2">
        <f t="shared" si="5"/>
        <v>157.89473684210492</v>
      </c>
      <c r="H28" s="10" t="s">
        <v>119</v>
      </c>
      <c r="I28">
        <f t="shared" si="6"/>
        <v>6.048</v>
      </c>
      <c r="J28" s="13">
        <f t="shared" si="2"/>
        <v>157.89473684210492</v>
      </c>
      <c r="K28">
        <f t="shared" si="7"/>
        <v>19</v>
      </c>
    </row>
    <row r="29" spans="1:11">
      <c r="A29">
        <v>6.2380000000000004</v>
      </c>
      <c r="B29" s="15">
        <v>69.647499999999994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0.35999999999999943</v>
      </c>
      <c r="G29" s="2">
        <f t="shared" si="5"/>
        <v>166.66666666666691</v>
      </c>
      <c r="H29" s="10"/>
      <c r="I29">
        <f t="shared" si="6"/>
        <v>6.2380000000000004</v>
      </c>
      <c r="J29" s="13">
        <f t="shared" si="2"/>
        <v>166.66666666666691</v>
      </c>
      <c r="K29">
        <f t="shared" si="7"/>
        <v>20</v>
      </c>
    </row>
    <row r="30" spans="1:11">
      <c r="A30">
        <v>6.5979999999999999</v>
      </c>
      <c r="B30" s="15">
        <v>68.604699999999994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0.17999999999999972</v>
      </c>
      <c r="G30" s="2">
        <f t="shared" si="5"/>
        <v>166.66666666666691</v>
      </c>
      <c r="H30" s="10" t="s">
        <v>118</v>
      </c>
      <c r="I30">
        <f t="shared" si="6"/>
        <v>6.5979999999999999</v>
      </c>
      <c r="J30" s="13">
        <f t="shared" si="2"/>
        <v>166.66666666666691</v>
      </c>
      <c r="K30">
        <f t="shared" si="7"/>
        <v>21</v>
      </c>
    </row>
    <row r="31" spans="1:11">
      <c r="A31">
        <v>6.7779999999999996</v>
      </c>
      <c r="B31" s="15">
        <v>65.541600000000003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0.35000000000000053</v>
      </c>
      <c r="G31" s="2">
        <f t="shared" si="5"/>
        <v>171.42857142857116</v>
      </c>
      <c r="H31" s="10"/>
      <c r="I31">
        <f t="shared" si="6"/>
        <v>6.7779999999999996</v>
      </c>
      <c r="J31" s="13">
        <f t="shared" si="2"/>
        <v>171.42857142857116</v>
      </c>
      <c r="K31">
        <f t="shared" si="7"/>
        <v>22</v>
      </c>
    </row>
    <row r="32" spans="1:11">
      <c r="A32">
        <v>7.1280000000000001</v>
      </c>
      <c r="B32" s="15">
        <v>79.901799999999994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0.1899999999999995</v>
      </c>
      <c r="G32" s="2">
        <f t="shared" si="5"/>
        <v>157.89473684210569</v>
      </c>
      <c r="H32" s="10" t="s">
        <v>113</v>
      </c>
      <c r="I32">
        <f t="shared" si="6"/>
        <v>7.1280000000000001</v>
      </c>
      <c r="J32" s="13">
        <f t="shared" si="2"/>
        <v>157.89473684210569</v>
      </c>
      <c r="K32">
        <f t="shared" si="7"/>
        <v>23</v>
      </c>
    </row>
    <row r="33" spans="1:11">
      <c r="A33">
        <v>7.3179999999999996</v>
      </c>
      <c r="B33" s="15">
        <v>82.196399999999997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0.37000000000000011</v>
      </c>
      <c r="G33" s="2">
        <f t="shared" si="5"/>
        <v>162.1621621621621</v>
      </c>
      <c r="H33" s="10"/>
      <c r="I33">
        <f t="shared" si="6"/>
        <v>7.3179999999999996</v>
      </c>
      <c r="J33" s="13">
        <f t="shared" si="2"/>
        <v>162.1621621621621</v>
      </c>
      <c r="K33">
        <f t="shared" si="7"/>
        <v>24</v>
      </c>
    </row>
    <row r="34" spans="1:11">
      <c r="A34">
        <v>7.6879999999999997</v>
      </c>
      <c r="B34" s="15">
        <v>66.759299999999996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0.18100000000000005</v>
      </c>
      <c r="G34" s="2">
        <f t="shared" si="5"/>
        <v>165.74585635359111</v>
      </c>
      <c r="H34" s="10" t="s">
        <v>118</v>
      </c>
      <c r="I34">
        <f t="shared" si="6"/>
        <v>7.6879999999999997</v>
      </c>
      <c r="J34" s="13">
        <f t="shared" si="2"/>
        <v>165.74585635359111</v>
      </c>
      <c r="K34">
        <f t="shared" si="7"/>
        <v>25</v>
      </c>
    </row>
    <row r="35" spans="1:11">
      <c r="A35">
        <v>7.8689999999999998</v>
      </c>
      <c r="B35" s="15">
        <v>61.475499999999997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0.32900000000000063</v>
      </c>
      <c r="G35" s="2">
        <f t="shared" si="5"/>
        <v>182.37082066869269</v>
      </c>
      <c r="H35" s="10"/>
      <c r="I35">
        <f t="shared" si="6"/>
        <v>7.8689999999999998</v>
      </c>
      <c r="J35" s="13">
        <f t="shared" si="2"/>
        <v>182.37082066869269</v>
      </c>
      <c r="K35">
        <f t="shared" si="7"/>
        <v>26</v>
      </c>
    </row>
    <row r="36" spans="1:11">
      <c r="A36">
        <v>8.1980000000000004</v>
      </c>
      <c r="B36" s="15">
        <v>72.301500000000004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0.17999999999999972</v>
      </c>
      <c r="G36" s="2">
        <f t="shared" si="5"/>
        <v>166.66666666666691</v>
      </c>
      <c r="H36" s="10" t="s">
        <v>119</v>
      </c>
      <c r="I36">
        <f t="shared" si="6"/>
        <v>8.1980000000000004</v>
      </c>
      <c r="J36" s="13">
        <f t="shared" si="2"/>
        <v>166.66666666666691</v>
      </c>
      <c r="K36">
        <f t="shared" si="7"/>
        <v>27</v>
      </c>
    </row>
    <row r="37" spans="1:11">
      <c r="A37">
        <v>8.3780000000000001</v>
      </c>
      <c r="B37" s="15">
        <v>77.720299999999995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0.1899999999999995</v>
      </c>
      <c r="G37" s="2">
        <f t="shared" si="5"/>
        <v>157.89473684210569</v>
      </c>
      <c r="H37" s="10"/>
      <c r="I37">
        <f t="shared" si="6"/>
        <v>8.3780000000000001</v>
      </c>
      <c r="J37" s="13">
        <f t="shared" si="2"/>
        <v>157.89473684210569</v>
      </c>
      <c r="K37">
        <f t="shared" si="7"/>
        <v>28</v>
      </c>
    </row>
    <row r="38" spans="1:11">
      <c r="A38">
        <v>8.5679999999999996</v>
      </c>
      <c r="B38" s="15">
        <v>65.857799999999997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0.15000000000000036</v>
      </c>
      <c r="G38" s="2">
        <f t="shared" si="5"/>
        <v>199.99999999999952</v>
      </c>
      <c r="H38" s="10" t="s">
        <v>118</v>
      </c>
      <c r="I38">
        <f t="shared" si="6"/>
        <v>8.5679999999999996</v>
      </c>
      <c r="J38" s="13">
        <f t="shared" si="2"/>
        <v>199.99999999999952</v>
      </c>
      <c r="K38">
        <f t="shared" si="7"/>
        <v>29</v>
      </c>
    </row>
    <row r="39" spans="1:11">
      <c r="A39">
        <v>8.718</v>
      </c>
      <c r="B39" s="15">
        <v>66.701999999999998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0.39000000000000057</v>
      </c>
      <c r="G39" s="2">
        <f t="shared" si="5"/>
        <v>153.84615384615361</v>
      </c>
      <c r="H39" s="10"/>
      <c r="I39">
        <f t="shared" si="6"/>
        <v>8.718</v>
      </c>
      <c r="J39" s="13">
        <f t="shared" si="2"/>
        <v>153.84615384615361</v>
      </c>
      <c r="K39">
        <f t="shared" si="7"/>
        <v>30</v>
      </c>
    </row>
    <row r="40" spans="1:11">
      <c r="A40">
        <v>9.1080000000000005</v>
      </c>
      <c r="B40" s="15">
        <v>79.302499999999995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0.1899999999999995</v>
      </c>
      <c r="G40" s="2">
        <f t="shared" si="5"/>
        <v>157.89473684210569</v>
      </c>
      <c r="H40" s="10" t="s">
        <v>119</v>
      </c>
      <c r="I40">
        <f t="shared" si="6"/>
        <v>9.1080000000000005</v>
      </c>
      <c r="J40" s="13">
        <f t="shared" si="2"/>
        <v>157.89473684210569</v>
      </c>
      <c r="K40">
        <f t="shared" si="7"/>
        <v>31</v>
      </c>
    </row>
    <row r="41" spans="1:11">
      <c r="A41">
        <v>9.298</v>
      </c>
      <c r="B41" s="15">
        <v>73.891900000000007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0.35999999999999943</v>
      </c>
      <c r="G41" s="2">
        <f t="shared" si="5"/>
        <v>166.66666666666691</v>
      </c>
      <c r="H41" s="10"/>
      <c r="I41">
        <f t="shared" si="6"/>
        <v>9.298</v>
      </c>
      <c r="J41" s="13">
        <f t="shared" si="2"/>
        <v>166.66666666666691</v>
      </c>
      <c r="K41">
        <f t="shared" si="7"/>
        <v>32</v>
      </c>
    </row>
    <row r="42" spans="1:11">
      <c r="A42">
        <v>9.6579999999999995</v>
      </c>
      <c r="B42" s="15">
        <v>60.045099999999998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0.19000000000000128</v>
      </c>
      <c r="G42" s="2">
        <f t="shared" si="5"/>
        <v>157.89473684210421</v>
      </c>
      <c r="H42" s="10" t="s">
        <v>118</v>
      </c>
      <c r="I42">
        <f t="shared" si="6"/>
        <v>9.6579999999999995</v>
      </c>
      <c r="J42" s="13">
        <f t="shared" si="2"/>
        <v>157.89473684210421</v>
      </c>
      <c r="K42">
        <f t="shared" si="7"/>
        <v>33</v>
      </c>
    </row>
    <row r="43" spans="1:11">
      <c r="A43">
        <v>9.8480000000000008</v>
      </c>
      <c r="B43" s="15">
        <v>55.169800000000002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0.35999999999999943</v>
      </c>
      <c r="G43" s="2">
        <f t="shared" si="5"/>
        <v>166.66666666666691</v>
      </c>
      <c r="H43" s="10"/>
      <c r="I43">
        <f t="shared" si="6"/>
        <v>9.8480000000000008</v>
      </c>
      <c r="J43" s="13">
        <f t="shared" si="2"/>
        <v>166.66666666666691</v>
      </c>
      <c r="K43">
        <f t="shared" si="7"/>
        <v>34</v>
      </c>
    </row>
    <row r="44" spans="1:11">
      <c r="A44">
        <v>10.208</v>
      </c>
      <c r="B44" s="15">
        <v>71.832599999999999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0.1899999999999995</v>
      </c>
      <c r="G44" s="2">
        <f t="shared" si="5"/>
        <v>157.89473684210569</v>
      </c>
      <c r="H44" s="10" t="s">
        <v>119</v>
      </c>
      <c r="I44">
        <f t="shared" si="6"/>
        <v>10.208</v>
      </c>
      <c r="J44" s="13">
        <f t="shared" si="2"/>
        <v>157.89473684210569</v>
      </c>
      <c r="K44">
        <f t="shared" si="7"/>
        <v>35</v>
      </c>
    </row>
    <row r="45" spans="1:11">
      <c r="A45">
        <v>10.398</v>
      </c>
      <c r="B45" s="15">
        <v>74.308099999999996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0.33000000000000007</v>
      </c>
      <c r="G45" s="2">
        <f t="shared" si="5"/>
        <v>181.81818181818178</v>
      </c>
      <c r="H45" s="10"/>
      <c r="I45">
        <f t="shared" si="6"/>
        <v>10.398</v>
      </c>
      <c r="J45" s="13">
        <f t="shared" si="2"/>
        <v>181.81818181818178</v>
      </c>
      <c r="K45">
        <f t="shared" si="7"/>
        <v>36</v>
      </c>
    </row>
    <row r="46" spans="1:11">
      <c r="A46">
        <v>10.728</v>
      </c>
      <c r="B46" s="15">
        <v>65.046899999999994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0.1899999999999995</v>
      </c>
      <c r="G46" s="2">
        <f t="shared" si="5"/>
        <v>157.89473684210569</v>
      </c>
      <c r="H46" s="10" t="s">
        <v>118</v>
      </c>
      <c r="I46">
        <f t="shared" si="6"/>
        <v>10.728</v>
      </c>
      <c r="J46" s="13">
        <f t="shared" si="2"/>
        <v>157.89473684210569</v>
      </c>
      <c r="K46">
        <f t="shared" si="7"/>
        <v>37</v>
      </c>
    </row>
    <row r="47" spans="1:11">
      <c r="A47">
        <v>10.917999999999999</v>
      </c>
      <c r="B47" s="15">
        <v>64.879000000000005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0.51000000000000156</v>
      </c>
      <c r="G47" s="2">
        <f t="shared" si="5"/>
        <v>176.47058823529358</v>
      </c>
      <c r="H47" s="10"/>
      <c r="I47">
        <f t="shared" si="6"/>
        <v>10.917999999999999</v>
      </c>
      <c r="J47" s="13">
        <f t="shared" si="2"/>
        <v>176.47058823529358</v>
      </c>
      <c r="K47">
        <f t="shared" si="7"/>
        <v>38</v>
      </c>
    </row>
    <row r="48" spans="1:11">
      <c r="A48">
        <v>11.428000000000001</v>
      </c>
      <c r="B48" s="15">
        <v>74.541700000000006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0.19999999999999929</v>
      </c>
      <c r="G48" s="2">
        <f t="shared" si="5"/>
        <v>150.00000000000054</v>
      </c>
      <c r="H48" s="10" t="s">
        <v>119</v>
      </c>
      <c r="I48">
        <f t="shared" si="6"/>
        <v>11.428000000000001</v>
      </c>
      <c r="J48" s="13">
        <f t="shared" si="2"/>
        <v>150.00000000000054</v>
      </c>
      <c r="K48">
        <f t="shared" si="7"/>
        <v>39</v>
      </c>
    </row>
    <row r="49" spans="1:11">
      <c r="A49">
        <v>11.628</v>
      </c>
      <c r="B49" s="15">
        <v>73.777699999999996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0.35999999999999943</v>
      </c>
      <c r="G49" s="2">
        <f t="shared" si="5"/>
        <v>166.66666666666691</v>
      </c>
      <c r="H49" s="10"/>
      <c r="I49">
        <f t="shared" si="6"/>
        <v>11.628</v>
      </c>
      <c r="J49" s="13">
        <f t="shared" si="2"/>
        <v>166.66666666666691</v>
      </c>
      <c r="K49">
        <f t="shared" si="7"/>
        <v>40</v>
      </c>
    </row>
    <row r="50" spans="1:11">
      <c r="A50">
        <v>11.988</v>
      </c>
      <c r="B50" s="15">
        <v>66.480699999999999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0.19000000000000128</v>
      </c>
      <c r="G50" s="2">
        <f t="shared" si="5"/>
        <v>157.89473684210421</v>
      </c>
      <c r="H50" s="10" t="s">
        <v>118</v>
      </c>
      <c r="I50">
        <f t="shared" si="6"/>
        <v>11.988</v>
      </c>
      <c r="J50" s="13">
        <f t="shared" si="2"/>
        <v>157.89473684210421</v>
      </c>
      <c r="K50">
        <f t="shared" si="7"/>
        <v>41</v>
      </c>
    </row>
    <row r="51" spans="1:11">
      <c r="A51">
        <v>12.178000000000001</v>
      </c>
      <c r="B51" s="15">
        <v>63.155999999999999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0.38999999999999879</v>
      </c>
      <c r="G51" s="2">
        <f t="shared" si="5"/>
        <v>153.84615384615432</v>
      </c>
      <c r="H51" s="10"/>
      <c r="I51">
        <f t="shared" si="6"/>
        <v>12.178000000000001</v>
      </c>
      <c r="J51" s="13">
        <f t="shared" si="2"/>
        <v>153.84615384615432</v>
      </c>
      <c r="K51">
        <f t="shared" si="7"/>
        <v>42</v>
      </c>
    </row>
    <row r="52" spans="1:11">
      <c r="A52">
        <v>12.568</v>
      </c>
      <c r="B52" s="15">
        <v>77.582999999999998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0.1899999999999995</v>
      </c>
      <c r="G52" s="2">
        <f t="shared" si="5"/>
        <v>157.89473684210569</v>
      </c>
      <c r="H52" s="10" t="s">
        <v>119</v>
      </c>
      <c r="I52">
        <f t="shared" si="6"/>
        <v>12.568</v>
      </c>
      <c r="J52" s="13">
        <f t="shared" si="2"/>
        <v>157.89473684210569</v>
      </c>
      <c r="K52">
        <f t="shared" si="7"/>
        <v>43</v>
      </c>
    </row>
    <row r="53" spans="1:11">
      <c r="A53">
        <v>12.757999999999999</v>
      </c>
      <c r="B53" s="15">
        <v>80.122100000000003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0.19000000000000128</v>
      </c>
      <c r="G53" s="2">
        <f t="shared" si="5"/>
        <v>157.89473684210421</v>
      </c>
      <c r="H53" s="10"/>
      <c r="I53">
        <f t="shared" si="6"/>
        <v>12.757999999999999</v>
      </c>
      <c r="J53" s="13">
        <f t="shared" si="2"/>
        <v>157.89473684210421</v>
      </c>
      <c r="K53">
        <f t="shared" si="7"/>
        <v>44</v>
      </c>
    </row>
    <row r="54" spans="1:11">
      <c r="A54">
        <v>12.948</v>
      </c>
      <c r="B54" s="15">
        <v>66.752099999999999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0.19999999999999929</v>
      </c>
      <c r="G54" s="2">
        <f t="shared" si="5"/>
        <v>150.00000000000054</v>
      </c>
      <c r="H54" s="10" t="s">
        <v>118</v>
      </c>
      <c r="I54">
        <f t="shared" si="6"/>
        <v>12.948</v>
      </c>
      <c r="J54" s="13">
        <f t="shared" si="2"/>
        <v>150.00000000000054</v>
      </c>
      <c r="K54">
        <f t="shared" si="7"/>
        <v>45</v>
      </c>
    </row>
    <row r="55" spans="1:11">
      <c r="A55">
        <v>13.148</v>
      </c>
      <c r="B55" s="15">
        <v>64.019000000000005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0.34999999999999964</v>
      </c>
      <c r="G55" s="2">
        <f t="shared" si="5"/>
        <v>171.42857142857159</v>
      </c>
      <c r="H55" s="10"/>
      <c r="I55">
        <f t="shared" si="6"/>
        <v>13.148</v>
      </c>
      <c r="J55" s="13">
        <f t="shared" si="2"/>
        <v>171.42857142857159</v>
      </c>
      <c r="K55">
        <f t="shared" si="7"/>
        <v>46</v>
      </c>
    </row>
    <row r="56" spans="1:11">
      <c r="A56">
        <v>13.497999999999999</v>
      </c>
      <c r="B56" s="15">
        <v>77.810500000000005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0.20000000000000107</v>
      </c>
      <c r="G56" s="2">
        <f t="shared" si="5"/>
        <v>149.9999999999992</v>
      </c>
      <c r="H56" s="10" t="s">
        <v>113</v>
      </c>
      <c r="I56">
        <f t="shared" si="6"/>
        <v>13.497999999999999</v>
      </c>
      <c r="J56" s="13">
        <f t="shared" si="2"/>
        <v>149.9999999999992</v>
      </c>
      <c r="K56">
        <f t="shared" si="7"/>
        <v>47</v>
      </c>
    </row>
    <row r="57" spans="1:11">
      <c r="A57">
        <v>13.698</v>
      </c>
      <c r="B57" s="15">
        <v>77.502499999999998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0.33000000000000007</v>
      </c>
      <c r="G57" s="2">
        <f t="shared" si="5"/>
        <v>181.81818181818178</v>
      </c>
      <c r="H57" s="10"/>
      <c r="I57">
        <f t="shared" si="6"/>
        <v>13.698</v>
      </c>
      <c r="J57" s="13">
        <f t="shared" si="2"/>
        <v>181.81818181818178</v>
      </c>
      <c r="K57">
        <f t="shared" si="7"/>
        <v>48</v>
      </c>
    </row>
    <row r="58" spans="1:11">
      <c r="A58">
        <v>14.028</v>
      </c>
      <c r="B58" s="15">
        <v>71.935400000000001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0.1899999999999995</v>
      </c>
      <c r="G58" s="2">
        <f t="shared" si="5"/>
        <v>157.89473684210569</v>
      </c>
      <c r="H58" s="10" t="s">
        <v>119</v>
      </c>
      <c r="I58">
        <f t="shared" si="6"/>
        <v>14.028</v>
      </c>
      <c r="J58" s="13">
        <f t="shared" si="2"/>
        <v>157.89473684210569</v>
      </c>
      <c r="K58">
        <f t="shared" si="7"/>
        <v>49</v>
      </c>
    </row>
    <row r="59" spans="1:11">
      <c r="A59">
        <v>14.218</v>
      </c>
      <c r="B59" s="15">
        <v>71.415999999999997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0.34999999999999964</v>
      </c>
      <c r="G59" s="2">
        <f t="shared" si="5"/>
        <v>171.42857142857159</v>
      </c>
      <c r="H59" s="10"/>
      <c r="I59">
        <f t="shared" si="6"/>
        <v>14.218</v>
      </c>
      <c r="J59" s="13">
        <f t="shared" si="2"/>
        <v>171.42857142857159</v>
      </c>
      <c r="K59">
        <f t="shared" si="7"/>
        <v>50</v>
      </c>
    </row>
    <row r="60" spans="1:11">
      <c r="A60">
        <v>14.568</v>
      </c>
      <c r="B60" s="15">
        <v>70.3767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0.1899999999999995</v>
      </c>
      <c r="G60" s="2">
        <f t="shared" si="5"/>
        <v>157.89473684210569</v>
      </c>
      <c r="H60" s="10" t="s">
        <v>118</v>
      </c>
      <c r="I60">
        <f t="shared" si="6"/>
        <v>14.568</v>
      </c>
      <c r="J60" s="13">
        <f t="shared" si="2"/>
        <v>157.89473684210569</v>
      </c>
      <c r="K60">
        <f t="shared" si="7"/>
        <v>51</v>
      </c>
    </row>
    <row r="61" spans="1:11">
      <c r="A61">
        <v>14.757999999999999</v>
      </c>
      <c r="B61" s="15">
        <v>66.6691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0.34000000000000163</v>
      </c>
      <c r="G61" s="2">
        <f t="shared" si="5"/>
        <v>176.47058823529329</v>
      </c>
      <c r="H61" s="10"/>
      <c r="I61">
        <f t="shared" si="6"/>
        <v>14.757999999999999</v>
      </c>
      <c r="J61" s="13">
        <f t="shared" si="2"/>
        <v>176.47058823529329</v>
      </c>
      <c r="K61">
        <f t="shared" si="7"/>
        <v>52</v>
      </c>
    </row>
    <row r="62" spans="1:11">
      <c r="A62">
        <v>15.098000000000001</v>
      </c>
      <c r="B62" s="15">
        <v>80.434100000000001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0.19999999999999929</v>
      </c>
      <c r="G62" s="2">
        <f t="shared" si="5"/>
        <v>150.00000000000054</v>
      </c>
      <c r="H62" s="10" t="s">
        <v>113</v>
      </c>
      <c r="I62">
        <f t="shared" si="6"/>
        <v>15.098000000000001</v>
      </c>
      <c r="J62" s="13">
        <f t="shared" si="2"/>
        <v>150.00000000000054</v>
      </c>
      <c r="K62">
        <f t="shared" si="7"/>
        <v>53</v>
      </c>
    </row>
    <row r="63" spans="1:11">
      <c r="A63">
        <v>15.298</v>
      </c>
      <c r="B63" s="15">
        <v>82.519300000000001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0.35999999999999943</v>
      </c>
      <c r="G63" s="2">
        <f t="shared" si="5"/>
        <v>166.66666666666691</v>
      </c>
      <c r="H63" s="10"/>
      <c r="I63">
        <f t="shared" si="6"/>
        <v>15.298</v>
      </c>
      <c r="J63" s="13">
        <f t="shared" si="2"/>
        <v>166.66666666666691</v>
      </c>
      <c r="K63">
        <f t="shared" si="7"/>
        <v>54</v>
      </c>
    </row>
    <row r="64" spans="1:11">
      <c r="A64">
        <v>15.657999999999999</v>
      </c>
      <c r="B64" s="15">
        <v>68.629000000000005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0.20000000000000107</v>
      </c>
      <c r="G64" s="2">
        <f t="shared" si="5"/>
        <v>149.9999999999992</v>
      </c>
      <c r="H64" s="10" t="s">
        <v>118</v>
      </c>
      <c r="I64">
        <f t="shared" si="6"/>
        <v>15.657999999999999</v>
      </c>
      <c r="J64" s="13">
        <f t="shared" si="2"/>
        <v>149.9999999999992</v>
      </c>
      <c r="K64">
        <f t="shared" si="7"/>
        <v>55</v>
      </c>
    </row>
    <row r="65" spans="1:11">
      <c r="A65">
        <v>15.858000000000001</v>
      </c>
      <c r="B65" s="15">
        <v>64.984300000000005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0.32999999999999829</v>
      </c>
      <c r="G65" s="2">
        <f t="shared" si="5"/>
        <v>181.81818181818275</v>
      </c>
      <c r="H65" s="10"/>
      <c r="I65">
        <f t="shared" si="6"/>
        <v>15.858000000000001</v>
      </c>
      <c r="J65" s="13">
        <f t="shared" si="2"/>
        <v>181.81818181818275</v>
      </c>
      <c r="K65">
        <f t="shared" si="7"/>
        <v>56</v>
      </c>
    </row>
    <row r="66" spans="1:11">
      <c r="A66">
        <v>16.187999999999999</v>
      </c>
      <c r="B66" s="15">
        <v>73.390799999999999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0.17999999999999972</v>
      </c>
      <c r="G66" s="2">
        <f t="shared" si="5"/>
        <v>166.66666666666691</v>
      </c>
      <c r="H66" s="10" t="s">
        <v>119</v>
      </c>
      <c r="I66">
        <f t="shared" si="6"/>
        <v>16.187999999999999</v>
      </c>
      <c r="J66" s="13">
        <f t="shared" si="2"/>
        <v>166.66666666666691</v>
      </c>
      <c r="K66">
        <f t="shared" si="7"/>
        <v>57</v>
      </c>
    </row>
    <row r="67" spans="1:11">
      <c r="A67">
        <v>16.367999999999999</v>
      </c>
      <c r="B67" s="15">
        <v>75.788200000000003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0.17000000000000171</v>
      </c>
      <c r="G67" s="2">
        <f t="shared" si="5"/>
        <v>176.47058823529235</v>
      </c>
      <c r="H67" s="10"/>
      <c r="I67">
        <f t="shared" si="6"/>
        <v>16.367999999999999</v>
      </c>
      <c r="J67" s="13">
        <f t="shared" si="2"/>
        <v>176.47058823529235</v>
      </c>
      <c r="K67">
        <f t="shared" si="7"/>
        <v>58</v>
      </c>
    </row>
    <row r="68" spans="1:11">
      <c r="A68">
        <v>16.538</v>
      </c>
      <c r="B68" s="15">
        <v>65.980199999999996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0.17999999999999972</v>
      </c>
      <c r="G68" s="2">
        <f t="shared" si="5"/>
        <v>166.66666666666691</v>
      </c>
      <c r="H68" s="10" t="s">
        <v>118</v>
      </c>
      <c r="I68">
        <f t="shared" si="6"/>
        <v>16.538</v>
      </c>
      <c r="J68" s="13">
        <f t="shared" si="2"/>
        <v>166.66666666666691</v>
      </c>
      <c r="K68">
        <f t="shared" si="7"/>
        <v>59</v>
      </c>
    </row>
    <row r="69" spans="1:11">
      <c r="A69">
        <v>16.718</v>
      </c>
      <c r="B69" s="15">
        <v>65.657899999999998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0.35999999999999943</v>
      </c>
      <c r="G69" s="2">
        <f t="shared" si="5"/>
        <v>166.66666666666691</v>
      </c>
      <c r="H69" s="10"/>
      <c r="I69">
        <f t="shared" si="6"/>
        <v>16.718</v>
      </c>
      <c r="J69" s="13">
        <f t="shared" si="2"/>
        <v>166.66666666666691</v>
      </c>
      <c r="K69">
        <f t="shared" si="7"/>
        <v>60</v>
      </c>
    </row>
    <row r="70" spans="1:11">
      <c r="A70">
        <v>17.077999999999999</v>
      </c>
      <c r="B70" s="15">
        <v>79.4375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0.17999999999999972</v>
      </c>
      <c r="G70" s="2">
        <f t="shared" si="5"/>
        <v>166.66666666666691</v>
      </c>
      <c r="H70" s="10" t="s">
        <v>119</v>
      </c>
      <c r="I70">
        <f t="shared" si="6"/>
        <v>17.077999999999999</v>
      </c>
      <c r="J70" s="13">
        <f t="shared" si="2"/>
        <v>166.66666666666691</v>
      </c>
      <c r="K70">
        <f t="shared" si="7"/>
        <v>61</v>
      </c>
    </row>
    <row r="71" spans="1:11">
      <c r="A71">
        <v>17.257999999999999</v>
      </c>
      <c r="B71" s="15">
        <v>76.313999999999993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0.40000000000000213</v>
      </c>
      <c r="G71" s="2">
        <f t="shared" si="5"/>
        <v>149.9999999999992</v>
      </c>
      <c r="H71" s="10"/>
      <c r="I71">
        <f t="shared" si="6"/>
        <v>17.257999999999999</v>
      </c>
      <c r="J71" s="13">
        <f t="shared" si="2"/>
        <v>149.9999999999992</v>
      </c>
      <c r="K71">
        <f t="shared" si="7"/>
        <v>62</v>
      </c>
    </row>
    <row r="72" spans="1:11">
      <c r="A72">
        <v>17.658000000000001</v>
      </c>
      <c r="B72" s="15">
        <v>76.427599999999998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0.21999999999999886</v>
      </c>
      <c r="G72" s="2">
        <f t="shared" si="5"/>
        <v>136.36363636363706</v>
      </c>
      <c r="H72" s="10" t="s">
        <v>119</v>
      </c>
      <c r="I72">
        <f t="shared" si="6"/>
        <v>17.658000000000001</v>
      </c>
      <c r="J72" s="13">
        <f t="shared" si="2"/>
        <v>136.36363636363706</v>
      </c>
      <c r="K72">
        <f t="shared" si="7"/>
        <v>63</v>
      </c>
    </row>
    <row r="73" spans="1:11">
      <c r="A73">
        <v>17.878</v>
      </c>
      <c r="B73" s="15">
        <v>72.814400000000006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0.19999999999999929</v>
      </c>
      <c r="G73" s="2">
        <f t="shared" si="5"/>
        <v>150.00000000000054</v>
      </c>
      <c r="H73" s="10"/>
      <c r="I73">
        <f t="shared" si="6"/>
        <v>17.878</v>
      </c>
      <c r="J73" s="13">
        <f t="shared" si="2"/>
        <v>150.00000000000054</v>
      </c>
      <c r="K73">
        <f t="shared" si="7"/>
        <v>64</v>
      </c>
    </row>
    <row r="74" spans="1:11">
      <c r="A74">
        <v>18.077999999999999</v>
      </c>
      <c r="B74" s="15">
        <v>65.189899999999994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0.19000000000000128</v>
      </c>
      <c r="G74" s="2">
        <f t="shared" si="5"/>
        <v>157.89473684210421</v>
      </c>
      <c r="H74" s="10" t="s">
        <v>118</v>
      </c>
      <c r="I74">
        <f t="shared" si="6"/>
        <v>18.077999999999999</v>
      </c>
      <c r="J74" s="13">
        <f t="shared" ref="J74:J131" si="8">$G74</f>
        <v>157.89473684210421</v>
      </c>
      <c r="K74">
        <f t="shared" si="7"/>
        <v>65</v>
      </c>
    </row>
    <row r="75" spans="1:11">
      <c r="A75">
        <v>18.268000000000001</v>
      </c>
      <c r="B75" s="15">
        <v>61.451500000000003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0.32999999999999829</v>
      </c>
      <c r="G75" s="2">
        <f t="shared" ref="G75:G130" si="11">$E75/$F75*60</f>
        <v>181.81818181818275</v>
      </c>
      <c r="H75" s="10"/>
      <c r="I75">
        <f t="shared" ref="I75:I131" si="12">$A75</f>
        <v>18.268000000000001</v>
      </c>
      <c r="J75" s="13">
        <f t="shared" si="8"/>
        <v>181.81818181818275</v>
      </c>
      <c r="K75">
        <f t="shared" ref="K75:K131" si="13">$C75</f>
        <v>66</v>
      </c>
    </row>
    <row r="76" spans="1:11">
      <c r="A76">
        <v>18.597999999999999</v>
      </c>
      <c r="B76" s="15">
        <v>60.883899999999997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0.21000000000000085</v>
      </c>
      <c r="G76" s="2">
        <f t="shared" si="11"/>
        <v>142.85714285714226</v>
      </c>
      <c r="H76" s="10" t="s">
        <v>118</v>
      </c>
      <c r="I76">
        <f t="shared" si="12"/>
        <v>18.597999999999999</v>
      </c>
      <c r="J76" s="13">
        <f t="shared" si="8"/>
        <v>142.85714285714226</v>
      </c>
      <c r="K76">
        <f t="shared" si="13"/>
        <v>67</v>
      </c>
    </row>
    <row r="77" spans="1:11">
      <c r="A77">
        <v>18.808</v>
      </c>
      <c r="B77" s="15">
        <v>59.205800000000004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0.32000000000000028</v>
      </c>
      <c r="G77" s="2">
        <f t="shared" si="11"/>
        <v>187.49999999999983</v>
      </c>
      <c r="H77" s="10"/>
      <c r="I77">
        <f t="shared" si="12"/>
        <v>18.808</v>
      </c>
      <c r="J77" s="13">
        <f t="shared" si="8"/>
        <v>187.49999999999983</v>
      </c>
      <c r="K77">
        <f t="shared" si="13"/>
        <v>68</v>
      </c>
    </row>
    <row r="78" spans="1:11">
      <c r="A78">
        <v>19.128</v>
      </c>
      <c r="B78" s="15">
        <v>71.531000000000006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0.21000000000000085</v>
      </c>
      <c r="G78" s="2">
        <f t="shared" si="11"/>
        <v>142.85714285714226</v>
      </c>
      <c r="H78" s="10" t="s">
        <v>119</v>
      </c>
      <c r="I78">
        <f t="shared" si="12"/>
        <v>19.128</v>
      </c>
      <c r="J78" s="13">
        <f t="shared" si="8"/>
        <v>142.85714285714226</v>
      </c>
      <c r="K78">
        <f t="shared" si="13"/>
        <v>69</v>
      </c>
    </row>
    <row r="79" spans="1:11">
      <c r="A79">
        <v>19.338000000000001</v>
      </c>
      <c r="B79" s="15">
        <v>68.211799999999997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0.34999999999999787</v>
      </c>
      <c r="G79" s="2">
        <f t="shared" si="11"/>
        <v>171.42857142857247</v>
      </c>
      <c r="H79" s="10"/>
      <c r="I79">
        <f t="shared" si="12"/>
        <v>19.338000000000001</v>
      </c>
      <c r="J79" s="13">
        <f t="shared" si="8"/>
        <v>171.42857142857247</v>
      </c>
      <c r="K79">
        <f t="shared" si="13"/>
        <v>70</v>
      </c>
    </row>
    <row r="80" spans="1:11">
      <c r="A80">
        <v>19.687999999999999</v>
      </c>
      <c r="B80" s="15">
        <v>79.390699999999995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0.17999999999999972</v>
      </c>
      <c r="G80" s="2">
        <f t="shared" si="11"/>
        <v>166.66666666666691</v>
      </c>
      <c r="H80" s="10" t="s">
        <v>113</v>
      </c>
      <c r="I80">
        <f t="shared" si="12"/>
        <v>19.687999999999999</v>
      </c>
      <c r="J80" s="13">
        <f t="shared" si="8"/>
        <v>166.66666666666691</v>
      </c>
      <c r="K80">
        <f t="shared" si="13"/>
        <v>71</v>
      </c>
    </row>
    <row r="81" spans="1:11">
      <c r="A81">
        <v>19.867999999999999</v>
      </c>
      <c r="B81" s="15">
        <v>76.056700000000006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0.20000000000000284</v>
      </c>
      <c r="G81" s="2">
        <f t="shared" si="11"/>
        <v>149.99999999999787</v>
      </c>
      <c r="H81" s="10"/>
      <c r="I81">
        <f t="shared" si="12"/>
        <v>19.867999999999999</v>
      </c>
      <c r="J81" s="13">
        <f t="shared" si="8"/>
        <v>149.99999999999787</v>
      </c>
      <c r="K81">
        <f t="shared" si="13"/>
        <v>72</v>
      </c>
    </row>
    <row r="82" spans="1:11">
      <c r="A82">
        <v>20.068000000000001</v>
      </c>
      <c r="B82" s="15">
        <v>69.03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0.18099999999999739</v>
      </c>
      <c r="G82" s="2">
        <f t="shared" si="11"/>
        <v>165.74585635359355</v>
      </c>
      <c r="H82" s="10" t="s">
        <v>118</v>
      </c>
      <c r="I82">
        <f t="shared" si="12"/>
        <v>20.068000000000001</v>
      </c>
      <c r="J82" s="13">
        <f t="shared" si="8"/>
        <v>165.74585635359355</v>
      </c>
      <c r="K82">
        <f t="shared" si="13"/>
        <v>73</v>
      </c>
    </row>
    <row r="83" spans="1:11">
      <c r="A83">
        <v>20.248999999999999</v>
      </c>
      <c r="B83" s="15">
        <v>65.193200000000004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0.35900000000000176</v>
      </c>
      <c r="G83" s="2">
        <f t="shared" si="11"/>
        <v>167.13091922005489</v>
      </c>
      <c r="H83" s="10"/>
      <c r="I83">
        <f t="shared" si="12"/>
        <v>20.248999999999999</v>
      </c>
      <c r="J83" s="13">
        <f t="shared" si="8"/>
        <v>167.13091922005489</v>
      </c>
      <c r="K83">
        <f t="shared" si="13"/>
        <v>74</v>
      </c>
    </row>
    <row r="84" spans="1:11">
      <c r="A84">
        <v>20.608000000000001</v>
      </c>
      <c r="B84" s="15">
        <v>67.798299999999998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0.17999999999999972</v>
      </c>
      <c r="G84" s="2">
        <f t="shared" si="11"/>
        <v>166.66666666666691</v>
      </c>
      <c r="H84" s="10" t="s">
        <v>119</v>
      </c>
      <c r="I84">
        <f t="shared" si="12"/>
        <v>20.608000000000001</v>
      </c>
      <c r="J84" s="13">
        <f t="shared" si="8"/>
        <v>166.66666666666691</v>
      </c>
      <c r="K84">
        <f t="shared" si="13"/>
        <v>75</v>
      </c>
    </row>
    <row r="85" spans="1:11">
      <c r="A85">
        <v>20.788</v>
      </c>
      <c r="B85" s="15">
        <v>70.063199999999995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0.14999999999999858</v>
      </c>
      <c r="G85" s="2">
        <f t="shared" si="11"/>
        <v>200.0000000000019</v>
      </c>
      <c r="H85" s="10"/>
      <c r="I85">
        <f t="shared" si="12"/>
        <v>20.788</v>
      </c>
      <c r="J85" s="13">
        <f t="shared" si="8"/>
        <v>200.0000000000019</v>
      </c>
      <c r="K85">
        <f t="shared" si="13"/>
        <v>76</v>
      </c>
    </row>
    <row r="86" spans="1:11">
      <c r="A86">
        <v>20.937999999999999</v>
      </c>
      <c r="B86" s="15">
        <v>67.378299999999996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0.17999999999999972</v>
      </c>
      <c r="G86" s="2">
        <f t="shared" si="11"/>
        <v>166.66666666666691</v>
      </c>
      <c r="H86" s="10" t="s">
        <v>118</v>
      </c>
      <c r="I86">
        <f t="shared" si="12"/>
        <v>20.937999999999999</v>
      </c>
      <c r="J86" s="13">
        <f t="shared" si="8"/>
        <v>166.66666666666691</v>
      </c>
      <c r="K86">
        <f t="shared" si="13"/>
        <v>77</v>
      </c>
    </row>
    <row r="87" spans="1:11">
      <c r="A87">
        <v>21.117999999999999</v>
      </c>
      <c r="B87" s="15">
        <v>68.659499999999994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0.37000000000000099</v>
      </c>
      <c r="G87" s="2">
        <f t="shared" si="11"/>
        <v>162.16216216216174</v>
      </c>
      <c r="H87" s="10"/>
      <c r="I87">
        <f t="shared" si="12"/>
        <v>21.117999999999999</v>
      </c>
      <c r="J87" s="13">
        <f t="shared" si="8"/>
        <v>162.16216216216174</v>
      </c>
      <c r="K87">
        <f t="shared" si="13"/>
        <v>78</v>
      </c>
    </row>
    <row r="88" spans="1:11">
      <c r="A88">
        <v>21.488</v>
      </c>
      <c r="B88" s="15">
        <v>78.093999999999994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0.18299999999999983</v>
      </c>
      <c r="G88" s="2">
        <f t="shared" si="11"/>
        <v>163.93442622950835</v>
      </c>
      <c r="H88" s="10" t="s">
        <v>113</v>
      </c>
      <c r="I88">
        <f t="shared" si="12"/>
        <v>21.488</v>
      </c>
      <c r="J88" s="13">
        <f t="shared" si="8"/>
        <v>163.93442622950835</v>
      </c>
      <c r="K88">
        <f t="shared" si="13"/>
        <v>79</v>
      </c>
    </row>
    <row r="89" spans="1:11">
      <c r="A89">
        <v>21.670999999999999</v>
      </c>
      <c r="B89" s="15">
        <v>79.940600000000003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0.35699999999999932</v>
      </c>
      <c r="G89" s="2">
        <f t="shared" si="11"/>
        <v>168.06722689075661</v>
      </c>
      <c r="H89" s="10"/>
      <c r="I89">
        <f t="shared" si="12"/>
        <v>21.670999999999999</v>
      </c>
      <c r="J89" s="13">
        <f t="shared" si="8"/>
        <v>168.06722689075661</v>
      </c>
      <c r="K89">
        <f t="shared" si="13"/>
        <v>80</v>
      </c>
    </row>
    <row r="90" spans="1:11">
      <c r="A90">
        <v>22.027999999999999</v>
      </c>
      <c r="B90" s="15">
        <v>72.659199999999998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0.20000000000000284</v>
      </c>
      <c r="G90" s="2">
        <f t="shared" si="11"/>
        <v>149.99999999999787</v>
      </c>
      <c r="H90" s="10" t="s">
        <v>119</v>
      </c>
      <c r="I90">
        <f t="shared" si="12"/>
        <v>22.027999999999999</v>
      </c>
      <c r="J90" s="13">
        <f t="shared" si="8"/>
        <v>149.99999999999787</v>
      </c>
      <c r="K90">
        <f t="shared" si="13"/>
        <v>81</v>
      </c>
    </row>
    <row r="91" spans="1:11">
      <c r="A91">
        <v>22.228000000000002</v>
      </c>
      <c r="B91" s="15">
        <v>69.676100000000005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0.33999999999999986</v>
      </c>
      <c r="G91" s="2">
        <f t="shared" si="11"/>
        <v>176.47058823529417</v>
      </c>
      <c r="H91" s="10"/>
      <c r="I91">
        <f t="shared" si="12"/>
        <v>22.228000000000002</v>
      </c>
      <c r="J91" s="13">
        <f t="shared" si="8"/>
        <v>176.47058823529417</v>
      </c>
      <c r="K91">
        <f t="shared" si="13"/>
        <v>82</v>
      </c>
    </row>
    <row r="92" spans="1:11">
      <c r="A92">
        <v>22.568000000000001</v>
      </c>
      <c r="B92" s="15">
        <v>61.637999999999998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0.18999999999999773</v>
      </c>
      <c r="G92" s="2">
        <f t="shared" si="11"/>
        <v>157.89473684210714</v>
      </c>
      <c r="H92" s="10" t="s">
        <v>118</v>
      </c>
      <c r="I92">
        <f t="shared" si="12"/>
        <v>22.568000000000001</v>
      </c>
      <c r="J92" s="13">
        <f t="shared" si="8"/>
        <v>157.89473684210714</v>
      </c>
      <c r="K92">
        <f t="shared" si="13"/>
        <v>83</v>
      </c>
    </row>
    <row r="93" spans="1:11">
      <c r="A93">
        <v>22.757999999999999</v>
      </c>
      <c r="B93" s="15">
        <v>60.343600000000002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0.28999999999999915</v>
      </c>
      <c r="G93" s="2">
        <f t="shared" si="11"/>
        <v>206.89655172413853</v>
      </c>
      <c r="H93" s="10"/>
      <c r="I93">
        <f t="shared" si="12"/>
        <v>22.757999999999999</v>
      </c>
      <c r="J93" s="13">
        <f t="shared" si="8"/>
        <v>206.89655172413853</v>
      </c>
      <c r="K93">
        <f t="shared" si="13"/>
        <v>84</v>
      </c>
    </row>
    <row r="94" spans="1:11">
      <c r="A94">
        <v>23.047999999999998</v>
      </c>
      <c r="B94" s="15">
        <v>79.121700000000004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0.20000000000000284</v>
      </c>
      <c r="G94" s="2">
        <f t="shared" si="11"/>
        <v>149.99999999999787</v>
      </c>
      <c r="H94" s="10" t="s">
        <v>113</v>
      </c>
      <c r="I94">
        <f t="shared" si="12"/>
        <v>23.047999999999998</v>
      </c>
      <c r="J94" s="13">
        <f t="shared" si="8"/>
        <v>149.99999999999787</v>
      </c>
      <c r="K94">
        <f t="shared" si="13"/>
        <v>85</v>
      </c>
    </row>
    <row r="95" spans="1:11">
      <c r="A95">
        <v>23.248000000000001</v>
      </c>
      <c r="B95" s="15">
        <v>75.395399999999995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0.18099999999999739</v>
      </c>
      <c r="G95" s="2">
        <f t="shared" si="11"/>
        <v>165.74585635359355</v>
      </c>
      <c r="H95" s="10"/>
      <c r="I95">
        <f t="shared" si="12"/>
        <v>23.248000000000001</v>
      </c>
      <c r="J95" s="13">
        <f t="shared" si="8"/>
        <v>165.74585635359355</v>
      </c>
      <c r="K95">
        <f t="shared" si="13"/>
        <v>86</v>
      </c>
    </row>
    <row r="96" spans="1:11">
      <c r="A96">
        <v>23.428999999999998</v>
      </c>
      <c r="B96" s="15">
        <v>72.042599999999993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0.16900000000000048</v>
      </c>
      <c r="G96" s="2">
        <f t="shared" si="11"/>
        <v>177.51479289940778</v>
      </c>
      <c r="H96" s="10" t="s">
        <v>118</v>
      </c>
      <c r="I96">
        <f t="shared" si="12"/>
        <v>23.428999999999998</v>
      </c>
      <c r="J96" s="13">
        <f t="shared" si="8"/>
        <v>177.51479289940778</v>
      </c>
      <c r="K96">
        <f t="shared" si="13"/>
        <v>87</v>
      </c>
    </row>
    <row r="97" spans="1:11">
      <c r="A97">
        <v>23.597999999999999</v>
      </c>
      <c r="B97" s="15">
        <v>71.429400000000001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0.35999999999999943</v>
      </c>
      <c r="G97" s="2">
        <f t="shared" si="11"/>
        <v>166.66666666666691</v>
      </c>
      <c r="H97" s="10"/>
      <c r="I97">
        <f t="shared" si="12"/>
        <v>23.597999999999999</v>
      </c>
      <c r="J97" s="13">
        <f t="shared" si="8"/>
        <v>166.66666666666691</v>
      </c>
      <c r="K97">
        <f t="shared" si="13"/>
        <v>88</v>
      </c>
    </row>
    <row r="98" spans="1:11">
      <c r="A98">
        <v>23.957999999999998</v>
      </c>
      <c r="B98" s="15">
        <v>77.960099999999997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0.20000000000000284</v>
      </c>
      <c r="G98" s="2">
        <f t="shared" si="11"/>
        <v>149.99999999999787</v>
      </c>
      <c r="H98" s="10" t="s">
        <v>113</v>
      </c>
      <c r="I98">
        <f t="shared" si="12"/>
        <v>23.957999999999998</v>
      </c>
      <c r="J98" s="13">
        <f t="shared" si="8"/>
        <v>149.99999999999787</v>
      </c>
      <c r="K98">
        <f t="shared" si="13"/>
        <v>89</v>
      </c>
    </row>
    <row r="99" spans="1:11">
      <c r="A99">
        <v>24.158000000000001</v>
      </c>
      <c r="B99" s="15">
        <v>78.721299999999999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0.84999999999999787</v>
      </c>
      <c r="G99" s="2">
        <f t="shared" si="11"/>
        <v>176.47058823529454</v>
      </c>
      <c r="H99" s="10"/>
      <c r="I99">
        <f t="shared" si="12"/>
        <v>24.158000000000001</v>
      </c>
      <c r="J99" s="13">
        <f t="shared" si="8"/>
        <v>176.47058823529454</v>
      </c>
      <c r="K99">
        <f t="shared" si="13"/>
        <v>90</v>
      </c>
    </row>
    <row r="100" spans="1:11">
      <c r="A100">
        <v>25.007999999999999</v>
      </c>
      <c r="B100" s="15">
        <v>78.577299999999994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0.21000000000000085</v>
      </c>
      <c r="G100" s="2">
        <f t="shared" si="11"/>
        <v>142.85714285714226</v>
      </c>
      <c r="H100" s="10" t="s">
        <v>119</v>
      </c>
      <c r="I100">
        <f t="shared" si="12"/>
        <v>25.007999999999999</v>
      </c>
      <c r="J100" s="13">
        <f t="shared" si="8"/>
        <v>142.85714285714226</v>
      </c>
      <c r="K100">
        <f t="shared" si="13"/>
        <v>91</v>
      </c>
    </row>
    <row r="101" spans="1:11">
      <c r="A101">
        <v>25.218</v>
      </c>
      <c r="B101" s="15">
        <v>75.385800000000003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0.37999999999999901</v>
      </c>
      <c r="G101" s="2">
        <f t="shared" si="11"/>
        <v>157.89473684210569</v>
      </c>
      <c r="H101" s="10"/>
      <c r="I101">
        <f t="shared" si="12"/>
        <v>25.218</v>
      </c>
      <c r="J101" s="13">
        <f t="shared" si="8"/>
        <v>157.89473684210569</v>
      </c>
      <c r="K101">
        <f t="shared" si="13"/>
        <v>92</v>
      </c>
    </row>
    <row r="102" spans="1:11">
      <c r="A102">
        <v>25.597999999999999</v>
      </c>
      <c r="B102" s="15">
        <v>76.784800000000004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0.22000000000000242</v>
      </c>
      <c r="G102" s="2">
        <f t="shared" si="11"/>
        <v>136.36363636363487</v>
      </c>
      <c r="H102" s="10" t="s">
        <v>119</v>
      </c>
      <c r="I102">
        <f t="shared" si="12"/>
        <v>25.597999999999999</v>
      </c>
      <c r="J102" s="13">
        <f t="shared" si="8"/>
        <v>136.36363636363487</v>
      </c>
      <c r="K102">
        <f t="shared" si="13"/>
        <v>93</v>
      </c>
    </row>
    <row r="103" spans="1:11">
      <c r="A103">
        <v>25.818000000000001</v>
      </c>
      <c r="B103" s="15">
        <v>73.62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0.20099999999999696</v>
      </c>
      <c r="G103" s="2">
        <f t="shared" si="11"/>
        <v>149.25373134328584</v>
      </c>
      <c r="H103" s="10"/>
      <c r="I103">
        <f t="shared" si="12"/>
        <v>25.818000000000001</v>
      </c>
      <c r="J103" s="13">
        <f t="shared" si="8"/>
        <v>149.25373134328584</v>
      </c>
      <c r="K103">
        <f t="shared" si="13"/>
        <v>94</v>
      </c>
    </row>
    <row r="104" spans="1:11">
      <c r="A104">
        <v>26.018999999999998</v>
      </c>
      <c r="B104" s="15">
        <v>64.279899999999998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0.17000000000000171</v>
      </c>
      <c r="G104" s="2">
        <f t="shared" si="11"/>
        <v>176.47058823529235</v>
      </c>
      <c r="H104" s="10" t="s">
        <v>118</v>
      </c>
      <c r="I104">
        <f t="shared" si="12"/>
        <v>26.018999999999998</v>
      </c>
      <c r="J104" s="13">
        <f t="shared" si="8"/>
        <v>176.47058823529235</v>
      </c>
      <c r="K104">
        <f t="shared" si="13"/>
        <v>95</v>
      </c>
    </row>
    <row r="105" spans="1:11">
      <c r="A105">
        <v>26.189</v>
      </c>
      <c r="B105" s="15">
        <v>62.860599999999998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0.35899999999999821</v>
      </c>
      <c r="G105" s="2">
        <f t="shared" si="11"/>
        <v>167.13091922005654</v>
      </c>
      <c r="H105" s="10"/>
      <c r="I105">
        <f t="shared" si="12"/>
        <v>26.189</v>
      </c>
      <c r="J105" s="13">
        <f t="shared" si="8"/>
        <v>167.13091922005654</v>
      </c>
      <c r="K105">
        <f t="shared" si="13"/>
        <v>96</v>
      </c>
    </row>
    <row r="106" spans="1:11">
      <c r="A106">
        <v>26.547999999999998</v>
      </c>
      <c r="B106" s="15">
        <v>60.923499999999997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0.20000000000000284</v>
      </c>
      <c r="G106" s="2">
        <f t="shared" si="11"/>
        <v>149.99999999999787</v>
      </c>
      <c r="H106" s="10" t="s">
        <v>118</v>
      </c>
      <c r="I106">
        <f t="shared" si="12"/>
        <v>26.547999999999998</v>
      </c>
      <c r="J106" s="13">
        <f t="shared" si="8"/>
        <v>149.99999999999787</v>
      </c>
      <c r="K106">
        <f t="shared" si="13"/>
        <v>97</v>
      </c>
    </row>
    <row r="107" spans="1:11">
      <c r="A107">
        <v>26.748000000000001</v>
      </c>
      <c r="B107" s="15">
        <v>60.918999999999997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0.32999999999999829</v>
      </c>
      <c r="G107" s="2">
        <f t="shared" si="11"/>
        <v>181.81818181818275</v>
      </c>
      <c r="H107" s="10"/>
      <c r="I107">
        <f t="shared" si="12"/>
        <v>26.748000000000001</v>
      </c>
      <c r="J107" s="13">
        <f t="shared" si="8"/>
        <v>181.81818181818275</v>
      </c>
      <c r="K107">
        <f t="shared" si="13"/>
        <v>98</v>
      </c>
    </row>
    <row r="108" spans="1:11">
      <c r="A108">
        <v>27.077999999999999</v>
      </c>
      <c r="B108" s="15">
        <v>72.512799999999999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0.21000000000000085</v>
      </c>
      <c r="G108" s="2">
        <f t="shared" si="11"/>
        <v>142.85714285714226</v>
      </c>
      <c r="H108" s="10" t="s">
        <v>119</v>
      </c>
      <c r="I108">
        <f t="shared" si="12"/>
        <v>27.077999999999999</v>
      </c>
      <c r="J108" s="13">
        <f t="shared" si="8"/>
        <v>142.85714285714226</v>
      </c>
      <c r="K108">
        <f t="shared" si="13"/>
        <v>99</v>
      </c>
    </row>
    <row r="109" spans="1:11">
      <c r="A109">
        <v>27.288</v>
      </c>
      <c r="B109" s="15">
        <v>69.285700000000006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0.35000000000000142</v>
      </c>
      <c r="G109" s="2">
        <f t="shared" si="11"/>
        <v>171.42857142857073</v>
      </c>
      <c r="H109" s="10"/>
      <c r="I109">
        <f t="shared" si="12"/>
        <v>27.288</v>
      </c>
      <c r="J109" s="13">
        <f t="shared" si="8"/>
        <v>171.42857142857073</v>
      </c>
      <c r="K109">
        <f t="shared" si="13"/>
        <v>100</v>
      </c>
    </row>
    <row r="110" spans="1:11">
      <c r="A110">
        <v>27.638000000000002</v>
      </c>
      <c r="B110" s="15">
        <v>79.441000000000003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0.16999999999999815</v>
      </c>
      <c r="G110" s="2">
        <f t="shared" si="11"/>
        <v>176.47058823529605</v>
      </c>
      <c r="H110" s="10" t="s">
        <v>113</v>
      </c>
      <c r="I110">
        <f t="shared" si="12"/>
        <v>27.638000000000002</v>
      </c>
      <c r="J110" s="13">
        <f t="shared" si="8"/>
        <v>176.47058823529605</v>
      </c>
      <c r="K110">
        <f t="shared" si="13"/>
        <v>101</v>
      </c>
    </row>
    <row r="111" spans="1:11">
      <c r="A111">
        <v>27.808</v>
      </c>
      <c r="B111" s="15">
        <v>76.296300000000002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0.21999999999999886</v>
      </c>
      <c r="G111" s="2">
        <f t="shared" si="11"/>
        <v>136.36363636363706</v>
      </c>
      <c r="H111" s="10"/>
      <c r="I111">
        <f t="shared" si="12"/>
        <v>27.808</v>
      </c>
      <c r="J111" s="13">
        <f t="shared" si="8"/>
        <v>136.36363636363706</v>
      </c>
      <c r="K111">
        <f t="shared" si="13"/>
        <v>102</v>
      </c>
    </row>
    <row r="112" spans="1:11">
      <c r="A112">
        <v>28.027999999999999</v>
      </c>
      <c r="B112" s="15">
        <v>67.685000000000002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0.17000000000000171</v>
      </c>
      <c r="G112" s="2">
        <f t="shared" si="11"/>
        <v>176.47058823529235</v>
      </c>
      <c r="H112" s="10" t="s">
        <v>118</v>
      </c>
      <c r="I112">
        <f t="shared" si="12"/>
        <v>28.027999999999999</v>
      </c>
      <c r="J112" s="13">
        <f t="shared" si="8"/>
        <v>176.47058823529235</v>
      </c>
      <c r="K112">
        <f t="shared" si="13"/>
        <v>103</v>
      </c>
    </row>
    <row r="113" spans="1:11">
      <c r="A113">
        <v>28.198</v>
      </c>
      <c r="B113" s="15">
        <v>64.505899999999997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0.34999999999999787</v>
      </c>
      <c r="G113" s="2">
        <f t="shared" si="11"/>
        <v>171.42857142857247</v>
      </c>
      <c r="H113" s="10"/>
      <c r="I113">
        <f t="shared" si="12"/>
        <v>28.198</v>
      </c>
      <c r="J113" s="13">
        <f t="shared" si="8"/>
        <v>171.42857142857247</v>
      </c>
      <c r="K113">
        <f t="shared" si="13"/>
        <v>104</v>
      </c>
    </row>
    <row r="114" spans="1:11">
      <c r="A114">
        <v>28.547999999999998</v>
      </c>
      <c r="B114" s="15">
        <v>69.347099999999998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0.19000000000000128</v>
      </c>
      <c r="G114" s="2">
        <f t="shared" si="11"/>
        <v>157.89473684210421</v>
      </c>
      <c r="H114" s="10" t="s">
        <v>119</v>
      </c>
      <c r="I114">
        <f t="shared" si="12"/>
        <v>28.547999999999998</v>
      </c>
      <c r="J114" s="13">
        <f t="shared" si="8"/>
        <v>157.89473684210421</v>
      </c>
      <c r="K114">
        <f t="shared" si="13"/>
        <v>105</v>
      </c>
    </row>
    <row r="115" spans="1:11">
      <c r="A115">
        <v>28.738</v>
      </c>
      <c r="B115" s="15">
        <v>70.982600000000005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0.15000000000000213</v>
      </c>
      <c r="G115" s="2">
        <f t="shared" si="11"/>
        <v>199.99999999999716</v>
      </c>
      <c r="H115" s="10"/>
      <c r="I115">
        <f t="shared" si="12"/>
        <v>28.738</v>
      </c>
      <c r="J115" s="13">
        <f t="shared" si="8"/>
        <v>199.99999999999716</v>
      </c>
      <c r="K115">
        <f t="shared" si="13"/>
        <v>106</v>
      </c>
    </row>
    <row r="116" spans="1:11">
      <c r="A116">
        <v>28.888000000000002</v>
      </c>
      <c r="B116" s="15">
        <v>67.770499999999998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0.17999999999999972</v>
      </c>
      <c r="G116" s="2">
        <f t="shared" si="11"/>
        <v>166.66666666666691</v>
      </c>
      <c r="H116" s="10" t="s">
        <v>118</v>
      </c>
      <c r="I116">
        <f t="shared" si="12"/>
        <v>28.888000000000002</v>
      </c>
      <c r="J116" s="13">
        <f t="shared" si="8"/>
        <v>166.66666666666691</v>
      </c>
      <c r="K116">
        <f t="shared" si="13"/>
        <v>107</v>
      </c>
    </row>
    <row r="117" spans="1:11">
      <c r="A117">
        <v>29.068000000000001</v>
      </c>
      <c r="B117" s="15">
        <v>68.791899999999998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0.35999999999999943</v>
      </c>
      <c r="G117" s="2">
        <f t="shared" si="11"/>
        <v>166.66666666666691</v>
      </c>
      <c r="H117" s="10"/>
      <c r="I117">
        <f t="shared" si="12"/>
        <v>29.068000000000001</v>
      </c>
      <c r="J117" s="13">
        <f t="shared" si="8"/>
        <v>166.66666666666691</v>
      </c>
      <c r="K117">
        <f t="shared" si="13"/>
        <v>108</v>
      </c>
    </row>
    <row r="118" spans="1:11">
      <c r="A118">
        <v>29.428000000000001</v>
      </c>
      <c r="B118" s="15">
        <v>77.576999999999998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0.18999999999999773</v>
      </c>
      <c r="G118" s="2">
        <f t="shared" si="11"/>
        <v>157.89473684210714</v>
      </c>
      <c r="H118" s="10" t="s">
        <v>113</v>
      </c>
      <c r="I118">
        <f t="shared" si="12"/>
        <v>29.428000000000001</v>
      </c>
      <c r="J118" s="13">
        <f t="shared" si="8"/>
        <v>157.89473684210714</v>
      </c>
      <c r="K118">
        <f t="shared" si="13"/>
        <v>109</v>
      </c>
    </row>
    <row r="119" spans="1:11">
      <c r="A119">
        <v>29.617999999999999</v>
      </c>
      <c r="B119" s="15">
        <v>78.541899999999998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0.32000000000000028</v>
      </c>
      <c r="G119" s="2">
        <f t="shared" si="11"/>
        <v>187.49999999999983</v>
      </c>
      <c r="H119" s="10"/>
      <c r="I119">
        <f t="shared" si="12"/>
        <v>29.617999999999999</v>
      </c>
      <c r="J119" s="13">
        <f t="shared" si="8"/>
        <v>187.49999999999983</v>
      </c>
      <c r="K119">
        <f t="shared" si="13"/>
        <v>110</v>
      </c>
    </row>
    <row r="120" spans="1:11">
      <c r="A120">
        <v>29.937999999999999</v>
      </c>
      <c r="B120" s="15">
        <v>74.678899999999999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0.23000000000000043</v>
      </c>
      <c r="G120" s="2">
        <f t="shared" si="11"/>
        <v>130.4347826086954</v>
      </c>
      <c r="H120" s="10" t="s">
        <v>119</v>
      </c>
      <c r="I120">
        <f t="shared" si="12"/>
        <v>29.937999999999999</v>
      </c>
      <c r="J120" s="13">
        <f t="shared" si="8"/>
        <v>130.4347826086954</v>
      </c>
      <c r="K120">
        <f t="shared" si="13"/>
        <v>111</v>
      </c>
    </row>
    <row r="121" spans="1:11">
      <c r="A121">
        <v>30.167999999999999</v>
      </c>
      <c r="B121" s="15">
        <v>70.341499999999996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0.33000000000000185</v>
      </c>
      <c r="G121" s="2">
        <f t="shared" si="11"/>
        <v>181.81818181818079</v>
      </c>
      <c r="H121" s="10"/>
      <c r="I121">
        <f t="shared" si="12"/>
        <v>30.167999999999999</v>
      </c>
      <c r="J121" s="13">
        <f t="shared" si="8"/>
        <v>181.81818181818079</v>
      </c>
      <c r="K121">
        <f t="shared" si="13"/>
        <v>112</v>
      </c>
    </row>
    <row r="122" spans="1:11">
      <c r="A122">
        <v>30.498000000000001</v>
      </c>
      <c r="B122" s="15">
        <v>61.479199999999999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0.19999999999999929</v>
      </c>
      <c r="G122" s="2">
        <f t="shared" si="11"/>
        <v>150.00000000000054</v>
      </c>
      <c r="H122" s="10" t="s">
        <v>118</v>
      </c>
      <c r="I122">
        <f t="shared" si="12"/>
        <v>30.498000000000001</v>
      </c>
      <c r="J122" s="13">
        <f t="shared" si="8"/>
        <v>150.00000000000054</v>
      </c>
      <c r="K122">
        <f t="shared" si="13"/>
        <v>113</v>
      </c>
    </row>
    <row r="123" spans="1:11">
      <c r="A123">
        <v>30.698</v>
      </c>
      <c r="B123" s="15">
        <v>59.458100000000002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0.30000000000000071</v>
      </c>
      <c r="G123" s="2">
        <f t="shared" si="11"/>
        <v>199.99999999999952</v>
      </c>
      <c r="H123" s="10"/>
      <c r="I123">
        <f t="shared" si="12"/>
        <v>30.698</v>
      </c>
      <c r="J123" s="13">
        <f t="shared" si="8"/>
        <v>199.99999999999952</v>
      </c>
      <c r="K123">
        <f t="shared" si="13"/>
        <v>114</v>
      </c>
    </row>
    <row r="124" spans="1:11">
      <c r="A124">
        <v>30.998000000000001</v>
      </c>
      <c r="B124" s="15">
        <v>78.450800000000001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0.17999999999999972</v>
      </c>
      <c r="G124" s="2">
        <f t="shared" si="11"/>
        <v>166.66666666666691</v>
      </c>
      <c r="H124" s="10" t="s">
        <v>113</v>
      </c>
      <c r="I124">
        <f t="shared" si="12"/>
        <v>30.998000000000001</v>
      </c>
      <c r="J124" s="13">
        <f t="shared" si="8"/>
        <v>166.66666666666691</v>
      </c>
      <c r="K124">
        <f t="shared" si="13"/>
        <v>115</v>
      </c>
    </row>
    <row r="125" spans="1:11">
      <c r="A125">
        <v>31.178000000000001</v>
      </c>
      <c r="B125" s="15">
        <v>75.322999999999993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0.18900000000000006</v>
      </c>
      <c r="G125" s="2">
        <f t="shared" si="11"/>
        <v>158.73015873015868</v>
      </c>
      <c r="H125" s="10"/>
      <c r="I125">
        <f t="shared" si="12"/>
        <v>31.178000000000001</v>
      </c>
      <c r="J125" s="13">
        <f t="shared" si="8"/>
        <v>158.73015873015868</v>
      </c>
      <c r="K125">
        <f t="shared" si="13"/>
        <v>116</v>
      </c>
    </row>
    <row r="126" spans="1:11">
      <c r="A126">
        <v>31.367000000000001</v>
      </c>
      <c r="B126" s="15">
        <v>72.782700000000006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0.18099999999999739</v>
      </c>
      <c r="G126" s="2">
        <f t="shared" si="11"/>
        <v>165.74585635359355</v>
      </c>
      <c r="H126" s="10" t="s">
        <v>118</v>
      </c>
      <c r="I126">
        <f t="shared" si="12"/>
        <v>31.367000000000001</v>
      </c>
      <c r="J126" s="13">
        <f t="shared" si="8"/>
        <v>165.74585635359355</v>
      </c>
      <c r="K126">
        <f t="shared" si="13"/>
        <v>117</v>
      </c>
    </row>
    <row r="127" spans="1:11">
      <c r="A127">
        <v>31.547999999999998</v>
      </c>
      <c r="B127" s="15">
        <v>66.553299999999993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0.39000000000000057</v>
      </c>
      <c r="G127" s="2">
        <f t="shared" si="11"/>
        <v>153.84615384615361</v>
      </c>
      <c r="H127" s="10"/>
      <c r="I127">
        <f t="shared" si="12"/>
        <v>31.547999999999998</v>
      </c>
      <c r="J127" s="13">
        <f t="shared" si="8"/>
        <v>153.84615384615361</v>
      </c>
      <c r="K127">
        <f t="shared" si="13"/>
        <v>118</v>
      </c>
    </row>
    <row r="128" spans="1:11">
      <c r="A128">
        <v>31.937999999999999</v>
      </c>
      <c r="B128" s="15">
        <v>77.148799999999994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0.19999999999999929</v>
      </c>
      <c r="G128" s="2">
        <f t="shared" si="11"/>
        <v>150.00000000000054</v>
      </c>
      <c r="H128" s="10" t="s">
        <v>113</v>
      </c>
      <c r="I128">
        <f t="shared" si="12"/>
        <v>31.937999999999999</v>
      </c>
      <c r="J128" s="13">
        <f t="shared" si="8"/>
        <v>150.00000000000054</v>
      </c>
      <c r="K128">
        <f t="shared" si="13"/>
        <v>119</v>
      </c>
    </row>
    <row r="129" spans="1:11">
      <c r="A129">
        <v>32.137999999999998</v>
      </c>
      <c r="B129" s="15">
        <v>77.305300000000003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1.230000000000004</v>
      </c>
      <c r="G129" s="2">
        <f t="shared" si="11"/>
        <v>121.95121951219474</v>
      </c>
      <c r="H129" s="10"/>
      <c r="I129">
        <f t="shared" si="12"/>
        <v>32.137999999999998</v>
      </c>
      <c r="J129" s="13">
        <f t="shared" si="8"/>
        <v>121.95121951219474</v>
      </c>
      <c r="K129">
        <f t="shared" si="13"/>
        <v>120</v>
      </c>
    </row>
    <row r="130" spans="1:11">
      <c r="A130">
        <v>33.368000000000002</v>
      </c>
      <c r="B130" s="15">
        <v>69.414299999999997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0.23999999999999488</v>
      </c>
      <c r="G130" s="2">
        <f t="shared" si="11"/>
        <v>125.00000000000267</v>
      </c>
      <c r="H130" s="10" t="s">
        <v>118</v>
      </c>
      <c r="I130">
        <f t="shared" si="12"/>
        <v>33.368000000000002</v>
      </c>
      <c r="J130" s="13">
        <f t="shared" si="8"/>
        <v>125.00000000000267</v>
      </c>
      <c r="K130">
        <f t="shared" si="13"/>
        <v>121</v>
      </c>
    </row>
    <row r="131" spans="1:11">
      <c r="A131">
        <v>33.607999999999997</v>
      </c>
      <c r="B131" s="15">
        <v>68.764399999999995</v>
      </c>
      <c r="C131">
        <v>122</v>
      </c>
      <c r="D131" s="2">
        <f>Main!$B125</f>
        <v>88.5</v>
      </c>
      <c r="E131" s="2"/>
      <c r="G131" s="2">
        <f>$G130</f>
        <v>125.00000000000267</v>
      </c>
      <c r="H131" s="10"/>
      <c r="I131">
        <f t="shared" si="12"/>
        <v>33.607999999999997</v>
      </c>
      <c r="J131" s="13">
        <f t="shared" si="8"/>
        <v>125.00000000000267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155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Ernst Breidenbach</v>
      </c>
      <c r="K4" s="1"/>
      <c r="L4" s="1"/>
      <c r="M4" s="1"/>
    </row>
    <row r="5" spans="1:13">
      <c r="A5" s="10" t="s">
        <v>96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97</v>
      </c>
      <c r="B6" s="1" t="s">
        <v>156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Signum SIG X99-00 (1999)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40939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1.1679999999999999</v>
      </c>
      <c r="B10" s="15">
        <v>67.206400000000002</v>
      </c>
      <c r="C10">
        <v>1</v>
      </c>
      <c r="D10" s="2">
        <f>Main!$B4</f>
        <v>0</v>
      </c>
      <c r="E10" s="2">
        <f>$D11-$D10</f>
        <v>0.5</v>
      </c>
      <c r="F10">
        <f>$A11-$A10</f>
        <v>0.22999999999999998</v>
      </c>
      <c r="G10" s="2">
        <f>$E10/$F10*60</f>
        <v>130.43478260869568</v>
      </c>
      <c r="H10" s="10" t="s">
        <v>119</v>
      </c>
      <c r="I10">
        <f>$A10</f>
        <v>1.1679999999999999</v>
      </c>
      <c r="J10" s="13">
        <f t="shared" ref="J10:J73" si="2">$G10</f>
        <v>130.43478260869568</v>
      </c>
      <c r="K10">
        <f>$C10</f>
        <v>1</v>
      </c>
    </row>
    <row r="11" spans="1:13">
      <c r="A11">
        <v>1.3979999999999999</v>
      </c>
      <c r="B11" s="15">
        <v>69.551199999999994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0.39000000000000012</v>
      </c>
      <c r="G11" s="2">
        <f t="shared" ref="G11:G74" si="5">$E11/$F11*60</f>
        <v>153.84615384615381</v>
      </c>
      <c r="H11" s="10"/>
      <c r="I11">
        <f t="shared" ref="I11:I74" si="6">$A11</f>
        <v>1.3979999999999999</v>
      </c>
      <c r="J11" s="13">
        <f t="shared" si="2"/>
        <v>153.84615384615381</v>
      </c>
      <c r="K11">
        <f t="shared" ref="K11:K74" si="7">$C11</f>
        <v>2</v>
      </c>
    </row>
    <row r="12" spans="1:13">
      <c r="A12">
        <v>1.788</v>
      </c>
      <c r="B12" s="15">
        <v>62.951500000000003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0.18999999999999995</v>
      </c>
      <c r="G12" s="2">
        <f t="shared" si="5"/>
        <v>157.89473684210529</v>
      </c>
      <c r="H12" s="10" t="s">
        <v>118</v>
      </c>
      <c r="I12">
        <f t="shared" si="6"/>
        <v>1.788</v>
      </c>
      <c r="J12" s="13">
        <f t="shared" si="2"/>
        <v>157.89473684210529</v>
      </c>
      <c r="K12">
        <f t="shared" si="7"/>
        <v>3</v>
      </c>
    </row>
    <row r="13" spans="1:13">
      <c r="A13">
        <v>1.978</v>
      </c>
      <c r="B13" s="15">
        <v>62.145000000000003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0.30999999999999983</v>
      </c>
      <c r="G13" s="2">
        <f t="shared" si="5"/>
        <v>193.54838709677429</v>
      </c>
      <c r="H13" s="10"/>
      <c r="I13">
        <f t="shared" si="6"/>
        <v>1.978</v>
      </c>
      <c r="J13" s="13">
        <f t="shared" si="2"/>
        <v>193.54838709677429</v>
      </c>
      <c r="K13">
        <f t="shared" si="7"/>
        <v>4</v>
      </c>
    </row>
    <row r="14" spans="1:13">
      <c r="A14">
        <v>2.2879999999999998</v>
      </c>
      <c r="B14" s="15">
        <v>75.0809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0.26000000000000023</v>
      </c>
      <c r="G14" s="2">
        <f t="shared" si="5"/>
        <v>115.38461538461529</v>
      </c>
      <c r="H14" s="10" t="s">
        <v>119</v>
      </c>
      <c r="I14">
        <f t="shared" si="6"/>
        <v>2.2879999999999998</v>
      </c>
      <c r="J14" s="13">
        <f t="shared" si="2"/>
        <v>115.38461538461529</v>
      </c>
      <c r="K14">
        <f t="shared" si="7"/>
        <v>5</v>
      </c>
    </row>
    <row r="15" spans="1:13">
      <c r="A15">
        <v>2.548</v>
      </c>
      <c r="B15" s="15">
        <v>67.178799999999995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0.33999999999999986</v>
      </c>
      <c r="G15" s="2">
        <f t="shared" si="5"/>
        <v>176.47058823529417</v>
      </c>
      <c r="H15" s="10"/>
      <c r="I15">
        <f t="shared" si="6"/>
        <v>2.548</v>
      </c>
      <c r="J15" s="13">
        <f t="shared" si="2"/>
        <v>176.47058823529417</v>
      </c>
      <c r="K15">
        <f t="shared" si="7"/>
        <v>6</v>
      </c>
    </row>
    <row r="16" spans="1:13">
      <c r="A16">
        <v>2.8879999999999999</v>
      </c>
      <c r="B16" s="15">
        <v>69.123500000000007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0.20999999999999996</v>
      </c>
      <c r="G16" s="2">
        <f t="shared" si="5"/>
        <v>142.85714285714289</v>
      </c>
      <c r="H16" s="10" t="s">
        <v>118</v>
      </c>
      <c r="I16">
        <f t="shared" si="6"/>
        <v>2.8879999999999999</v>
      </c>
      <c r="J16" s="13">
        <f t="shared" si="2"/>
        <v>142.85714285714289</v>
      </c>
      <c r="K16">
        <f t="shared" si="7"/>
        <v>7</v>
      </c>
    </row>
    <row r="17" spans="1:11">
      <c r="A17">
        <v>3.0979999999999999</v>
      </c>
      <c r="B17" s="15">
        <v>67.653999999999996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0.39000000000000012</v>
      </c>
      <c r="G17" s="2">
        <f t="shared" si="5"/>
        <v>230.76923076923069</v>
      </c>
      <c r="H17" s="10"/>
      <c r="I17">
        <f t="shared" si="6"/>
        <v>3.0979999999999999</v>
      </c>
      <c r="J17" s="13">
        <f t="shared" si="2"/>
        <v>230.76923076923069</v>
      </c>
      <c r="K17">
        <f t="shared" si="7"/>
        <v>8</v>
      </c>
    </row>
    <row r="18" spans="1:11">
      <c r="A18">
        <v>3.488</v>
      </c>
      <c r="B18" s="15">
        <v>79.525000000000006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0.20999999999999996</v>
      </c>
      <c r="G18" s="2">
        <f t="shared" si="5"/>
        <v>142.85714285714289</v>
      </c>
      <c r="H18" s="10" t="s">
        <v>119</v>
      </c>
      <c r="I18">
        <f t="shared" si="6"/>
        <v>3.488</v>
      </c>
      <c r="J18" s="13">
        <f t="shared" si="2"/>
        <v>142.85714285714289</v>
      </c>
      <c r="K18">
        <f t="shared" si="7"/>
        <v>9</v>
      </c>
    </row>
    <row r="19" spans="1:11">
      <c r="A19">
        <v>3.698</v>
      </c>
      <c r="B19" s="15">
        <v>81.930999999999997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0.42000000000000037</v>
      </c>
      <c r="G19" s="2">
        <f t="shared" si="5"/>
        <v>142.85714285714272</v>
      </c>
      <c r="H19" s="10"/>
      <c r="I19">
        <f t="shared" si="6"/>
        <v>3.698</v>
      </c>
      <c r="J19" s="13">
        <f t="shared" si="2"/>
        <v>142.85714285714272</v>
      </c>
      <c r="K19">
        <f t="shared" si="7"/>
        <v>10</v>
      </c>
    </row>
    <row r="20" spans="1:11">
      <c r="A20">
        <v>4.1180000000000003</v>
      </c>
      <c r="B20" s="15">
        <v>65.087500000000006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0.20999999999999996</v>
      </c>
      <c r="G20" s="2">
        <f t="shared" si="5"/>
        <v>142.85714285714289</v>
      </c>
      <c r="H20" s="10" t="s">
        <v>118</v>
      </c>
      <c r="I20">
        <f t="shared" si="6"/>
        <v>4.1180000000000003</v>
      </c>
      <c r="J20" s="13">
        <f t="shared" si="2"/>
        <v>142.85714285714289</v>
      </c>
      <c r="K20">
        <f t="shared" si="7"/>
        <v>11</v>
      </c>
    </row>
    <row r="21" spans="1:11">
      <c r="A21">
        <v>4.3280000000000003</v>
      </c>
      <c r="B21" s="15">
        <v>65.729399999999998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0.41000000000000014</v>
      </c>
      <c r="G21" s="2">
        <f t="shared" si="5"/>
        <v>146.34146341463409</v>
      </c>
      <c r="H21" s="10"/>
      <c r="I21">
        <f t="shared" si="6"/>
        <v>4.3280000000000003</v>
      </c>
      <c r="J21" s="13">
        <f t="shared" si="2"/>
        <v>146.34146341463409</v>
      </c>
      <c r="K21">
        <f t="shared" si="7"/>
        <v>12</v>
      </c>
    </row>
    <row r="22" spans="1:11">
      <c r="A22">
        <v>4.7380000000000004</v>
      </c>
      <c r="B22" s="15">
        <v>69.485799999999998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0.1899999999999995</v>
      </c>
      <c r="G22" s="2">
        <f t="shared" si="5"/>
        <v>157.89473684210569</v>
      </c>
      <c r="H22" s="10" t="s">
        <v>119</v>
      </c>
      <c r="I22">
        <f t="shared" si="6"/>
        <v>4.7380000000000004</v>
      </c>
      <c r="J22" s="13">
        <f t="shared" si="2"/>
        <v>157.89473684210569</v>
      </c>
      <c r="K22">
        <f t="shared" si="7"/>
        <v>13</v>
      </c>
    </row>
    <row r="23" spans="1:11">
      <c r="A23">
        <v>4.9279999999999999</v>
      </c>
      <c r="B23" s="15">
        <v>71.047899999999998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0.20999999999999996</v>
      </c>
      <c r="G23" s="2">
        <f t="shared" si="5"/>
        <v>142.85714285714289</v>
      </c>
      <c r="H23" s="10"/>
      <c r="I23">
        <f t="shared" si="6"/>
        <v>4.9279999999999999</v>
      </c>
      <c r="J23" s="13">
        <f t="shared" si="2"/>
        <v>142.85714285714289</v>
      </c>
      <c r="K23">
        <f t="shared" si="7"/>
        <v>14</v>
      </c>
    </row>
    <row r="24" spans="1:11">
      <c r="A24">
        <v>5.1379999999999999</v>
      </c>
      <c r="B24" s="15">
        <v>65.735100000000003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0.21999999999999975</v>
      </c>
      <c r="G24" s="2">
        <f t="shared" si="5"/>
        <v>136.36363636363652</v>
      </c>
      <c r="H24" s="10" t="s">
        <v>118</v>
      </c>
      <c r="I24">
        <f t="shared" si="6"/>
        <v>5.1379999999999999</v>
      </c>
      <c r="J24" s="13">
        <f t="shared" si="2"/>
        <v>136.36363636363652</v>
      </c>
      <c r="K24">
        <f t="shared" si="7"/>
        <v>15</v>
      </c>
    </row>
    <row r="25" spans="1:11">
      <c r="A25">
        <v>5.3579999999999997</v>
      </c>
      <c r="B25" s="15">
        <v>63.038499999999999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0.27000000000000046</v>
      </c>
      <c r="G25" s="2">
        <f t="shared" si="5"/>
        <v>222.22222222222186</v>
      </c>
      <c r="H25" s="10"/>
      <c r="I25">
        <f t="shared" si="6"/>
        <v>5.3579999999999997</v>
      </c>
      <c r="J25" s="13">
        <f t="shared" si="2"/>
        <v>222.22222222222186</v>
      </c>
      <c r="K25">
        <f t="shared" si="7"/>
        <v>16</v>
      </c>
    </row>
    <row r="26" spans="1:11">
      <c r="A26">
        <v>5.6280000000000001</v>
      </c>
      <c r="B26" s="15">
        <v>76.290899999999993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0.22999999999999954</v>
      </c>
      <c r="G26" s="2">
        <f t="shared" si="5"/>
        <v>130.43478260869591</v>
      </c>
      <c r="H26" s="10" t="s">
        <v>113</v>
      </c>
      <c r="I26">
        <f t="shared" si="6"/>
        <v>5.6280000000000001</v>
      </c>
      <c r="J26" s="13">
        <f t="shared" si="2"/>
        <v>130.43478260869591</v>
      </c>
      <c r="K26">
        <f t="shared" si="7"/>
        <v>17</v>
      </c>
    </row>
    <row r="27" spans="1:11">
      <c r="A27">
        <v>5.8579999999999997</v>
      </c>
      <c r="B27" s="15">
        <v>78.960499999999996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0.41999999999999993</v>
      </c>
      <c r="G27" s="2">
        <f t="shared" si="5"/>
        <v>142.85714285714289</v>
      </c>
      <c r="H27" s="10"/>
      <c r="I27">
        <f t="shared" si="6"/>
        <v>5.8579999999999997</v>
      </c>
      <c r="J27" s="13">
        <f t="shared" si="2"/>
        <v>142.85714285714289</v>
      </c>
      <c r="K27">
        <f t="shared" si="7"/>
        <v>18</v>
      </c>
    </row>
    <row r="28" spans="1:11">
      <c r="A28">
        <v>6.2779999999999996</v>
      </c>
      <c r="B28" s="15">
        <v>68.804900000000004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0.21000000000000085</v>
      </c>
      <c r="G28" s="2">
        <f t="shared" si="5"/>
        <v>142.85714285714226</v>
      </c>
      <c r="H28" s="10" t="s">
        <v>119</v>
      </c>
      <c r="I28">
        <f t="shared" si="6"/>
        <v>6.2779999999999996</v>
      </c>
      <c r="J28" s="13">
        <f t="shared" si="2"/>
        <v>142.85714285714226</v>
      </c>
      <c r="K28">
        <f t="shared" si="7"/>
        <v>19</v>
      </c>
    </row>
    <row r="29" spans="1:11">
      <c r="A29">
        <v>6.4880000000000004</v>
      </c>
      <c r="B29" s="15">
        <v>69.528899999999993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0.28999999999999915</v>
      </c>
      <c r="G29" s="2">
        <f t="shared" si="5"/>
        <v>206.89655172413853</v>
      </c>
      <c r="H29" s="10"/>
      <c r="I29">
        <f t="shared" si="6"/>
        <v>6.4880000000000004</v>
      </c>
      <c r="J29" s="13">
        <f t="shared" si="2"/>
        <v>206.89655172413853</v>
      </c>
      <c r="K29">
        <f t="shared" si="7"/>
        <v>20</v>
      </c>
    </row>
    <row r="30" spans="1:11">
      <c r="A30">
        <v>6.7779999999999996</v>
      </c>
      <c r="B30" s="15">
        <v>71.413499999999999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0.1800000000000006</v>
      </c>
      <c r="G30" s="2">
        <f t="shared" si="5"/>
        <v>166.66666666666609</v>
      </c>
      <c r="H30" s="10" t="s">
        <v>118</v>
      </c>
      <c r="I30">
        <f t="shared" si="6"/>
        <v>6.7779999999999996</v>
      </c>
      <c r="J30" s="13">
        <f t="shared" si="2"/>
        <v>166.66666666666609</v>
      </c>
      <c r="K30">
        <f t="shared" si="7"/>
        <v>21</v>
      </c>
    </row>
    <row r="31" spans="1:11">
      <c r="A31">
        <v>6.9580000000000002</v>
      </c>
      <c r="B31" s="15">
        <v>68.751999999999995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0.41000000000000014</v>
      </c>
      <c r="G31" s="2">
        <f t="shared" si="5"/>
        <v>146.34146341463409</v>
      </c>
      <c r="H31" s="10"/>
      <c r="I31">
        <f t="shared" si="6"/>
        <v>6.9580000000000002</v>
      </c>
      <c r="J31" s="13">
        <f t="shared" si="2"/>
        <v>146.34146341463409</v>
      </c>
      <c r="K31">
        <f t="shared" si="7"/>
        <v>22</v>
      </c>
    </row>
    <row r="32" spans="1:11">
      <c r="A32">
        <v>7.3680000000000003</v>
      </c>
      <c r="B32" s="15">
        <v>76.415300000000002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0.20999999999999996</v>
      </c>
      <c r="G32" s="2">
        <f t="shared" si="5"/>
        <v>142.85714285714289</v>
      </c>
      <c r="H32" s="10" t="s">
        <v>113</v>
      </c>
      <c r="I32">
        <f t="shared" si="6"/>
        <v>7.3680000000000003</v>
      </c>
      <c r="J32" s="13">
        <f t="shared" si="2"/>
        <v>142.85714285714289</v>
      </c>
      <c r="K32">
        <f t="shared" si="7"/>
        <v>23</v>
      </c>
    </row>
    <row r="33" spans="1:11">
      <c r="A33">
        <v>7.5780000000000003</v>
      </c>
      <c r="B33" s="15">
        <v>81.834699999999998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0.41800000000000015</v>
      </c>
      <c r="G33" s="2">
        <f t="shared" si="5"/>
        <v>143.54066985645929</v>
      </c>
      <c r="H33" s="10"/>
      <c r="I33">
        <f t="shared" si="6"/>
        <v>7.5780000000000003</v>
      </c>
      <c r="J33" s="13">
        <f t="shared" si="2"/>
        <v>143.54066985645929</v>
      </c>
      <c r="K33">
        <f t="shared" si="7"/>
        <v>24</v>
      </c>
    </row>
    <row r="34" spans="1:11">
      <c r="A34">
        <v>7.9960000000000004</v>
      </c>
      <c r="B34" s="15">
        <v>66.115600000000001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0.18299999999999983</v>
      </c>
      <c r="G34" s="2">
        <f t="shared" si="5"/>
        <v>163.93442622950835</v>
      </c>
      <c r="H34" s="10" t="s">
        <v>118</v>
      </c>
      <c r="I34">
        <f t="shared" si="6"/>
        <v>7.9960000000000004</v>
      </c>
      <c r="J34" s="13">
        <f t="shared" si="2"/>
        <v>163.93442622950835</v>
      </c>
      <c r="K34">
        <f t="shared" si="7"/>
        <v>25</v>
      </c>
    </row>
    <row r="35" spans="1:11">
      <c r="A35">
        <v>8.1790000000000003</v>
      </c>
      <c r="B35" s="15">
        <v>65.871399999999994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0.31899999999999906</v>
      </c>
      <c r="G35" s="2">
        <f t="shared" si="5"/>
        <v>188.08777429467139</v>
      </c>
      <c r="H35" s="10"/>
      <c r="I35">
        <f t="shared" si="6"/>
        <v>8.1790000000000003</v>
      </c>
      <c r="J35" s="13">
        <f t="shared" si="2"/>
        <v>188.08777429467139</v>
      </c>
      <c r="K35">
        <f t="shared" si="7"/>
        <v>26</v>
      </c>
    </row>
    <row r="36" spans="1:11">
      <c r="A36">
        <v>8.4979999999999993</v>
      </c>
      <c r="B36" s="15">
        <v>76.833200000000005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0.21000000000000085</v>
      </c>
      <c r="G36" s="2">
        <f t="shared" si="5"/>
        <v>142.85714285714226</v>
      </c>
      <c r="H36" s="10" t="s">
        <v>119</v>
      </c>
      <c r="I36">
        <f t="shared" si="6"/>
        <v>8.4979999999999993</v>
      </c>
      <c r="J36" s="13">
        <f t="shared" si="2"/>
        <v>142.85714285714226</v>
      </c>
      <c r="K36">
        <f t="shared" si="7"/>
        <v>27</v>
      </c>
    </row>
    <row r="37" spans="1:11">
      <c r="A37">
        <v>8.7080000000000002</v>
      </c>
      <c r="B37" s="15">
        <v>72.291399999999996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0.1899999999999995</v>
      </c>
      <c r="G37" s="2">
        <f t="shared" si="5"/>
        <v>157.89473684210569</v>
      </c>
      <c r="H37" s="10"/>
      <c r="I37">
        <f t="shared" si="6"/>
        <v>8.7080000000000002</v>
      </c>
      <c r="J37" s="13">
        <f t="shared" si="2"/>
        <v>157.89473684210569</v>
      </c>
      <c r="K37">
        <f t="shared" si="7"/>
        <v>28</v>
      </c>
    </row>
    <row r="38" spans="1:11">
      <c r="A38">
        <v>8.8979999999999997</v>
      </c>
      <c r="B38" s="15">
        <v>69.371200000000002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0.22000000000000064</v>
      </c>
      <c r="G38" s="2">
        <f t="shared" si="5"/>
        <v>136.36363636363598</v>
      </c>
      <c r="H38" s="10" t="s">
        <v>118</v>
      </c>
      <c r="I38">
        <f t="shared" si="6"/>
        <v>8.8979999999999997</v>
      </c>
      <c r="J38" s="13">
        <f t="shared" si="2"/>
        <v>136.36363636363598</v>
      </c>
      <c r="K38">
        <f t="shared" si="7"/>
        <v>29</v>
      </c>
    </row>
    <row r="39" spans="1:11">
      <c r="A39">
        <v>9.1180000000000003</v>
      </c>
      <c r="B39" s="15">
        <v>62.476100000000002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0.28999999999999915</v>
      </c>
      <c r="G39" s="2">
        <f t="shared" si="5"/>
        <v>206.89655172413853</v>
      </c>
      <c r="H39" s="10"/>
      <c r="I39">
        <f t="shared" si="6"/>
        <v>9.1180000000000003</v>
      </c>
      <c r="J39" s="13">
        <f t="shared" si="2"/>
        <v>206.89655172413853</v>
      </c>
      <c r="K39">
        <f t="shared" si="7"/>
        <v>30</v>
      </c>
    </row>
    <row r="40" spans="1:11">
      <c r="A40">
        <v>9.4079999999999995</v>
      </c>
      <c r="B40" s="15">
        <v>68.532399999999996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0.24000000000000021</v>
      </c>
      <c r="G40" s="2">
        <f t="shared" si="5"/>
        <v>124.9999999999999</v>
      </c>
      <c r="H40" s="10" t="s">
        <v>119</v>
      </c>
      <c r="I40">
        <f t="shared" si="6"/>
        <v>9.4079999999999995</v>
      </c>
      <c r="J40" s="13">
        <f t="shared" si="2"/>
        <v>124.9999999999999</v>
      </c>
      <c r="K40">
        <f t="shared" si="7"/>
        <v>31</v>
      </c>
    </row>
    <row r="41" spans="1:11">
      <c r="A41">
        <v>9.6479999999999997</v>
      </c>
      <c r="B41" s="15">
        <v>70.598699999999994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0.37000000000000099</v>
      </c>
      <c r="G41" s="2">
        <f t="shared" si="5"/>
        <v>162.16216216216174</v>
      </c>
      <c r="H41" s="10"/>
      <c r="I41">
        <f t="shared" si="6"/>
        <v>9.6479999999999997</v>
      </c>
      <c r="J41" s="13">
        <f t="shared" si="2"/>
        <v>162.16216216216174</v>
      </c>
      <c r="K41">
        <f t="shared" si="7"/>
        <v>32</v>
      </c>
    </row>
    <row r="42" spans="1:11">
      <c r="A42">
        <v>10.018000000000001</v>
      </c>
      <c r="B42" s="15">
        <v>63.324199999999998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0.1899999999999995</v>
      </c>
      <c r="G42" s="2">
        <f t="shared" si="5"/>
        <v>157.89473684210569</v>
      </c>
      <c r="H42" s="10" t="s">
        <v>118</v>
      </c>
      <c r="I42">
        <f t="shared" si="6"/>
        <v>10.018000000000001</v>
      </c>
      <c r="J42" s="13">
        <f t="shared" si="2"/>
        <v>157.89473684210569</v>
      </c>
      <c r="K42">
        <f t="shared" si="7"/>
        <v>33</v>
      </c>
    </row>
    <row r="43" spans="1:11">
      <c r="A43">
        <v>10.208</v>
      </c>
      <c r="B43" s="15">
        <v>62.504800000000003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0.33999999999999986</v>
      </c>
      <c r="G43" s="2">
        <f t="shared" si="5"/>
        <v>176.47058823529417</v>
      </c>
      <c r="H43" s="10"/>
      <c r="I43">
        <f t="shared" si="6"/>
        <v>10.208</v>
      </c>
      <c r="J43" s="13">
        <f t="shared" si="2"/>
        <v>176.47058823529417</v>
      </c>
      <c r="K43">
        <f t="shared" si="7"/>
        <v>34</v>
      </c>
    </row>
    <row r="44" spans="1:11">
      <c r="A44">
        <v>10.548</v>
      </c>
      <c r="B44" s="15">
        <v>73.792100000000005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0.25999999999999979</v>
      </c>
      <c r="G44" s="2">
        <f t="shared" si="5"/>
        <v>115.38461538461549</v>
      </c>
      <c r="H44" s="10" t="s">
        <v>119</v>
      </c>
      <c r="I44">
        <f t="shared" si="6"/>
        <v>10.548</v>
      </c>
      <c r="J44" s="13">
        <f t="shared" si="2"/>
        <v>115.38461538461549</v>
      </c>
      <c r="K44">
        <f t="shared" si="7"/>
        <v>35</v>
      </c>
    </row>
    <row r="45" spans="1:11">
      <c r="A45">
        <v>10.808</v>
      </c>
      <c r="B45" s="15">
        <v>72.022900000000007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0.33999999999999986</v>
      </c>
      <c r="G45" s="2">
        <f t="shared" si="5"/>
        <v>176.47058823529417</v>
      </c>
      <c r="H45" s="10"/>
      <c r="I45">
        <f t="shared" si="6"/>
        <v>10.808</v>
      </c>
      <c r="J45" s="13">
        <f t="shared" si="2"/>
        <v>176.47058823529417</v>
      </c>
      <c r="K45">
        <f t="shared" si="7"/>
        <v>36</v>
      </c>
    </row>
    <row r="46" spans="1:11">
      <c r="A46">
        <v>11.148</v>
      </c>
      <c r="B46" s="15">
        <v>70.226600000000005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0.21000000000000085</v>
      </c>
      <c r="G46" s="2">
        <f t="shared" si="5"/>
        <v>142.85714285714226</v>
      </c>
      <c r="H46" s="10" t="s">
        <v>118</v>
      </c>
      <c r="I46">
        <f t="shared" si="6"/>
        <v>11.148</v>
      </c>
      <c r="J46" s="13">
        <f t="shared" si="2"/>
        <v>142.85714285714226</v>
      </c>
      <c r="K46">
        <f t="shared" si="7"/>
        <v>37</v>
      </c>
    </row>
    <row r="47" spans="1:11">
      <c r="A47">
        <v>11.358000000000001</v>
      </c>
      <c r="B47" s="15">
        <v>71.427000000000007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0.4399999999999995</v>
      </c>
      <c r="G47" s="2">
        <f t="shared" si="5"/>
        <v>204.54545454545476</v>
      </c>
      <c r="H47" s="10"/>
      <c r="I47">
        <f t="shared" si="6"/>
        <v>11.358000000000001</v>
      </c>
      <c r="J47" s="13">
        <f t="shared" si="2"/>
        <v>204.54545454545476</v>
      </c>
      <c r="K47">
        <f t="shared" si="7"/>
        <v>38</v>
      </c>
    </row>
    <row r="48" spans="1:11">
      <c r="A48">
        <v>11.798</v>
      </c>
      <c r="B48" s="15">
        <v>79.063400000000001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0.19999999999999929</v>
      </c>
      <c r="G48" s="2">
        <f t="shared" si="5"/>
        <v>150.00000000000054</v>
      </c>
      <c r="H48" s="10" t="s">
        <v>119</v>
      </c>
      <c r="I48">
        <f t="shared" si="6"/>
        <v>11.798</v>
      </c>
      <c r="J48" s="13">
        <f t="shared" si="2"/>
        <v>150.00000000000054</v>
      </c>
      <c r="K48">
        <f t="shared" si="7"/>
        <v>39</v>
      </c>
    </row>
    <row r="49" spans="1:11">
      <c r="A49">
        <v>11.997999999999999</v>
      </c>
      <c r="B49" s="15">
        <v>83.462400000000002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0.45000000000000107</v>
      </c>
      <c r="G49" s="2">
        <f t="shared" si="5"/>
        <v>133.33333333333303</v>
      </c>
      <c r="H49" s="10"/>
      <c r="I49">
        <f t="shared" si="6"/>
        <v>11.997999999999999</v>
      </c>
      <c r="J49" s="13">
        <f t="shared" si="2"/>
        <v>133.33333333333303</v>
      </c>
      <c r="K49">
        <f t="shared" si="7"/>
        <v>40</v>
      </c>
    </row>
    <row r="50" spans="1:11">
      <c r="A50">
        <v>12.448</v>
      </c>
      <c r="B50" s="15">
        <v>65.589799999999997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0.20999999999999908</v>
      </c>
      <c r="G50" s="2">
        <f t="shared" si="5"/>
        <v>142.85714285714349</v>
      </c>
      <c r="H50" s="10" t="s">
        <v>118</v>
      </c>
      <c r="I50">
        <f t="shared" si="6"/>
        <v>12.448</v>
      </c>
      <c r="J50" s="13">
        <f t="shared" si="2"/>
        <v>142.85714285714349</v>
      </c>
      <c r="K50">
        <f t="shared" si="7"/>
        <v>41</v>
      </c>
    </row>
    <row r="51" spans="1:11">
      <c r="A51">
        <v>12.657999999999999</v>
      </c>
      <c r="B51" s="15">
        <v>66.637799999999999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0.33000000000000007</v>
      </c>
      <c r="G51" s="2">
        <f t="shared" si="5"/>
        <v>181.81818181818178</v>
      </c>
      <c r="H51" s="10"/>
      <c r="I51">
        <f t="shared" si="6"/>
        <v>12.657999999999999</v>
      </c>
      <c r="J51" s="13">
        <f t="shared" si="2"/>
        <v>181.81818181818178</v>
      </c>
      <c r="K51">
        <f t="shared" si="7"/>
        <v>42</v>
      </c>
    </row>
    <row r="52" spans="1:11">
      <c r="A52">
        <v>12.988</v>
      </c>
      <c r="B52" s="15">
        <v>73.876199999999997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0.20000000000000107</v>
      </c>
      <c r="G52" s="2">
        <f t="shared" si="5"/>
        <v>149.9999999999992</v>
      </c>
      <c r="H52" s="10" t="s">
        <v>119</v>
      </c>
      <c r="I52">
        <f t="shared" si="6"/>
        <v>12.988</v>
      </c>
      <c r="J52" s="13">
        <f t="shared" si="2"/>
        <v>149.9999999999992</v>
      </c>
      <c r="K52">
        <f t="shared" si="7"/>
        <v>43</v>
      </c>
    </row>
    <row r="53" spans="1:11">
      <c r="A53">
        <v>13.188000000000001</v>
      </c>
      <c r="B53" s="15">
        <v>72.520200000000003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0.23299999999999876</v>
      </c>
      <c r="G53" s="2">
        <f t="shared" si="5"/>
        <v>128.75536480686765</v>
      </c>
      <c r="H53" s="10"/>
      <c r="I53">
        <f t="shared" si="6"/>
        <v>13.188000000000001</v>
      </c>
      <c r="J53" s="13">
        <f t="shared" si="2"/>
        <v>128.75536480686765</v>
      </c>
      <c r="K53">
        <f t="shared" si="7"/>
        <v>44</v>
      </c>
    </row>
    <row r="54" spans="1:11">
      <c r="A54">
        <v>13.420999999999999</v>
      </c>
      <c r="B54" s="15">
        <v>65.416600000000003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0.18700000000000117</v>
      </c>
      <c r="G54" s="2">
        <f t="shared" si="5"/>
        <v>160.42780748663</v>
      </c>
      <c r="H54" s="10" t="s">
        <v>118</v>
      </c>
      <c r="I54">
        <f t="shared" si="6"/>
        <v>13.420999999999999</v>
      </c>
      <c r="J54" s="13">
        <f t="shared" si="2"/>
        <v>160.42780748663</v>
      </c>
      <c r="K54">
        <f t="shared" si="7"/>
        <v>45</v>
      </c>
    </row>
    <row r="55" spans="1:11">
      <c r="A55">
        <v>13.608000000000001</v>
      </c>
      <c r="B55" s="15">
        <v>64.562700000000007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0.30999999999999872</v>
      </c>
      <c r="G55" s="2">
        <f t="shared" si="5"/>
        <v>193.54838709677497</v>
      </c>
      <c r="H55" s="10"/>
      <c r="I55">
        <f t="shared" si="6"/>
        <v>13.608000000000001</v>
      </c>
      <c r="J55" s="13">
        <f t="shared" si="2"/>
        <v>193.54838709677497</v>
      </c>
      <c r="K55">
        <f t="shared" si="7"/>
        <v>46</v>
      </c>
    </row>
    <row r="56" spans="1:11">
      <c r="A56">
        <v>13.917999999999999</v>
      </c>
      <c r="B56" s="15">
        <v>77.67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0.21000000000000085</v>
      </c>
      <c r="G56" s="2">
        <f t="shared" si="5"/>
        <v>142.85714285714226</v>
      </c>
      <c r="H56" s="10" t="s">
        <v>113</v>
      </c>
      <c r="I56">
        <f t="shared" si="6"/>
        <v>13.917999999999999</v>
      </c>
      <c r="J56" s="13">
        <f t="shared" si="2"/>
        <v>142.85714285714226</v>
      </c>
      <c r="K56">
        <f t="shared" si="7"/>
        <v>47</v>
      </c>
    </row>
    <row r="57" spans="1:11">
      <c r="A57">
        <v>14.128</v>
      </c>
      <c r="B57" s="15">
        <v>81.759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0.49000000000000021</v>
      </c>
      <c r="G57" s="2">
        <f t="shared" si="5"/>
        <v>122.44897959183669</v>
      </c>
      <c r="H57" s="10"/>
      <c r="I57">
        <f t="shared" si="6"/>
        <v>14.128</v>
      </c>
      <c r="J57" s="13">
        <f t="shared" si="2"/>
        <v>122.44897959183669</v>
      </c>
      <c r="K57">
        <f t="shared" si="7"/>
        <v>48</v>
      </c>
    </row>
    <row r="58" spans="1:11">
      <c r="A58">
        <v>14.618</v>
      </c>
      <c r="B58" s="15">
        <v>70.8446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0.24000000000000021</v>
      </c>
      <c r="G58" s="2">
        <f t="shared" si="5"/>
        <v>124.9999999999999</v>
      </c>
      <c r="H58" s="10" t="s">
        <v>119</v>
      </c>
      <c r="I58">
        <f t="shared" si="6"/>
        <v>14.618</v>
      </c>
      <c r="J58" s="13">
        <f t="shared" si="2"/>
        <v>124.9999999999999</v>
      </c>
      <c r="K58">
        <f t="shared" si="7"/>
        <v>49</v>
      </c>
    </row>
    <row r="59" spans="1:11">
      <c r="A59">
        <v>14.858000000000001</v>
      </c>
      <c r="B59" s="15">
        <v>69.705500000000001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0.29999999999999893</v>
      </c>
      <c r="G59" s="2">
        <f t="shared" si="5"/>
        <v>200.00000000000071</v>
      </c>
      <c r="H59" s="10"/>
      <c r="I59">
        <f t="shared" si="6"/>
        <v>14.858000000000001</v>
      </c>
      <c r="J59" s="13">
        <f t="shared" si="2"/>
        <v>200.00000000000071</v>
      </c>
      <c r="K59">
        <f t="shared" si="7"/>
        <v>50</v>
      </c>
    </row>
    <row r="60" spans="1:11">
      <c r="A60">
        <v>15.157999999999999</v>
      </c>
      <c r="B60" s="15">
        <v>71.450500000000005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0.25999999999999979</v>
      </c>
      <c r="G60" s="2">
        <f t="shared" si="5"/>
        <v>115.38461538461549</v>
      </c>
      <c r="H60" s="10" t="s">
        <v>118</v>
      </c>
      <c r="I60">
        <f t="shared" si="6"/>
        <v>15.157999999999999</v>
      </c>
      <c r="J60" s="13">
        <f t="shared" si="2"/>
        <v>115.38461538461549</v>
      </c>
      <c r="K60">
        <f t="shared" si="7"/>
        <v>51</v>
      </c>
    </row>
    <row r="61" spans="1:11">
      <c r="A61">
        <v>15.417999999999999</v>
      </c>
      <c r="B61" s="15">
        <v>65.795100000000005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0.33999999999999986</v>
      </c>
      <c r="G61" s="2">
        <f t="shared" si="5"/>
        <v>176.47058823529417</v>
      </c>
      <c r="H61" s="10"/>
      <c r="I61">
        <f t="shared" si="6"/>
        <v>15.417999999999999</v>
      </c>
      <c r="J61" s="13">
        <f t="shared" si="2"/>
        <v>176.47058823529417</v>
      </c>
      <c r="K61">
        <f t="shared" si="7"/>
        <v>52</v>
      </c>
    </row>
    <row r="62" spans="1:11">
      <c r="A62">
        <v>15.757999999999999</v>
      </c>
      <c r="B62" s="15">
        <v>77.208299999999994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0.20000000000000107</v>
      </c>
      <c r="G62" s="2">
        <f t="shared" si="5"/>
        <v>149.9999999999992</v>
      </c>
      <c r="H62" s="10" t="s">
        <v>113</v>
      </c>
      <c r="I62">
        <f t="shared" si="6"/>
        <v>15.757999999999999</v>
      </c>
      <c r="J62" s="13">
        <f t="shared" si="2"/>
        <v>149.9999999999992</v>
      </c>
      <c r="K62">
        <f t="shared" si="7"/>
        <v>53</v>
      </c>
    </row>
    <row r="63" spans="1:11">
      <c r="A63">
        <v>15.958</v>
      </c>
      <c r="B63" s="15">
        <v>80.635000000000005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0.39500000000000135</v>
      </c>
      <c r="G63" s="2">
        <f t="shared" si="5"/>
        <v>151.89873417721466</v>
      </c>
      <c r="H63" s="10"/>
      <c r="I63">
        <f t="shared" si="6"/>
        <v>15.958</v>
      </c>
      <c r="J63" s="13">
        <f t="shared" si="2"/>
        <v>151.89873417721466</v>
      </c>
      <c r="K63">
        <f t="shared" si="7"/>
        <v>54</v>
      </c>
    </row>
    <row r="64" spans="1:11">
      <c r="A64">
        <v>16.353000000000002</v>
      </c>
      <c r="B64" s="15">
        <v>66.273899999999998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0.22299999999999898</v>
      </c>
      <c r="G64" s="2">
        <f t="shared" si="5"/>
        <v>134.52914798206342</v>
      </c>
      <c r="H64" s="10" t="s">
        <v>118</v>
      </c>
      <c r="I64">
        <f t="shared" si="6"/>
        <v>16.353000000000002</v>
      </c>
      <c r="J64" s="13">
        <f t="shared" si="2"/>
        <v>134.52914798206342</v>
      </c>
      <c r="K64">
        <f t="shared" si="7"/>
        <v>55</v>
      </c>
    </row>
    <row r="65" spans="1:11">
      <c r="A65">
        <v>16.576000000000001</v>
      </c>
      <c r="B65" s="15">
        <v>63.030999999999999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0.31200000000000117</v>
      </c>
      <c r="G65" s="2">
        <f t="shared" si="5"/>
        <v>192.30769230769161</v>
      </c>
      <c r="H65" s="10"/>
      <c r="I65">
        <f t="shared" si="6"/>
        <v>16.576000000000001</v>
      </c>
      <c r="J65" s="13">
        <f t="shared" si="2"/>
        <v>192.30769230769161</v>
      </c>
      <c r="K65">
        <f t="shared" si="7"/>
        <v>56</v>
      </c>
    </row>
    <row r="66" spans="1:11">
      <c r="A66">
        <v>16.888000000000002</v>
      </c>
      <c r="B66" s="15">
        <v>76.630799999999994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0.21999999999999886</v>
      </c>
      <c r="G66" s="2">
        <f t="shared" si="5"/>
        <v>136.36363636363706</v>
      </c>
      <c r="H66" s="10" t="s">
        <v>119</v>
      </c>
      <c r="I66">
        <f t="shared" si="6"/>
        <v>16.888000000000002</v>
      </c>
      <c r="J66" s="13">
        <f t="shared" si="2"/>
        <v>136.36363636363706</v>
      </c>
      <c r="K66">
        <f t="shared" si="7"/>
        <v>57</v>
      </c>
    </row>
    <row r="67" spans="1:11">
      <c r="A67">
        <v>17.108000000000001</v>
      </c>
      <c r="B67" s="15">
        <v>74.866900000000001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0.18999999999999773</v>
      </c>
      <c r="G67" s="2">
        <f t="shared" si="5"/>
        <v>157.89473684210714</v>
      </c>
      <c r="H67" s="10"/>
      <c r="I67">
        <f t="shared" si="6"/>
        <v>17.108000000000001</v>
      </c>
      <c r="J67" s="13">
        <f t="shared" si="2"/>
        <v>157.89473684210714</v>
      </c>
      <c r="K67">
        <f t="shared" si="7"/>
        <v>58</v>
      </c>
    </row>
    <row r="68" spans="1:11">
      <c r="A68">
        <v>17.297999999999998</v>
      </c>
      <c r="B68" s="15">
        <v>69.051100000000005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0.19000000000000128</v>
      </c>
      <c r="G68" s="2">
        <f t="shared" si="5"/>
        <v>157.89473684210421</v>
      </c>
      <c r="H68" s="10" t="s">
        <v>118</v>
      </c>
      <c r="I68">
        <f t="shared" si="6"/>
        <v>17.297999999999998</v>
      </c>
      <c r="J68" s="13">
        <f t="shared" si="2"/>
        <v>157.89473684210421</v>
      </c>
      <c r="K68">
        <f t="shared" si="7"/>
        <v>59</v>
      </c>
    </row>
    <row r="69" spans="1:11">
      <c r="A69">
        <v>17.488</v>
      </c>
      <c r="B69" s="15">
        <v>65.009399999999999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0.35999999999999943</v>
      </c>
      <c r="G69" s="2">
        <f t="shared" si="5"/>
        <v>166.66666666666691</v>
      </c>
      <c r="H69" s="10"/>
      <c r="I69">
        <f t="shared" si="6"/>
        <v>17.488</v>
      </c>
      <c r="J69" s="13">
        <f t="shared" si="2"/>
        <v>166.66666666666691</v>
      </c>
      <c r="K69">
        <f t="shared" si="7"/>
        <v>60</v>
      </c>
    </row>
    <row r="70" spans="1:11">
      <c r="A70">
        <v>17.847999999999999</v>
      </c>
      <c r="B70" s="15">
        <v>67.9696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0.25</v>
      </c>
      <c r="G70" s="2">
        <f t="shared" si="5"/>
        <v>120</v>
      </c>
      <c r="H70" s="10" t="s">
        <v>119</v>
      </c>
      <c r="I70">
        <f t="shared" si="6"/>
        <v>17.847999999999999</v>
      </c>
      <c r="J70" s="13">
        <f t="shared" si="2"/>
        <v>120</v>
      </c>
      <c r="K70">
        <f t="shared" si="7"/>
        <v>61</v>
      </c>
    </row>
    <row r="71" spans="1:11">
      <c r="A71">
        <v>18.097999999999999</v>
      </c>
      <c r="B71" s="15">
        <v>73.150199999999998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0.51000000000000156</v>
      </c>
      <c r="G71" s="2">
        <f t="shared" si="5"/>
        <v>117.64705882352905</v>
      </c>
      <c r="H71" s="10"/>
      <c r="I71">
        <f t="shared" si="6"/>
        <v>18.097999999999999</v>
      </c>
      <c r="J71" s="13">
        <f t="shared" si="2"/>
        <v>117.64705882352905</v>
      </c>
      <c r="K71">
        <f t="shared" si="7"/>
        <v>62</v>
      </c>
    </row>
    <row r="72" spans="1:11">
      <c r="A72">
        <v>18.608000000000001</v>
      </c>
      <c r="B72" s="15">
        <v>75.164900000000003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0.25999999999999801</v>
      </c>
      <c r="G72" s="2">
        <f t="shared" si="5"/>
        <v>115.38461538461627</v>
      </c>
      <c r="H72" s="10" t="s">
        <v>119</v>
      </c>
      <c r="I72">
        <f t="shared" si="6"/>
        <v>18.608000000000001</v>
      </c>
      <c r="J72" s="13">
        <f t="shared" si="2"/>
        <v>115.38461538461627</v>
      </c>
      <c r="K72">
        <f t="shared" si="7"/>
        <v>63</v>
      </c>
    </row>
    <row r="73" spans="1:11">
      <c r="A73">
        <v>18.867999999999999</v>
      </c>
      <c r="B73" s="15">
        <v>70.2209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0.23000000000000043</v>
      </c>
      <c r="G73" s="2">
        <f t="shared" si="5"/>
        <v>130.4347826086954</v>
      </c>
      <c r="H73" s="10"/>
      <c r="I73">
        <f t="shared" si="6"/>
        <v>18.867999999999999</v>
      </c>
      <c r="J73" s="13">
        <f t="shared" si="2"/>
        <v>130.4347826086954</v>
      </c>
      <c r="K73">
        <f t="shared" si="7"/>
        <v>64</v>
      </c>
    </row>
    <row r="74" spans="1:11">
      <c r="A74">
        <v>19.097999999999999</v>
      </c>
      <c r="B74" s="15">
        <v>63.415799999999997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0.24000000000000199</v>
      </c>
      <c r="G74" s="2">
        <f t="shared" si="5"/>
        <v>124.99999999999898</v>
      </c>
      <c r="H74" s="10" t="s">
        <v>118</v>
      </c>
      <c r="I74">
        <f t="shared" si="6"/>
        <v>19.097999999999999</v>
      </c>
      <c r="J74" s="13">
        <f t="shared" ref="J74:J131" si="8">$G74</f>
        <v>124.99999999999898</v>
      </c>
      <c r="K74">
        <f t="shared" si="7"/>
        <v>65</v>
      </c>
    </row>
    <row r="75" spans="1:11">
      <c r="A75">
        <v>19.338000000000001</v>
      </c>
      <c r="B75" s="15">
        <v>64.844399999999993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0.37999999999999901</v>
      </c>
      <c r="G75" s="2">
        <f t="shared" ref="G75:G130" si="11">$E75/$F75*60</f>
        <v>157.89473684210569</v>
      </c>
      <c r="H75" s="10"/>
      <c r="I75">
        <f t="shared" ref="I75:I131" si="12">$A75</f>
        <v>19.338000000000001</v>
      </c>
      <c r="J75" s="13">
        <f t="shared" si="8"/>
        <v>157.89473684210569</v>
      </c>
      <c r="K75">
        <f t="shared" ref="K75:K131" si="13">$C75</f>
        <v>66</v>
      </c>
    </row>
    <row r="76" spans="1:11">
      <c r="A76">
        <v>19.718</v>
      </c>
      <c r="B76" s="15">
        <v>61.1492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0.21999999999999886</v>
      </c>
      <c r="G76" s="2">
        <f t="shared" si="11"/>
        <v>136.36363636363706</v>
      </c>
      <c r="H76" s="10" t="s">
        <v>118</v>
      </c>
      <c r="I76">
        <f t="shared" si="12"/>
        <v>19.718</v>
      </c>
      <c r="J76" s="13">
        <f t="shared" si="8"/>
        <v>136.36363636363706</v>
      </c>
      <c r="K76">
        <f t="shared" si="13"/>
        <v>67</v>
      </c>
    </row>
    <row r="77" spans="1:11">
      <c r="A77">
        <v>19.937999999999999</v>
      </c>
      <c r="B77" s="15">
        <v>62.282499999999999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0.33000000000000185</v>
      </c>
      <c r="G77" s="2">
        <f t="shared" si="11"/>
        <v>181.81818181818079</v>
      </c>
      <c r="H77" s="10"/>
      <c r="I77">
        <f t="shared" si="12"/>
        <v>19.937999999999999</v>
      </c>
      <c r="J77" s="13">
        <f t="shared" si="8"/>
        <v>181.81818181818079</v>
      </c>
      <c r="K77">
        <f t="shared" si="13"/>
        <v>68</v>
      </c>
    </row>
    <row r="78" spans="1:11">
      <c r="A78">
        <v>20.268000000000001</v>
      </c>
      <c r="B78" s="15">
        <v>68.822699999999998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0.23000000000000043</v>
      </c>
      <c r="G78" s="2">
        <f t="shared" si="11"/>
        <v>130.4347826086954</v>
      </c>
      <c r="H78" s="10" t="s">
        <v>119</v>
      </c>
      <c r="I78">
        <f t="shared" si="12"/>
        <v>20.268000000000001</v>
      </c>
      <c r="J78" s="13">
        <f t="shared" si="8"/>
        <v>130.4347826086954</v>
      </c>
      <c r="K78">
        <f t="shared" si="13"/>
        <v>69</v>
      </c>
    </row>
    <row r="79" spans="1:11">
      <c r="A79">
        <v>20.498000000000001</v>
      </c>
      <c r="B79" s="15">
        <v>70.099699999999999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0.27999999999999758</v>
      </c>
      <c r="G79" s="2">
        <f t="shared" si="11"/>
        <v>214.28571428571613</v>
      </c>
      <c r="H79" s="10"/>
      <c r="I79">
        <f t="shared" si="12"/>
        <v>20.498000000000001</v>
      </c>
      <c r="J79" s="13">
        <f t="shared" si="8"/>
        <v>214.28571428571613</v>
      </c>
      <c r="K79">
        <f t="shared" si="13"/>
        <v>70</v>
      </c>
    </row>
    <row r="80" spans="1:11">
      <c r="A80">
        <v>20.777999999999999</v>
      </c>
      <c r="B80" s="15">
        <v>82.390900000000002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0.20000000000000284</v>
      </c>
      <c r="G80" s="2">
        <f t="shared" si="11"/>
        <v>149.99999999999787</v>
      </c>
      <c r="H80" s="10" t="s">
        <v>113</v>
      </c>
      <c r="I80">
        <f t="shared" si="12"/>
        <v>20.777999999999999</v>
      </c>
      <c r="J80" s="13">
        <f t="shared" si="8"/>
        <v>149.99999999999787</v>
      </c>
      <c r="K80">
        <f t="shared" si="13"/>
        <v>71</v>
      </c>
    </row>
    <row r="81" spans="1:11">
      <c r="A81">
        <v>20.978000000000002</v>
      </c>
      <c r="B81" s="15">
        <v>81.122699999999995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0.18699999999999761</v>
      </c>
      <c r="G81" s="2">
        <f t="shared" si="11"/>
        <v>160.42780748663307</v>
      </c>
      <c r="H81" s="10"/>
      <c r="I81">
        <f t="shared" si="12"/>
        <v>20.978000000000002</v>
      </c>
      <c r="J81" s="13">
        <f t="shared" si="8"/>
        <v>160.42780748663307</v>
      </c>
      <c r="K81">
        <f t="shared" si="13"/>
        <v>72</v>
      </c>
    </row>
    <row r="82" spans="1:11">
      <c r="A82">
        <v>21.164999999999999</v>
      </c>
      <c r="B82" s="15">
        <v>73.335700000000003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0.28000000000000114</v>
      </c>
      <c r="G82" s="2">
        <f t="shared" si="11"/>
        <v>107.14285714285671</v>
      </c>
      <c r="H82" s="10" t="s">
        <v>118</v>
      </c>
      <c r="I82">
        <f t="shared" si="12"/>
        <v>21.164999999999999</v>
      </c>
      <c r="J82" s="13">
        <f t="shared" si="8"/>
        <v>107.14285714285671</v>
      </c>
      <c r="K82">
        <f t="shared" si="13"/>
        <v>73</v>
      </c>
    </row>
    <row r="83" spans="1:11">
      <c r="A83">
        <v>21.445</v>
      </c>
      <c r="B83" s="15">
        <v>70.3703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0.3230000000000004</v>
      </c>
      <c r="G83" s="2">
        <f t="shared" si="11"/>
        <v>185.75851393188833</v>
      </c>
      <c r="H83" s="10"/>
      <c r="I83">
        <f t="shared" si="12"/>
        <v>21.445</v>
      </c>
      <c r="J83" s="13">
        <f t="shared" si="8"/>
        <v>185.75851393188833</v>
      </c>
      <c r="K83">
        <f t="shared" si="13"/>
        <v>74</v>
      </c>
    </row>
    <row r="84" spans="1:11">
      <c r="A84">
        <v>21.768000000000001</v>
      </c>
      <c r="B84" s="15">
        <v>72.3566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0.21999999999999886</v>
      </c>
      <c r="G84" s="2">
        <f t="shared" si="11"/>
        <v>136.36363636363706</v>
      </c>
      <c r="H84" s="10" t="s">
        <v>119</v>
      </c>
      <c r="I84">
        <f t="shared" si="12"/>
        <v>21.768000000000001</v>
      </c>
      <c r="J84" s="13">
        <f t="shared" si="8"/>
        <v>136.36363636363706</v>
      </c>
      <c r="K84">
        <f t="shared" si="13"/>
        <v>75</v>
      </c>
    </row>
    <row r="85" spans="1:11">
      <c r="A85">
        <v>21.988</v>
      </c>
      <c r="B85" s="15">
        <v>66.903899999999993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0.17999999999999972</v>
      </c>
      <c r="G85" s="2">
        <f t="shared" si="11"/>
        <v>166.66666666666691</v>
      </c>
      <c r="H85" s="10"/>
      <c r="I85">
        <f t="shared" si="12"/>
        <v>21.988</v>
      </c>
      <c r="J85" s="13">
        <f t="shared" si="8"/>
        <v>166.66666666666691</v>
      </c>
      <c r="K85">
        <f t="shared" si="13"/>
        <v>76</v>
      </c>
    </row>
    <row r="86" spans="1:11">
      <c r="A86">
        <v>22.167999999999999</v>
      </c>
      <c r="B86" s="15">
        <v>68.225999999999999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0.19000000000000128</v>
      </c>
      <c r="G86" s="2">
        <f t="shared" si="11"/>
        <v>157.89473684210421</v>
      </c>
      <c r="H86" s="10" t="s">
        <v>118</v>
      </c>
      <c r="I86">
        <f t="shared" si="12"/>
        <v>22.167999999999999</v>
      </c>
      <c r="J86" s="13">
        <f t="shared" si="8"/>
        <v>157.89473684210421</v>
      </c>
      <c r="K86">
        <f t="shared" si="13"/>
        <v>77</v>
      </c>
    </row>
    <row r="87" spans="1:11">
      <c r="A87">
        <v>22.358000000000001</v>
      </c>
      <c r="B87" s="15">
        <v>62.015700000000002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0.30000000000000071</v>
      </c>
      <c r="G87" s="2">
        <f t="shared" si="11"/>
        <v>199.99999999999952</v>
      </c>
      <c r="H87" s="10"/>
      <c r="I87">
        <f t="shared" si="12"/>
        <v>22.358000000000001</v>
      </c>
      <c r="J87" s="13">
        <f t="shared" si="8"/>
        <v>199.99999999999952</v>
      </c>
      <c r="K87">
        <f t="shared" si="13"/>
        <v>78</v>
      </c>
    </row>
    <row r="88" spans="1:11">
      <c r="A88">
        <v>22.658000000000001</v>
      </c>
      <c r="B88" s="15">
        <v>78.456500000000005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0.21999999999999886</v>
      </c>
      <c r="G88" s="2">
        <f t="shared" si="11"/>
        <v>136.36363636363706</v>
      </c>
      <c r="H88" s="10" t="s">
        <v>113</v>
      </c>
      <c r="I88">
        <f t="shared" si="12"/>
        <v>22.658000000000001</v>
      </c>
      <c r="J88" s="13">
        <f t="shared" si="8"/>
        <v>136.36363636363706</v>
      </c>
      <c r="K88">
        <f t="shared" si="13"/>
        <v>79</v>
      </c>
    </row>
    <row r="89" spans="1:11">
      <c r="A89">
        <v>22.878</v>
      </c>
      <c r="B89" s="15">
        <v>76.006699999999995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0.41000000000000014</v>
      </c>
      <c r="G89" s="2">
        <f t="shared" si="11"/>
        <v>146.34146341463409</v>
      </c>
      <c r="H89" s="10"/>
      <c r="I89">
        <f t="shared" si="12"/>
        <v>22.878</v>
      </c>
      <c r="J89" s="13">
        <f t="shared" si="8"/>
        <v>146.34146341463409</v>
      </c>
      <c r="K89">
        <f t="shared" si="13"/>
        <v>80</v>
      </c>
    </row>
    <row r="90" spans="1:11">
      <c r="A90">
        <v>23.288</v>
      </c>
      <c r="B90" s="15">
        <v>69.396799999999999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0.21000000000000085</v>
      </c>
      <c r="G90" s="2">
        <f t="shared" si="11"/>
        <v>142.85714285714226</v>
      </c>
      <c r="H90" s="10" t="s">
        <v>119</v>
      </c>
      <c r="I90">
        <f t="shared" si="12"/>
        <v>23.288</v>
      </c>
      <c r="J90" s="13">
        <f t="shared" si="8"/>
        <v>142.85714285714226</v>
      </c>
      <c r="K90">
        <f t="shared" si="13"/>
        <v>81</v>
      </c>
    </row>
    <row r="91" spans="1:11">
      <c r="A91">
        <v>23.498000000000001</v>
      </c>
      <c r="B91" s="15">
        <v>67.740499999999997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0.39999999999999858</v>
      </c>
      <c r="G91" s="2">
        <f t="shared" si="11"/>
        <v>150.00000000000054</v>
      </c>
      <c r="H91" s="10"/>
      <c r="I91">
        <f t="shared" si="12"/>
        <v>23.498000000000001</v>
      </c>
      <c r="J91" s="13">
        <f t="shared" si="8"/>
        <v>150.00000000000054</v>
      </c>
      <c r="K91">
        <f t="shared" si="13"/>
        <v>82</v>
      </c>
    </row>
    <row r="92" spans="1:11">
      <c r="A92">
        <v>23.898</v>
      </c>
      <c r="B92" s="15">
        <v>61.950800000000001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0.21000000000000085</v>
      </c>
      <c r="G92" s="2">
        <f t="shared" si="11"/>
        <v>142.85714285714226</v>
      </c>
      <c r="H92" s="10" t="s">
        <v>118</v>
      </c>
      <c r="I92">
        <f t="shared" si="12"/>
        <v>23.898</v>
      </c>
      <c r="J92" s="13">
        <f t="shared" si="8"/>
        <v>142.85714285714226</v>
      </c>
      <c r="K92">
        <f t="shared" si="13"/>
        <v>83</v>
      </c>
    </row>
    <row r="93" spans="1:11">
      <c r="A93">
        <v>24.108000000000001</v>
      </c>
      <c r="B93" s="15">
        <v>61.385800000000003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0.25999999999999801</v>
      </c>
      <c r="G93" s="2">
        <f t="shared" si="11"/>
        <v>230.76923076923254</v>
      </c>
      <c r="H93" s="10"/>
      <c r="I93">
        <f t="shared" si="12"/>
        <v>24.108000000000001</v>
      </c>
      <c r="J93" s="13">
        <f t="shared" si="8"/>
        <v>230.76923076923254</v>
      </c>
      <c r="K93">
        <f t="shared" si="13"/>
        <v>84</v>
      </c>
    </row>
    <row r="94" spans="1:11">
      <c r="A94">
        <v>24.367999999999999</v>
      </c>
      <c r="B94" s="15">
        <v>75.803799999999995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0.19000000000000128</v>
      </c>
      <c r="G94" s="2">
        <f t="shared" si="11"/>
        <v>157.89473684210421</v>
      </c>
      <c r="H94" s="10" t="s">
        <v>113</v>
      </c>
      <c r="I94">
        <f t="shared" si="12"/>
        <v>24.367999999999999</v>
      </c>
      <c r="J94" s="13">
        <f t="shared" si="8"/>
        <v>157.89473684210421</v>
      </c>
      <c r="K94">
        <f t="shared" si="13"/>
        <v>85</v>
      </c>
    </row>
    <row r="95" spans="1:11">
      <c r="A95">
        <v>24.558</v>
      </c>
      <c r="B95" s="15">
        <v>80.836500000000001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0.19699999999999918</v>
      </c>
      <c r="G95" s="2">
        <f t="shared" si="11"/>
        <v>152.2842639593915</v>
      </c>
      <c r="H95" s="10"/>
      <c r="I95">
        <f t="shared" si="12"/>
        <v>24.558</v>
      </c>
      <c r="J95" s="13">
        <f t="shared" si="8"/>
        <v>152.2842639593915</v>
      </c>
      <c r="K95">
        <f t="shared" si="13"/>
        <v>86</v>
      </c>
    </row>
    <row r="96" spans="1:11">
      <c r="A96">
        <v>24.754999999999999</v>
      </c>
      <c r="B96" s="15">
        <v>76.267499999999998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0.2029999999999994</v>
      </c>
      <c r="G96" s="2">
        <f t="shared" si="11"/>
        <v>147.78325123152752</v>
      </c>
      <c r="H96" s="10" t="s">
        <v>118</v>
      </c>
      <c r="I96">
        <f t="shared" si="12"/>
        <v>24.754999999999999</v>
      </c>
      <c r="J96" s="13">
        <f t="shared" si="8"/>
        <v>147.78325123152752</v>
      </c>
      <c r="K96">
        <f t="shared" si="13"/>
        <v>87</v>
      </c>
    </row>
    <row r="97" spans="1:11">
      <c r="A97">
        <v>24.957999999999998</v>
      </c>
      <c r="B97" s="15">
        <v>67.732799999999997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0.28000000000000114</v>
      </c>
      <c r="G97" s="2">
        <f t="shared" si="11"/>
        <v>214.28571428571342</v>
      </c>
      <c r="H97" s="10"/>
      <c r="I97">
        <f t="shared" si="12"/>
        <v>24.957999999999998</v>
      </c>
      <c r="J97" s="13">
        <f t="shared" si="8"/>
        <v>214.28571428571342</v>
      </c>
      <c r="K97">
        <f t="shared" si="13"/>
        <v>88</v>
      </c>
    </row>
    <row r="98" spans="1:11">
      <c r="A98">
        <v>25.238</v>
      </c>
      <c r="B98" s="15">
        <v>77.123900000000006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0.21000000000000085</v>
      </c>
      <c r="G98" s="2">
        <f t="shared" si="11"/>
        <v>142.85714285714226</v>
      </c>
      <c r="H98" s="10" t="s">
        <v>113</v>
      </c>
      <c r="I98">
        <f t="shared" si="12"/>
        <v>25.238</v>
      </c>
      <c r="J98" s="13">
        <f t="shared" si="8"/>
        <v>142.85714285714226</v>
      </c>
      <c r="K98">
        <f t="shared" si="13"/>
        <v>89</v>
      </c>
    </row>
    <row r="99" spans="1:11">
      <c r="A99">
        <v>25.448</v>
      </c>
      <c r="B99" s="15">
        <v>79.023499999999999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0.96000000000000085</v>
      </c>
      <c r="G99" s="2">
        <f t="shared" si="11"/>
        <v>156.24999999999986</v>
      </c>
      <c r="H99" s="10"/>
      <c r="I99">
        <f t="shared" si="12"/>
        <v>25.448</v>
      </c>
      <c r="J99" s="13">
        <f t="shared" si="8"/>
        <v>156.24999999999986</v>
      </c>
      <c r="K99">
        <f t="shared" si="13"/>
        <v>90</v>
      </c>
    </row>
    <row r="100" spans="1:11">
      <c r="A100">
        <v>26.408000000000001</v>
      </c>
      <c r="B100" s="15">
        <v>66.936499999999995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0.23999999999999844</v>
      </c>
      <c r="G100" s="2">
        <f t="shared" si="11"/>
        <v>125.00000000000081</v>
      </c>
      <c r="H100" s="10" t="s">
        <v>119</v>
      </c>
      <c r="I100">
        <f t="shared" si="12"/>
        <v>26.408000000000001</v>
      </c>
      <c r="J100" s="13">
        <f t="shared" si="8"/>
        <v>125.00000000000081</v>
      </c>
      <c r="K100">
        <f t="shared" si="13"/>
        <v>91</v>
      </c>
    </row>
    <row r="101" spans="1:11">
      <c r="A101">
        <v>26.648</v>
      </c>
      <c r="B101" s="15">
        <v>66.567499999999995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0.35000000000000142</v>
      </c>
      <c r="G101" s="2">
        <f t="shared" si="11"/>
        <v>171.42857142857073</v>
      </c>
      <c r="H101" s="10"/>
      <c r="I101">
        <f t="shared" si="12"/>
        <v>26.648</v>
      </c>
      <c r="J101" s="13">
        <f t="shared" si="8"/>
        <v>171.42857142857073</v>
      </c>
      <c r="K101">
        <f t="shared" si="13"/>
        <v>92</v>
      </c>
    </row>
    <row r="102" spans="1:11">
      <c r="A102">
        <v>26.998000000000001</v>
      </c>
      <c r="B102" s="15">
        <v>73.601100000000002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0.25999999999999801</v>
      </c>
      <c r="G102" s="2">
        <f t="shared" si="11"/>
        <v>115.38461538461627</v>
      </c>
      <c r="H102" s="10" t="s">
        <v>119</v>
      </c>
      <c r="I102">
        <f t="shared" si="12"/>
        <v>26.998000000000001</v>
      </c>
      <c r="J102" s="13">
        <f t="shared" si="8"/>
        <v>115.38461538461627</v>
      </c>
      <c r="K102">
        <f t="shared" si="13"/>
        <v>93</v>
      </c>
    </row>
    <row r="103" spans="1:11">
      <c r="A103">
        <v>27.257999999999999</v>
      </c>
      <c r="B103" s="15">
        <v>68.592600000000004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0.23000000000000043</v>
      </c>
      <c r="G103" s="2">
        <f t="shared" si="11"/>
        <v>130.4347826086954</v>
      </c>
      <c r="H103" s="10"/>
      <c r="I103">
        <f t="shared" si="12"/>
        <v>27.257999999999999</v>
      </c>
      <c r="J103" s="13">
        <f t="shared" si="8"/>
        <v>130.4347826086954</v>
      </c>
      <c r="K103">
        <f t="shared" si="13"/>
        <v>94</v>
      </c>
    </row>
    <row r="104" spans="1:11">
      <c r="A104">
        <v>27.488</v>
      </c>
      <c r="B104" s="15">
        <v>61.7179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0.23000000000000043</v>
      </c>
      <c r="G104" s="2">
        <f t="shared" si="11"/>
        <v>130.4347826086954</v>
      </c>
      <c r="H104" s="10" t="s">
        <v>118</v>
      </c>
      <c r="I104">
        <f t="shared" si="12"/>
        <v>27.488</v>
      </c>
      <c r="J104" s="13">
        <f t="shared" si="8"/>
        <v>130.4347826086954</v>
      </c>
      <c r="K104">
        <f t="shared" si="13"/>
        <v>95</v>
      </c>
    </row>
    <row r="105" spans="1:11">
      <c r="A105">
        <v>27.718</v>
      </c>
      <c r="B105" s="15">
        <v>59.6218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0.41000000000000014</v>
      </c>
      <c r="G105" s="2">
        <f t="shared" si="11"/>
        <v>146.34146341463409</v>
      </c>
      <c r="H105" s="10"/>
      <c r="I105">
        <f t="shared" si="12"/>
        <v>27.718</v>
      </c>
      <c r="J105" s="13">
        <f t="shared" si="8"/>
        <v>146.34146341463409</v>
      </c>
      <c r="K105">
        <f t="shared" si="13"/>
        <v>96</v>
      </c>
    </row>
    <row r="106" spans="1:11">
      <c r="A106">
        <v>28.128</v>
      </c>
      <c r="B106" s="15">
        <v>60.746400000000001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0.23000000000000043</v>
      </c>
      <c r="G106" s="2">
        <f t="shared" si="11"/>
        <v>130.4347826086954</v>
      </c>
      <c r="H106" s="10" t="s">
        <v>118</v>
      </c>
      <c r="I106">
        <f t="shared" si="12"/>
        <v>28.128</v>
      </c>
      <c r="J106" s="13">
        <f t="shared" si="8"/>
        <v>130.4347826086954</v>
      </c>
      <c r="K106">
        <f t="shared" si="13"/>
        <v>97</v>
      </c>
    </row>
    <row r="107" spans="1:11">
      <c r="A107">
        <v>28.358000000000001</v>
      </c>
      <c r="B107" s="15">
        <v>62.587899999999998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0.32000000000000028</v>
      </c>
      <c r="G107" s="2">
        <f t="shared" si="11"/>
        <v>187.49999999999983</v>
      </c>
      <c r="H107" s="10"/>
      <c r="I107">
        <f t="shared" si="12"/>
        <v>28.358000000000001</v>
      </c>
      <c r="J107" s="13">
        <f t="shared" si="8"/>
        <v>187.49999999999983</v>
      </c>
      <c r="K107">
        <f t="shared" si="13"/>
        <v>98</v>
      </c>
    </row>
    <row r="108" spans="1:11">
      <c r="A108">
        <v>28.678000000000001</v>
      </c>
      <c r="B108" s="15">
        <v>72.516599999999997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0.25</v>
      </c>
      <c r="G108" s="2">
        <f t="shared" si="11"/>
        <v>120</v>
      </c>
      <c r="H108" s="10" t="s">
        <v>119</v>
      </c>
      <c r="I108">
        <f t="shared" si="12"/>
        <v>28.678000000000001</v>
      </c>
      <c r="J108" s="13">
        <f t="shared" si="8"/>
        <v>120</v>
      </c>
      <c r="K108">
        <f t="shared" si="13"/>
        <v>99</v>
      </c>
    </row>
    <row r="109" spans="1:11">
      <c r="A109">
        <v>28.928000000000001</v>
      </c>
      <c r="B109" s="15">
        <v>71.412700000000001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0.26999999999999957</v>
      </c>
      <c r="G109" s="2">
        <f t="shared" si="11"/>
        <v>222.22222222222257</v>
      </c>
      <c r="H109" s="10"/>
      <c r="I109">
        <f t="shared" si="12"/>
        <v>28.928000000000001</v>
      </c>
      <c r="J109" s="13">
        <f t="shared" si="8"/>
        <v>222.22222222222257</v>
      </c>
      <c r="K109">
        <f t="shared" si="13"/>
        <v>100</v>
      </c>
    </row>
    <row r="110" spans="1:11">
      <c r="A110">
        <v>29.198</v>
      </c>
      <c r="B110" s="15">
        <v>82.563599999999994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0.19999999999999929</v>
      </c>
      <c r="G110" s="2">
        <f t="shared" si="11"/>
        <v>150.00000000000054</v>
      </c>
      <c r="H110" s="10" t="s">
        <v>113</v>
      </c>
      <c r="I110">
        <f t="shared" si="12"/>
        <v>29.198</v>
      </c>
      <c r="J110" s="13">
        <f t="shared" si="8"/>
        <v>150.00000000000054</v>
      </c>
      <c r="K110">
        <f t="shared" si="13"/>
        <v>101</v>
      </c>
    </row>
    <row r="111" spans="1:11">
      <c r="A111">
        <v>29.398</v>
      </c>
      <c r="B111" s="15">
        <v>80.963899999999995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0.22500000000000142</v>
      </c>
      <c r="G111" s="2">
        <f t="shared" si="11"/>
        <v>133.33333333333249</v>
      </c>
      <c r="H111" s="10"/>
      <c r="I111">
        <f t="shared" si="12"/>
        <v>29.398</v>
      </c>
      <c r="J111" s="13">
        <f t="shared" si="8"/>
        <v>133.33333333333249</v>
      </c>
      <c r="K111">
        <f t="shared" si="13"/>
        <v>102</v>
      </c>
    </row>
    <row r="112" spans="1:11">
      <c r="A112">
        <v>29.623000000000001</v>
      </c>
      <c r="B112" s="15">
        <v>71.981999999999999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0.26099999999999923</v>
      </c>
      <c r="G112" s="2">
        <f t="shared" si="11"/>
        <v>114.94252873563252</v>
      </c>
      <c r="H112" s="10" t="s">
        <v>118</v>
      </c>
      <c r="I112">
        <f t="shared" si="12"/>
        <v>29.623000000000001</v>
      </c>
      <c r="J112" s="13">
        <f t="shared" si="8"/>
        <v>114.94252873563252</v>
      </c>
      <c r="K112">
        <f t="shared" si="13"/>
        <v>103</v>
      </c>
    </row>
    <row r="113" spans="1:11">
      <c r="A113">
        <v>29.884</v>
      </c>
      <c r="B113" s="15">
        <v>70.088999999999999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0.30399999999999849</v>
      </c>
      <c r="G113" s="2">
        <f t="shared" si="11"/>
        <v>197.36842105263256</v>
      </c>
      <c r="H113" s="10"/>
      <c r="I113">
        <f t="shared" si="12"/>
        <v>29.884</v>
      </c>
      <c r="J113" s="13">
        <f t="shared" si="8"/>
        <v>197.36842105263256</v>
      </c>
      <c r="K113">
        <f t="shared" si="13"/>
        <v>104</v>
      </c>
    </row>
    <row r="114" spans="1:11">
      <c r="A114">
        <v>30.187999999999999</v>
      </c>
      <c r="B114" s="15">
        <v>73.314700000000002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0.20000000000000284</v>
      </c>
      <c r="G114" s="2">
        <f t="shared" si="11"/>
        <v>149.99999999999787</v>
      </c>
      <c r="H114" s="10" t="s">
        <v>119</v>
      </c>
      <c r="I114">
        <f t="shared" si="12"/>
        <v>30.187999999999999</v>
      </c>
      <c r="J114" s="13">
        <f t="shared" si="8"/>
        <v>149.99999999999787</v>
      </c>
      <c r="K114">
        <f t="shared" si="13"/>
        <v>105</v>
      </c>
    </row>
    <row r="115" spans="1:11">
      <c r="A115">
        <v>30.388000000000002</v>
      </c>
      <c r="B115" s="15">
        <v>69.859899999999996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0.19999999999999929</v>
      </c>
      <c r="G115" s="2">
        <f t="shared" si="11"/>
        <v>150.00000000000054</v>
      </c>
      <c r="H115" s="10"/>
      <c r="I115">
        <f t="shared" si="12"/>
        <v>30.388000000000002</v>
      </c>
      <c r="J115" s="13">
        <f t="shared" si="8"/>
        <v>150.00000000000054</v>
      </c>
      <c r="K115">
        <f t="shared" si="13"/>
        <v>106</v>
      </c>
    </row>
    <row r="116" spans="1:11">
      <c r="A116">
        <v>30.588000000000001</v>
      </c>
      <c r="B116" s="15">
        <v>69.225399999999993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0.2099999999999973</v>
      </c>
      <c r="G116" s="2">
        <f t="shared" si="11"/>
        <v>142.85714285714471</v>
      </c>
      <c r="H116" s="10" t="s">
        <v>118</v>
      </c>
      <c r="I116">
        <f t="shared" si="12"/>
        <v>30.588000000000001</v>
      </c>
      <c r="J116" s="13">
        <f t="shared" si="8"/>
        <v>142.85714285714471</v>
      </c>
      <c r="K116">
        <f t="shared" si="13"/>
        <v>107</v>
      </c>
    </row>
    <row r="117" spans="1:11">
      <c r="A117">
        <v>30.797999999999998</v>
      </c>
      <c r="B117" s="15">
        <v>59.335500000000003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0.27000000000000313</v>
      </c>
      <c r="G117" s="2">
        <f t="shared" si="11"/>
        <v>222.22222222221964</v>
      </c>
      <c r="H117" s="10"/>
      <c r="I117">
        <f t="shared" si="12"/>
        <v>30.797999999999998</v>
      </c>
      <c r="J117" s="13">
        <f t="shared" si="8"/>
        <v>222.22222222221964</v>
      </c>
      <c r="K117">
        <f t="shared" si="13"/>
        <v>108</v>
      </c>
    </row>
    <row r="118" spans="1:11">
      <c r="A118">
        <v>31.068000000000001</v>
      </c>
      <c r="B118" s="15">
        <v>78.012299999999996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0.25</v>
      </c>
      <c r="G118" s="2">
        <f t="shared" si="11"/>
        <v>120</v>
      </c>
      <c r="H118" s="10" t="s">
        <v>113</v>
      </c>
      <c r="I118">
        <f t="shared" si="12"/>
        <v>31.068000000000001</v>
      </c>
      <c r="J118" s="13">
        <f t="shared" si="8"/>
        <v>120</v>
      </c>
      <c r="K118">
        <f t="shared" si="13"/>
        <v>109</v>
      </c>
    </row>
    <row r="119" spans="1:11">
      <c r="A119">
        <v>31.318000000000001</v>
      </c>
      <c r="B119" s="15">
        <v>76.816800000000001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0.44999999999999929</v>
      </c>
      <c r="G119" s="2">
        <f t="shared" si="11"/>
        <v>133.33333333333354</v>
      </c>
      <c r="H119" s="10"/>
      <c r="I119">
        <f t="shared" si="12"/>
        <v>31.318000000000001</v>
      </c>
      <c r="J119" s="13">
        <f t="shared" si="8"/>
        <v>133.33333333333354</v>
      </c>
      <c r="K119">
        <f t="shared" si="13"/>
        <v>110</v>
      </c>
    </row>
    <row r="120" spans="1:11">
      <c r="A120">
        <v>31.768000000000001</v>
      </c>
      <c r="B120" s="15">
        <v>69.724900000000005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0.21999999999999886</v>
      </c>
      <c r="G120" s="2">
        <f t="shared" si="11"/>
        <v>136.36363636363706</v>
      </c>
      <c r="H120" s="10" t="s">
        <v>119</v>
      </c>
      <c r="I120">
        <f t="shared" si="12"/>
        <v>31.768000000000001</v>
      </c>
      <c r="J120" s="13">
        <f t="shared" si="8"/>
        <v>136.36363636363706</v>
      </c>
      <c r="K120">
        <f t="shared" si="13"/>
        <v>111</v>
      </c>
    </row>
    <row r="121" spans="1:11">
      <c r="A121">
        <v>31.988</v>
      </c>
      <c r="B121" s="15">
        <v>68.644300000000001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0.38000000000000256</v>
      </c>
      <c r="G121" s="2">
        <f t="shared" si="11"/>
        <v>157.89473684210421</v>
      </c>
      <c r="H121" s="10"/>
      <c r="I121">
        <f t="shared" si="12"/>
        <v>31.988</v>
      </c>
      <c r="J121" s="13">
        <f t="shared" si="8"/>
        <v>157.89473684210421</v>
      </c>
      <c r="K121">
        <f t="shared" si="13"/>
        <v>112</v>
      </c>
    </row>
    <row r="122" spans="1:11">
      <c r="A122">
        <v>32.368000000000002</v>
      </c>
      <c r="B122" s="15">
        <v>64.645799999999994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0.21000000000000085</v>
      </c>
      <c r="G122" s="2">
        <f t="shared" si="11"/>
        <v>142.85714285714226</v>
      </c>
      <c r="H122" s="10" t="s">
        <v>118</v>
      </c>
      <c r="I122">
        <f t="shared" si="12"/>
        <v>32.368000000000002</v>
      </c>
      <c r="J122" s="13">
        <f t="shared" si="8"/>
        <v>142.85714285714226</v>
      </c>
      <c r="K122">
        <f t="shared" si="13"/>
        <v>113</v>
      </c>
    </row>
    <row r="123" spans="1:11">
      <c r="A123">
        <v>32.578000000000003</v>
      </c>
      <c r="B123" s="15">
        <v>67.013000000000005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0.23999999999999488</v>
      </c>
      <c r="G123" s="2">
        <f t="shared" si="11"/>
        <v>250.00000000000534</v>
      </c>
      <c r="H123" s="10"/>
      <c r="I123">
        <f t="shared" si="12"/>
        <v>32.578000000000003</v>
      </c>
      <c r="J123" s="13">
        <f t="shared" si="8"/>
        <v>250.00000000000534</v>
      </c>
      <c r="K123">
        <f t="shared" si="13"/>
        <v>114</v>
      </c>
    </row>
    <row r="124" spans="1:11">
      <c r="A124">
        <v>32.817999999999998</v>
      </c>
      <c r="B124" s="15">
        <v>77.347899999999996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0.19000000000000483</v>
      </c>
      <c r="G124" s="2">
        <f t="shared" si="11"/>
        <v>157.89473684210125</v>
      </c>
      <c r="H124" s="10" t="s">
        <v>113</v>
      </c>
      <c r="I124">
        <f t="shared" si="12"/>
        <v>32.817999999999998</v>
      </c>
      <c r="J124" s="13">
        <f t="shared" si="8"/>
        <v>157.89473684210125</v>
      </c>
      <c r="K124">
        <f t="shared" si="13"/>
        <v>115</v>
      </c>
    </row>
    <row r="125" spans="1:11">
      <c r="A125">
        <v>33.008000000000003</v>
      </c>
      <c r="B125" s="15">
        <v>81.5929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0.23099999999999454</v>
      </c>
      <c r="G125" s="2">
        <f t="shared" si="11"/>
        <v>129.87012987013293</v>
      </c>
      <c r="H125" s="10"/>
      <c r="I125">
        <f t="shared" si="12"/>
        <v>33.008000000000003</v>
      </c>
      <c r="J125" s="13">
        <f t="shared" si="8"/>
        <v>129.87012987013293</v>
      </c>
      <c r="K125">
        <f t="shared" si="13"/>
        <v>116</v>
      </c>
    </row>
    <row r="126" spans="1:11">
      <c r="A126">
        <v>33.238999999999997</v>
      </c>
      <c r="B126" s="15">
        <v>73.966399999999993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0.18900000000000006</v>
      </c>
      <c r="G126" s="2">
        <f t="shared" si="11"/>
        <v>158.73015873015868</v>
      </c>
      <c r="H126" s="10" t="s">
        <v>118</v>
      </c>
      <c r="I126">
        <f t="shared" si="12"/>
        <v>33.238999999999997</v>
      </c>
      <c r="J126" s="13">
        <f t="shared" si="8"/>
        <v>158.73015873015868</v>
      </c>
      <c r="K126">
        <f t="shared" si="13"/>
        <v>117</v>
      </c>
    </row>
    <row r="127" spans="1:11">
      <c r="A127">
        <v>33.427999999999997</v>
      </c>
      <c r="B127" s="15">
        <v>67.417400000000001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0.29000000000000625</v>
      </c>
      <c r="G127" s="2">
        <f t="shared" si="11"/>
        <v>206.89655172413347</v>
      </c>
      <c r="H127" s="10"/>
      <c r="I127">
        <f t="shared" si="12"/>
        <v>33.427999999999997</v>
      </c>
      <c r="J127" s="13">
        <f t="shared" si="8"/>
        <v>206.89655172413347</v>
      </c>
      <c r="K127">
        <f t="shared" si="13"/>
        <v>118</v>
      </c>
    </row>
    <row r="128" spans="1:11">
      <c r="A128">
        <v>33.718000000000004</v>
      </c>
      <c r="B128" s="15">
        <v>77.067700000000002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0.22999999999999687</v>
      </c>
      <c r="G128" s="2">
        <f t="shared" si="11"/>
        <v>130.43478260869742</v>
      </c>
      <c r="H128" s="10" t="s">
        <v>113</v>
      </c>
      <c r="I128">
        <f t="shared" si="12"/>
        <v>33.718000000000004</v>
      </c>
      <c r="J128" s="13">
        <f t="shared" si="8"/>
        <v>130.43478260869742</v>
      </c>
      <c r="K128">
        <f t="shared" si="13"/>
        <v>119</v>
      </c>
    </row>
    <row r="129" spans="1:11">
      <c r="A129">
        <v>33.948</v>
      </c>
      <c r="B129" s="15">
        <v>79.957899999999995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1.0499999999999972</v>
      </c>
      <c r="G129" s="2">
        <f t="shared" si="11"/>
        <v>142.85714285714326</v>
      </c>
      <c r="H129" s="10"/>
      <c r="I129">
        <f t="shared" si="12"/>
        <v>33.948</v>
      </c>
      <c r="J129" s="13">
        <f t="shared" si="8"/>
        <v>142.85714285714326</v>
      </c>
      <c r="K129">
        <f t="shared" si="13"/>
        <v>120</v>
      </c>
    </row>
    <row r="130" spans="1:11">
      <c r="A130">
        <v>34.997999999999998</v>
      </c>
      <c r="B130" s="15">
        <v>65.620900000000006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0.25</v>
      </c>
      <c r="G130" s="2">
        <f t="shared" si="11"/>
        <v>120</v>
      </c>
      <c r="H130" s="10" t="s">
        <v>118</v>
      </c>
      <c r="I130">
        <f t="shared" si="12"/>
        <v>34.997999999999998</v>
      </c>
      <c r="J130" s="13">
        <f t="shared" si="8"/>
        <v>120</v>
      </c>
      <c r="K130">
        <f t="shared" si="13"/>
        <v>121</v>
      </c>
    </row>
    <row r="131" spans="1:11">
      <c r="A131">
        <v>35.247999999999998</v>
      </c>
      <c r="B131" s="15">
        <v>67.698700000000002</v>
      </c>
      <c r="C131">
        <v>122</v>
      </c>
      <c r="D131" s="2">
        <f>Main!$B125</f>
        <v>88.5</v>
      </c>
      <c r="E131" s="2"/>
      <c r="G131" s="2">
        <f>$G130</f>
        <v>120</v>
      </c>
      <c r="H131" s="10"/>
      <c r="I131">
        <f t="shared" si="12"/>
        <v>35.247999999999998</v>
      </c>
      <c r="J131" s="13">
        <f t="shared" si="8"/>
        <v>120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Marie-Françoise Bucquet</v>
      </c>
      <c r="K4" s="1"/>
      <c r="L4" s="1"/>
      <c r="M4" s="1"/>
    </row>
    <row r="5" spans="1:13">
      <c r="A5" s="10" t="s">
        <v>96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97</v>
      </c>
      <c r="B6" s="1" t="s">
        <v>65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6500 077 (1971)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40944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40944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4.3680000000000003</v>
      </c>
      <c r="B10" s="15">
        <v>75.228099999999998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0.19999999999999929</v>
      </c>
      <c r="G10" s="2">
        <f>$E10/$F10*60</f>
        <v>150.00000000000054</v>
      </c>
      <c r="H10" s="10" t="s">
        <v>119</v>
      </c>
      <c r="I10" s="23">
        <f>$A10</f>
        <v>4.3680000000000003</v>
      </c>
      <c r="J10" s="13">
        <f t="shared" ref="J10:J73" si="2">$G10</f>
        <v>150.00000000000054</v>
      </c>
      <c r="K10" s="23">
        <f>$C10</f>
        <v>1</v>
      </c>
    </row>
    <row r="11" spans="1:13">
      <c r="A11" s="23">
        <v>4.5679999999999996</v>
      </c>
      <c r="B11" s="15">
        <v>73.281800000000004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0.36000000000000032</v>
      </c>
      <c r="G11" s="2">
        <f t="shared" ref="G11:G74" si="5">$E11/$F11*60</f>
        <v>166.66666666666652</v>
      </c>
      <c r="H11" s="10"/>
      <c r="I11" s="23">
        <f t="shared" ref="I11:I74" si="6">$A11</f>
        <v>4.5679999999999996</v>
      </c>
      <c r="J11" s="13">
        <f t="shared" si="2"/>
        <v>166.66666666666652</v>
      </c>
      <c r="K11" s="23">
        <f t="shared" ref="K11:K74" si="7">$C11</f>
        <v>2</v>
      </c>
    </row>
    <row r="12" spans="1:13">
      <c r="A12" s="23">
        <v>4.9279999999999999</v>
      </c>
      <c r="B12" s="15">
        <v>66.943799999999996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0.17999999999999972</v>
      </c>
      <c r="G12" s="2">
        <f t="shared" si="5"/>
        <v>166.66666666666691</v>
      </c>
      <c r="H12" s="10" t="s">
        <v>118</v>
      </c>
      <c r="I12" s="23">
        <f t="shared" si="6"/>
        <v>4.9279999999999999</v>
      </c>
      <c r="J12" s="13">
        <f t="shared" si="2"/>
        <v>166.66666666666691</v>
      </c>
      <c r="K12" s="23">
        <f t="shared" si="7"/>
        <v>3</v>
      </c>
    </row>
    <row r="13" spans="1:13">
      <c r="A13" s="23">
        <v>5.1079999999999997</v>
      </c>
      <c r="B13" s="15">
        <v>68.808499999999995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0.37000000000000011</v>
      </c>
      <c r="G13" s="2">
        <f t="shared" si="5"/>
        <v>162.1621621621621</v>
      </c>
      <c r="H13" s="10"/>
      <c r="I13" s="23">
        <f t="shared" si="6"/>
        <v>5.1079999999999997</v>
      </c>
      <c r="J13" s="13">
        <f t="shared" si="2"/>
        <v>162.1621621621621</v>
      </c>
      <c r="K13" s="23">
        <f t="shared" si="7"/>
        <v>4</v>
      </c>
    </row>
    <row r="14" spans="1:13">
      <c r="A14" s="23">
        <v>5.4779999999999998</v>
      </c>
      <c r="B14" s="15">
        <v>75.762100000000004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0.20000000000000018</v>
      </c>
      <c r="G14" s="2">
        <f t="shared" si="5"/>
        <v>149.99999999999986</v>
      </c>
      <c r="H14" s="10" t="s">
        <v>119</v>
      </c>
      <c r="I14" s="23">
        <f t="shared" si="6"/>
        <v>5.4779999999999998</v>
      </c>
      <c r="J14" s="13">
        <f t="shared" si="2"/>
        <v>149.99999999999986</v>
      </c>
      <c r="K14" s="23">
        <f t="shared" si="7"/>
        <v>5</v>
      </c>
    </row>
    <row r="15" spans="1:13">
      <c r="A15" s="23">
        <v>5.6779999999999999</v>
      </c>
      <c r="B15" s="15">
        <v>77.428700000000006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0.42600000000000016</v>
      </c>
      <c r="G15" s="2">
        <f t="shared" si="5"/>
        <v>140.84507042253517</v>
      </c>
      <c r="H15" s="10"/>
      <c r="I15" s="23">
        <f t="shared" si="6"/>
        <v>5.6779999999999999</v>
      </c>
      <c r="J15" s="13">
        <f t="shared" si="2"/>
        <v>140.84507042253517</v>
      </c>
      <c r="K15" s="23">
        <f t="shared" si="7"/>
        <v>6</v>
      </c>
    </row>
    <row r="16" spans="1:13">
      <c r="A16" s="23">
        <v>6.1040000000000001</v>
      </c>
      <c r="B16" s="15">
        <v>68.956100000000006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0.19700000000000006</v>
      </c>
      <c r="G16" s="2">
        <f t="shared" si="5"/>
        <v>152.28426395939081</v>
      </c>
      <c r="H16" s="10" t="s">
        <v>118</v>
      </c>
      <c r="I16" s="23">
        <f t="shared" si="6"/>
        <v>6.1040000000000001</v>
      </c>
      <c r="J16" s="13">
        <f t="shared" si="2"/>
        <v>152.28426395939081</v>
      </c>
      <c r="K16" s="23">
        <f t="shared" si="7"/>
        <v>7</v>
      </c>
    </row>
    <row r="17" spans="1:11">
      <c r="A17" s="23">
        <v>6.3010000000000002</v>
      </c>
      <c r="B17" s="15">
        <v>71.904899999999998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0.35700000000000021</v>
      </c>
      <c r="G17" s="2">
        <f t="shared" si="5"/>
        <v>252.1008403361343</v>
      </c>
      <c r="H17" s="10"/>
      <c r="I17" s="23">
        <f t="shared" si="6"/>
        <v>6.3010000000000002</v>
      </c>
      <c r="J17" s="13">
        <f t="shared" si="2"/>
        <v>252.1008403361343</v>
      </c>
      <c r="K17" s="23">
        <f t="shared" si="7"/>
        <v>8</v>
      </c>
    </row>
    <row r="18" spans="1:11">
      <c r="A18" s="23">
        <v>6.6580000000000004</v>
      </c>
      <c r="B18" s="15">
        <v>83.174000000000007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0.21999999999999975</v>
      </c>
      <c r="G18" s="2">
        <f t="shared" si="5"/>
        <v>136.36363636363652</v>
      </c>
      <c r="H18" s="10" t="s">
        <v>119</v>
      </c>
      <c r="I18" s="23">
        <f t="shared" si="6"/>
        <v>6.6580000000000004</v>
      </c>
      <c r="J18" s="13">
        <f t="shared" si="2"/>
        <v>136.36363636363652</v>
      </c>
      <c r="K18" s="23">
        <f t="shared" si="7"/>
        <v>9</v>
      </c>
    </row>
    <row r="19" spans="1:11">
      <c r="A19" s="23">
        <v>6.8780000000000001</v>
      </c>
      <c r="B19" s="15">
        <v>78.3352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0.38999999999999968</v>
      </c>
      <c r="G19" s="2">
        <f t="shared" si="5"/>
        <v>153.84615384615395</v>
      </c>
      <c r="H19" s="10"/>
      <c r="I19" s="23">
        <f t="shared" si="6"/>
        <v>6.8780000000000001</v>
      </c>
      <c r="J19" s="13">
        <f t="shared" si="2"/>
        <v>153.84615384615395</v>
      </c>
      <c r="K19" s="23">
        <f t="shared" si="7"/>
        <v>10</v>
      </c>
    </row>
    <row r="20" spans="1:11">
      <c r="A20" s="23">
        <v>7.2679999999999998</v>
      </c>
      <c r="B20" s="15">
        <v>70.518600000000006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0.22000000000000064</v>
      </c>
      <c r="G20" s="2">
        <f t="shared" si="5"/>
        <v>136.36363636363598</v>
      </c>
      <c r="H20" s="10" t="s">
        <v>118</v>
      </c>
      <c r="I20" s="23">
        <f t="shared" si="6"/>
        <v>7.2679999999999998</v>
      </c>
      <c r="J20" s="13">
        <f t="shared" si="2"/>
        <v>136.36363636363598</v>
      </c>
      <c r="K20" s="23">
        <f t="shared" si="7"/>
        <v>11</v>
      </c>
    </row>
    <row r="21" spans="1:11">
      <c r="A21" s="23">
        <v>7.4880000000000004</v>
      </c>
      <c r="B21" s="15">
        <v>65.978200000000001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7.4880000000000004</v>
      </c>
      <c r="J21" s="13">
        <f t="shared" si="2"/>
        <v>176.47058823529417</v>
      </c>
      <c r="K21" s="23">
        <f t="shared" si="7"/>
        <v>12</v>
      </c>
    </row>
    <row r="22" spans="1:11">
      <c r="A22" s="23">
        <v>7.8280000000000003</v>
      </c>
      <c r="B22" s="15">
        <v>74.700299999999999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0.19000000000000039</v>
      </c>
      <c r="G22" s="2">
        <f t="shared" si="5"/>
        <v>157.89473684210492</v>
      </c>
      <c r="H22" s="10" t="s">
        <v>119</v>
      </c>
      <c r="I22" s="23">
        <f t="shared" si="6"/>
        <v>7.8280000000000003</v>
      </c>
      <c r="J22" s="13">
        <f t="shared" si="2"/>
        <v>157.89473684210492</v>
      </c>
      <c r="K22" s="23">
        <f t="shared" si="7"/>
        <v>13</v>
      </c>
    </row>
    <row r="23" spans="1:11">
      <c r="A23" s="23">
        <v>8.0180000000000007</v>
      </c>
      <c r="B23" s="15">
        <v>72.333100000000002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0.17999999999999972</v>
      </c>
      <c r="G23" s="2">
        <f t="shared" si="5"/>
        <v>166.66666666666691</v>
      </c>
      <c r="H23" s="10"/>
      <c r="I23" s="23">
        <f t="shared" si="6"/>
        <v>8.0180000000000007</v>
      </c>
      <c r="J23" s="13">
        <f t="shared" si="2"/>
        <v>166.66666666666691</v>
      </c>
      <c r="K23" s="23">
        <f t="shared" si="7"/>
        <v>14</v>
      </c>
    </row>
    <row r="24" spans="1:11">
      <c r="A24" s="23">
        <v>8.1980000000000004</v>
      </c>
      <c r="B24" s="15">
        <v>74.379300000000001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0.17999999999999972</v>
      </c>
      <c r="G24" s="2">
        <f t="shared" si="5"/>
        <v>166.66666666666691</v>
      </c>
      <c r="H24" s="10" t="s">
        <v>118</v>
      </c>
      <c r="I24" s="23">
        <f t="shared" si="6"/>
        <v>8.1980000000000004</v>
      </c>
      <c r="J24" s="13">
        <f t="shared" si="2"/>
        <v>166.66666666666691</v>
      </c>
      <c r="K24" s="23">
        <f t="shared" si="7"/>
        <v>15</v>
      </c>
    </row>
    <row r="25" spans="1:11">
      <c r="A25" s="23">
        <v>8.3780000000000001</v>
      </c>
      <c r="B25" s="15">
        <v>72.057299999999998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0.36400000000000077</v>
      </c>
      <c r="G25" s="2">
        <f t="shared" si="5"/>
        <v>164.83516483516448</v>
      </c>
      <c r="H25" s="10"/>
      <c r="I25" s="23">
        <f t="shared" si="6"/>
        <v>8.3780000000000001</v>
      </c>
      <c r="J25" s="13">
        <f t="shared" si="2"/>
        <v>164.83516483516448</v>
      </c>
      <c r="K25" s="23">
        <f t="shared" si="7"/>
        <v>16</v>
      </c>
    </row>
    <row r="26" spans="1:11">
      <c r="A26" s="23">
        <v>8.7420000000000009</v>
      </c>
      <c r="B26" s="15">
        <v>76.963200000000001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0.18499999999999872</v>
      </c>
      <c r="G26" s="2">
        <f t="shared" si="5"/>
        <v>162.16216216216327</v>
      </c>
      <c r="H26" s="10" t="s">
        <v>113</v>
      </c>
      <c r="I26" s="23">
        <f t="shared" si="6"/>
        <v>8.7420000000000009</v>
      </c>
      <c r="J26" s="13">
        <f t="shared" si="2"/>
        <v>162.16216216216327</v>
      </c>
      <c r="K26" s="23">
        <f t="shared" si="7"/>
        <v>17</v>
      </c>
    </row>
    <row r="27" spans="1:11">
      <c r="A27" s="23">
        <v>8.9269999999999996</v>
      </c>
      <c r="B27" s="15">
        <v>77.602500000000006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0.34100000000000108</v>
      </c>
      <c r="G27" s="2">
        <f t="shared" si="5"/>
        <v>175.95307917888508</v>
      </c>
      <c r="H27" s="10"/>
      <c r="I27" s="23">
        <f t="shared" si="6"/>
        <v>8.9269999999999996</v>
      </c>
      <c r="J27" s="13">
        <f t="shared" si="2"/>
        <v>175.95307917888508</v>
      </c>
      <c r="K27" s="23">
        <f t="shared" si="7"/>
        <v>18</v>
      </c>
    </row>
    <row r="28" spans="1:11">
      <c r="A28" s="23">
        <v>9.2680000000000007</v>
      </c>
      <c r="B28" s="15">
        <v>79.676199999999994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0.22999999999999865</v>
      </c>
      <c r="G28" s="2">
        <f t="shared" si="5"/>
        <v>130.43478260869642</v>
      </c>
      <c r="H28" s="10" t="s">
        <v>119</v>
      </c>
      <c r="I28" s="23">
        <f t="shared" si="6"/>
        <v>9.2680000000000007</v>
      </c>
      <c r="J28" s="13">
        <f t="shared" si="2"/>
        <v>130.43478260869642</v>
      </c>
      <c r="K28" s="23">
        <f t="shared" si="7"/>
        <v>19</v>
      </c>
    </row>
    <row r="29" spans="1:11">
      <c r="A29" s="23">
        <v>9.4979999999999993</v>
      </c>
      <c r="B29" s="15">
        <v>79.194100000000006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0.41699999999999982</v>
      </c>
      <c r="G29" s="2">
        <f t="shared" si="5"/>
        <v>143.88489208633101</v>
      </c>
      <c r="H29" s="10"/>
      <c r="I29" s="23">
        <f t="shared" si="6"/>
        <v>9.4979999999999993</v>
      </c>
      <c r="J29" s="13">
        <f t="shared" si="2"/>
        <v>143.88489208633101</v>
      </c>
      <c r="K29" s="23">
        <f t="shared" si="7"/>
        <v>20</v>
      </c>
    </row>
    <row r="30" spans="1:11">
      <c r="A30" s="23">
        <v>9.9149999999999991</v>
      </c>
      <c r="B30" s="15">
        <v>70.4452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0.18600000000000172</v>
      </c>
      <c r="G30" s="2">
        <f t="shared" si="5"/>
        <v>161.29032258064365</v>
      </c>
      <c r="H30" s="10" t="s">
        <v>118</v>
      </c>
      <c r="I30" s="23">
        <f t="shared" si="6"/>
        <v>9.9149999999999991</v>
      </c>
      <c r="J30" s="13">
        <f t="shared" si="2"/>
        <v>161.29032258064365</v>
      </c>
      <c r="K30" s="23">
        <f t="shared" si="7"/>
        <v>21</v>
      </c>
    </row>
    <row r="31" spans="1:11">
      <c r="A31" s="23">
        <v>10.101000000000001</v>
      </c>
      <c r="B31" s="15">
        <v>64.248800000000003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0.33699999999999974</v>
      </c>
      <c r="G31" s="2">
        <f t="shared" si="5"/>
        <v>178.04154302670636</v>
      </c>
      <c r="H31" s="10"/>
      <c r="I31" s="23">
        <f t="shared" si="6"/>
        <v>10.101000000000001</v>
      </c>
      <c r="J31" s="13">
        <f t="shared" si="2"/>
        <v>178.04154302670636</v>
      </c>
      <c r="K31" s="23">
        <f t="shared" si="7"/>
        <v>22</v>
      </c>
    </row>
    <row r="32" spans="1:11">
      <c r="A32" s="23">
        <v>10.438000000000001</v>
      </c>
      <c r="B32" s="15">
        <v>83.445099999999996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0.19999999999999929</v>
      </c>
      <c r="G32" s="2">
        <f t="shared" si="5"/>
        <v>150.00000000000054</v>
      </c>
      <c r="H32" s="10" t="s">
        <v>113</v>
      </c>
      <c r="I32" s="23">
        <f t="shared" si="6"/>
        <v>10.438000000000001</v>
      </c>
      <c r="J32" s="13">
        <f t="shared" si="2"/>
        <v>150.00000000000054</v>
      </c>
      <c r="K32" s="23">
        <f t="shared" si="7"/>
        <v>23</v>
      </c>
    </row>
    <row r="33" spans="1:11">
      <c r="A33" s="23">
        <v>10.638</v>
      </c>
      <c r="B33" s="15">
        <v>83.500299999999996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0.41999999999999993</v>
      </c>
      <c r="G33" s="2">
        <f t="shared" si="5"/>
        <v>142.85714285714289</v>
      </c>
      <c r="H33" s="10"/>
      <c r="I33" s="23">
        <f t="shared" si="6"/>
        <v>10.638</v>
      </c>
      <c r="J33" s="13">
        <f t="shared" si="2"/>
        <v>142.85714285714289</v>
      </c>
      <c r="K33" s="23">
        <f t="shared" si="7"/>
        <v>24</v>
      </c>
    </row>
    <row r="34" spans="1:11">
      <c r="A34" s="23">
        <v>11.058</v>
      </c>
      <c r="B34" s="15">
        <v>69.915300000000002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0.19999999999999929</v>
      </c>
      <c r="G34" s="2">
        <f t="shared" si="5"/>
        <v>150.00000000000054</v>
      </c>
      <c r="H34" s="10" t="s">
        <v>118</v>
      </c>
      <c r="I34" s="23">
        <f t="shared" si="6"/>
        <v>11.058</v>
      </c>
      <c r="J34" s="13">
        <f t="shared" si="2"/>
        <v>150.00000000000054</v>
      </c>
      <c r="K34" s="23">
        <f t="shared" si="7"/>
        <v>25</v>
      </c>
    </row>
    <row r="35" spans="1:11">
      <c r="A35" s="23">
        <v>11.257999999999999</v>
      </c>
      <c r="B35" s="15">
        <v>69.185199999999995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0.34000000000000163</v>
      </c>
      <c r="G35" s="2">
        <f t="shared" si="5"/>
        <v>176.47058823529329</v>
      </c>
      <c r="H35" s="10"/>
      <c r="I35" s="23">
        <f t="shared" si="6"/>
        <v>11.257999999999999</v>
      </c>
      <c r="J35" s="13">
        <f t="shared" si="2"/>
        <v>176.47058823529329</v>
      </c>
      <c r="K35" s="23">
        <f t="shared" si="7"/>
        <v>26</v>
      </c>
    </row>
    <row r="36" spans="1:11">
      <c r="A36" s="23">
        <v>11.598000000000001</v>
      </c>
      <c r="B36" s="15">
        <v>78.369600000000005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11.598000000000001</v>
      </c>
      <c r="J36" s="13">
        <f t="shared" si="2"/>
        <v>176.47058823529417</v>
      </c>
      <c r="K36" s="23">
        <f t="shared" si="7"/>
        <v>27</v>
      </c>
    </row>
    <row r="37" spans="1:11">
      <c r="A37" s="23">
        <v>11.768000000000001</v>
      </c>
      <c r="B37" s="15">
        <v>75.577799999999996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0.20999999999999908</v>
      </c>
      <c r="G37" s="2">
        <f t="shared" si="5"/>
        <v>142.85714285714349</v>
      </c>
      <c r="H37" s="10"/>
      <c r="I37" s="23">
        <f t="shared" si="6"/>
        <v>11.768000000000001</v>
      </c>
      <c r="J37" s="13">
        <f t="shared" si="2"/>
        <v>142.85714285714349</v>
      </c>
      <c r="K37" s="23">
        <f t="shared" si="7"/>
        <v>28</v>
      </c>
    </row>
    <row r="38" spans="1:11">
      <c r="A38" s="23">
        <v>11.978</v>
      </c>
      <c r="B38" s="15">
        <v>68.991200000000006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0.21000000000000085</v>
      </c>
      <c r="G38" s="2">
        <f t="shared" si="5"/>
        <v>142.85714285714226</v>
      </c>
      <c r="H38" s="10" t="s">
        <v>118</v>
      </c>
      <c r="I38" s="23">
        <f t="shared" si="6"/>
        <v>11.978</v>
      </c>
      <c r="J38" s="13">
        <f t="shared" si="2"/>
        <v>142.85714285714226</v>
      </c>
      <c r="K38" s="23">
        <f t="shared" si="7"/>
        <v>29</v>
      </c>
    </row>
    <row r="39" spans="1:11">
      <c r="A39" s="23">
        <v>12.188000000000001</v>
      </c>
      <c r="B39" s="15">
        <v>67.397599999999997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0.33000000000000007</v>
      </c>
      <c r="G39" s="2">
        <f t="shared" si="5"/>
        <v>181.81818181818178</v>
      </c>
      <c r="H39" s="10"/>
      <c r="I39" s="23">
        <f t="shared" si="6"/>
        <v>12.188000000000001</v>
      </c>
      <c r="J39" s="13">
        <f t="shared" si="2"/>
        <v>181.81818181818178</v>
      </c>
      <c r="K39" s="23">
        <f t="shared" si="7"/>
        <v>30</v>
      </c>
    </row>
    <row r="40" spans="1:11">
      <c r="A40" s="23">
        <v>12.518000000000001</v>
      </c>
      <c r="B40" s="15">
        <v>78.550899999999999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0.19999999999999929</v>
      </c>
      <c r="G40" s="2">
        <f t="shared" si="5"/>
        <v>150.00000000000054</v>
      </c>
      <c r="H40" s="10" t="s">
        <v>119</v>
      </c>
      <c r="I40" s="23">
        <f t="shared" si="6"/>
        <v>12.518000000000001</v>
      </c>
      <c r="J40" s="13">
        <f t="shared" si="2"/>
        <v>150.00000000000054</v>
      </c>
      <c r="K40" s="23">
        <f t="shared" si="7"/>
        <v>31</v>
      </c>
    </row>
    <row r="41" spans="1:11">
      <c r="A41" s="23">
        <v>12.718</v>
      </c>
      <c r="B41" s="15">
        <v>78.323400000000007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0.42999999999999972</v>
      </c>
      <c r="G41" s="2">
        <f t="shared" si="5"/>
        <v>139.53488372093031</v>
      </c>
      <c r="H41" s="10"/>
      <c r="I41" s="23">
        <f t="shared" si="6"/>
        <v>12.718</v>
      </c>
      <c r="J41" s="13">
        <f t="shared" si="2"/>
        <v>139.53488372093031</v>
      </c>
      <c r="K41" s="23">
        <f t="shared" si="7"/>
        <v>32</v>
      </c>
    </row>
    <row r="42" spans="1:11">
      <c r="A42" s="23">
        <v>13.148</v>
      </c>
      <c r="B42" s="15">
        <v>68.627300000000005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0.1899999999999995</v>
      </c>
      <c r="G42" s="2">
        <f t="shared" si="5"/>
        <v>157.89473684210569</v>
      </c>
      <c r="H42" s="10" t="s">
        <v>118</v>
      </c>
      <c r="I42" s="23">
        <f t="shared" si="6"/>
        <v>13.148</v>
      </c>
      <c r="J42" s="13">
        <f t="shared" si="2"/>
        <v>157.89473684210569</v>
      </c>
      <c r="K42" s="23">
        <f t="shared" si="7"/>
        <v>33</v>
      </c>
    </row>
    <row r="43" spans="1:11">
      <c r="A43" s="23">
        <v>13.337999999999999</v>
      </c>
      <c r="B43" s="15">
        <v>68.004199999999997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13.337999999999999</v>
      </c>
      <c r="J43" s="13">
        <f t="shared" si="2"/>
        <v>187.49999999999983</v>
      </c>
      <c r="K43" s="23">
        <f t="shared" si="7"/>
        <v>34</v>
      </c>
    </row>
    <row r="44" spans="1:11">
      <c r="A44" s="23">
        <v>13.657999999999999</v>
      </c>
      <c r="B44" s="15">
        <v>77.044700000000006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0.20000000000000107</v>
      </c>
      <c r="G44" s="2">
        <f t="shared" si="5"/>
        <v>149.9999999999992</v>
      </c>
      <c r="H44" s="10" t="s">
        <v>119</v>
      </c>
      <c r="I44" s="23">
        <f t="shared" si="6"/>
        <v>13.657999999999999</v>
      </c>
      <c r="J44" s="13">
        <f t="shared" si="2"/>
        <v>149.9999999999992</v>
      </c>
      <c r="K44" s="23">
        <f t="shared" si="7"/>
        <v>35</v>
      </c>
    </row>
    <row r="45" spans="1:11">
      <c r="A45" s="23">
        <v>13.858000000000001</v>
      </c>
      <c r="B45" s="15">
        <v>81.117400000000004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0.36999999999999922</v>
      </c>
      <c r="G45" s="2">
        <f t="shared" si="5"/>
        <v>162.1621621621625</v>
      </c>
      <c r="H45" s="10"/>
      <c r="I45" s="23">
        <f t="shared" si="6"/>
        <v>13.858000000000001</v>
      </c>
      <c r="J45" s="13">
        <f t="shared" si="2"/>
        <v>162.1621621621625</v>
      </c>
      <c r="K45" s="23">
        <f t="shared" si="7"/>
        <v>36</v>
      </c>
    </row>
    <row r="46" spans="1:11">
      <c r="A46" s="23">
        <v>14.228</v>
      </c>
      <c r="B46" s="15">
        <v>76.8797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0.20000000000000107</v>
      </c>
      <c r="G46" s="2">
        <f t="shared" si="5"/>
        <v>149.9999999999992</v>
      </c>
      <c r="H46" s="10" t="s">
        <v>118</v>
      </c>
      <c r="I46" s="23">
        <f t="shared" si="6"/>
        <v>14.228</v>
      </c>
      <c r="J46" s="13">
        <f t="shared" si="2"/>
        <v>149.9999999999992</v>
      </c>
      <c r="K46" s="23">
        <f t="shared" si="7"/>
        <v>37</v>
      </c>
    </row>
    <row r="47" spans="1:11">
      <c r="A47" s="23">
        <v>14.428000000000001</v>
      </c>
      <c r="B47" s="15">
        <v>75.317099999999996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0.35999999999999943</v>
      </c>
      <c r="G47" s="2">
        <f t="shared" si="5"/>
        <v>250.0000000000004</v>
      </c>
      <c r="H47" s="10"/>
      <c r="I47" s="23">
        <f t="shared" si="6"/>
        <v>14.428000000000001</v>
      </c>
      <c r="J47" s="13">
        <f t="shared" si="2"/>
        <v>250.0000000000004</v>
      </c>
      <c r="K47" s="23">
        <f t="shared" si="7"/>
        <v>38</v>
      </c>
    </row>
    <row r="48" spans="1:11">
      <c r="A48" s="23">
        <v>14.788</v>
      </c>
      <c r="B48" s="15">
        <v>82.791899999999998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0.20999999999999908</v>
      </c>
      <c r="G48" s="2">
        <f t="shared" si="5"/>
        <v>142.85714285714349</v>
      </c>
      <c r="H48" s="10" t="s">
        <v>119</v>
      </c>
      <c r="I48" s="23">
        <f t="shared" si="6"/>
        <v>14.788</v>
      </c>
      <c r="J48" s="13">
        <f t="shared" si="2"/>
        <v>142.85714285714349</v>
      </c>
      <c r="K48" s="23">
        <f t="shared" si="7"/>
        <v>39</v>
      </c>
    </row>
    <row r="49" spans="1:11">
      <c r="A49" s="23">
        <v>14.997999999999999</v>
      </c>
      <c r="B49" s="15">
        <v>80.9739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0.36000000000000121</v>
      </c>
      <c r="G49" s="2">
        <f t="shared" si="5"/>
        <v>166.66666666666609</v>
      </c>
      <c r="H49" s="10"/>
      <c r="I49" s="23">
        <f t="shared" si="6"/>
        <v>14.997999999999999</v>
      </c>
      <c r="J49" s="13">
        <f t="shared" si="2"/>
        <v>166.66666666666609</v>
      </c>
      <c r="K49" s="23">
        <f t="shared" si="7"/>
        <v>40</v>
      </c>
    </row>
    <row r="50" spans="1:11">
      <c r="A50" s="23">
        <v>15.358000000000001</v>
      </c>
      <c r="B50" s="15">
        <v>73.316100000000006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0.20999999999999908</v>
      </c>
      <c r="G50" s="2">
        <f t="shared" si="5"/>
        <v>142.85714285714349</v>
      </c>
      <c r="H50" s="10" t="s">
        <v>118</v>
      </c>
      <c r="I50" s="23">
        <f t="shared" si="6"/>
        <v>15.358000000000001</v>
      </c>
      <c r="J50" s="13">
        <f t="shared" si="2"/>
        <v>142.85714285714349</v>
      </c>
      <c r="K50" s="23">
        <f t="shared" si="7"/>
        <v>41</v>
      </c>
    </row>
    <row r="51" spans="1:11">
      <c r="A51" s="23">
        <v>15.568</v>
      </c>
      <c r="B51" s="15">
        <v>70.102400000000003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0.34999999999999964</v>
      </c>
      <c r="G51" s="2">
        <f t="shared" si="5"/>
        <v>171.42857142857159</v>
      </c>
      <c r="H51" s="10"/>
      <c r="I51" s="23">
        <f t="shared" si="6"/>
        <v>15.568</v>
      </c>
      <c r="J51" s="13">
        <f t="shared" si="2"/>
        <v>171.42857142857159</v>
      </c>
      <c r="K51" s="23">
        <f t="shared" si="7"/>
        <v>42</v>
      </c>
    </row>
    <row r="52" spans="1:11">
      <c r="A52" s="23">
        <v>15.917999999999999</v>
      </c>
      <c r="B52" s="15">
        <v>72.660799999999995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0.16000000000000014</v>
      </c>
      <c r="G52" s="2">
        <f t="shared" si="5"/>
        <v>187.49999999999983</v>
      </c>
      <c r="H52" s="10" t="s">
        <v>119</v>
      </c>
      <c r="I52" s="23">
        <f t="shared" si="6"/>
        <v>15.917999999999999</v>
      </c>
      <c r="J52" s="13">
        <f t="shared" si="2"/>
        <v>187.49999999999983</v>
      </c>
      <c r="K52" s="23">
        <f t="shared" si="7"/>
        <v>43</v>
      </c>
    </row>
    <row r="53" spans="1:11">
      <c r="A53" s="23">
        <v>16.077999999999999</v>
      </c>
      <c r="B53" s="15">
        <v>73.413799999999995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0.17999999999999972</v>
      </c>
      <c r="G53" s="2">
        <f t="shared" si="5"/>
        <v>166.66666666666691</v>
      </c>
      <c r="H53" s="10"/>
      <c r="I53" s="23">
        <f t="shared" si="6"/>
        <v>16.077999999999999</v>
      </c>
      <c r="J53" s="13">
        <f t="shared" si="2"/>
        <v>166.66666666666691</v>
      </c>
      <c r="K53" s="23">
        <f t="shared" si="7"/>
        <v>44</v>
      </c>
    </row>
    <row r="54" spans="1:11">
      <c r="A54" s="23">
        <v>16.257999999999999</v>
      </c>
      <c r="B54" s="15">
        <v>74.214399999999998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16.257999999999999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16.457999999999998</v>
      </c>
      <c r="B55" s="15">
        <v>71.880700000000004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0.34700000000000131</v>
      </c>
      <c r="G55" s="2">
        <f t="shared" si="5"/>
        <v>172.91066282420684</v>
      </c>
      <c r="H55" s="10"/>
      <c r="I55" s="23">
        <f t="shared" si="6"/>
        <v>16.457999999999998</v>
      </c>
      <c r="J55" s="13">
        <f t="shared" si="2"/>
        <v>172.91066282420684</v>
      </c>
      <c r="K55" s="23">
        <f t="shared" si="7"/>
        <v>46</v>
      </c>
    </row>
    <row r="56" spans="1:11">
      <c r="A56" s="23">
        <v>16.805</v>
      </c>
      <c r="B56" s="15">
        <v>80.100300000000004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0.17999999999999972</v>
      </c>
      <c r="G56" s="2">
        <f t="shared" si="5"/>
        <v>166.66666666666691</v>
      </c>
      <c r="H56" s="10" t="s">
        <v>113</v>
      </c>
      <c r="I56" s="23">
        <f t="shared" si="6"/>
        <v>16.805</v>
      </c>
      <c r="J56" s="13">
        <f t="shared" si="2"/>
        <v>166.66666666666691</v>
      </c>
      <c r="K56" s="23">
        <f t="shared" si="7"/>
        <v>47</v>
      </c>
    </row>
    <row r="57" spans="1:11">
      <c r="A57" s="23">
        <v>16.984999999999999</v>
      </c>
      <c r="B57" s="15">
        <v>79.005899999999997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0.34299999999999997</v>
      </c>
      <c r="G57" s="2">
        <f t="shared" si="5"/>
        <v>174.92711370262393</v>
      </c>
      <c r="H57" s="10"/>
      <c r="I57" s="23">
        <f t="shared" si="6"/>
        <v>16.984999999999999</v>
      </c>
      <c r="J57" s="13">
        <f t="shared" si="2"/>
        <v>174.92711370262393</v>
      </c>
      <c r="K57" s="23">
        <f t="shared" si="7"/>
        <v>48</v>
      </c>
    </row>
    <row r="58" spans="1:11">
      <c r="A58" s="23">
        <v>17.327999999999999</v>
      </c>
      <c r="B58" s="15">
        <v>79.328000000000003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0.21000000000000085</v>
      </c>
      <c r="G58" s="2">
        <f t="shared" si="5"/>
        <v>142.85714285714226</v>
      </c>
      <c r="H58" s="10" t="s">
        <v>119</v>
      </c>
      <c r="I58" s="23">
        <f t="shared" si="6"/>
        <v>17.327999999999999</v>
      </c>
      <c r="J58" s="13">
        <f t="shared" si="2"/>
        <v>142.85714285714226</v>
      </c>
      <c r="K58" s="23">
        <f t="shared" si="7"/>
        <v>49</v>
      </c>
    </row>
    <row r="59" spans="1:11">
      <c r="A59" s="23">
        <v>17.538</v>
      </c>
      <c r="B59" s="15">
        <v>79.720299999999995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0.38799999999999812</v>
      </c>
      <c r="G59" s="2">
        <f t="shared" si="5"/>
        <v>154.63917525773272</v>
      </c>
      <c r="H59" s="10"/>
      <c r="I59" s="23">
        <f t="shared" si="6"/>
        <v>17.538</v>
      </c>
      <c r="J59" s="13">
        <f t="shared" si="2"/>
        <v>154.63917525773272</v>
      </c>
      <c r="K59" s="23">
        <f t="shared" si="7"/>
        <v>50</v>
      </c>
    </row>
    <row r="60" spans="1:11">
      <c r="A60" s="23">
        <v>17.925999999999998</v>
      </c>
      <c r="B60" s="15">
        <v>72.500100000000003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0.17700000000000315</v>
      </c>
      <c r="G60" s="2">
        <f t="shared" si="5"/>
        <v>169.49152542372579</v>
      </c>
      <c r="H60" s="10" t="s">
        <v>118</v>
      </c>
      <c r="I60" s="23">
        <f t="shared" si="6"/>
        <v>17.925999999999998</v>
      </c>
      <c r="J60" s="13">
        <f t="shared" si="2"/>
        <v>169.49152542372579</v>
      </c>
      <c r="K60" s="23">
        <f t="shared" si="7"/>
        <v>51</v>
      </c>
    </row>
    <row r="61" spans="1:11">
      <c r="A61" s="23">
        <v>18.103000000000002</v>
      </c>
      <c r="B61" s="15">
        <v>66.2179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0.36499999999999844</v>
      </c>
      <c r="G61" s="2">
        <f t="shared" si="5"/>
        <v>164.38356164383632</v>
      </c>
      <c r="H61" s="10"/>
      <c r="I61" s="23">
        <f t="shared" si="6"/>
        <v>18.103000000000002</v>
      </c>
      <c r="J61" s="13">
        <f t="shared" si="2"/>
        <v>164.38356164383632</v>
      </c>
      <c r="K61" s="23">
        <f t="shared" si="7"/>
        <v>52</v>
      </c>
    </row>
    <row r="62" spans="1:11">
      <c r="A62" s="23">
        <v>18.468</v>
      </c>
      <c r="B62" s="15">
        <v>83.2517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18.468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18.648</v>
      </c>
      <c r="B63" s="15">
        <v>83.579300000000003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0.41000000000000014</v>
      </c>
      <c r="G63" s="2">
        <f t="shared" si="5"/>
        <v>146.34146341463409</v>
      </c>
      <c r="H63" s="10"/>
      <c r="I63" s="23">
        <f t="shared" si="6"/>
        <v>18.648</v>
      </c>
      <c r="J63" s="13">
        <f t="shared" si="2"/>
        <v>146.34146341463409</v>
      </c>
      <c r="K63" s="23">
        <f t="shared" si="7"/>
        <v>54</v>
      </c>
    </row>
    <row r="64" spans="1:11">
      <c r="A64" s="23">
        <v>19.058</v>
      </c>
      <c r="B64" s="15">
        <v>70.870800000000003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0.19000000000000128</v>
      </c>
      <c r="G64" s="2">
        <f t="shared" si="5"/>
        <v>157.89473684210421</v>
      </c>
      <c r="H64" s="10" t="s">
        <v>118</v>
      </c>
      <c r="I64" s="23">
        <f t="shared" si="6"/>
        <v>19.058</v>
      </c>
      <c r="J64" s="13">
        <f t="shared" si="2"/>
        <v>157.89473684210421</v>
      </c>
      <c r="K64" s="23">
        <f t="shared" si="7"/>
        <v>55</v>
      </c>
    </row>
    <row r="65" spans="1:11">
      <c r="A65" s="23">
        <v>19.248000000000001</v>
      </c>
      <c r="B65" s="15">
        <v>73.335400000000007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0.29999999999999716</v>
      </c>
      <c r="G65" s="2">
        <f t="shared" si="5"/>
        <v>200.0000000000019</v>
      </c>
      <c r="H65" s="10"/>
      <c r="I65" s="23">
        <f t="shared" si="6"/>
        <v>19.248000000000001</v>
      </c>
      <c r="J65" s="13">
        <f t="shared" si="2"/>
        <v>200.0000000000019</v>
      </c>
      <c r="K65" s="23">
        <f t="shared" si="7"/>
        <v>56</v>
      </c>
    </row>
    <row r="66" spans="1:11">
      <c r="A66" s="23">
        <v>19.547999999999998</v>
      </c>
      <c r="B66" s="15">
        <v>80.165800000000004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0.17000000000000171</v>
      </c>
      <c r="G66" s="2">
        <f t="shared" si="5"/>
        <v>176.47058823529235</v>
      </c>
      <c r="H66" s="10" t="s">
        <v>119</v>
      </c>
      <c r="I66" s="23">
        <f t="shared" si="6"/>
        <v>19.547999999999998</v>
      </c>
      <c r="J66" s="13">
        <f t="shared" si="2"/>
        <v>176.47058823529235</v>
      </c>
      <c r="K66" s="23">
        <f t="shared" si="7"/>
        <v>57</v>
      </c>
    </row>
    <row r="67" spans="1:11">
      <c r="A67" s="23">
        <v>19.718</v>
      </c>
      <c r="B67" s="15">
        <v>77.240399999999994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0.19000000000000128</v>
      </c>
      <c r="G67" s="2">
        <f t="shared" si="5"/>
        <v>157.89473684210421</v>
      </c>
      <c r="H67" s="10"/>
      <c r="I67" s="23">
        <f t="shared" si="6"/>
        <v>19.718</v>
      </c>
      <c r="J67" s="13">
        <f t="shared" si="2"/>
        <v>157.89473684210421</v>
      </c>
      <c r="K67" s="23">
        <f t="shared" si="7"/>
        <v>58</v>
      </c>
    </row>
    <row r="68" spans="1:11">
      <c r="A68" s="23">
        <v>19.908000000000001</v>
      </c>
      <c r="B68" s="15">
        <v>69.360299999999995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0.2099999999999973</v>
      </c>
      <c r="G68" s="2">
        <f t="shared" si="5"/>
        <v>142.85714285714471</v>
      </c>
      <c r="H68" s="10" t="s">
        <v>118</v>
      </c>
      <c r="I68" s="23">
        <f t="shared" si="6"/>
        <v>19.908000000000001</v>
      </c>
      <c r="J68" s="13">
        <f t="shared" si="2"/>
        <v>142.85714285714471</v>
      </c>
      <c r="K68" s="23">
        <f t="shared" si="7"/>
        <v>59</v>
      </c>
    </row>
    <row r="69" spans="1:11">
      <c r="A69" s="23">
        <v>20.117999999999999</v>
      </c>
      <c r="B69" s="15">
        <v>70.398899999999998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0.35000000000000142</v>
      </c>
      <c r="G69" s="2">
        <f t="shared" si="5"/>
        <v>171.42857142857073</v>
      </c>
      <c r="H69" s="10"/>
      <c r="I69" s="23">
        <f t="shared" si="6"/>
        <v>20.117999999999999</v>
      </c>
      <c r="J69" s="13">
        <f t="shared" si="2"/>
        <v>171.42857142857073</v>
      </c>
      <c r="K69" s="23">
        <f t="shared" si="7"/>
        <v>60</v>
      </c>
    </row>
    <row r="70" spans="1:11">
      <c r="A70" s="23">
        <v>20.468</v>
      </c>
      <c r="B70" s="15">
        <v>78.804500000000004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0.17000000000000171</v>
      </c>
      <c r="G70" s="2">
        <f t="shared" si="5"/>
        <v>176.47058823529235</v>
      </c>
      <c r="H70" s="10" t="s">
        <v>119</v>
      </c>
      <c r="I70" s="23">
        <f t="shared" si="6"/>
        <v>20.468</v>
      </c>
      <c r="J70" s="13">
        <f t="shared" si="2"/>
        <v>176.47058823529235</v>
      </c>
      <c r="K70" s="23">
        <f t="shared" si="7"/>
        <v>61</v>
      </c>
    </row>
    <row r="71" spans="1:11">
      <c r="A71" s="23">
        <v>20.638000000000002</v>
      </c>
      <c r="B71" s="15">
        <v>76.860299999999995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0.4599999999999973</v>
      </c>
      <c r="G71" s="2">
        <f t="shared" si="5"/>
        <v>130.43478260869642</v>
      </c>
      <c r="H71" s="10"/>
      <c r="I71" s="23">
        <f t="shared" si="6"/>
        <v>20.638000000000002</v>
      </c>
      <c r="J71" s="13">
        <f t="shared" si="2"/>
        <v>130.43478260869642</v>
      </c>
      <c r="K71" s="23">
        <f t="shared" si="7"/>
        <v>62</v>
      </c>
    </row>
    <row r="72" spans="1:11">
      <c r="A72" s="23">
        <v>21.097999999999999</v>
      </c>
      <c r="B72" s="15">
        <v>79.845200000000006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0.14000000000000057</v>
      </c>
      <c r="G72" s="2">
        <f t="shared" si="5"/>
        <v>214.28571428571342</v>
      </c>
      <c r="H72" s="10" t="s">
        <v>119</v>
      </c>
      <c r="I72" s="23">
        <f t="shared" si="6"/>
        <v>21.097999999999999</v>
      </c>
      <c r="J72" s="13">
        <f t="shared" si="2"/>
        <v>214.28571428571342</v>
      </c>
      <c r="K72" s="23">
        <f t="shared" si="7"/>
        <v>63</v>
      </c>
    </row>
    <row r="73" spans="1:11">
      <c r="A73" s="23">
        <v>21.238</v>
      </c>
      <c r="B73" s="15">
        <v>84.712900000000005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21.238</v>
      </c>
      <c r="J73" s="13">
        <f t="shared" si="2"/>
        <v>142.85714285714226</v>
      </c>
      <c r="K73" s="23">
        <f t="shared" si="7"/>
        <v>64</v>
      </c>
    </row>
    <row r="74" spans="1:11">
      <c r="A74" s="23">
        <v>21.448</v>
      </c>
      <c r="B74" s="15">
        <v>74.543599999999998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0.26999999999999957</v>
      </c>
      <c r="G74" s="2">
        <f t="shared" si="5"/>
        <v>111.11111111111128</v>
      </c>
      <c r="H74" s="10" t="s">
        <v>118</v>
      </c>
      <c r="I74" s="23">
        <f t="shared" si="6"/>
        <v>21.448</v>
      </c>
      <c r="J74" s="13">
        <f t="shared" ref="J74:J131" si="8">$G74</f>
        <v>111.11111111111128</v>
      </c>
      <c r="K74" s="23">
        <f t="shared" si="7"/>
        <v>65</v>
      </c>
    </row>
    <row r="75" spans="1:11">
      <c r="A75" s="23">
        <v>21.718</v>
      </c>
      <c r="B75" s="15">
        <v>67.884900000000002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0.41000000000000014</v>
      </c>
      <c r="G75" s="2">
        <f t="shared" ref="G75:G130" si="11">$E75/$F75*60</f>
        <v>146.34146341463409</v>
      </c>
      <c r="H75" s="10"/>
      <c r="I75" s="23">
        <f t="shared" ref="I75:I131" si="12">$A75</f>
        <v>21.718</v>
      </c>
      <c r="J75" s="13">
        <f t="shared" si="8"/>
        <v>146.34146341463409</v>
      </c>
      <c r="K75" s="23">
        <f t="shared" ref="K75:K131" si="13">$C75</f>
        <v>66</v>
      </c>
    </row>
    <row r="76" spans="1:11">
      <c r="A76" s="23">
        <v>22.128</v>
      </c>
      <c r="B76" s="15">
        <v>66.460300000000004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0.19000000000000128</v>
      </c>
      <c r="G76" s="2">
        <f t="shared" si="11"/>
        <v>157.89473684210421</v>
      </c>
      <c r="H76" s="10" t="s">
        <v>118</v>
      </c>
      <c r="I76" s="23">
        <f t="shared" si="12"/>
        <v>22.128</v>
      </c>
      <c r="J76" s="13">
        <f t="shared" si="8"/>
        <v>157.89473684210421</v>
      </c>
      <c r="K76" s="23">
        <f t="shared" si="13"/>
        <v>67</v>
      </c>
    </row>
    <row r="77" spans="1:11">
      <c r="A77" s="23">
        <v>22.318000000000001</v>
      </c>
      <c r="B77" s="15">
        <v>67.360600000000005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0.32000000000000028</v>
      </c>
      <c r="G77" s="2">
        <f t="shared" si="11"/>
        <v>187.49999999999983</v>
      </c>
      <c r="H77" s="10"/>
      <c r="I77" s="23">
        <f t="shared" si="12"/>
        <v>22.318000000000001</v>
      </c>
      <c r="J77" s="13">
        <f t="shared" si="8"/>
        <v>187.49999999999983</v>
      </c>
      <c r="K77" s="23">
        <f t="shared" si="13"/>
        <v>68</v>
      </c>
    </row>
    <row r="78" spans="1:11">
      <c r="A78" s="23">
        <v>22.638000000000002</v>
      </c>
      <c r="B78" s="15">
        <v>78.665599999999998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22.638000000000002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22.838000000000001</v>
      </c>
      <c r="B79" s="15">
        <v>79.918700000000001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0.30999999999999872</v>
      </c>
      <c r="G79" s="2">
        <f t="shared" si="11"/>
        <v>193.54838709677497</v>
      </c>
      <c r="H79" s="10"/>
      <c r="I79" s="23">
        <f t="shared" si="12"/>
        <v>22.838000000000001</v>
      </c>
      <c r="J79" s="13">
        <f t="shared" si="8"/>
        <v>193.54838709677497</v>
      </c>
      <c r="K79" s="23">
        <f t="shared" si="13"/>
        <v>70</v>
      </c>
    </row>
    <row r="80" spans="1:11">
      <c r="A80" s="23">
        <v>23.148</v>
      </c>
      <c r="B80" s="15">
        <v>82.467399999999998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0.16000000000000014</v>
      </c>
      <c r="G80" s="2">
        <f t="shared" si="11"/>
        <v>187.49999999999983</v>
      </c>
      <c r="H80" s="10" t="s">
        <v>113</v>
      </c>
      <c r="I80" s="23">
        <f t="shared" si="12"/>
        <v>23.148</v>
      </c>
      <c r="J80" s="13">
        <f t="shared" si="8"/>
        <v>187.49999999999983</v>
      </c>
      <c r="K80" s="23">
        <f t="shared" si="13"/>
        <v>71</v>
      </c>
    </row>
    <row r="81" spans="1:11">
      <c r="A81" s="23">
        <v>23.308</v>
      </c>
      <c r="B81" s="15">
        <v>83.396600000000007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0.21999999999999886</v>
      </c>
      <c r="G81" s="2">
        <f t="shared" si="11"/>
        <v>136.36363636363706</v>
      </c>
      <c r="H81" s="10"/>
      <c r="I81" s="23">
        <f t="shared" si="12"/>
        <v>23.308</v>
      </c>
      <c r="J81" s="13">
        <f t="shared" si="8"/>
        <v>136.36363636363706</v>
      </c>
      <c r="K81" s="23">
        <f t="shared" si="13"/>
        <v>72</v>
      </c>
    </row>
    <row r="82" spans="1:11">
      <c r="A82" s="23">
        <v>23.527999999999999</v>
      </c>
      <c r="B82" s="15">
        <v>80.739199999999997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0.16000000000000014</v>
      </c>
      <c r="G82" s="2">
        <f t="shared" si="11"/>
        <v>187.49999999999983</v>
      </c>
      <c r="H82" s="10" t="s">
        <v>118</v>
      </c>
      <c r="I82" s="23">
        <f t="shared" si="12"/>
        <v>23.527999999999999</v>
      </c>
      <c r="J82" s="13">
        <f t="shared" si="8"/>
        <v>187.49999999999983</v>
      </c>
      <c r="K82" s="23">
        <f t="shared" si="13"/>
        <v>73</v>
      </c>
    </row>
    <row r="83" spans="1:11">
      <c r="A83" s="23">
        <v>23.687999999999999</v>
      </c>
      <c r="B83" s="15">
        <v>74.39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0.32000000000000028</v>
      </c>
      <c r="G83" s="2">
        <f t="shared" si="11"/>
        <v>187.49999999999983</v>
      </c>
      <c r="H83" s="10"/>
      <c r="I83" s="23">
        <f t="shared" si="12"/>
        <v>23.687999999999999</v>
      </c>
      <c r="J83" s="13">
        <f t="shared" si="8"/>
        <v>187.49999999999983</v>
      </c>
      <c r="K83" s="23">
        <f t="shared" si="13"/>
        <v>74</v>
      </c>
    </row>
    <row r="84" spans="1:11">
      <c r="A84" s="23">
        <v>24.007999999999999</v>
      </c>
      <c r="B84" s="15">
        <v>78.707499999999996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0.17999999999999972</v>
      </c>
      <c r="G84" s="2">
        <f t="shared" si="11"/>
        <v>166.66666666666691</v>
      </c>
      <c r="H84" s="10" t="s">
        <v>119</v>
      </c>
      <c r="I84" s="23">
        <f t="shared" si="12"/>
        <v>24.007999999999999</v>
      </c>
      <c r="J84" s="13">
        <f t="shared" si="8"/>
        <v>166.66666666666691</v>
      </c>
      <c r="K84" s="23">
        <f t="shared" si="13"/>
        <v>75</v>
      </c>
    </row>
    <row r="85" spans="1:11">
      <c r="A85" s="23">
        <v>24.187999999999999</v>
      </c>
      <c r="B85" s="15">
        <v>80.718500000000006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0.15000000000000213</v>
      </c>
      <c r="G85" s="2">
        <f t="shared" si="11"/>
        <v>199.99999999999716</v>
      </c>
      <c r="H85" s="10"/>
      <c r="I85" s="23">
        <f t="shared" si="12"/>
        <v>24.187999999999999</v>
      </c>
      <c r="J85" s="13">
        <f t="shared" si="8"/>
        <v>199.99999999999716</v>
      </c>
      <c r="K85" s="23">
        <f t="shared" si="13"/>
        <v>76</v>
      </c>
    </row>
    <row r="86" spans="1:11">
      <c r="A86" s="23">
        <v>24.338000000000001</v>
      </c>
      <c r="B86" s="15">
        <v>75.415199999999999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0.2099999999999973</v>
      </c>
      <c r="G86" s="2">
        <f t="shared" si="11"/>
        <v>142.85714285714471</v>
      </c>
      <c r="H86" s="10" t="s">
        <v>118</v>
      </c>
      <c r="I86" s="23">
        <f t="shared" si="12"/>
        <v>24.338000000000001</v>
      </c>
      <c r="J86" s="13">
        <f t="shared" si="8"/>
        <v>142.85714285714471</v>
      </c>
      <c r="K86" s="23">
        <f t="shared" si="13"/>
        <v>77</v>
      </c>
    </row>
    <row r="87" spans="1:11">
      <c r="A87" s="23">
        <v>24.547999999999998</v>
      </c>
      <c r="B87" s="15">
        <v>72.325699999999998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0.33500000000000085</v>
      </c>
      <c r="G87" s="2">
        <f t="shared" si="11"/>
        <v>179.10447761193984</v>
      </c>
      <c r="H87" s="10"/>
      <c r="I87" s="23">
        <f t="shared" si="12"/>
        <v>24.547999999999998</v>
      </c>
      <c r="J87" s="13">
        <f t="shared" si="8"/>
        <v>179.10447761193984</v>
      </c>
      <c r="K87" s="23">
        <f t="shared" si="13"/>
        <v>78</v>
      </c>
    </row>
    <row r="88" spans="1:11">
      <c r="A88" s="23">
        <v>24.882999999999999</v>
      </c>
      <c r="B88" s="15">
        <v>73.006699999999995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0.16000000000000014</v>
      </c>
      <c r="G88" s="2">
        <f t="shared" si="11"/>
        <v>187.49999999999983</v>
      </c>
      <c r="H88" s="10" t="s">
        <v>113</v>
      </c>
      <c r="I88" s="23">
        <f t="shared" si="12"/>
        <v>24.882999999999999</v>
      </c>
      <c r="J88" s="13">
        <f t="shared" si="8"/>
        <v>187.49999999999983</v>
      </c>
      <c r="K88" s="23">
        <f t="shared" si="13"/>
        <v>79</v>
      </c>
    </row>
    <row r="89" spans="1:11">
      <c r="A89" s="23">
        <v>25.042999999999999</v>
      </c>
      <c r="B89" s="15">
        <v>78.876400000000004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0.38400000000000034</v>
      </c>
      <c r="G89" s="2">
        <f t="shared" si="11"/>
        <v>156.24999999999986</v>
      </c>
      <c r="H89" s="10"/>
      <c r="I89" s="23">
        <f t="shared" si="12"/>
        <v>25.042999999999999</v>
      </c>
      <c r="J89" s="13">
        <f t="shared" si="8"/>
        <v>156.24999999999986</v>
      </c>
      <c r="K89" s="23">
        <f t="shared" si="13"/>
        <v>80</v>
      </c>
    </row>
    <row r="90" spans="1:11">
      <c r="A90" s="23">
        <v>25.427</v>
      </c>
      <c r="B90" s="15">
        <v>71.683599999999998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0.17300000000000182</v>
      </c>
      <c r="G90" s="2">
        <f t="shared" si="11"/>
        <v>173.41040462427563</v>
      </c>
      <c r="H90" s="10" t="s">
        <v>119</v>
      </c>
      <c r="I90" s="23">
        <f t="shared" si="12"/>
        <v>25.427</v>
      </c>
      <c r="J90" s="13">
        <f t="shared" si="8"/>
        <v>173.41040462427563</v>
      </c>
      <c r="K90" s="23">
        <f t="shared" si="13"/>
        <v>81</v>
      </c>
    </row>
    <row r="91" spans="1:11">
      <c r="A91" s="23">
        <v>25.6</v>
      </c>
      <c r="B91" s="15">
        <v>71.285399999999996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0.35799999999999699</v>
      </c>
      <c r="G91" s="2">
        <f t="shared" si="11"/>
        <v>167.59776536312989</v>
      </c>
      <c r="H91" s="10"/>
      <c r="I91" s="23">
        <f t="shared" si="12"/>
        <v>25.6</v>
      </c>
      <c r="J91" s="13">
        <f t="shared" si="8"/>
        <v>167.59776536312989</v>
      </c>
      <c r="K91" s="23">
        <f t="shared" si="13"/>
        <v>82</v>
      </c>
    </row>
    <row r="92" spans="1:11">
      <c r="A92" s="23">
        <v>25.957999999999998</v>
      </c>
      <c r="B92" s="15">
        <v>65.535600000000002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0.19000000000000128</v>
      </c>
      <c r="G92" s="2">
        <f t="shared" si="11"/>
        <v>157.89473684210421</v>
      </c>
      <c r="H92" s="10" t="s">
        <v>118</v>
      </c>
      <c r="I92" s="23">
        <f t="shared" si="12"/>
        <v>25.957999999999998</v>
      </c>
      <c r="J92" s="13">
        <f t="shared" si="8"/>
        <v>157.89473684210421</v>
      </c>
      <c r="K92" s="23">
        <f t="shared" si="13"/>
        <v>83</v>
      </c>
    </row>
    <row r="93" spans="1:11">
      <c r="A93" s="23">
        <v>26.148</v>
      </c>
      <c r="B93" s="15">
        <v>67.125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0.26000000000000156</v>
      </c>
      <c r="G93" s="2">
        <f t="shared" si="11"/>
        <v>230.76923076922938</v>
      </c>
      <c r="H93" s="10"/>
      <c r="I93" s="23">
        <f t="shared" si="12"/>
        <v>26.148</v>
      </c>
      <c r="J93" s="13">
        <f t="shared" si="8"/>
        <v>230.76923076922938</v>
      </c>
      <c r="K93" s="23">
        <f t="shared" si="13"/>
        <v>84</v>
      </c>
    </row>
    <row r="94" spans="1:11">
      <c r="A94" s="23">
        <v>26.408000000000001</v>
      </c>
      <c r="B94" s="15">
        <v>81.439599999999999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0.16000000000000014</v>
      </c>
      <c r="G94" s="2">
        <f t="shared" si="11"/>
        <v>187.49999999999983</v>
      </c>
      <c r="H94" s="10" t="s">
        <v>113</v>
      </c>
      <c r="I94" s="23">
        <f t="shared" si="12"/>
        <v>26.408000000000001</v>
      </c>
      <c r="J94" s="13">
        <f t="shared" si="8"/>
        <v>187.49999999999983</v>
      </c>
      <c r="K94" s="23">
        <f t="shared" si="13"/>
        <v>85</v>
      </c>
    </row>
    <row r="95" spans="1:11">
      <c r="A95" s="23">
        <v>26.568000000000001</v>
      </c>
      <c r="B95" s="15">
        <v>81.742400000000004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0.16999999999999815</v>
      </c>
      <c r="G95" s="2">
        <f t="shared" si="11"/>
        <v>176.47058823529605</v>
      </c>
      <c r="H95" s="10"/>
      <c r="I95" s="23">
        <f t="shared" si="12"/>
        <v>26.568000000000001</v>
      </c>
      <c r="J95" s="13">
        <f t="shared" si="8"/>
        <v>176.47058823529605</v>
      </c>
      <c r="K95" s="23">
        <f t="shared" si="13"/>
        <v>86</v>
      </c>
    </row>
    <row r="96" spans="1:11">
      <c r="A96" s="23">
        <v>26.738</v>
      </c>
      <c r="B96" s="15">
        <v>77.621600000000001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0.19999999999999929</v>
      </c>
      <c r="G96" s="2">
        <f t="shared" si="11"/>
        <v>150.00000000000054</v>
      </c>
      <c r="H96" s="10" t="s">
        <v>118</v>
      </c>
      <c r="I96" s="23">
        <f t="shared" si="12"/>
        <v>26.738</v>
      </c>
      <c r="J96" s="13">
        <f t="shared" si="8"/>
        <v>150.00000000000054</v>
      </c>
      <c r="K96" s="23">
        <f t="shared" si="13"/>
        <v>87</v>
      </c>
    </row>
    <row r="97" spans="1:11">
      <c r="A97" s="23">
        <v>26.937999999999999</v>
      </c>
      <c r="B97" s="15">
        <v>74.100399999999993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0.25</v>
      </c>
      <c r="G97" s="2">
        <f t="shared" si="11"/>
        <v>240</v>
      </c>
      <c r="H97" s="10"/>
      <c r="I97" s="23">
        <f t="shared" si="12"/>
        <v>26.937999999999999</v>
      </c>
      <c r="J97" s="13">
        <f t="shared" si="8"/>
        <v>240</v>
      </c>
      <c r="K97" s="23">
        <f t="shared" si="13"/>
        <v>88</v>
      </c>
    </row>
    <row r="98" spans="1:11">
      <c r="A98" s="23">
        <v>27.187999999999999</v>
      </c>
      <c r="B98" s="15">
        <v>81.36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0.21000000000000085</v>
      </c>
      <c r="G98" s="2">
        <f t="shared" si="11"/>
        <v>142.85714285714226</v>
      </c>
      <c r="H98" s="10" t="s">
        <v>113</v>
      </c>
      <c r="I98" s="23">
        <f t="shared" si="12"/>
        <v>27.187999999999999</v>
      </c>
      <c r="J98" s="13">
        <f t="shared" si="8"/>
        <v>142.85714285714226</v>
      </c>
      <c r="K98" s="23">
        <f t="shared" si="13"/>
        <v>89</v>
      </c>
    </row>
    <row r="99" spans="1:11">
      <c r="A99" s="23">
        <v>27.398</v>
      </c>
      <c r="B99" s="15">
        <v>79.282499999999999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0.67999999999999972</v>
      </c>
      <c r="G99" s="2">
        <f t="shared" si="11"/>
        <v>220.58823529411774</v>
      </c>
      <c r="H99" s="10"/>
      <c r="I99" s="23">
        <f t="shared" si="12"/>
        <v>27.398</v>
      </c>
      <c r="J99" s="13">
        <f t="shared" si="8"/>
        <v>220.58823529411774</v>
      </c>
      <c r="K99" s="23">
        <f t="shared" si="13"/>
        <v>90</v>
      </c>
    </row>
    <row r="100" spans="1:11">
      <c r="A100" s="23">
        <v>28.077999999999999</v>
      </c>
      <c r="B100" s="15">
        <v>80.653800000000004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0.21000000000000085</v>
      </c>
      <c r="G100" s="2">
        <f t="shared" si="11"/>
        <v>142.85714285714226</v>
      </c>
      <c r="H100" s="10" t="s">
        <v>119</v>
      </c>
      <c r="I100" s="23">
        <f t="shared" si="12"/>
        <v>28.077999999999999</v>
      </c>
      <c r="J100" s="13">
        <f t="shared" si="8"/>
        <v>142.85714285714226</v>
      </c>
      <c r="K100" s="23">
        <f t="shared" si="13"/>
        <v>91</v>
      </c>
    </row>
    <row r="101" spans="1:11">
      <c r="A101" s="23">
        <v>28.288</v>
      </c>
      <c r="B101" s="15">
        <v>81.559200000000004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0.44000000000000128</v>
      </c>
      <c r="G101" s="2">
        <f t="shared" si="11"/>
        <v>136.36363636363598</v>
      </c>
      <c r="H101" s="10"/>
      <c r="I101" s="23">
        <f t="shared" si="12"/>
        <v>28.288</v>
      </c>
      <c r="J101" s="13">
        <f t="shared" si="8"/>
        <v>136.36363636363598</v>
      </c>
      <c r="K101" s="23">
        <f t="shared" si="13"/>
        <v>92</v>
      </c>
    </row>
    <row r="102" spans="1:11">
      <c r="A102" s="23">
        <v>28.728000000000002</v>
      </c>
      <c r="B102" s="15">
        <v>79.444800000000001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0.16000000000000014</v>
      </c>
      <c r="G102" s="2">
        <f t="shared" si="11"/>
        <v>187.49999999999983</v>
      </c>
      <c r="H102" s="10" t="s">
        <v>119</v>
      </c>
      <c r="I102" s="23">
        <f t="shared" si="12"/>
        <v>28.728000000000002</v>
      </c>
      <c r="J102" s="13">
        <f t="shared" si="8"/>
        <v>187.49999999999983</v>
      </c>
      <c r="K102" s="23">
        <f t="shared" si="13"/>
        <v>93</v>
      </c>
    </row>
    <row r="103" spans="1:11">
      <c r="A103" s="23">
        <v>28.888000000000002</v>
      </c>
      <c r="B103" s="15">
        <v>85.555000000000007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0.18999999999999773</v>
      </c>
      <c r="G103" s="2">
        <f t="shared" si="11"/>
        <v>157.89473684210714</v>
      </c>
      <c r="H103" s="10"/>
      <c r="I103" s="23">
        <f t="shared" si="12"/>
        <v>28.888000000000002</v>
      </c>
      <c r="J103" s="13">
        <f t="shared" si="8"/>
        <v>157.89473684210714</v>
      </c>
      <c r="K103" s="23">
        <f t="shared" si="13"/>
        <v>94</v>
      </c>
    </row>
    <row r="104" spans="1:11">
      <c r="A104" s="23">
        <v>29.077999999999999</v>
      </c>
      <c r="B104" s="15">
        <v>77.927000000000007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0.28999999999999915</v>
      </c>
      <c r="G104" s="2">
        <f t="shared" si="11"/>
        <v>103.44827586206927</v>
      </c>
      <c r="H104" s="10" t="s">
        <v>118</v>
      </c>
      <c r="I104" s="23">
        <f t="shared" si="12"/>
        <v>29.077999999999999</v>
      </c>
      <c r="J104" s="13">
        <f t="shared" si="8"/>
        <v>103.44827586206927</v>
      </c>
      <c r="K104" s="23">
        <f t="shared" si="13"/>
        <v>95</v>
      </c>
    </row>
    <row r="105" spans="1:11">
      <c r="A105" s="23">
        <v>29.367999999999999</v>
      </c>
      <c r="B105" s="15">
        <v>73.676599999999993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0.45000000000000284</v>
      </c>
      <c r="G105" s="2">
        <f t="shared" si="11"/>
        <v>133.33333333333249</v>
      </c>
      <c r="H105" s="10"/>
      <c r="I105" s="23">
        <f t="shared" si="12"/>
        <v>29.367999999999999</v>
      </c>
      <c r="J105" s="13">
        <f t="shared" si="8"/>
        <v>133.33333333333249</v>
      </c>
      <c r="K105" s="23">
        <f t="shared" si="13"/>
        <v>96</v>
      </c>
    </row>
    <row r="106" spans="1:11">
      <c r="A106" s="23">
        <v>29.818000000000001</v>
      </c>
      <c r="B106" s="15">
        <v>62.441899999999997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0.18999999999999773</v>
      </c>
      <c r="G106" s="2">
        <f t="shared" si="11"/>
        <v>157.89473684210714</v>
      </c>
      <c r="H106" s="10" t="s">
        <v>118</v>
      </c>
      <c r="I106" s="23">
        <f t="shared" si="12"/>
        <v>29.818000000000001</v>
      </c>
      <c r="J106" s="13">
        <f t="shared" si="8"/>
        <v>157.89473684210714</v>
      </c>
      <c r="K106" s="23">
        <f t="shared" si="13"/>
        <v>97</v>
      </c>
    </row>
    <row r="107" spans="1:11">
      <c r="A107" s="23">
        <v>30.007999999999999</v>
      </c>
      <c r="B107" s="15">
        <v>64.204999999999998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0.33000000000000185</v>
      </c>
      <c r="G107" s="2">
        <f t="shared" si="11"/>
        <v>181.81818181818079</v>
      </c>
      <c r="H107" s="10"/>
      <c r="I107" s="23">
        <f t="shared" si="12"/>
        <v>30.007999999999999</v>
      </c>
      <c r="J107" s="13">
        <f t="shared" si="8"/>
        <v>181.81818181818079</v>
      </c>
      <c r="K107" s="23">
        <f t="shared" si="13"/>
        <v>98</v>
      </c>
    </row>
    <row r="108" spans="1:11">
      <c r="A108" s="23">
        <v>30.338000000000001</v>
      </c>
      <c r="B108" s="15">
        <v>77.376900000000006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0.19999999999999929</v>
      </c>
      <c r="G108" s="2">
        <f t="shared" si="11"/>
        <v>150.00000000000054</v>
      </c>
      <c r="H108" s="10" t="s">
        <v>119</v>
      </c>
      <c r="I108" s="23">
        <f t="shared" si="12"/>
        <v>30.338000000000001</v>
      </c>
      <c r="J108" s="13">
        <f t="shared" si="8"/>
        <v>150.00000000000054</v>
      </c>
      <c r="K108" s="23">
        <f t="shared" si="13"/>
        <v>99</v>
      </c>
    </row>
    <row r="109" spans="1:11">
      <c r="A109" s="23">
        <v>30.538</v>
      </c>
      <c r="B109" s="15">
        <v>77.205699999999993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0.26999999999999957</v>
      </c>
      <c r="G109" s="2">
        <f t="shared" si="11"/>
        <v>222.22222222222257</v>
      </c>
      <c r="H109" s="10"/>
      <c r="I109" s="23">
        <f t="shared" si="12"/>
        <v>30.538</v>
      </c>
      <c r="J109" s="13">
        <f t="shared" si="8"/>
        <v>222.22222222222257</v>
      </c>
      <c r="K109" s="23">
        <f t="shared" si="13"/>
        <v>100</v>
      </c>
    </row>
    <row r="110" spans="1:11">
      <c r="A110" s="23">
        <v>30.808</v>
      </c>
      <c r="B110" s="15">
        <v>80.460800000000006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30.808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30.988</v>
      </c>
      <c r="B111" s="15">
        <v>83.217799999999997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0.17999999999999972</v>
      </c>
      <c r="G111" s="2">
        <f t="shared" si="11"/>
        <v>166.66666666666691</v>
      </c>
      <c r="H111" s="10"/>
      <c r="I111" s="23">
        <f t="shared" si="12"/>
        <v>30.988</v>
      </c>
      <c r="J111" s="13">
        <f t="shared" si="8"/>
        <v>166.66666666666691</v>
      </c>
      <c r="K111" s="23">
        <f t="shared" si="13"/>
        <v>102</v>
      </c>
    </row>
    <row r="112" spans="1:11">
      <c r="A112" s="23">
        <v>31.167999999999999</v>
      </c>
      <c r="B112" s="15">
        <v>80.335800000000006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0.19000000000000128</v>
      </c>
      <c r="G112" s="2">
        <f t="shared" si="11"/>
        <v>157.89473684210421</v>
      </c>
      <c r="H112" s="10" t="s">
        <v>118</v>
      </c>
      <c r="I112" s="23">
        <f t="shared" si="12"/>
        <v>31.167999999999999</v>
      </c>
      <c r="J112" s="13">
        <f t="shared" si="8"/>
        <v>157.89473684210421</v>
      </c>
      <c r="K112" s="23">
        <f t="shared" si="13"/>
        <v>103</v>
      </c>
    </row>
    <row r="113" spans="1:11">
      <c r="A113" s="23">
        <v>31.358000000000001</v>
      </c>
      <c r="B113" s="15">
        <v>72.719099999999997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0.28999999999999915</v>
      </c>
      <c r="G113" s="2">
        <f t="shared" si="11"/>
        <v>206.89655172413853</v>
      </c>
      <c r="H113" s="10"/>
      <c r="I113" s="23">
        <f t="shared" si="12"/>
        <v>31.358000000000001</v>
      </c>
      <c r="J113" s="13">
        <f t="shared" si="8"/>
        <v>206.89655172413853</v>
      </c>
      <c r="K113" s="23">
        <f t="shared" si="13"/>
        <v>104</v>
      </c>
    </row>
    <row r="114" spans="1:11">
      <c r="A114" s="23">
        <v>31.648</v>
      </c>
      <c r="B114" s="15">
        <v>79.384200000000007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0.17000000000000171</v>
      </c>
      <c r="G114" s="2">
        <f t="shared" si="11"/>
        <v>176.47058823529235</v>
      </c>
      <c r="H114" s="10" t="s">
        <v>119</v>
      </c>
      <c r="I114" s="23">
        <f t="shared" si="12"/>
        <v>31.648</v>
      </c>
      <c r="J114" s="13">
        <f t="shared" si="8"/>
        <v>176.47058823529235</v>
      </c>
      <c r="K114" s="23">
        <f t="shared" si="13"/>
        <v>105</v>
      </c>
    </row>
    <row r="115" spans="1:11">
      <c r="A115" s="23">
        <v>31.818000000000001</v>
      </c>
      <c r="B115" s="15">
        <v>80.911799999999999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0.16999999999999815</v>
      </c>
      <c r="G115" s="2">
        <f t="shared" si="11"/>
        <v>176.47058823529605</v>
      </c>
      <c r="H115" s="10"/>
      <c r="I115" s="23">
        <f t="shared" si="12"/>
        <v>31.818000000000001</v>
      </c>
      <c r="J115" s="13">
        <f t="shared" si="8"/>
        <v>176.47058823529605</v>
      </c>
      <c r="K115" s="23">
        <f t="shared" si="13"/>
        <v>106</v>
      </c>
    </row>
    <row r="116" spans="1:11">
      <c r="A116" s="23">
        <v>31.988</v>
      </c>
      <c r="B116" s="15">
        <v>76.062700000000007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0.17999999999999972</v>
      </c>
      <c r="G116" s="2">
        <f t="shared" si="11"/>
        <v>166.66666666666691</v>
      </c>
      <c r="H116" s="10" t="s">
        <v>118</v>
      </c>
      <c r="I116" s="23">
        <f t="shared" si="12"/>
        <v>31.988</v>
      </c>
      <c r="J116" s="13">
        <f t="shared" si="8"/>
        <v>166.66666666666691</v>
      </c>
      <c r="K116" s="23">
        <f t="shared" si="13"/>
        <v>107</v>
      </c>
    </row>
    <row r="117" spans="1:11">
      <c r="A117" s="23">
        <v>32.167999999999999</v>
      </c>
      <c r="B117" s="15">
        <v>71.710599999999999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0.31799999999999784</v>
      </c>
      <c r="G117" s="2">
        <f t="shared" si="11"/>
        <v>188.67924528302015</v>
      </c>
      <c r="H117" s="10"/>
      <c r="I117" s="23">
        <f t="shared" si="12"/>
        <v>32.167999999999999</v>
      </c>
      <c r="J117" s="13">
        <f t="shared" si="8"/>
        <v>188.67924528302015</v>
      </c>
      <c r="K117" s="23">
        <f t="shared" si="13"/>
        <v>108</v>
      </c>
    </row>
    <row r="118" spans="1:11">
      <c r="A118" s="23">
        <v>32.485999999999997</v>
      </c>
      <c r="B118" s="15">
        <v>77.3857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0.15000000000000568</v>
      </c>
      <c r="G118" s="2">
        <f t="shared" si="11"/>
        <v>199.99999999999241</v>
      </c>
      <c r="H118" s="10" t="s">
        <v>113</v>
      </c>
      <c r="I118" s="23">
        <f t="shared" si="12"/>
        <v>32.485999999999997</v>
      </c>
      <c r="J118" s="13">
        <f t="shared" si="8"/>
        <v>199.99999999999241</v>
      </c>
      <c r="K118" s="23">
        <f t="shared" si="13"/>
        <v>109</v>
      </c>
    </row>
    <row r="119" spans="1:11">
      <c r="A119" s="23">
        <v>32.636000000000003</v>
      </c>
      <c r="B119" s="15">
        <v>81.329899999999995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0.42499999999999716</v>
      </c>
      <c r="G119" s="2">
        <f t="shared" si="11"/>
        <v>141.17647058823624</v>
      </c>
      <c r="H119" s="10"/>
      <c r="I119" s="23">
        <f t="shared" si="12"/>
        <v>32.636000000000003</v>
      </c>
      <c r="J119" s="13">
        <f t="shared" si="8"/>
        <v>141.17647058823624</v>
      </c>
      <c r="K119" s="23">
        <f t="shared" si="13"/>
        <v>110</v>
      </c>
    </row>
    <row r="120" spans="1:11">
      <c r="A120" s="23">
        <v>33.061</v>
      </c>
      <c r="B120" s="15">
        <v>72.842399999999998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0.17499999999999716</v>
      </c>
      <c r="G120" s="2">
        <f t="shared" si="11"/>
        <v>171.4285714285742</v>
      </c>
      <c r="H120" s="10" t="s">
        <v>119</v>
      </c>
      <c r="I120" s="23">
        <f t="shared" si="12"/>
        <v>33.061</v>
      </c>
      <c r="J120" s="13">
        <f t="shared" si="8"/>
        <v>171.4285714285742</v>
      </c>
      <c r="K120" s="23">
        <f t="shared" si="13"/>
        <v>111</v>
      </c>
    </row>
    <row r="121" spans="1:11">
      <c r="A121" s="23">
        <v>33.235999999999997</v>
      </c>
      <c r="B121" s="15">
        <v>73.612200000000001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0.34200000000000585</v>
      </c>
      <c r="G121" s="2">
        <f t="shared" si="11"/>
        <v>175.43859649122507</v>
      </c>
      <c r="H121" s="10"/>
      <c r="I121" s="23">
        <f t="shared" si="12"/>
        <v>33.235999999999997</v>
      </c>
      <c r="J121" s="13">
        <f t="shared" si="8"/>
        <v>175.43859649122507</v>
      </c>
      <c r="K121" s="23">
        <f t="shared" si="13"/>
        <v>112</v>
      </c>
    </row>
    <row r="122" spans="1:11">
      <c r="A122" s="23">
        <v>33.578000000000003</v>
      </c>
      <c r="B122" s="15">
        <v>69.359300000000005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0.19999999999999574</v>
      </c>
      <c r="G122" s="2">
        <f t="shared" si="11"/>
        <v>150.00000000000318</v>
      </c>
      <c r="H122" s="10" t="s">
        <v>118</v>
      </c>
      <c r="I122" s="23">
        <f t="shared" si="12"/>
        <v>33.578000000000003</v>
      </c>
      <c r="J122" s="13">
        <f t="shared" si="8"/>
        <v>150.00000000000318</v>
      </c>
      <c r="K122" s="23">
        <f t="shared" si="13"/>
        <v>113</v>
      </c>
    </row>
    <row r="123" spans="1:11">
      <c r="A123" s="23">
        <v>33.777999999999999</v>
      </c>
      <c r="B123" s="15">
        <v>67.528999999999996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0.25999999999999801</v>
      </c>
      <c r="G123" s="2">
        <f t="shared" si="11"/>
        <v>230.76923076923254</v>
      </c>
      <c r="H123" s="10"/>
      <c r="I123" s="23">
        <f t="shared" si="12"/>
        <v>33.777999999999999</v>
      </c>
      <c r="J123" s="13">
        <f t="shared" si="8"/>
        <v>230.76923076923254</v>
      </c>
      <c r="K123" s="23">
        <f t="shared" si="13"/>
        <v>114</v>
      </c>
    </row>
    <row r="124" spans="1:11">
      <c r="A124" s="23">
        <v>34.037999999999997</v>
      </c>
      <c r="B124" s="15">
        <v>80.397400000000005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0.17000000000000171</v>
      </c>
      <c r="G124" s="2">
        <f t="shared" si="11"/>
        <v>176.47058823529235</v>
      </c>
      <c r="H124" s="10" t="s">
        <v>113</v>
      </c>
      <c r="I124" s="23">
        <f t="shared" si="12"/>
        <v>34.037999999999997</v>
      </c>
      <c r="J124" s="13">
        <f t="shared" si="8"/>
        <v>176.47058823529235</v>
      </c>
      <c r="K124" s="23">
        <f t="shared" si="13"/>
        <v>115</v>
      </c>
    </row>
    <row r="125" spans="1:11">
      <c r="A125" s="23">
        <v>34.207999999999998</v>
      </c>
      <c r="B125" s="15">
        <v>80.38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0.16000000000000369</v>
      </c>
      <c r="G125" s="2">
        <f t="shared" si="11"/>
        <v>187.49999999999568</v>
      </c>
      <c r="H125" s="10"/>
      <c r="I125" s="23">
        <f t="shared" si="12"/>
        <v>34.207999999999998</v>
      </c>
      <c r="J125" s="13">
        <f t="shared" si="8"/>
        <v>187.49999999999568</v>
      </c>
      <c r="K125" s="23">
        <f t="shared" si="13"/>
        <v>116</v>
      </c>
    </row>
    <row r="126" spans="1:11">
      <c r="A126" s="23">
        <v>34.368000000000002</v>
      </c>
      <c r="B126" s="15">
        <v>75.006399999999999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0.18999999999999773</v>
      </c>
      <c r="G126" s="2">
        <f t="shared" si="11"/>
        <v>157.89473684210714</v>
      </c>
      <c r="H126" s="10" t="s">
        <v>118</v>
      </c>
      <c r="I126" s="23">
        <f t="shared" si="12"/>
        <v>34.368000000000002</v>
      </c>
      <c r="J126" s="13">
        <f t="shared" si="8"/>
        <v>157.89473684210714</v>
      </c>
      <c r="K126" s="23">
        <f t="shared" si="13"/>
        <v>117</v>
      </c>
    </row>
    <row r="127" spans="1:11">
      <c r="A127" s="23">
        <v>34.558</v>
      </c>
      <c r="B127" s="15">
        <v>70.6708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0.31300000000000239</v>
      </c>
      <c r="G127" s="2">
        <f t="shared" si="11"/>
        <v>191.69329073482282</v>
      </c>
      <c r="H127" s="10"/>
      <c r="I127" s="23">
        <f t="shared" si="12"/>
        <v>34.558</v>
      </c>
      <c r="J127" s="13">
        <f t="shared" si="8"/>
        <v>191.69329073482282</v>
      </c>
      <c r="K127" s="23">
        <f t="shared" si="13"/>
        <v>118</v>
      </c>
    </row>
    <row r="128" spans="1:11">
      <c r="A128" s="23">
        <v>34.871000000000002</v>
      </c>
      <c r="B128" s="15">
        <v>82.0488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0.17099999999999937</v>
      </c>
      <c r="G128" s="2">
        <f t="shared" si="11"/>
        <v>175.43859649122871</v>
      </c>
      <c r="H128" s="10" t="s">
        <v>113</v>
      </c>
      <c r="I128" s="23">
        <f t="shared" si="12"/>
        <v>34.871000000000002</v>
      </c>
      <c r="J128" s="13">
        <f t="shared" si="8"/>
        <v>175.43859649122871</v>
      </c>
      <c r="K128" s="23">
        <f t="shared" si="13"/>
        <v>119</v>
      </c>
    </row>
    <row r="129" spans="1:11">
      <c r="A129" s="23">
        <v>35.042000000000002</v>
      </c>
      <c r="B129" s="15">
        <v>79.518299999999996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0.8159999999999954</v>
      </c>
      <c r="G129" s="2">
        <f t="shared" si="11"/>
        <v>183.82352941176572</v>
      </c>
      <c r="H129" s="10"/>
      <c r="I129" s="23">
        <f t="shared" si="12"/>
        <v>35.042000000000002</v>
      </c>
      <c r="J129" s="13">
        <f t="shared" si="8"/>
        <v>183.82352941176572</v>
      </c>
      <c r="K129" s="23">
        <f t="shared" si="13"/>
        <v>120</v>
      </c>
    </row>
    <row r="130" spans="1:11">
      <c r="A130" s="23">
        <v>35.857999999999997</v>
      </c>
      <c r="B130" s="15">
        <v>79.957599999999999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0.20000000000000284</v>
      </c>
      <c r="G130" s="2">
        <f t="shared" si="11"/>
        <v>149.99999999999787</v>
      </c>
      <c r="H130" s="10" t="s">
        <v>118</v>
      </c>
      <c r="I130" s="23">
        <f t="shared" si="12"/>
        <v>35.857999999999997</v>
      </c>
      <c r="J130" s="13">
        <f t="shared" si="8"/>
        <v>149.99999999999787</v>
      </c>
      <c r="K130" s="23">
        <f t="shared" si="13"/>
        <v>121</v>
      </c>
    </row>
    <row r="131" spans="1:11">
      <c r="A131" s="23">
        <v>36.058</v>
      </c>
      <c r="B131" s="15">
        <v>81.289400000000001</v>
      </c>
      <c r="C131" s="23">
        <v>122</v>
      </c>
      <c r="D131" s="2">
        <f>Main!$B125</f>
        <v>88.5</v>
      </c>
      <c r="E131" s="2"/>
      <c r="G131" s="2">
        <f>$G130</f>
        <v>149.99999999999787</v>
      </c>
      <c r="H131" s="10"/>
      <c r="I131" s="23">
        <f t="shared" si="12"/>
        <v>36.058</v>
      </c>
      <c r="J131" s="13">
        <f t="shared" si="8"/>
        <v>149.99999999999787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1.1640625" style="23" customWidth="1"/>
    <col min="2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27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Barry Douglas</v>
      </c>
      <c r="K4" s="1"/>
      <c r="L4" s="1"/>
      <c r="M4" s="1"/>
    </row>
    <row r="5" spans="1:13">
      <c r="A5" s="10" t="s">
        <v>96</v>
      </c>
      <c r="B5" s="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97</v>
      </c>
      <c r="B6" s="1" t="s">
        <v>28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RedSeal/BMG 9026 (BMG) (1992)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25">
        <v>40947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0.20399999999999999</v>
      </c>
      <c r="B10" s="23">
        <v>72.302700000000002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0.19000000000000003</v>
      </c>
      <c r="G10" s="2">
        <f>$E10/$F10*60</f>
        <v>157.89473684210526</v>
      </c>
      <c r="H10" s="10" t="s">
        <v>119</v>
      </c>
      <c r="I10" s="23">
        <f>$A10</f>
        <v>0.20399999999999999</v>
      </c>
      <c r="J10" s="13">
        <f t="shared" ref="J10:J73" si="2">$G10</f>
        <v>157.89473684210526</v>
      </c>
      <c r="K10" s="23">
        <f>$C10</f>
        <v>1</v>
      </c>
    </row>
    <row r="11" spans="1:13">
      <c r="A11" s="23">
        <v>0.39400000000000002</v>
      </c>
      <c r="B11" s="23">
        <v>70.883899999999997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0.39</v>
      </c>
      <c r="G11" s="2">
        <f t="shared" ref="G11:G74" si="5">$E11/$F11*60</f>
        <v>153.84615384615384</v>
      </c>
      <c r="H11" s="10"/>
      <c r="I11" s="23">
        <f t="shared" ref="I11:I74" si="6">$A11</f>
        <v>0.39400000000000002</v>
      </c>
      <c r="J11" s="13">
        <f t="shared" si="2"/>
        <v>153.84615384615384</v>
      </c>
      <c r="K11" s="23">
        <f t="shared" ref="K11:K74" si="7">$C11</f>
        <v>2</v>
      </c>
    </row>
    <row r="12" spans="1:13">
      <c r="A12" s="23">
        <v>0.78400000000000003</v>
      </c>
      <c r="B12" s="23">
        <v>63.472799999999999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0.18999999999999995</v>
      </c>
      <c r="G12" s="2">
        <f t="shared" si="5"/>
        <v>157.89473684210529</v>
      </c>
      <c r="H12" s="10" t="s">
        <v>118</v>
      </c>
      <c r="I12" s="23">
        <f t="shared" si="6"/>
        <v>0.78400000000000003</v>
      </c>
      <c r="J12" s="13">
        <f t="shared" si="2"/>
        <v>157.89473684210529</v>
      </c>
      <c r="K12" s="23">
        <f t="shared" si="7"/>
        <v>3</v>
      </c>
    </row>
    <row r="13" spans="1:13">
      <c r="A13" s="23">
        <v>0.97399999999999998</v>
      </c>
      <c r="B13" s="23">
        <v>59.468699999999998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0.3600000000000001</v>
      </c>
      <c r="G13" s="2">
        <f t="shared" si="5"/>
        <v>166.66666666666663</v>
      </c>
      <c r="H13" s="10"/>
      <c r="I13" s="23">
        <f t="shared" si="6"/>
        <v>0.97399999999999998</v>
      </c>
      <c r="J13" s="13">
        <f t="shared" si="2"/>
        <v>166.66666666666663</v>
      </c>
      <c r="K13" s="23">
        <f t="shared" si="7"/>
        <v>4</v>
      </c>
    </row>
    <row r="14" spans="1:13">
      <c r="A14" s="23">
        <v>1.3340000000000001</v>
      </c>
      <c r="B14" s="23">
        <v>69.801000000000002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1.3340000000000001</v>
      </c>
      <c r="J14" s="13">
        <f t="shared" si="2"/>
        <v>157.89473684210529</v>
      </c>
      <c r="K14" s="23">
        <f t="shared" si="7"/>
        <v>5</v>
      </c>
    </row>
    <row r="15" spans="1:13">
      <c r="A15" s="23">
        <v>1.524</v>
      </c>
      <c r="B15" s="23">
        <v>68.198999999999998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0.3899999999999999</v>
      </c>
      <c r="G15" s="2">
        <f t="shared" si="5"/>
        <v>153.8461538461539</v>
      </c>
      <c r="H15" s="10"/>
      <c r="I15" s="23">
        <f t="shared" si="6"/>
        <v>1.524</v>
      </c>
      <c r="J15" s="13">
        <f t="shared" si="2"/>
        <v>153.8461538461539</v>
      </c>
      <c r="K15" s="23">
        <f t="shared" si="7"/>
        <v>6</v>
      </c>
    </row>
    <row r="16" spans="1:13">
      <c r="A16" s="23">
        <v>1.9139999999999999</v>
      </c>
      <c r="B16" s="23">
        <v>63.529800000000002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0.17999999999999994</v>
      </c>
      <c r="G16" s="2">
        <f t="shared" si="5"/>
        <v>166.66666666666671</v>
      </c>
      <c r="H16" s="10" t="s">
        <v>118</v>
      </c>
      <c r="I16" s="23">
        <f t="shared" si="6"/>
        <v>1.9139999999999999</v>
      </c>
      <c r="J16" s="13">
        <f t="shared" si="2"/>
        <v>166.66666666666671</v>
      </c>
      <c r="K16" s="23">
        <f t="shared" si="7"/>
        <v>7</v>
      </c>
    </row>
    <row r="17" spans="1:11">
      <c r="A17" s="23">
        <v>2.0939999999999999</v>
      </c>
      <c r="B17" s="23">
        <v>57.952100000000002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0.76000000000000023</v>
      </c>
      <c r="G17" s="2">
        <f t="shared" si="5"/>
        <v>118.42105263157892</v>
      </c>
      <c r="H17" s="10"/>
      <c r="I17" s="23">
        <f t="shared" si="6"/>
        <v>2.0939999999999999</v>
      </c>
      <c r="J17" s="13">
        <f t="shared" si="2"/>
        <v>118.42105263157892</v>
      </c>
      <c r="K17" s="23">
        <f t="shared" si="7"/>
        <v>8</v>
      </c>
    </row>
    <row r="18" spans="1:11">
      <c r="A18" s="23">
        <v>2.8540000000000001</v>
      </c>
      <c r="B18" s="23">
        <v>67.146900000000002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0.19999999999999973</v>
      </c>
      <c r="G18" s="2">
        <f t="shared" si="5"/>
        <v>150.00000000000023</v>
      </c>
      <c r="H18" s="10" t="s">
        <v>119</v>
      </c>
      <c r="I18" s="23">
        <f t="shared" si="6"/>
        <v>2.8540000000000001</v>
      </c>
      <c r="J18" s="13">
        <f t="shared" si="2"/>
        <v>150.00000000000023</v>
      </c>
      <c r="K18" s="23">
        <f t="shared" si="7"/>
        <v>9</v>
      </c>
    </row>
    <row r="19" spans="1:11">
      <c r="A19" s="23">
        <v>3.0539999999999998</v>
      </c>
      <c r="B19" s="23">
        <v>67.082499999999996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0.37000000000000011</v>
      </c>
      <c r="G19" s="2">
        <f t="shared" si="5"/>
        <v>162.1621621621621</v>
      </c>
      <c r="H19" s="10"/>
      <c r="I19" s="23">
        <f t="shared" si="6"/>
        <v>3.0539999999999998</v>
      </c>
      <c r="J19" s="13">
        <f t="shared" si="2"/>
        <v>162.1621621621621</v>
      </c>
      <c r="K19" s="23">
        <f t="shared" si="7"/>
        <v>10</v>
      </c>
    </row>
    <row r="20" spans="1:11">
      <c r="A20" s="23">
        <v>3.4239999999999999</v>
      </c>
      <c r="B20" s="23">
        <v>54.7316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0.18999999999999995</v>
      </c>
      <c r="G20" s="2">
        <f t="shared" si="5"/>
        <v>157.89473684210529</v>
      </c>
      <c r="H20" s="10" t="s">
        <v>118</v>
      </c>
      <c r="I20" s="23">
        <f t="shared" si="6"/>
        <v>3.4239999999999999</v>
      </c>
      <c r="J20" s="13">
        <f t="shared" si="2"/>
        <v>157.89473684210529</v>
      </c>
      <c r="K20" s="23">
        <f t="shared" si="7"/>
        <v>11</v>
      </c>
    </row>
    <row r="21" spans="1:11">
      <c r="A21" s="23">
        <v>3.6139999999999999</v>
      </c>
      <c r="B21" s="23">
        <v>60.066400000000002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0.29000000000000004</v>
      </c>
      <c r="G21" s="2">
        <f t="shared" si="5"/>
        <v>206.89655172413791</v>
      </c>
      <c r="H21" s="10"/>
      <c r="I21" s="23">
        <f t="shared" si="6"/>
        <v>3.6139999999999999</v>
      </c>
      <c r="J21" s="13">
        <f t="shared" si="2"/>
        <v>206.89655172413791</v>
      </c>
      <c r="K21" s="23">
        <f t="shared" si="7"/>
        <v>12</v>
      </c>
    </row>
    <row r="22" spans="1:11">
      <c r="A22" s="23">
        <v>3.9039999999999999</v>
      </c>
      <c r="B22" s="23">
        <v>69.963999999999999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0.19000000000000039</v>
      </c>
      <c r="G22" s="2">
        <f t="shared" si="5"/>
        <v>157.89473684210492</v>
      </c>
      <c r="H22" s="10" t="s">
        <v>119</v>
      </c>
      <c r="I22" s="23">
        <f t="shared" si="6"/>
        <v>3.9039999999999999</v>
      </c>
      <c r="J22" s="13">
        <f t="shared" si="2"/>
        <v>157.89473684210492</v>
      </c>
      <c r="K22" s="23">
        <f t="shared" si="7"/>
        <v>13</v>
      </c>
    </row>
    <row r="23" spans="1:11">
      <c r="A23" s="23">
        <v>4.0940000000000003</v>
      </c>
      <c r="B23" s="23">
        <v>70.399900000000002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0.19999999999999929</v>
      </c>
      <c r="G23" s="2">
        <f t="shared" si="5"/>
        <v>150.00000000000054</v>
      </c>
      <c r="H23" s="10"/>
      <c r="I23" s="23">
        <f t="shared" si="6"/>
        <v>4.0940000000000003</v>
      </c>
      <c r="J23" s="13">
        <f t="shared" si="2"/>
        <v>150.00000000000054</v>
      </c>
      <c r="K23" s="23">
        <f t="shared" si="7"/>
        <v>14</v>
      </c>
    </row>
    <row r="24" spans="1:11">
      <c r="A24" s="23">
        <v>4.2939999999999996</v>
      </c>
      <c r="B24" s="23">
        <v>62.142400000000002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0.19200000000000017</v>
      </c>
      <c r="G24" s="2">
        <f t="shared" si="5"/>
        <v>156.24999999999986</v>
      </c>
      <c r="H24" s="10" t="s">
        <v>118</v>
      </c>
      <c r="I24" s="23">
        <f t="shared" si="6"/>
        <v>4.2939999999999996</v>
      </c>
      <c r="J24" s="13">
        <f t="shared" si="2"/>
        <v>156.24999999999986</v>
      </c>
      <c r="K24" s="23">
        <f t="shared" si="7"/>
        <v>15</v>
      </c>
    </row>
    <row r="25" spans="1:11">
      <c r="A25" s="23">
        <v>4.4859999999999998</v>
      </c>
      <c r="B25" s="23">
        <v>58.929299999999998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0.35899999999999999</v>
      </c>
      <c r="G25" s="2">
        <f t="shared" si="5"/>
        <v>167.13091922005572</v>
      </c>
      <c r="H25" s="10"/>
      <c r="I25" s="23">
        <f t="shared" si="6"/>
        <v>4.4859999999999998</v>
      </c>
      <c r="J25" s="13">
        <f t="shared" si="2"/>
        <v>167.13091922005572</v>
      </c>
      <c r="K25" s="23">
        <f t="shared" si="7"/>
        <v>16</v>
      </c>
    </row>
    <row r="26" spans="1:11">
      <c r="A26" s="23">
        <v>4.8449999999999998</v>
      </c>
      <c r="B26" s="23">
        <v>75.625500000000002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0.20400000000000063</v>
      </c>
      <c r="G26" s="2">
        <f t="shared" si="5"/>
        <v>147.05882352941131</v>
      </c>
      <c r="H26" s="10" t="s">
        <v>113</v>
      </c>
      <c r="I26" s="23">
        <f t="shared" si="6"/>
        <v>4.8449999999999998</v>
      </c>
      <c r="J26" s="13">
        <f t="shared" si="2"/>
        <v>147.05882352941131</v>
      </c>
      <c r="K26" s="23">
        <f t="shared" si="7"/>
        <v>17</v>
      </c>
    </row>
    <row r="27" spans="1:11">
      <c r="A27" s="23">
        <v>5.0490000000000004</v>
      </c>
      <c r="B27" s="23">
        <v>72.464200000000005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0.39199999999999946</v>
      </c>
      <c r="G27" s="2">
        <f t="shared" si="5"/>
        <v>153.06122448979613</v>
      </c>
      <c r="H27" s="10"/>
      <c r="I27" s="23">
        <f t="shared" si="6"/>
        <v>5.0490000000000004</v>
      </c>
      <c r="J27" s="13">
        <f t="shared" si="2"/>
        <v>153.06122448979613</v>
      </c>
      <c r="K27" s="23">
        <f t="shared" si="7"/>
        <v>18</v>
      </c>
    </row>
    <row r="28" spans="1:11">
      <c r="A28" s="23">
        <v>5.4409999999999998</v>
      </c>
      <c r="B28" s="23">
        <v>62.156199999999998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0.21199999999999974</v>
      </c>
      <c r="G28" s="2">
        <f t="shared" si="5"/>
        <v>141.50943396226432</v>
      </c>
      <c r="H28" s="10" t="s">
        <v>119</v>
      </c>
      <c r="I28" s="23">
        <f t="shared" si="6"/>
        <v>5.4409999999999998</v>
      </c>
      <c r="J28" s="13">
        <f t="shared" si="2"/>
        <v>141.50943396226432</v>
      </c>
      <c r="K28" s="23">
        <f t="shared" si="7"/>
        <v>19</v>
      </c>
    </row>
    <row r="29" spans="1:11">
      <c r="A29" s="23">
        <v>5.6529999999999996</v>
      </c>
      <c r="B29" s="23">
        <v>65.832899999999995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0.35099999999999998</v>
      </c>
      <c r="G29" s="2">
        <f t="shared" si="5"/>
        <v>170.94017094017096</v>
      </c>
      <c r="H29" s="10"/>
      <c r="I29" s="23">
        <f t="shared" si="6"/>
        <v>5.6529999999999996</v>
      </c>
      <c r="J29" s="13">
        <f t="shared" si="2"/>
        <v>170.94017094017096</v>
      </c>
      <c r="K29" s="23">
        <f t="shared" si="7"/>
        <v>20</v>
      </c>
    </row>
    <row r="30" spans="1:11">
      <c r="A30" s="23">
        <v>6.0039999999999996</v>
      </c>
      <c r="B30" s="23">
        <v>62.986400000000003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0.17600000000000016</v>
      </c>
      <c r="G30" s="2">
        <f t="shared" si="5"/>
        <v>170.45454545454533</v>
      </c>
      <c r="H30" s="10" t="s">
        <v>118</v>
      </c>
      <c r="I30" s="23">
        <f t="shared" si="6"/>
        <v>6.0039999999999996</v>
      </c>
      <c r="J30" s="13">
        <f t="shared" si="2"/>
        <v>170.45454545454533</v>
      </c>
      <c r="K30" s="23">
        <f t="shared" si="7"/>
        <v>21</v>
      </c>
    </row>
    <row r="31" spans="1:11">
      <c r="A31" s="23">
        <v>6.18</v>
      </c>
      <c r="B31" s="23">
        <v>64.052700000000002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0.33400000000000052</v>
      </c>
      <c r="G31" s="2">
        <f t="shared" si="5"/>
        <v>179.64071856287396</v>
      </c>
      <c r="H31" s="10"/>
      <c r="I31" s="23">
        <f t="shared" si="6"/>
        <v>6.18</v>
      </c>
      <c r="J31" s="13">
        <f t="shared" si="2"/>
        <v>179.64071856287396</v>
      </c>
      <c r="K31" s="23">
        <f t="shared" si="7"/>
        <v>22</v>
      </c>
    </row>
    <row r="32" spans="1:11">
      <c r="A32" s="23">
        <v>6.5140000000000002</v>
      </c>
      <c r="B32" s="23">
        <v>75.648700000000005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0.1899999999999995</v>
      </c>
      <c r="G32" s="2">
        <f t="shared" si="5"/>
        <v>157.89473684210569</v>
      </c>
      <c r="H32" s="10" t="s">
        <v>113</v>
      </c>
      <c r="I32" s="23">
        <f t="shared" si="6"/>
        <v>6.5140000000000002</v>
      </c>
      <c r="J32" s="13">
        <f t="shared" si="2"/>
        <v>157.89473684210569</v>
      </c>
      <c r="K32" s="23">
        <f t="shared" si="7"/>
        <v>23</v>
      </c>
    </row>
    <row r="33" spans="1:11">
      <c r="A33" s="23">
        <v>6.7039999999999997</v>
      </c>
      <c r="B33" s="23">
        <v>76.223699999999994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0.36000000000000032</v>
      </c>
      <c r="G33" s="2">
        <f t="shared" si="5"/>
        <v>166.66666666666652</v>
      </c>
      <c r="H33" s="10"/>
      <c r="I33" s="23">
        <f t="shared" si="6"/>
        <v>6.7039999999999997</v>
      </c>
      <c r="J33" s="13">
        <f t="shared" si="2"/>
        <v>166.66666666666652</v>
      </c>
      <c r="K33" s="23">
        <f t="shared" si="7"/>
        <v>24</v>
      </c>
    </row>
    <row r="34" spans="1:11">
      <c r="A34" s="23">
        <v>7.0640000000000001</v>
      </c>
      <c r="B34" s="23">
        <v>64.449799999999996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0.20999999999999996</v>
      </c>
      <c r="G34" s="2">
        <f t="shared" si="5"/>
        <v>142.85714285714289</v>
      </c>
      <c r="H34" s="10" t="s">
        <v>118</v>
      </c>
      <c r="I34" s="23">
        <f t="shared" si="6"/>
        <v>7.0640000000000001</v>
      </c>
      <c r="J34" s="13">
        <f t="shared" si="2"/>
        <v>142.85714285714289</v>
      </c>
      <c r="K34" s="23">
        <f t="shared" si="7"/>
        <v>25</v>
      </c>
    </row>
    <row r="35" spans="1:11">
      <c r="A35" s="23">
        <v>7.274</v>
      </c>
      <c r="B35" s="23">
        <v>64.715500000000006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0.28000000000000025</v>
      </c>
      <c r="G35" s="2">
        <f t="shared" si="5"/>
        <v>214.28571428571408</v>
      </c>
      <c r="H35" s="10"/>
      <c r="I35" s="23">
        <f t="shared" si="6"/>
        <v>7.274</v>
      </c>
      <c r="J35" s="13">
        <f t="shared" si="2"/>
        <v>214.28571428571408</v>
      </c>
      <c r="K35" s="23">
        <f t="shared" si="7"/>
        <v>26</v>
      </c>
    </row>
    <row r="36" spans="1:11">
      <c r="A36" s="23">
        <v>7.5540000000000003</v>
      </c>
      <c r="B36" s="23">
        <v>69.2864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0.20999999999999996</v>
      </c>
      <c r="G36" s="2">
        <f t="shared" si="5"/>
        <v>142.85714285714289</v>
      </c>
      <c r="H36" s="10" t="s">
        <v>119</v>
      </c>
      <c r="I36" s="23">
        <f t="shared" si="6"/>
        <v>7.5540000000000003</v>
      </c>
      <c r="J36" s="13">
        <f t="shared" si="2"/>
        <v>142.85714285714289</v>
      </c>
      <c r="K36" s="23">
        <f t="shared" si="7"/>
        <v>27</v>
      </c>
    </row>
    <row r="37" spans="1:11">
      <c r="A37" s="23">
        <v>7.7640000000000002</v>
      </c>
      <c r="B37" s="23">
        <v>66.263400000000004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0.14999999999999947</v>
      </c>
      <c r="G37" s="2">
        <f t="shared" si="5"/>
        <v>200.00000000000071</v>
      </c>
      <c r="H37" s="10"/>
      <c r="I37" s="23">
        <f t="shared" si="6"/>
        <v>7.7640000000000002</v>
      </c>
      <c r="J37" s="13">
        <f t="shared" si="2"/>
        <v>200.00000000000071</v>
      </c>
      <c r="K37" s="23">
        <f t="shared" si="7"/>
        <v>28</v>
      </c>
    </row>
    <row r="38" spans="1:11">
      <c r="A38" s="23">
        <v>7.9139999999999997</v>
      </c>
      <c r="B38" s="23">
        <v>62.7164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0.16000000000000014</v>
      </c>
      <c r="G38" s="2">
        <f t="shared" si="5"/>
        <v>187.49999999999983</v>
      </c>
      <c r="H38" s="10" t="s">
        <v>118</v>
      </c>
      <c r="I38" s="23">
        <f t="shared" si="6"/>
        <v>7.9139999999999997</v>
      </c>
      <c r="J38" s="13">
        <f t="shared" si="2"/>
        <v>187.49999999999983</v>
      </c>
      <c r="K38" s="23">
        <f t="shared" si="7"/>
        <v>29</v>
      </c>
    </row>
    <row r="39" spans="1:11">
      <c r="A39" s="23">
        <v>8.0739999999999998</v>
      </c>
      <c r="B39" s="23">
        <v>57.980699999999999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0.40000000000000036</v>
      </c>
      <c r="G39" s="2">
        <f t="shared" si="5"/>
        <v>149.99999999999986</v>
      </c>
      <c r="H39" s="10"/>
      <c r="I39" s="23">
        <f t="shared" si="6"/>
        <v>8.0739999999999998</v>
      </c>
      <c r="J39" s="13">
        <f t="shared" si="2"/>
        <v>149.99999999999986</v>
      </c>
      <c r="K39" s="23">
        <f t="shared" si="7"/>
        <v>30</v>
      </c>
    </row>
    <row r="40" spans="1:11">
      <c r="A40" s="23">
        <v>8.4740000000000002</v>
      </c>
      <c r="B40" s="23">
        <v>72.125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8.4740000000000002</v>
      </c>
      <c r="J40" s="13">
        <f t="shared" si="2"/>
        <v>157.89473684210569</v>
      </c>
      <c r="K40" s="23">
        <f t="shared" si="7"/>
        <v>31</v>
      </c>
    </row>
    <row r="41" spans="1:11">
      <c r="A41" s="23">
        <v>8.6639999999999997</v>
      </c>
      <c r="B41" s="23">
        <v>67.344099999999997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0.34999999999999964</v>
      </c>
      <c r="G41" s="2">
        <f t="shared" si="5"/>
        <v>171.42857142857159</v>
      </c>
      <c r="H41" s="10"/>
      <c r="I41" s="23">
        <f t="shared" si="6"/>
        <v>8.6639999999999997</v>
      </c>
      <c r="J41" s="13">
        <f t="shared" si="2"/>
        <v>171.42857142857159</v>
      </c>
      <c r="K41" s="23">
        <f t="shared" si="7"/>
        <v>32</v>
      </c>
    </row>
    <row r="42" spans="1:11">
      <c r="A42" s="23">
        <v>9.0139999999999993</v>
      </c>
      <c r="B42" s="23">
        <v>62.718299999999999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0.19000000000000128</v>
      </c>
      <c r="G42" s="2">
        <f t="shared" si="5"/>
        <v>157.89473684210421</v>
      </c>
      <c r="H42" s="10" t="s">
        <v>118</v>
      </c>
      <c r="I42" s="23">
        <f t="shared" si="6"/>
        <v>9.0139999999999993</v>
      </c>
      <c r="J42" s="13">
        <f t="shared" si="2"/>
        <v>157.89473684210421</v>
      </c>
      <c r="K42" s="23">
        <f t="shared" si="7"/>
        <v>33</v>
      </c>
    </row>
    <row r="43" spans="1:11">
      <c r="A43" s="23">
        <v>9.2040000000000006</v>
      </c>
      <c r="B43" s="23">
        <v>58.6417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0.35999999999999943</v>
      </c>
      <c r="G43" s="2">
        <f t="shared" si="5"/>
        <v>166.66666666666691</v>
      </c>
      <c r="H43" s="10"/>
      <c r="I43" s="23">
        <f t="shared" si="6"/>
        <v>9.2040000000000006</v>
      </c>
      <c r="J43" s="13">
        <f t="shared" si="2"/>
        <v>166.66666666666691</v>
      </c>
      <c r="K43" s="23">
        <f t="shared" si="7"/>
        <v>34</v>
      </c>
    </row>
    <row r="44" spans="1:11">
      <c r="A44" s="23">
        <v>9.5640000000000001</v>
      </c>
      <c r="B44" s="23">
        <v>67.432500000000005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0.20999999999999908</v>
      </c>
      <c r="G44" s="2">
        <f t="shared" si="5"/>
        <v>142.85714285714349</v>
      </c>
      <c r="H44" s="10" t="s">
        <v>119</v>
      </c>
      <c r="I44" s="23">
        <f t="shared" si="6"/>
        <v>9.5640000000000001</v>
      </c>
      <c r="J44" s="13">
        <f t="shared" si="2"/>
        <v>142.85714285714349</v>
      </c>
      <c r="K44" s="23">
        <f t="shared" si="7"/>
        <v>35</v>
      </c>
    </row>
    <row r="45" spans="1:11">
      <c r="A45" s="23">
        <v>9.7739999999999991</v>
      </c>
      <c r="B45" s="23">
        <v>64.167400000000001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0.33000000000000007</v>
      </c>
      <c r="G45" s="2">
        <f t="shared" si="5"/>
        <v>181.81818181818178</v>
      </c>
      <c r="H45" s="10"/>
      <c r="I45" s="23">
        <f t="shared" si="6"/>
        <v>9.7739999999999991</v>
      </c>
      <c r="J45" s="13">
        <f t="shared" si="2"/>
        <v>181.81818181818178</v>
      </c>
      <c r="K45" s="23">
        <f t="shared" si="7"/>
        <v>36</v>
      </c>
    </row>
    <row r="46" spans="1:11">
      <c r="A46" s="23">
        <v>10.103999999999999</v>
      </c>
      <c r="B46" s="23">
        <v>64.344899999999996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0.21400000000000041</v>
      </c>
      <c r="G46" s="2">
        <f t="shared" si="5"/>
        <v>140.1869158878502</v>
      </c>
      <c r="H46" s="10" t="s">
        <v>118</v>
      </c>
      <c r="I46" s="23">
        <f t="shared" si="6"/>
        <v>10.103999999999999</v>
      </c>
      <c r="J46" s="13">
        <f t="shared" si="2"/>
        <v>140.1869158878502</v>
      </c>
      <c r="K46" s="23">
        <f t="shared" si="7"/>
        <v>37</v>
      </c>
    </row>
    <row r="47" spans="1:11">
      <c r="A47" s="23">
        <v>10.318</v>
      </c>
      <c r="B47" s="23">
        <v>58.381300000000003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0.54600000000000115</v>
      </c>
      <c r="G47" s="2">
        <f t="shared" si="5"/>
        <v>164.83516483516448</v>
      </c>
      <c r="H47" s="10"/>
      <c r="I47" s="23">
        <f t="shared" si="6"/>
        <v>10.318</v>
      </c>
      <c r="J47" s="13">
        <f t="shared" si="2"/>
        <v>164.83516483516448</v>
      </c>
      <c r="K47" s="23">
        <f t="shared" si="7"/>
        <v>38</v>
      </c>
    </row>
    <row r="48" spans="1:11">
      <c r="A48" s="23">
        <v>10.864000000000001</v>
      </c>
      <c r="B48" s="23">
        <v>67.397999999999996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0.19999999999999929</v>
      </c>
      <c r="G48" s="2">
        <f t="shared" si="5"/>
        <v>150.00000000000054</v>
      </c>
      <c r="H48" s="10" t="s">
        <v>119</v>
      </c>
      <c r="I48" s="23">
        <f t="shared" si="6"/>
        <v>10.864000000000001</v>
      </c>
      <c r="J48" s="13">
        <f t="shared" si="2"/>
        <v>150.00000000000054</v>
      </c>
      <c r="K48" s="23">
        <f t="shared" si="7"/>
        <v>39</v>
      </c>
    </row>
    <row r="49" spans="1:11">
      <c r="A49" s="23">
        <v>11.064</v>
      </c>
      <c r="B49" s="23">
        <v>67.045400000000001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0.36999999999999922</v>
      </c>
      <c r="G49" s="2">
        <f t="shared" si="5"/>
        <v>162.1621621621625</v>
      </c>
      <c r="H49" s="10"/>
      <c r="I49" s="23">
        <f t="shared" si="6"/>
        <v>11.064</v>
      </c>
      <c r="J49" s="13">
        <f t="shared" si="2"/>
        <v>162.1621621621625</v>
      </c>
      <c r="K49" s="23">
        <f t="shared" si="7"/>
        <v>40</v>
      </c>
    </row>
    <row r="50" spans="1:11">
      <c r="A50" s="23">
        <v>11.433999999999999</v>
      </c>
      <c r="B50" s="23">
        <v>57.9422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0.19000000000000128</v>
      </c>
      <c r="G50" s="2">
        <f t="shared" si="5"/>
        <v>157.89473684210421</v>
      </c>
      <c r="H50" s="10" t="s">
        <v>118</v>
      </c>
      <c r="I50" s="23">
        <f t="shared" si="6"/>
        <v>11.433999999999999</v>
      </c>
      <c r="J50" s="13">
        <f t="shared" si="2"/>
        <v>157.89473684210421</v>
      </c>
      <c r="K50" s="23">
        <f t="shared" si="7"/>
        <v>41</v>
      </c>
    </row>
    <row r="51" spans="1:11">
      <c r="A51" s="23">
        <v>11.624000000000001</v>
      </c>
      <c r="B51" s="23">
        <v>57.660400000000003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0.29999999999999893</v>
      </c>
      <c r="G51" s="2">
        <f t="shared" si="5"/>
        <v>200.00000000000071</v>
      </c>
      <c r="H51" s="10"/>
      <c r="I51" s="23">
        <f t="shared" si="6"/>
        <v>11.624000000000001</v>
      </c>
      <c r="J51" s="13">
        <f t="shared" si="2"/>
        <v>200.00000000000071</v>
      </c>
      <c r="K51" s="23">
        <f t="shared" si="7"/>
        <v>42</v>
      </c>
    </row>
    <row r="52" spans="1:11">
      <c r="A52" s="23">
        <v>11.923999999999999</v>
      </c>
      <c r="B52" s="23">
        <v>66.927000000000007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0.19000000000000128</v>
      </c>
      <c r="G52" s="2">
        <f t="shared" si="5"/>
        <v>157.89473684210421</v>
      </c>
      <c r="H52" s="10" t="s">
        <v>119</v>
      </c>
      <c r="I52" s="23">
        <f t="shared" si="6"/>
        <v>11.923999999999999</v>
      </c>
      <c r="J52" s="13">
        <f t="shared" si="2"/>
        <v>157.89473684210421</v>
      </c>
      <c r="K52" s="23">
        <f t="shared" si="7"/>
        <v>43</v>
      </c>
    </row>
    <row r="53" spans="1:11">
      <c r="A53" s="23">
        <v>12.114000000000001</v>
      </c>
      <c r="B53" s="23">
        <v>66.947299999999998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0.16999999999999993</v>
      </c>
      <c r="G53" s="2">
        <f t="shared" si="5"/>
        <v>176.47058823529417</v>
      </c>
      <c r="H53" s="10"/>
      <c r="I53" s="23">
        <f t="shared" si="6"/>
        <v>12.114000000000001</v>
      </c>
      <c r="J53" s="13">
        <f t="shared" si="2"/>
        <v>176.47058823529417</v>
      </c>
      <c r="K53" s="23">
        <f t="shared" si="7"/>
        <v>44</v>
      </c>
    </row>
    <row r="54" spans="1:11">
      <c r="A54" s="23">
        <v>12.284000000000001</v>
      </c>
      <c r="B54" s="23">
        <v>60.083300000000001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12.284000000000001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12.484</v>
      </c>
      <c r="B55" s="23">
        <v>60.539400000000001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0.34999999999999964</v>
      </c>
      <c r="G55" s="2">
        <f t="shared" si="5"/>
        <v>171.42857142857159</v>
      </c>
      <c r="H55" s="10"/>
      <c r="I55" s="23">
        <f t="shared" si="6"/>
        <v>12.484</v>
      </c>
      <c r="J55" s="13">
        <f t="shared" si="2"/>
        <v>171.42857142857159</v>
      </c>
      <c r="K55" s="23">
        <f t="shared" si="7"/>
        <v>46</v>
      </c>
    </row>
    <row r="56" spans="1:11">
      <c r="A56" s="23">
        <v>12.834</v>
      </c>
      <c r="B56" s="23">
        <v>73.407899999999998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0.20000000000000107</v>
      </c>
      <c r="G56" s="2">
        <f t="shared" si="5"/>
        <v>149.9999999999992</v>
      </c>
      <c r="H56" s="10" t="s">
        <v>113</v>
      </c>
      <c r="I56" s="23">
        <f t="shared" si="6"/>
        <v>12.834</v>
      </c>
      <c r="J56" s="13">
        <f t="shared" si="2"/>
        <v>149.9999999999992</v>
      </c>
      <c r="K56" s="23">
        <f t="shared" si="7"/>
        <v>47</v>
      </c>
    </row>
    <row r="57" spans="1:11">
      <c r="A57" s="23">
        <v>13.034000000000001</v>
      </c>
      <c r="B57" s="23">
        <v>69.331599999999995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0.39999999999999858</v>
      </c>
      <c r="G57" s="2">
        <f t="shared" si="5"/>
        <v>150.00000000000054</v>
      </c>
      <c r="H57" s="10"/>
      <c r="I57" s="23">
        <f t="shared" si="6"/>
        <v>13.034000000000001</v>
      </c>
      <c r="J57" s="13">
        <f t="shared" si="2"/>
        <v>150.00000000000054</v>
      </c>
      <c r="K57" s="23">
        <f t="shared" si="7"/>
        <v>48</v>
      </c>
    </row>
    <row r="58" spans="1:11">
      <c r="A58" s="23">
        <v>13.433999999999999</v>
      </c>
      <c r="B58" s="23">
        <v>60.692300000000003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0.21000000000000085</v>
      </c>
      <c r="G58" s="2">
        <f t="shared" si="5"/>
        <v>142.85714285714226</v>
      </c>
      <c r="H58" s="10" t="s">
        <v>119</v>
      </c>
      <c r="I58" s="23">
        <f t="shared" si="6"/>
        <v>13.433999999999999</v>
      </c>
      <c r="J58" s="13">
        <f t="shared" si="2"/>
        <v>142.85714285714226</v>
      </c>
      <c r="K58" s="23">
        <f t="shared" si="7"/>
        <v>49</v>
      </c>
    </row>
    <row r="59" spans="1:11">
      <c r="A59" s="23">
        <v>13.644</v>
      </c>
      <c r="B59" s="23">
        <v>65.340100000000007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0.32699999999999996</v>
      </c>
      <c r="G59" s="2">
        <f t="shared" si="5"/>
        <v>183.48623853211012</v>
      </c>
      <c r="H59" s="10"/>
      <c r="I59" s="23">
        <f t="shared" si="6"/>
        <v>13.644</v>
      </c>
      <c r="J59" s="13">
        <f t="shared" si="2"/>
        <v>183.48623853211012</v>
      </c>
      <c r="K59" s="23">
        <f t="shared" si="7"/>
        <v>50</v>
      </c>
    </row>
    <row r="60" spans="1:11">
      <c r="A60" s="23">
        <v>13.971</v>
      </c>
      <c r="B60" s="23">
        <v>62.580599999999997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0.19999999999999929</v>
      </c>
      <c r="G60" s="2">
        <f t="shared" si="5"/>
        <v>150.00000000000054</v>
      </c>
      <c r="H60" s="10" t="s">
        <v>118</v>
      </c>
      <c r="I60" s="23">
        <f t="shared" si="6"/>
        <v>13.971</v>
      </c>
      <c r="J60" s="13">
        <f t="shared" si="2"/>
        <v>150.00000000000054</v>
      </c>
      <c r="K60" s="23">
        <f t="shared" si="7"/>
        <v>51</v>
      </c>
    </row>
    <row r="61" spans="1:11">
      <c r="A61" s="23">
        <v>14.170999999999999</v>
      </c>
      <c r="B61" s="23">
        <v>61.017400000000002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0.31500000000000128</v>
      </c>
      <c r="G61" s="2">
        <f t="shared" si="5"/>
        <v>190.47619047618969</v>
      </c>
      <c r="H61" s="10"/>
      <c r="I61" s="23">
        <f t="shared" si="6"/>
        <v>14.170999999999999</v>
      </c>
      <c r="J61" s="13">
        <f t="shared" si="2"/>
        <v>190.47619047618969</v>
      </c>
      <c r="K61" s="23">
        <f t="shared" si="7"/>
        <v>52</v>
      </c>
    </row>
    <row r="62" spans="1:11">
      <c r="A62" s="23">
        <v>14.486000000000001</v>
      </c>
      <c r="B62" s="23">
        <v>75.695599999999999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0.18699999999999939</v>
      </c>
      <c r="G62" s="2">
        <f t="shared" si="5"/>
        <v>160.42780748663154</v>
      </c>
      <c r="H62" s="10" t="s">
        <v>113</v>
      </c>
      <c r="I62" s="23">
        <f t="shared" si="6"/>
        <v>14.486000000000001</v>
      </c>
      <c r="J62" s="13">
        <f t="shared" si="2"/>
        <v>160.42780748663154</v>
      </c>
      <c r="K62" s="23">
        <f t="shared" si="7"/>
        <v>53</v>
      </c>
    </row>
    <row r="63" spans="1:11">
      <c r="A63" s="23">
        <v>14.673</v>
      </c>
      <c r="B63" s="23">
        <v>75.502600000000001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0.37100000000000044</v>
      </c>
      <c r="G63" s="2">
        <f t="shared" si="5"/>
        <v>161.72506738544456</v>
      </c>
      <c r="H63" s="10"/>
      <c r="I63" s="23">
        <f t="shared" si="6"/>
        <v>14.673</v>
      </c>
      <c r="J63" s="13">
        <f t="shared" si="2"/>
        <v>161.72506738544456</v>
      </c>
      <c r="K63" s="23">
        <f t="shared" si="7"/>
        <v>54</v>
      </c>
    </row>
    <row r="64" spans="1:11">
      <c r="A64" s="23">
        <v>15.044</v>
      </c>
      <c r="B64" s="23">
        <v>65.017899999999997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0.1899999999999995</v>
      </c>
      <c r="G64" s="2">
        <f t="shared" si="5"/>
        <v>157.89473684210569</v>
      </c>
      <c r="H64" s="10" t="s">
        <v>118</v>
      </c>
      <c r="I64" s="23">
        <f t="shared" si="6"/>
        <v>15.044</v>
      </c>
      <c r="J64" s="13">
        <f t="shared" si="2"/>
        <v>157.89473684210569</v>
      </c>
      <c r="K64" s="23">
        <f t="shared" si="7"/>
        <v>55</v>
      </c>
    </row>
    <row r="65" spans="1:11">
      <c r="A65" s="23">
        <v>15.234</v>
      </c>
      <c r="B65" s="23">
        <v>64.633899999999997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0.30000000000000071</v>
      </c>
      <c r="G65" s="2">
        <f t="shared" si="5"/>
        <v>199.99999999999952</v>
      </c>
      <c r="H65" s="10"/>
      <c r="I65" s="23">
        <f t="shared" si="6"/>
        <v>15.234</v>
      </c>
      <c r="J65" s="13">
        <f t="shared" si="2"/>
        <v>199.99999999999952</v>
      </c>
      <c r="K65" s="23">
        <f t="shared" si="7"/>
        <v>56</v>
      </c>
    </row>
    <row r="66" spans="1:11">
      <c r="A66" s="23">
        <v>15.534000000000001</v>
      </c>
      <c r="B66" s="23">
        <v>69.556299999999993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0.20999999999999908</v>
      </c>
      <c r="G66" s="2">
        <f t="shared" si="5"/>
        <v>142.85714285714349</v>
      </c>
      <c r="H66" s="10" t="s">
        <v>119</v>
      </c>
      <c r="I66" s="23">
        <f t="shared" si="6"/>
        <v>15.534000000000001</v>
      </c>
      <c r="J66" s="13">
        <f t="shared" si="2"/>
        <v>142.85714285714349</v>
      </c>
      <c r="K66" s="23">
        <f t="shared" si="7"/>
        <v>57</v>
      </c>
    </row>
    <row r="67" spans="1:11">
      <c r="A67" s="23">
        <v>15.744</v>
      </c>
      <c r="B67" s="23">
        <v>63.835799999999999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0.15000000000000036</v>
      </c>
      <c r="G67" s="2">
        <f t="shared" si="5"/>
        <v>199.99999999999952</v>
      </c>
      <c r="H67" s="10"/>
      <c r="I67" s="23">
        <f t="shared" si="6"/>
        <v>15.744</v>
      </c>
      <c r="J67" s="13">
        <f t="shared" si="2"/>
        <v>199.99999999999952</v>
      </c>
      <c r="K67" s="23">
        <f t="shared" si="7"/>
        <v>58</v>
      </c>
    </row>
    <row r="68" spans="1:11">
      <c r="A68" s="23">
        <v>15.894</v>
      </c>
      <c r="B68" s="23">
        <v>63.0867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0.16999999999999993</v>
      </c>
      <c r="G68" s="2">
        <f t="shared" si="5"/>
        <v>176.47058823529417</v>
      </c>
      <c r="H68" s="10" t="s">
        <v>118</v>
      </c>
      <c r="I68" s="23">
        <f t="shared" si="6"/>
        <v>15.894</v>
      </c>
      <c r="J68" s="13">
        <f t="shared" si="2"/>
        <v>176.47058823529417</v>
      </c>
      <c r="K68" s="23">
        <f t="shared" si="7"/>
        <v>59</v>
      </c>
    </row>
    <row r="69" spans="1:11">
      <c r="A69" s="23">
        <v>16.064</v>
      </c>
      <c r="B69" s="23">
        <v>57.587200000000003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0.39000000000000057</v>
      </c>
      <c r="G69" s="2">
        <f t="shared" si="5"/>
        <v>153.84615384615361</v>
      </c>
      <c r="H69" s="10"/>
      <c r="I69" s="23">
        <f t="shared" si="6"/>
        <v>16.064</v>
      </c>
      <c r="J69" s="13">
        <f t="shared" si="2"/>
        <v>153.84615384615361</v>
      </c>
      <c r="K69" s="23">
        <f t="shared" si="7"/>
        <v>60</v>
      </c>
    </row>
    <row r="70" spans="1:11">
      <c r="A70" s="23">
        <v>16.454000000000001</v>
      </c>
      <c r="B70" s="23">
        <v>72.212999999999994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0.18999999999999773</v>
      </c>
      <c r="G70" s="2">
        <f t="shared" si="5"/>
        <v>157.89473684210714</v>
      </c>
      <c r="H70" s="10" t="s">
        <v>119</v>
      </c>
      <c r="I70" s="23">
        <f t="shared" si="6"/>
        <v>16.454000000000001</v>
      </c>
      <c r="J70" s="13">
        <f t="shared" si="2"/>
        <v>157.89473684210714</v>
      </c>
      <c r="K70" s="23">
        <f t="shared" si="7"/>
        <v>61</v>
      </c>
    </row>
    <row r="71" spans="1:11">
      <c r="A71" s="23">
        <v>16.643999999999998</v>
      </c>
      <c r="B71" s="23">
        <v>67.4452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0.35200000000000031</v>
      </c>
      <c r="G71" s="2">
        <f t="shared" si="5"/>
        <v>170.45454545454533</v>
      </c>
      <c r="H71" s="10"/>
      <c r="I71" s="23">
        <f t="shared" si="6"/>
        <v>16.643999999999998</v>
      </c>
      <c r="J71" s="13">
        <f t="shared" si="2"/>
        <v>170.45454545454533</v>
      </c>
      <c r="K71" s="23">
        <f t="shared" si="7"/>
        <v>62</v>
      </c>
    </row>
    <row r="72" spans="1:11">
      <c r="A72" s="23">
        <v>16.995999999999999</v>
      </c>
      <c r="B72" s="23">
        <v>68.111000000000004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0.15500000000000114</v>
      </c>
      <c r="G72" s="2">
        <f t="shared" si="5"/>
        <v>193.54838709677276</v>
      </c>
      <c r="H72" s="10" t="s">
        <v>119</v>
      </c>
      <c r="I72" s="23">
        <f t="shared" si="6"/>
        <v>16.995999999999999</v>
      </c>
      <c r="J72" s="13">
        <f t="shared" si="2"/>
        <v>193.54838709677276</v>
      </c>
      <c r="K72" s="23">
        <f t="shared" si="7"/>
        <v>63</v>
      </c>
    </row>
    <row r="73" spans="1:11">
      <c r="A73" s="23">
        <v>17.151</v>
      </c>
      <c r="B73" s="23">
        <v>65.940899999999999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0.19600000000000151</v>
      </c>
      <c r="G73" s="2">
        <f t="shared" si="5"/>
        <v>153.06122448979474</v>
      </c>
      <c r="H73" s="10"/>
      <c r="I73" s="23">
        <f t="shared" si="6"/>
        <v>17.151</v>
      </c>
      <c r="J73" s="13">
        <f t="shared" si="2"/>
        <v>153.06122448979474</v>
      </c>
      <c r="K73" s="23">
        <f t="shared" si="7"/>
        <v>64</v>
      </c>
    </row>
    <row r="74" spans="1:11">
      <c r="A74" s="23">
        <v>17.347000000000001</v>
      </c>
      <c r="B74" s="23">
        <v>56.474600000000002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0.23699999999999832</v>
      </c>
      <c r="G74" s="2">
        <f t="shared" si="5"/>
        <v>126.58227848101356</v>
      </c>
      <c r="H74" s="10" t="s">
        <v>118</v>
      </c>
      <c r="I74" s="23">
        <f t="shared" si="6"/>
        <v>17.347000000000001</v>
      </c>
      <c r="J74" s="13">
        <f t="shared" ref="J74:J131" si="8">$G74</f>
        <v>126.58227848101356</v>
      </c>
      <c r="K74" s="23">
        <f t="shared" si="7"/>
        <v>65</v>
      </c>
    </row>
    <row r="75" spans="1:11">
      <c r="A75" s="23">
        <v>17.584</v>
      </c>
      <c r="B75" s="23">
        <v>55.923299999999998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3">
        <f t="shared" ref="I75:I131" si="12">$A75</f>
        <v>17.584</v>
      </c>
      <c r="J75" s="13">
        <f t="shared" si="8"/>
        <v>166.66666666666691</v>
      </c>
      <c r="K75" s="23">
        <f t="shared" ref="K75:K131" si="13">$C75</f>
        <v>66</v>
      </c>
    </row>
    <row r="76" spans="1:11">
      <c r="A76" s="23">
        <v>17.943999999999999</v>
      </c>
      <c r="B76" s="23">
        <v>54.896099999999997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0.19000000000000128</v>
      </c>
      <c r="G76" s="2">
        <f t="shared" si="11"/>
        <v>157.89473684210421</v>
      </c>
      <c r="H76" s="10" t="s">
        <v>118</v>
      </c>
      <c r="I76" s="23">
        <f t="shared" si="12"/>
        <v>17.943999999999999</v>
      </c>
      <c r="J76" s="13">
        <f t="shared" si="8"/>
        <v>157.89473684210421</v>
      </c>
      <c r="K76" s="23">
        <f t="shared" si="13"/>
        <v>67</v>
      </c>
    </row>
    <row r="77" spans="1:11">
      <c r="A77" s="23">
        <v>18.134</v>
      </c>
      <c r="B77" s="23">
        <v>57.113199999999999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0.34400000000000119</v>
      </c>
      <c r="G77" s="2">
        <f t="shared" si="11"/>
        <v>174.41860465116218</v>
      </c>
      <c r="H77" s="10"/>
      <c r="I77" s="23">
        <f t="shared" si="12"/>
        <v>18.134</v>
      </c>
      <c r="J77" s="13">
        <f t="shared" si="8"/>
        <v>174.41860465116218</v>
      </c>
      <c r="K77" s="23">
        <f t="shared" si="13"/>
        <v>68</v>
      </c>
    </row>
    <row r="78" spans="1:11">
      <c r="A78" s="23">
        <v>18.478000000000002</v>
      </c>
      <c r="B78" s="23">
        <v>61.155700000000003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0.20399999999999707</v>
      </c>
      <c r="G78" s="2">
        <f t="shared" si="11"/>
        <v>147.05882352941387</v>
      </c>
      <c r="H78" s="10" t="s">
        <v>119</v>
      </c>
      <c r="I78" s="23">
        <f t="shared" si="12"/>
        <v>18.478000000000002</v>
      </c>
      <c r="J78" s="13">
        <f t="shared" si="8"/>
        <v>147.05882352941387</v>
      </c>
      <c r="K78" s="23">
        <f t="shared" si="13"/>
        <v>69</v>
      </c>
    </row>
    <row r="79" spans="1:11">
      <c r="A79" s="23">
        <v>18.681999999999999</v>
      </c>
      <c r="B79" s="23">
        <v>67.4893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0.31000000000000227</v>
      </c>
      <c r="G79" s="2">
        <f t="shared" si="11"/>
        <v>193.54838709677276</v>
      </c>
      <c r="H79" s="10"/>
      <c r="I79" s="23">
        <f t="shared" si="12"/>
        <v>18.681999999999999</v>
      </c>
      <c r="J79" s="13">
        <f t="shared" si="8"/>
        <v>193.54838709677276</v>
      </c>
      <c r="K79" s="23">
        <f t="shared" si="13"/>
        <v>70</v>
      </c>
    </row>
    <row r="80" spans="1:11">
      <c r="A80" s="23">
        <v>18.992000000000001</v>
      </c>
      <c r="B80" s="23">
        <v>75.018000000000001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0.17099999999999937</v>
      </c>
      <c r="G80" s="2">
        <f t="shared" si="11"/>
        <v>175.43859649122871</v>
      </c>
      <c r="H80" s="10" t="s">
        <v>113</v>
      </c>
      <c r="I80" s="23">
        <f t="shared" si="12"/>
        <v>18.992000000000001</v>
      </c>
      <c r="J80" s="13">
        <f t="shared" si="8"/>
        <v>175.43859649122871</v>
      </c>
      <c r="K80" s="23">
        <f t="shared" si="13"/>
        <v>71</v>
      </c>
    </row>
    <row r="81" spans="1:11">
      <c r="A81" s="23">
        <v>19.163</v>
      </c>
      <c r="B81" s="23">
        <v>77.162199999999999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0.20400000000000063</v>
      </c>
      <c r="G81" s="2">
        <f t="shared" si="11"/>
        <v>147.05882352941131</v>
      </c>
      <c r="H81" s="10"/>
      <c r="I81" s="23">
        <f t="shared" si="12"/>
        <v>19.163</v>
      </c>
      <c r="J81" s="13">
        <f t="shared" si="8"/>
        <v>147.05882352941131</v>
      </c>
      <c r="K81" s="23">
        <f t="shared" si="13"/>
        <v>72</v>
      </c>
    </row>
    <row r="82" spans="1:11">
      <c r="A82" s="23">
        <v>19.367000000000001</v>
      </c>
      <c r="B82" s="23">
        <v>67.7637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0.19200000000000017</v>
      </c>
      <c r="G82" s="2">
        <f t="shared" si="11"/>
        <v>156.24999999999986</v>
      </c>
      <c r="H82" s="10" t="s">
        <v>118</v>
      </c>
      <c r="I82" s="23">
        <f t="shared" si="12"/>
        <v>19.367000000000001</v>
      </c>
      <c r="J82" s="13">
        <f t="shared" si="8"/>
        <v>156.24999999999986</v>
      </c>
      <c r="K82" s="23">
        <f t="shared" si="13"/>
        <v>73</v>
      </c>
    </row>
    <row r="83" spans="1:11">
      <c r="A83" s="23">
        <v>19.559000000000001</v>
      </c>
      <c r="B83" s="23">
        <v>63.8367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0.32499999999999929</v>
      </c>
      <c r="G83" s="2">
        <f t="shared" si="11"/>
        <v>184.61538461538504</v>
      </c>
      <c r="H83" s="10"/>
      <c r="I83" s="23">
        <f t="shared" si="12"/>
        <v>19.559000000000001</v>
      </c>
      <c r="J83" s="13">
        <f t="shared" si="8"/>
        <v>184.61538461538504</v>
      </c>
      <c r="K83" s="23">
        <f t="shared" si="13"/>
        <v>74</v>
      </c>
    </row>
    <row r="84" spans="1:11">
      <c r="A84" s="23">
        <v>19.884</v>
      </c>
      <c r="B84" s="23">
        <v>69.634500000000003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0.19999999999999929</v>
      </c>
      <c r="G84" s="2">
        <f t="shared" si="11"/>
        <v>150.00000000000054</v>
      </c>
      <c r="H84" s="10" t="s">
        <v>119</v>
      </c>
      <c r="I84" s="23">
        <f t="shared" si="12"/>
        <v>19.884</v>
      </c>
      <c r="J84" s="13">
        <f t="shared" si="8"/>
        <v>150.00000000000054</v>
      </c>
      <c r="K84" s="23">
        <f t="shared" si="13"/>
        <v>75</v>
      </c>
    </row>
    <row r="85" spans="1:11">
      <c r="A85" s="23">
        <v>20.084</v>
      </c>
      <c r="B85" s="23">
        <v>63.713200000000001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0.22200000000000131</v>
      </c>
      <c r="G85" s="2">
        <f t="shared" si="11"/>
        <v>135.13513513513433</v>
      </c>
      <c r="H85" s="10"/>
      <c r="I85" s="23">
        <f t="shared" si="12"/>
        <v>20.084</v>
      </c>
      <c r="J85" s="13">
        <f t="shared" si="8"/>
        <v>135.13513513513433</v>
      </c>
      <c r="K85" s="23">
        <f t="shared" si="13"/>
        <v>76</v>
      </c>
    </row>
    <row r="86" spans="1:11">
      <c r="A86" s="23">
        <v>20.306000000000001</v>
      </c>
      <c r="B86" s="23">
        <v>59.0672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0.14699999999999847</v>
      </c>
      <c r="G86" s="2">
        <f t="shared" si="11"/>
        <v>204.08163265306334</v>
      </c>
      <c r="H86" s="10" t="s">
        <v>118</v>
      </c>
      <c r="I86" s="23">
        <f t="shared" si="12"/>
        <v>20.306000000000001</v>
      </c>
      <c r="J86" s="13">
        <f t="shared" si="8"/>
        <v>204.08163265306334</v>
      </c>
      <c r="K86" s="23">
        <f t="shared" si="13"/>
        <v>77</v>
      </c>
    </row>
    <row r="87" spans="1:11">
      <c r="A87" s="23">
        <v>20.452999999999999</v>
      </c>
      <c r="B87" s="23">
        <v>58.206600000000002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0.34299999999999997</v>
      </c>
      <c r="G87" s="2">
        <f t="shared" si="11"/>
        <v>174.92711370262393</v>
      </c>
      <c r="H87" s="10"/>
      <c r="I87" s="23">
        <f t="shared" si="12"/>
        <v>20.452999999999999</v>
      </c>
      <c r="J87" s="13">
        <f t="shared" si="8"/>
        <v>174.92711370262393</v>
      </c>
      <c r="K87" s="23">
        <f t="shared" si="13"/>
        <v>78</v>
      </c>
    </row>
    <row r="88" spans="1:11">
      <c r="A88" s="23">
        <v>20.795999999999999</v>
      </c>
      <c r="B88" s="23">
        <v>74.059899999999999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0.18800000000000239</v>
      </c>
      <c r="G88" s="2">
        <f t="shared" si="11"/>
        <v>159.57446808510434</v>
      </c>
      <c r="H88" s="10" t="s">
        <v>113</v>
      </c>
      <c r="I88" s="23">
        <f t="shared" si="12"/>
        <v>20.795999999999999</v>
      </c>
      <c r="J88" s="13">
        <f t="shared" si="8"/>
        <v>159.57446808510434</v>
      </c>
      <c r="K88" s="23">
        <f t="shared" si="13"/>
        <v>79</v>
      </c>
    </row>
    <row r="89" spans="1:11">
      <c r="A89" s="23">
        <v>20.984000000000002</v>
      </c>
      <c r="B89" s="23">
        <v>69.843800000000002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0.38299999999999912</v>
      </c>
      <c r="G89" s="2">
        <f t="shared" si="11"/>
        <v>156.65796344647555</v>
      </c>
      <c r="H89" s="10"/>
      <c r="I89" s="23">
        <f t="shared" si="12"/>
        <v>20.984000000000002</v>
      </c>
      <c r="J89" s="13">
        <f t="shared" si="8"/>
        <v>156.65796344647555</v>
      </c>
      <c r="K89" s="23">
        <f t="shared" si="13"/>
        <v>80</v>
      </c>
    </row>
    <row r="90" spans="1:11">
      <c r="A90" s="23">
        <v>21.367000000000001</v>
      </c>
      <c r="B90" s="23">
        <v>67.657600000000002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0.1720000000000006</v>
      </c>
      <c r="G90" s="2">
        <f t="shared" si="11"/>
        <v>174.41860465116218</v>
      </c>
      <c r="H90" s="10" t="s">
        <v>119</v>
      </c>
      <c r="I90" s="23">
        <f t="shared" si="12"/>
        <v>21.367000000000001</v>
      </c>
      <c r="J90" s="13">
        <f t="shared" si="8"/>
        <v>174.41860465116218</v>
      </c>
      <c r="K90" s="23">
        <f t="shared" si="13"/>
        <v>81</v>
      </c>
    </row>
    <row r="91" spans="1:11">
      <c r="A91" s="23">
        <v>21.539000000000001</v>
      </c>
      <c r="B91" s="23">
        <v>61.160200000000003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0.34299999999999997</v>
      </c>
      <c r="G91" s="2">
        <f t="shared" si="11"/>
        <v>174.92711370262393</v>
      </c>
      <c r="H91" s="10"/>
      <c r="I91" s="23">
        <f t="shared" si="12"/>
        <v>21.539000000000001</v>
      </c>
      <c r="J91" s="13">
        <f t="shared" si="8"/>
        <v>174.92711370262393</v>
      </c>
      <c r="K91" s="23">
        <f t="shared" si="13"/>
        <v>82</v>
      </c>
    </row>
    <row r="92" spans="1:11">
      <c r="A92" s="23">
        <v>21.882000000000001</v>
      </c>
      <c r="B92" s="23">
        <v>60.866399999999999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0.16300000000000026</v>
      </c>
      <c r="G92" s="2">
        <f t="shared" si="11"/>
        <v>184.04907975460094</v>
      </c>
      <c r="H92" s="10" t="s">
        <v>118</v>
      </c>
      <c r="I92" s="23">
        <f t="shared" si="12"/>
        <v>21.882000000000001</v>
      </c>
      <c r="J92" s="13">
        <f t="shared" si="8"/>
        <v>184.04907975460094</v>
      </c>
      <c r="K92" s="23">
        <f t="shared" si="13"/>
        <v>83</v>
      </c>
    </row>
    <row r="93" spans="1:11">
      <c r="A93" s="23">
        <v>22.045000000000002</v>
      </c>
      <c r="B93" s="23">
        <v>62.877699999999997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0.29399999999999693</v>
      </c>
      <c r="G93" s="2">
        <f t="shared" si="11"/>
        <v>204.08163265306334</v>
      </c>
      <c r="H93" s="10"/>
      <c r="I93" s="23">
        <f t="shared" si="12"/>
        <v>22.045000000000002</v>
      </c>
      <c r="J93" s="13">
        <f t="shared" si="8"/>
        <v>204.08163265306334</v>
      </c>
      <c r="K93" s="23">
        <f t="shared" si="13"/>
        <v>84</v>
      </c>
    </row>
    <row r="94" spans="1:11">
      <c r="A94" s="23">
        <v>22.338999999999999</v>
      </c>
      <c r="B94" s="23">
        <v>71.644499999999994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0.21600000000000108</v>
      </c>
      <c r="G94" s="2">
        <f t="shared" si="11"/>
        <v>138.8888888888882</v>
      </c>
      <c r="H94" s="10" t="s">
        <v>113</v>
      </c>
      <c r="I94" s="23">
        <f t="shared" si="12"/>
        <v>22.338999999999999</v>
      </c>
      <c r="J94" s="13">
        <f t="shared" si="8"/>
        <v>138.8888888888882</v>
      </c>
      <c r="K94" s="23">
        <f t="shared" si="13"/>
        <v>85</v>
      </c>
    </row>
    <row r="95" spans="1:11">
      <c r="A95" s="23">
        <v>22.555</v>
      </c>
      <c r="B95" s="23">
        <v>68.797399999999996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0.16300000000000026</v>
      </c>
      <c r="G95" s="2">
        <f t="shared" si="11"/>
        <v>184.04907975460094</v>
      </c>
      <c r="H95" s="10"/>
      <c r="I95" s="23">
        <f t="shared" si="12"/>
        <v>22.555</v>
      </c>
      <c r="J95" s="13">
        <f t="shared" si="8"/>
        <v>184.04907975460094</v>
      </c>
      <c r="K95" s="23">
        <f t="shared" si="13"/>
        <v>86</v>
      </c>
    </row>
    <row r="96" spans="1:11">
      <c r="A96" s="23">
        <v>22.718</v>
      </c>
      <c r="B96" s="23">
        <v>66.666799999999995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0.1720000000000006</v>
      </c>
      <c r="G96" s="2">
        <f t="shared" si="11"/>
        <v>174.41860465116218</v>
      </c>
      <c r="H96" s="10" t="s">
        <v>118</v>
      </c>
      <c r="I96" s="23">
        <f t="shared" si="12"/>
        <v>22.718</v>
      </c>
      <c r="J96" s="13">
        <f t="shared" si="8"/>
        <v>174.41860465116218</v>
      </c>
      <c r="K96" s="23">
        <f t="shared" si="13"/>
        <v>87</v>
      </c>
    </row>
    <row r="97" spans="1:11">
      <c r="A97" s="23">
        <v>22.89</v>
      </c>
      <c r="B97" s="23">
        <v>64.617099999999994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0.38799999999999812</v>
      </c>
      <c r="G97" s="2">
        <f t="shared" si="11"/>
        <v>154.63917525773272</v>
      </c>
      <c r="H97" s="10"/>
      <c r="I97" s="23">
        <f t="shared" si="12"/>
        <v>22.89</v>
      </c>
      <c r="J97" s="13">
        <f t="shared" si="8"/>
        <v>154.63917525773272</v>
      </c>
      <c r="K97" s="23">
        <f t="shared" si="13"/>
        <v>88</v>
      </c>
    </row>
    <row r="98" spans="1:11">
      <c r="A98" s="23">
        <v>23.277999999999999</v>
      </c>
      <c r="B98" s="23">
        <v>72.426100000000005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0.19500000000000028</v>
      </c>
      <c r="G98" s="2">
        <f t="shared" si="11"/>
        <v>153.84615384615361</v>
      </c>
      <c r="H98" s="10" t="s">
        <v>113</v>
      </c>
      <c r="I98" s="23">
        <f t="shared" si="12"/>
        <v>23.277999999999999</v>
      </c>
      <c r="J98" s="13">
        <f t="shared" si="8"/>
        <v>153.84615384615361</v>
      </c>
      <c r="K98" s="23">
        <f t="shared" si="13"/>
        <v>89</v>
      </c>
    </row>
    <row r="99" spans="1:11">
      <c r="A99" s="23">
        <v>23.472999999999999</v>
      </c>
      <c r="B99" s="23">
        <v>66.907399999999996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0.8940000000000019</v>
      </c>
      <c r="G99" s="2">
        <f t="shared" si="11"/>
        <v>167.78523489932851</v>
      </c>
      <c r="H99" s="10"/>
      <c r="I99" s="23">
        <f t="shared" si="12"/>
        <v>23.472999999999999</v>
      </c>
      <c r="J99" s="13">
        <f t="shared" si="8"/>
        <v>167.78523489932851</v>
      </c>
      <c r="K99" s="23">
        <f t="shared" si="13"/>
        <v>90</v>
      </c>
    </row>
    <row r="100" spans="1:11">
      <c r="A100" s="23">
        <v>24.367000000000001</v>
      </c>
      <c r="B100" s="23">
        <v>73.598100000000002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0.18799999999999883</v>
      </c>
      <c r="G100" s="2">
        <f t="shared" si="11"/>
        <v>159.57446808510736</v>
      </c>
      <c r="H100" s="10" t="s">
        <v>119</v>
      </c>
      <c r="I100" s="23">
        <f t="shared" si="12"/>
        <v>24.367000000000001</v>
      </c>
      <c r="J100" s="13">
        <f t="shared" si="8"/>
        <v>159.57446808510736</v>
      </c>
      <c r="K100" s="23">
        <f t="shared" si="13"/>
        <v>91</v>
      </c>
    </row>
    <row r="101" spans="1:11">
      <c r="A101" s="23">
        <v>24.555</v>
      </c>
      <c r="B101" s="23">
        <v>71.518900000000002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0.33899999999999864</v>
      </c>
      <c r="G101" s="2">
        <f t="shared" si="11"/>
        <v>176.99115044247858</v>
      </c>
      <c r="H101" s="10"/>
      <c r="I101" s="23">
        <f t="shared" si="12"/>
        <v>24.555</v>
      </c>
      <c r="J101" s="13">
        <f t="shared" si="8"/>
        <v>176.99115044247858</v>
      </c>
      <c r="K101" s="23">
        <f t="shared" si="13"/>
        <v>92</v>
      </c>
    </row>
    <row r="102" spans="1:11">
      <c r="A102" s="23">
        <v>24.893999999999998</v>
      </c>
      <c r="B102" s="23">
        <v>69.224400000000003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0.14700000000000202</v>
      </c>
      <c r="G102" s="2">
        <f t="shared" si="11"/>
        <v>204.08163265305842</v>
      </c>
      <c r="H102" s="10" t="s">
        <v>119</v>
      </c>
      <c r="I102" s="23">
        <f t="shared" si="12"/>
        <v>24.893999999999998</v>
      </c>
      <c r="J102" s="13">
        <f t="shared" si="8"/>
        <v>204.08163265305842</v>
      </c>
      <c r="K102" s="23">
        <f t="shared" si="13"/>
        <v>93</v>
      </c>
    </row>
    <row r="103" spans="1:11">
      <c r="A103" s="23">
        <v>25.041</v>
      </c>
      <c r="B103" s="23">
        <v>67.0839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0.20400000000000063</v>
      </c>
      <c r="G103" s="2">
        <f t="shared" si="11"/>
        <v>147.05882352941131</v>
      </c>
      <c r="H103" s="10"/>
      <c r="I103" s="23">
        <f t="shared" si="12"/>
        <v>25.041</v>
      </c>
      <c r="J103" s="13">
        <f t="shared" si="8"/>
        <v>147.05882352941131</v>
      </c>
      <c r="K103" s="23">
        <f t="shared" si="13"/>
        <v>94</v>
      </c>
    </row>
    <row r="104" spans="1:11">
      <c r="A104" s="23">
        <v>25.245000000000001</v>
      </c>
      <c r="B104" s="23">
        <v>57.120699999999999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0.22799999999999798</v>
      </c>
      <c r="G104" s="2">
        <f t="shared" si="11"/>
        <v>131.57894736842221</v>
      </c>
      <c r="H104" s="10" t="s">
        <v>118</v>
      </c>
      <c r="I104" s="23">
        <f t="shared" si="12"/>
        <v>25.245000000000001</v>
      </c>
      <c r="J104" s="13">
        <f t="shared" si="8"/>
        <v>131.57894736842221</v>
      </c>
      <c r="K104" s="23">
        <f t="shared" si="13"/>
        <v>95</v>
      </c>
    </row>
    <row r="105" spans="1:11">
      <c r="A105" s="23">
        <v>25.472999999999999</v>
      </c>
      <c r="B105" s="23">
        <v>56.735700000000001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0.36400000000000077</v>
      </c>
      <c r="G105" s="2">
        <f t="shared" si="11"/>
        <v>164.83516483516448</v>
      </c>
      <c r="H105" s="10"/>
      <c r="I105" s="23">
        <f t="shared" si="12"/>
        <v>25.472999999999999</v>
      </c>
      <c r="J105" s="13">
        <f t="shared" si="8"/>
        <v>164.83516483516448</v>
      </c>
      <c r="K105" s="23">
        <f t="shared" si="13"/>
        <v>96</v>
      </c>
    </row>
    <row r="106" spans="1:11">
      <c r="A106" s="23">
        <v>25.837</v>
      </c>
      <c r="B106" s="23">
        <v>55.502899999999997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0.18299999999999983</v>
      </c>
      <c r="G106" s="2">
        <f t="shared" si="11"/>
        <v>163.93442622950835</v>
      </c>
      <c r="H106" s="10" t="s">
        <v>118</v>
      </c>
      <c r="I106" s="23">
        <f t="shared" si="12"/>
        <v>25.837</v>
      </c>
      <c r="J106" s="13">
        <f t="shared" si="8"/>
        <v>163.93442622950835</v>
      </c>
      <c r="K106" s="23">
        <f t="shared" si="13"/>
        <v>97</v>
      </c>
    </row>
    <row r="107" spans="1:11">
      <c r="A107" s="23">
        <v>26.02</v>
      </c>
      <c r="B107" s="23">
        <v>57.699599999999997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0.34700000000000131</v>
      </c>
      <c r="G107" s="2">
        <f t="shared" si="11"/>
        <v>172.91066282420684</v>
      </c>
      <c r="H107" s="10"/>
      <c r="I107" s="23">
        <f t="shared" si="12"/>
        <v>26.02</v>
      </c>
      <c r="J107" s="13">
        <f t="shared" si="8"/>
        <v>172.91066282420684</v>
      </c>
      <c r="K107" s="23">
        <f t="shared" si="13"/>
        <v>98</v>
      </c>
    </row>
    <row r="108" spans="1:11">
      <c r="A108" s="23">
        <v>26.367000000000001</v>
      </c>
      <c r="B108" s="23">
        <v>61.366900000000001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0.20899999999999963</v>
      </c>
      <c r="G108" s="2">
        <f t="shared" si="11"/>
        <v>143.54066985645957</v>
      </c>
      <c r="H108" s="10" t="s">
        <v>119</v>
      </c>
      <c r="I108" s="23">
        <f t="shared" si="12"/>
        <v>26.367000000000001</v>
      </c>
      <c r="J108" s="13">
        <f t="shared" si="8"/>
        <v>143.54066985645957</v>
      </c>
      <c r="K108" s="23">
        <f t="shared" si="13"/>
        <v>99</v>
      </c>
    </row>
    <row r="109" spans="1:11">
      <c r="A109" s="23">
        <v>26.576000000000001</v>
      </c>
      <c r="B109" s="23">
        <v>67.863399999999999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0.30600000000000094</v>
      </c>
      <c r="G109" s="2">
        <f t="shared" si="11"/>
        <v>196.07843137254844</v>
      </c>
      <c r="H109" s="10"/>
      <c r="I109" s="23">
        <f t="shared" si="12"/>
        <v>26.576000000000001</v>
      </c>
      <c r="J109" s="13">
        <f t="shared" si="8"/>
        <v>196.07843137254844</v>
      </c>
      <c r="K109" s="23">
        <f t="shared" si="13"/>
        <v>100</v>
      </c>
    </row>
    <row r="110" spans="1:11">
      <c r="A110" s="23">
        <v>26.882000000000001</v>
      </c>
      <c r="B110" s="23">
        <v>75.361500000000007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0.17099999999999937</v>
      </c>
      <c r="G110" s="2">
        <f t="shared" si="11"/>
        <v>175.43859649122871</v>
      </c>
      <c r="H110" s="10" t="s">
        <v>113</v>
      </c>
      <c r="I110" s="23">
        <f t="shared" si="12"/>
        <v>26.882000000000001</v>
      </c>
      <c r="J110" s="13">
        <f t="shared" si="8"/>
        <v>175.43859649122871</v>
      </c>
      <c r="K110" s="23">
        <f t="shared" si="13"/>
        <v>101</v>
      </c>
    </row>
    <row r="111" spans="1:11">
      <c r="A111" s="23">
        <v>27.053000000000001</v>
      </c>
      <c r="B111" s="23">
        <v>77.757599999999996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0.21599999999999753</v>
      </c>
      <c r="G111" s="2">
        <f t="shared" si="11"/>
        <v>138.88888888889051</v>
      </c>
      <c r="H111" s="10"/>
      <c r="I111" s="23">
        <f t="shared" si="12"/>
        <v>27.053000000000001</v>
      </c>
      <c r="J111" s="13">
        <f t="shared" si="8"/>
        <v>138.88888888889051</v>
      </c>
      <c r="K111" s="23">
        <f t="shared" si="13"/>
        <v>102</v>
      </c>
    </row>
    <row r="112" spans="1:11">
      <c r="A112" s="23">
        <v>27.268999999999998</v>
      </c>
      <c r="B112" s="23">
        <v>67.822400000000002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0.18000000000000327</v>
      </c>
      <c r="G112" s="2">
        <f t="shared" si="11"/>
        <v>166.66666666666364</v>
      </c>
      <c r="H112" s="10" t="s">
        <v>118</v>
      </c>
      <c r="I112" s="23">
        <f t="shared" si="12"/>
        <v>27.268999999999998</v>
      </c>
      <c r="J112" s="13">
        <f t="shared" si="8"/>
        <v>166.66666666666364</v>
      </c>
      <c r="K112" s="23">
        <f t="shared" si="13"/>
        <v>103</v>
      </c>
    </row>
    <row r="113" spans="1:11">
      <c r="A113" s="23">
        <v>27.449000000000002</v>
      </c>
      <c r="B113" s="23">
        <v>63.980800000000002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0.32699999999999818</v>
      </c>
      <c r="G113" s="2">
        <f t="shared" si="11"/>
        <v>183.48623853211112</v>
      </c>
      <c r="H113" s="10"/>
      <c r="I113" s="23">
        <f t="shared" si="12"/>
        <v>27.449000000000002</v>
      </c>
      <c r="J113" s="13">
        <f t="shared" si="8"/>
        <v>183.48623853211112</v>
      </c>
      <c r="K113" s="23">
        <f t="shared" si="13"/>
        <v>104</v>
      </c>
    </row>
    <row r="114" spans="1:11">
      <c r="A114" s="23">
        <v>27.776</v>
      </c>
      <c r="B114" s="23">
        <v>72.352500000000006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0.21199999999999974</v>
      </c>
      <c r="G114" s="2">
        <f t="shared" si="11"/>
        <v>141.50943396226432</v>
      </c>
      <c r="H114" s="10" t="s">
        <v>119</v>
      </c>
      <c r="I114" s="23">
        <f t="shared" si="12"/>
        <v>27.776</v>
      </c>
      <c r="J114" s="13">
        <f t="shared" si="8"/>
        <v>141.50943396226432</v>
      </c>
      <c r="K114" s="23">
        <f t="shared" si="13"/>
        <v>105</v>
      </c>
    </row>
    <row r="115" spans="1:11">
      <c r="A115" s="23">
        <v>27.988</v>
      </c>
      <c r="B115" s="23">
        <v>61.579799999999999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0.15500000000000114</v>
      </c>
      <c r="G115" s="2">
        <f t="shared" si="11"/>
        <v>193.54838709677276</v>
      </c>
      <c r="H115" s="10"/>
      <c r="I115" s="23">
        <f t="shared" si="12"/>
        <v>27.988</v>
      </c>
      <c r="J115" s="13">
        <f t="shared" si="8"/>
        <v>193.54838709677276</v>
      </c>
      <c r="K115" s="23">
        <f t="shared" si="13"/>
        <v>106</v>
      </c>
    </row>
    <row r="116" spans="1:11">
      <c r="A116" s="23">
        <v>28.143000000000001</v>
      </c>
      <c r="B116" s="23">
        <v>64.653599999999997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0.18799999999999883</v>
      </c>
      <c r="G116" s="2">
        <f t="shared" si="11"/>
        <v>159.57446808510736</v>
      </c>
      <c r="H116" s="10" t="s">
        <v>118</v>
      </c>
      <c r="I116" s="23">
        <f t="shared" si="12"/>
        <v>28.143000000000001</v>
      </c>
      <c r="J116" s="13">
        <f t="shared" si="8"/>
        <v>159.57446808510736</v>
      </c>
      <c r="K116" s="23">
        <f t="shared" si="13"/>
        <v>107</v>
      </c>
    </row>
    <row r="117" spans="1:11">
      <c r="A117" s="23">
        <v>28.331</v>
      </c>
      <c r="B117" s="23">
        <v>59.274000000000001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0.375</v>
      </c>
      <c r="G117" s="2">
        <f t="shared" si="11"/>
        <v>160</v>
      </c>
      <c r="H117" s="10"/>
      <c r="I117" s="23">
        <f t="shared" si="12"/>
        <v>28.331</v>
      </c>
      <c r="J117" s="13">
        <f t="shared" si="8"/>
        <v>160</v>
      </c>
      <c r="K117" s="23">
        <f t="shared" si="13"/>
        <v>108</v>
      </c>
    </row>
    <row r="118" spans="1:11">
      <c r="A118" s="23">
        <v>28.706</v>
      </c>
      <c r="B118" s="23">
        <v>71.164000000000001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0.19600000000000151</v>
      </c>
      <c r="G118" s="2">
        <f t="shared" si="11"/>
        <v>153.06122448979474</v>
      </c>
      <c r="H118" s="10" t="s">
        <v>113</v>
      </c>
      <c r="I118" s="23">
        <f t="shared" si="12"/>
        <v>28.706</v>
      </c>
      <c r="J118" s="13">
        <f t="shared" si="8"/>
        <v>153.06122448979474</v>
      </c>
      <c r="K118" s="23">
        <f t="shared" si="13"/>
        <v>109</v>
      </c>
    </row>
    <row r="119" spans="1:11">
      <c r="A119" s="23">
        <v>28.902000000000001</v>
      </c>
      <c r="B119" s="23">
        <v>68.6892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0.38799999999999812</v>
      </c>
      <c r="G119" s="2">
        <f t="shared" si="11"/>
        <v>154.63917525773272</v>
      </c>
      <c r="H119" s="10"/>
      <c r="I119" s="23">
        <f t="shared" si="12"/>
        <v>28.902000000000001</v>
      </c>
      <c r="J119" s="13">
        <f t="shared" si="8"/>
        <v>154.63917525773272</v>
      </c>
      <c r="K119" s="23">
        <f t="shared" si="13"/>
        <v>110</v>
      </c>
    </row>
    <row r="120" spans="1:11">
      <c r="A120" s="23">
        <v>29.29</v>
      </c>
      <c r="B120" s="23">
        <v>67.302099999999996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0.20800000000000196</v>
      </c>
      <c r="G120" s="2">
        <f t="shared" si="11"/>
        <v>144.23076923076786</v>
      </c>
      <c r="H120" s="10" t="s">
        <v>119</v>
      </c>
      <c r="I120" s="23">
        <f t="shared" si="12"/>
        <v>29.29</v>
      </c>
      <c r="J120" s="13">
        <f t="shared" si="8"/>
        <v>144.23076923076786</v>
      </c>
      <c r="K120" s="23">
        <f t="shared" si="13"/>
        <v>111</v>
      </c>
    </row>
    <row r="121" spans="1:11">
      <c r="A121" s="23">
        <v>29.498000000000001</v>
      </c>
      <c r="B121" s="23">
        <v>60.024900000000002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0.29799999999999827</v>
      </c>
      <c r="G121" s="2">
        <f t="shared" si="11"/>
        <v>201.34228187919581</v>
      </c>
      <c r="H121" s="10"/>
      <c r="I121" s="23">
        <f t="shared" si="12"/>
        <v>29.498000000000001</v>
      </c>
      <c r="J121" s="13">
        <f t="shared" si="8"/>
        <v>201.34228187919581</v>
      </c>
      <c r="K121" s="23">
        <f t="shared" si="13"/>
        <v>112</v>
      </c>
    </row>
    <row r="122" spans="1:11">
      <c r="A122" s="23">
        <v>29.795999999999999</v>
      </c>
      <c r="B122" s="23">
        <v>60.971800000000002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0.19600000000000151</v>
      </c>
      <c r="G122" s="2">
        <f t="shared" si="11"/>
        <v>153.06122448979474</v>
      </c>
      <c r="H122" s="10" t="s">
        <v>118</v>
      </c>
      <c r="I122" s="23">
        <f t="shared" si="12"/>
        <v>29.795999999999999</v>
      </c>
      <c r="J122" s="13">
        <f t="shared" si="8"/>
        <v>153.06122448979474</v>
      </c>
      <c r="K122" s="23">
        <f t="shared" si="13"/>
        <v>113</v>
      </c>
    </row>
    <row r="123" spans="1:11">
      <c r="A123" s="23">
        <v>29.992000000000001</v>
      </c>
      <c r="B123" s="23">
        <v>59.365600000000001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0.28599999999999781</v>
      </c>
      <c r="G123" s="2">
        <f t="shared" si="11"/>
        <v>209.79020979021141</v>
      </c>
      <c r="H123" s="10"/>
      <c r="I123" s="23">
        <f t="shared" si="12"/>
        <v>29.992000000000001</v>
      </c>
      <c r="J123" s="13">
        <f t="shared" si="8"/>
        <v>209.79020979021141</v>
      </c>
      <c r="K123" s="23">
        <f t="shared" si="13"/>
        <v>114</v>
      </c>
    </row>
    <row r="124" spans="1:11">
      <c r="A124" s="23">
        <v>30.277999999999999</v>
      </c>
      <c r="B124" s="23">
        <v>73.303899999999999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0.20800000000000196</v>
      </c>
      <c r="G124" s="2">
        <f t="shared" si="11"/>
        <v>144.23076923076786</v>
      </c>
      <c r="H124" s="10" t="s">
        <v>113</v>
      </c>
      <c r="I124" s="23">
        <f t="shared" si="12"/>
        <v>30.277999999999999</v>
      </c>
      <c r="J124" s="13">
        <f t="shared" si="8"/>
        <v>144.23076923076786</v>
      </c>
      <c r="K124" s="23">
        <f t="shared" si="13"/>
        <v>115</v>
      </c>
    </row>
    <row r="125" spans="1:11">
      <c r="A125" s="23">
        <v>30.486000000000001</v>
      </c>
      <c r="B125" s="23">
        <v>70.577100000000002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0.17899999999999849</v>
      </c>
      <c r="G125" s="2">
        <f t="shared" si="11"/>
        <v>167.59776536312989</v>
      </c>
      <c r="H125" s="10"/>
      <c r="I125" s="23">
        <f t="shared" si="12"/>
        <v>30.486000000000001</v>
      </c>
      <c r="J125" s="13">
        <f t="shared" si="8"/>
        <v>167.59776536312989</v>
      </c>
      <c r="K125" s="23">
        <f t="shared" si="13"/>
        <v>116</v>
      </c>
    </row>
    <row r="126" spans="1:11">
      <c r="A126" s="23">
        <v>30.664999999999999</v>
      </c>
      <c r="B126" s="23">
        <v>65.687299999999993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0.19600000000000151</v>
      </c>
      <c r="G126" s="2">
        <f t="shared" si="11"/>
        <v>153.06122448979474</v>
      </c>
      <c r="H126" s="10" t="s">
        <v>118</v>
      </c>
      <c r="I126" s="23">
        <f t="shared" si="12"/>
        <v>30.664999999999999</v>
      </c>
      <c r="J126" s="13">
        <f t="shared" si="8"/>
        <v>153.06122448979474</v>
      </c>
      <c r="K126" s="23">
        <f t="shared" si="13"/>
        <v>117</v>
      </c>
    </row>
    <row r="127" spans="1:11">
      <c r="A127" s="23">
        <v>30.861000000000001</v>
      </c>
      <c r="B127" s="23">
        <v>64.130300000000005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0.41699999999999804</v>
      </c>
      <c r="G127" s="2">
        <f t="shared" si="11"/>
        <v>143.8848920863316</v>
      </c>
      <c r="H127" s="10"/>
      <c r="I127" s="23">
        <f t="shared" si="12"/>
        <v>30.861000000000001</v>
      </c>
      <c r="J127" s="13">
        <f t="shared" si="8"/>
        <v>143.8848920863316</v>
      </c>
      <c r="K127" s="23">
        <f t="shared" si="13"/>
        <v>118</v>
      </c>
    </row>
    <row r="128" spans="1:11">
      <c r="A128" s="23">
        <v>31.277999999999999</v>
      </c>
      <c r="B128" s="23">
        <v>74.075500000000005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0.21199999999999974</v>
      </c>
      <c r="G128" s="2">
        <f t="shared" si="11"/>
        <v>141.50943396226432</v>
      </c>
      <c r="H128" s="10" t="s">
        <v>113</v>
      </c>
      <c r="I128" s="23">
        <f t="shared" si="12"/>
        <v>31.277999999999999</v>
      </c>
      <c r="J128" s="13">
        <f t="shared" si="8"/>
        <v>141.50943396226432</v>
      </c>
      <c r="K128" s="23">
        <f t="shared" si="13"/>
        <v>119</v>
      </c>
    </row>
    <row r="129" spans="1:11">
      <c r="A129" s="23">
        <v>31.49</v>
      </c>
      <c r="B129" s="23">
        <v>71.622399999999999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1.0899999999999999</v>
      </c>
      <c r="G129" s="2">
        <f t="shared" si="11"/>
        <v>137.61467889908261</v>
      </c>
      <c r="H129" s="10"/>
      <c r="I129" s="23">
        <f t="shared" si="12"/>
        <v>31.49</v>
      </c>
      <c r="J129" s="13">
        <f t="shared" si="8"/>
        <v>137.61467889908261</v>
      </c>
      <c r="K129" s="23">
        <f t="shared" si="13"/>
        <v>120</v>
      </c>
    </row>
    <row r="130" spans="1:11">
      <c r="A130" s="23">
        <v>32.58</v>
      </c>
      <c r="B130" s="23">
        <v>71.4315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0.20799999999999841</v>
      </c>
      <c r="G130" s="2">
        <f t="shared" si="11"/>
        <v>144.23076923077033</v>
      </c>
      <c r="H130" s="10" t="s">
        <v>118</v>
      </c>
      <c r="I130" s="23">
        <f t="shared" si="12"/>
        <v>32.58</v>
      </c>
      <c r="J130" s="13">
        <f t="shared" si="8"/>
        <v>144.23076923077033</v>
      </c>
      <c r="K130" s="23">
        <f t="shared" si="13"/>
        <v>121</v>
      </c>
    </row>
    <row r="131" spans="1:11">
      <c r="A131" s="23">
        <v>32.787999999999997</v>
      </c>
      <c r="B131" s="23">
        <v>69.006</v>
      </c>
      <c r="C131" s="23">
        <v>122</v>
      </c>
      <c r="D131" s="2">
        <f>Main!$B125</f>
        <v>88.5</v>
      </c>
      <c r="E131" s="2"/>
      <c r="G131" s="2">
        <f>$G130</f>
        <v>144.23076923077033</v>
      </c>
      <c r="H131" s="10"/>
      <c r="I131" s="23">
        <f t="shared" si="12"/>
        <v>32.787999999999997</v>
      </c>
      <c r="J131" s="13">
        <f t="shared" si="8"/>
        <v>144.23076923077033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30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Jean-Jacques Dunki</v>
      </c>
      <c r="K4" s="1"/>
      <c r="L4" s="1"/>
      <c r="M4" s="1"/>
    </row>
    <row r="5" spans="1:13">
      <c r="A5" s="10" t="s">
        <v>96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97</v>
      </c>
      <c r="B6" s="1" t="s">
        <v>31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Jecklin Edition JD 719-2 (1998)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40947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1.1579999999999999</v>
      </c>
      <c r="B10" s="15">
        <v>65.284700000000001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0.19000000000000017</v>
      </c>
      <c r="G10" s="2">
        <f>$E10/$F10*60</f>
        <v>157.89473684210512</v>
      </c>
      <c r="H10" s="10" t="s">
        <v>119</v>
      </c>
      <c r="I10" s="23">
        <f>$A10</f>
        <v>1.1579999999999999</v>
      </c>
      <c r="J10" s="13">
        <f t="shared" ref="J10:J73" si="2">$G10</f>
        <v>157.89473684210512</v>
      </c>
      <c r="K10" s="23">
        <f>$C10</f>
        <v>1</v>
      </c>
    </row>
    <row r="11" spans="1:13">
      <c r="A11" s="23">
        <v>1.3480000000000001</v>
      </c>
      <c r="B11" s="15">
        <v>69.812799999999996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0.35999999999999988</v>
      </c>
      <c r="G11" s="2">
        <f t="shared" ref="G11:G74" si="5">$E11/$F11*60</f>
        <v>166.66666666666671</v>
      </c>
      <c r="H11" s="10"/>
      <c r="I11" s="23">
        <f t="shared" ref="I11:I74" si="6">$A11</f>
        <v>1.3480000000000001</v>
      </c>
      <c r="J11" s="13">
        <f t="shared" si="2"/>
        <v>166.66666666666671</v>
      </c>
      <c r="K11" s="23">
        <f t="shared" ref="K11:K74" si="7">$C11</f>
        <v>2</v>
      </c>
    </row>
    <row r="12" spans="1:13">
      <c r="A12" s="23">
        <v>1.708</v>
      </c>
      <c r="B12" s="15">
        <v>62.130400000000002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0.18999999999999995</v>
      </c>
      <c r="G12" s="2">
        <f t="shared" si="5"/>
        <v>157.89473684210529</v>
      </c>
      <c r="H12" s="10" t="s">
        <v>118</v>
      </c>
      <c r="I12" s="23">
        <f t="shared" si="6"/>
        <v>1.708</v>
      </c>
      <c r="J12" s="13">
        <f t="shared" si="2"/>
        <v>157.89473684210529</v>
      </c>
      <c r="K12" s="23">
        <f t="shared" si="7"/>
        <v>3</v>
      </c>
    </row>
    <row r="13" spans="1:13">
      <c r="A13" s="23">
        <v>1.8979999999999999</v>
      </c>
      <c r="B13" s="15">
        <v>64.143000000000001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0.42000000000000015</v>
      </c>
      <c r="G13" s="2">
        <f t="shared" si="5"/>
        <v>142.8571428571428</v>
      </c>
      <c r="H13" s="10"/>
      <c r="I13" s="23">
        <f t="shared" si="6"/>
        <v>1.8979999999999999</v>
      </c>
      <c r="J13" s="13">
        <f t="shared" si="2"/>
        <v>142.8571428571428</v>
      </c>
      <c r="K13" s="23">
        <f t="shared" si="7"/>
        <v>4</v>
      </c>
    </row>
    <row r="14" spans="1:13">
      <c r="A14" s="23">
        <v>2.3180000000000001</v>
      </c>
      <c r="B14" s="15">
        <v>63.676000000000002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0.21999999999999975</v>
      </c>
      <c r="G14" s="2">
        <f t="shared" si="5"/>
        <v>136.36363636363652</v>
      </c>
      <c r="H14" s="10" t="s">
        <v>119</v>
      </c>
      <c r="I14" s="23">
        <f t="shared" si="6"/>
        <v>2.3180000000000001</v>
      </c>
      <c r="J14" s="13">
        <f t="shared" si="2"/>
        <v>136.36363636363652</v>
      </c>
      <c r="K14" s="23">
        <f t="shared" si="7"/>
        <v>5</v>
      </c>
    </row>
    <row r="15" spans="1:13">
      <c r="A15" s="23">
        <v>2.5379999999999998</v>
      </c>
      <c r="B15" s="15">
        <v>73.229100000000003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0.45000000000000018</v>
      </c>
      <c r="G15" s="2">
        <f t="shared" si="5"/>
        <v>133.33333333333329</v>
      </c>
      <c r="H15" s="10"/>
      <c r="I15" s="23">
        <f t="shared" si="6"/>
        <v>2.5379999999999998</v>
      </c>
      <c r="J15" s="13">
        <f t="shared" si="2"/>
        <v>133.33333333333329</v>
      </c>
      <c r="K15" s="23">
        <f t="shared" si="7"/>
        <v>6</v>
      </c>
    </row>
    <row r="16" spans="1:13">
      <c r="A16" s="23">
        <v>2.988</v>
      </c>
      <c r="B16" s="15">
        <v>65.575699999999998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0.18000000000000016</v>
      </c>
      <c r="G16" s="2">
        <f t="shared" si="5"/>
        <v>166.66666666666652</v>
      </c>
      <c r="H16" s="10" t="s">
        <v>118</v>
      </c>
      <c r="I16" s="23">
        <f t="shared" si="6"/>
        <v>2.988</v>
      </c>
      <c r="J16" s="13">
        <f t="shared" si="2"/>
        <v>166.66666666666652</v>
      </c>
      <c r="K16" s="23">
        <f t="shared" si="7"/>
        <v>7</v>
      </c>
    </row>
    <row r="17" spans="1:11">
      <c r="A17" s="23">
        <v>3.1680000000000001</v>
      </c>
      <c r="B17" s="15">
        <v>67.997900000000001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0.44999999999999973</v>
      </c>
      <c r="G17" s="2">
        <f t="shared" si="5"/>
        <v>200.00000000000011</v>
      </c>
      <c r="H17" s="10"/>
      <c r="I17" s="23">
        <f t="shared" si="6"/>
        <v>3.1680000000000001</v>
      </c>
      <c r="J17" s="13">
        <f t="shared" si="2"/>
        <v>200.00000000000011</v>
      </c>
      <c r="K17" s="23">
        <f t="shared" si="7"/>
        <v>8</v>
      </c>
    </row>
    <row r="18" spans="1:11">
      <c r="A18" s="23">
        <v>3.6179999999999999</v>
      </c>
      <c r="B18" s="15">
        <v>74.872600000000006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0.20999999999999996</v>
      </c>
      <c r="G18" s="2">
        <f t="shared" si="5"/>
        <v>142.85714285714289</v>
      </c>
      <c r="H18" s="10" t="s">
        <v>119</v>
      </c>
      <c r="I18" s="23">
        <f t="shared" si="6"/>
        <v>3.6179999999999999</v>
      </c>
      <c r="J18" s="13">
        <f t="shared" si="2"/>
        <v>142.85714285714289</v>
      </c>
      <c r="K18" s="23">
        <f t="shared" si="7"/>
        <v>9</v>
      </c>
    </row>
    <row r="19" spans="1:11">
      <c r="A19" s="23">
        <v>3.8279999999999998</v>
      </c>
      <c r="B19" s="15">
        <v>76.509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0.43000000000000016</v>
      </c>
      <c r="G19" s="2">
        <f t="shared" si="5"/>
        <v>139.5348837209302</v>
      </c>
      <c r="H19" s="10"/>
      <c r="I19" s="23">
        <f t="shared" si="6"/>
        <v>3.8279999999999998</v>
      </c>
      <c r="J19" s="13">
        <f t="shared" si="2"/>
        <v>139.5348837209302</v>
      </c>
      <c r="K19" s="23">
        <f t="shared" si="7"/>
        <v>10</v>
      </c>
    </row>
    <row r="20" spans="1:11">
      <c r="A20" s="23">
        <v>4.258</v>
      </c>
      <c r="B20" s="15">
        <v>64.727999999999994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0.23000000000000043</v>
      </c>
      <c r="G20" s="2">
        <f t="shared" si="5"/>
        <v>130.4347826086954</v>
      </c>
      <c r="H20" s="10" t="s">
        <v>118</v>
      </c>
      <c r="I20" s="23">
        <f t="shared" si="6"/>
        <v>4.258</v>
      </c>
      <c r="J20" s="13">
        <f t="shared" si="2"/>
        <v>130.4347826086954</v>
      </c>
      <c r="K20" s="23">
        <f t="shared" si="7"/>
        <v>11</v>
      </c>
    </row>
    <row r="21" spans="1:11">
      <c r="A21" s="23">
        <v>4.4880000000000004</v>
      </c>
      <c r="B21" s="15">
        <v>60.5989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0.36999999999999922</v>
      </c>
      <c r="G21" s="2">
        <f t="shared" si="5"/>
        <v>162.1621621621625</v>
      </c>
      <c r="H21" s="10"/>
      <c r="I21" s="23">
        <f t="shared" si="6"/>
        <v>4.4880000000000004</v>
      </c>
      <c r="J21" s="13">
        <f t="shared" si="2"/>
        <v>162.1621621621625</v>
      </c>
      <c r="K21" s="23">
        <f t="shared" si="7"/>
        <v>12</v>
      </c>
    </row>
    <row r="22" spans="1:11">
      <c r="A22" s="23">
        <v>4.8579999999999997</v>
      </c>
      <c r="B22" s="15">
        <v>71.724699999999999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0.15000000000000036</v>
      </c>
      <c r="G22" s="2">
        <f t="shared" si="5"/>
        <v>199.99999999999952</v>
      </c>
      <c r="H22" s="10" t="s">
        <v>119</v>
      </c>
      <c r="I22" s="23">
        <f t="shared" si="6"/>
        <v>4.8579999999999997</v>
      </c>
      <c r="J22" s="13">
        <f t="shared" si="2"/>
        <v>199.99999999999952</v>
      </c>
      <c r="K22" s="23">
        <f t="shared" si="7"/>
        <v>13</v>
      </c>
    </row>
    <row r="23" spans="1:11">
      <c r="A23" s="23">
        <v>5.008</v>
      </c>
      <c r="B23" s="15">
        <v>73.546400000000006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0.21999999999999975</v>
      </c>
      <c r="G23" s="2">
        <f t="shared" si="5"/>
        <v>136.36363636363652</v>
      </c>
      <c r="H23" s="10"/>
      <c r="I23" s="23">
        <f t="shared" si="6"/>
        <v>5.008</v>
      </c>
      <c r="J23" s="13">
        <f t="shared" si="2"/>
        <v>136.36363636363652</v>
      </c>
      <c r="K23" s="23">
        <f t="shared" si="7"/>
        <v>14</v>
      </c>
    </row>
    <row r="24" spans="1:11">
      <c r="A24" s="23">
        <v>5.2279999999999998</v>
      </c>
      <c r="B24" s="15">
        <v>68.164299999999997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5.2279999999999998</v>
      </c>
      <c r="J24" s="13">
        <f t="shared" si="2"/>
        <v>149.99999999999986</v>
      </c>
      <c r="K24" s="23">
        <f t="shared" si="7"/>
        <v>15</v>
      </c>
    </row>
    <row r="25" spans="1:11">
      <c r="A25" s="23">
        <v>5.4279999999999999</v>
      </c>
      <c r="B25" s="15">
        <v>63.984999999999999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0.33499999999999996</v>
      </c>
      <c r="G25" s="2">
        <f t="shared" si="5"/>
        <v>179.1044776119403</v>
      </c>
      <c r="H25" s="10"/>
      <c r="I25" s="23">
        <f t="shared" si="6"/>
        <v>5.4279999999999999</v>
      </c>
      <c r="J25" s="13">
        <f t="shared" si="2"/>
        <v>179.1044776119403</v>
      </c>
      <c r="K25" s="23">
        <f t="shared" si="7"/>
        <v>16</v>
      </c>
    </row>
    <row r="26" spans="1:11">
      <c r="A26" s="23">
        <v>5.7629999999999999</v>
      </c>
      <c r="B26" s="15">
        <v>75.601900000000001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0.25499999999999989</v>
      </c>
      <c r="G26" s="2">
        <f t="shared" si="5"/>
        <v>117.64705882352946</v>
      </c>
      <c r="H26" s="10" t="s">
        <v>113</v>
      </c>
      <c r="I26" s="23">
        <f t="shared" si="6"/>
        <v>5.7629999999999999</v>
      </c>
      <c r="J26" s="13">
        <f t="shared" si="2"/>
        <v>117.64705882352946</v>
      </c>
      <c r="K26" s="23">
        <f t="shared" si="7"/>
        <v>17</v>
      </c>
    </row>
    <row r="27" spans="1:11">
      <c r="A27" s="23">
        <v>6.0179999999999998</v>
      </c>
      <c r="B27" s="15">
        <v>74.8553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0.39000000000000057</v>
      </c>
      <c r="G27" s="2">
        <f t="shared" si="5"/>
        <v>153.84615384615361</v>
      </c>
      <c r="H27" s="10"/>
      <c r="I27" s="23">
        <f t="shared" si="6"/>
        <v>6.0179999999999998</v>
      </c>
      <c r="J27" s="13">
        <f t="shared" si="2"/>
        <v>153.84615384615361</v>
      </c>
      <c r="K27" s="23">
        <f t="shared" si="7"/>
        <v>18</v>
      </c>
    </row>
    <row r="28" spans="1:11">
      <c r="A28" s="23">
        <v>6.4080000000000004</v>
      </c>
      <c r="B28" s="15">
        <v>72.254300000000001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6.4080000000000004</v>
      </c>
      <c r="J28" s="13">
        <f t="shared" si="2"/>
        <v>142.85714285714289</v>
      </c>
      <c r="K28" s="23">
        <f t="shared" si="7"/>
        <v>19</v>
      </c>
    </row>
    <row r="29" spans="1:11">
      <c r="A29" s="23">
        <v>6.6180000000000003</v>
      </c>
      <c r="B29" s="15">
        <v>72.686800000000005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0.42999999999999972</v>
      </c>
      <c r="G29" s="2">
        <f t="shared" si="5"/>
        <v>139.53488372093031</v>
      </c>
      <c r="H29" s="10"/>
      <c r="I29" s="23">
        <f t="shared" si="6"/>
        <v>6.6180000000000003</v>
      </c>
      <c r="J29" s="13">
        <f t="shared" si="2"/>
        <v>139.53488372093031</v>
      </c>
      <c r="K29" s="23">
        <f t="shared" si="7"/>
        <v>20</v>
      </c>
    </row>
    <row r="30" spans="1:11">
      <c r="A30" s="23">
        <v>7.048</v>
      </c>
      <c r="B30" s="15">
        <v>62.0002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0.19000000000000039</v>
      </c>
      <c r="G30" s="2">
        <f t="shared" si="5"/>
        <v>157.89473684210492</v>
      </c>
      <c r="H30" s="10" t="s">
        <v>118</v>
      </c>
      <c r="I30" s="23">
        <f t="shared" si="6"/>
        <v>7.048</v>
      </c>
      <c r="J30" s="13">
        <f t="shared" si="2"/>
        <v>157.89473684210492</v>
      </c>
      <c r="K30" s="23">
        <f t="shared" si="7"/>
        <v>21</v>
      </c>
    </row>
    <row r="31" spans="1:11">
      <c r="A31" s="23">
        <v>7.2380000000000004</v>
      </c>
      <c r="B31" s="15">
        <v>64.112099999999998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0.39999999999999947</v>
      </c>
      <c r="G31" s="2">
        <f t="shared" si="5"/>
        <v>150.00000000000023</v>
      </c>
      <c r="H31" s="10"/>
      <c r="I31" s="23">
        <f t="shared" si="6"/>
        <v>7.2380000000000004</v>
      </c>
      <c r="J31" s="13">
        <f t="shared" si="2"/>
        <v>150.00000000000023</v>
      </c>
      <c r="K31" s="23">
        <f t="shared" si="7"/>
        <v>22</v>
      </c>
    </row>
    <row r="32" spans="1:11">
      <c r="A32" s="23">
        <v>7.6379999999999999</v>
      </c>
      <c r="B32" s="15">
        <v>76.583299999999994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0.20999999999999996</v>
      </c>
      <c r="G32" s="2">
        <f t="shared" si="5"/>
        <v>142.85714285714289</v>
      </c>
      <c r="H32" s="10" t="s">
        <v>113</v>
      </c>
      <c r="I32" s="23">
        <f t="shared" si="6"/>
        <v>7.6379999999999999</v>
      </c>
      <c r="J32" s="13">
        <f t="shared" si="2"/>
        <v>142.85714285714289</v>
      </c>
      <c r="K32" s="23">
        <f t="shared" si="7"/>
        <v>23</v>
      </c>
    </row>
    <row r="33" spans="1:11">
      <c r="A33" s="23">
        <v>7.8479999999999999</v>
      </c>
      <c r="B33" s="15">
        <v>77.463399999999993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0.40999999999999925</v>
      </c>
      <c r="G33" s="2">
        <f t="shared" si="5"/>
        <v>146.3414634146344</v>
      </c>
      <c r="H33" s="10"/>
      <c r="I33" s="23">
        <f t="shared" si="6"/>
        <v>7.8479999999999999</v>
      </c>
      <c r="J33" s="13">
        <f t="shared" si="2"/>
        <v>146.3414634146344</v>
      </c>
      <c r="K33" s="23">
        <f t="shared" si="7"/>
        <v>24</v>
      </c>
    </row>
    <row r="34" spans="1:11">
      <c r="A34" s="23">
        <v>8.2579999999999991</v>
      </c>
      <c r="B34" s="15">
        <v>65.733199999999997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0.22000000000000064</v>
      </c>
      <c r="G34" s="2">
        <f t="shared" si="5"/>
        <v>136.36363636363598</v>
      </c>
      <c r="H34" s="10" t="s">
        <v>118</v>
      </c>
      <c r="I34" s="23">
        <f t="shared" si="6"/>
        <v>8.2579999999999991</v>
      </c>
      <c r="J34" s="13">
        <f t="shared" si="2"/>
        <v>136.36363636363598</v>
      </c>
      <c r="K34" s="23">
        <f t="shared" si="7"/>
        <v>25</v>
      </c>
    </row>
    <row r="35" spans="1:11">
      <c r="A35" s="23">
        <v>8.4779999999999998</v>
      </c>
      <c r="B35" s="15">
        <v>62.878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0.37000000000000099</v>
      </c>
      <c r="G35" s="2">
        <f t="shared" si="5"/>
        <v>162.16216216216174</v>
      </c>
      <c r="H35" s="10"/>
      <c r="I35" s="23">
        <f t="shared" si="6"/>
        <v>8.4779999999999998</v>
      </c>
      <c r="J35" s="13">
        <f t="shared" si="2"/>
        <v>162.16216216216174</v>
      </c>
      <c r="K35" s="23">
        <f t="shared" si="7"/>
        <v>26</v>
      </c>
    </row>
    <row r="36" spans="1:11">
      <c r="A36" s="23">
        <v>8.8480000000000008</v>
      </c>
      <c r="B36" s="15">
        <v>66.822000000000003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8.8480000000000008</v>
      </c>
      <c r="J36" s="13">
        <f t="shared" si="2"/>
        <v>176.47058823529417</v>
      </c>
      <c r="K36" s="23">
        <f t="shared" si="7"/>
        <v>27</v>
      </c>
    </row>
    <row r="37" spans="1:11">
      <c r="A37" s="23">
        <v>9.0180000000000007</v>
      </c>
      <c r="B37" s="15">
        <v>71.886300000000006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0.22999999999999865</v>
      </c>
      <c r="G37" s="2">
        <f t="shared" si="5"/>
        <v>130.43478260869642</v>
      </c>
      <c r="H37" s="10"/>
      <c r="I37" s="23">
        <f t="shared" si="6"/>
        <v>9.0180000000000007</v>
      </c>
      <c r="J37" s="13">
        <f t="shared" si="2"/>
        <v>130.43478260869642</v>
      </c>
      <c r="K37" s="23">
        <f t="shared" si="7"/>
        <v>28</v>
      </c>
    </row>
    <row r="38" spans="1:11">
      <c r="A38" s="23">
        <v>9.2479999999999993</v>
      </c>
      <c r="B38" s="15">
        <v>71.039900000000003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0.19000000000000128</v>
      </c>
      <c r="G38" s="2">
        <f t="shared" si="5"/>
        <v>157.89473684210421</v>
      </c>
      <c r="H38" s="10" t="s">
        <v>118</v>
      </c>
      <c r="I38" s="23">
        <f t="shared" si="6"/>
        <v>9.2479999999999993</v>
      </c>
      <c r="J38" s="13">
        <f t="shared" si="2"/>
        <v>157.89473684210421</v>
      </c>
      <c r="K38" s="23">
        <f t="shared" si="7"/>
        <v>29</v>
      </c>
    </row>
    <row r="39" spans="1:11">
      <c r="A39" s="23">
        <v>9.4380000000000006</v>
      </c>
      <c r="B39" s="15">
        <v>66.616600000000005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0.41000000000000014</v>
      </c>
      <c r="G39" s="2">
        <f t="shared" si="5"/>
        <v>146.34146341463409</v>
      </c>
      <c r="H39" s="10"/>
      <c r="I39" s="23">
        <f t="shared" si="6"/>
        <v>9.4380000000000006</v>
      </c>
      <c r="J39" s="13">
        <f t="shared" si="2"/>
        <v>146.34146341463409</v>
      </c>
      <c r="K39" s="23">
        <f t="shared" si="7"/>
        <v>30</v>
      </c>
    </row>
    <row r="40" spans="1:11">
      <c r="A40" s="23">
        <v>9.8480000000000008</v>
      </c>
      <c r="B40" s="15">
        <v>71.194900000000004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9.8480000000000008</v>
      </c>
      <c r="J40" s="13">
        <f t="shared" si="2"/>
        <v>142.85714285714349</v>
      </c>
      <c r="K40" s="23">
        <f t="shared" si="7"/>
        <v>31</v>
      </c>
    </row>
    <row r="41" spans="1:11">
      <c r="A41" s="23">
        <v>10.058</v>
      </c>
      <c r="B41" s="15">
        <v>69.992599999999996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0.39000000000000057</v>
      </c>
      <c r="G41" s="2">
        <f t="shared" si="5"/>
        <v>153.84615384615361</v>
      </c>
      <c r="H41" s="10"/>
      <c r="I41" s="23">
        <f t="shared" si="6"/>
        <v>10.058</v>
      </c>
      <c r="J41" s="13">
        <f t="shared" si="2"/>
        <v>153.84615384615361</v>
      </c>
      <c r="K41" s="23">
        <f t="shared" si="7"/>
        <v>32</v>
      </c>
    </row>
    <row r="42" spans="1:11">
      <c r="A42" s="23">
        <v>10.448</v>
      </c>
      <c r="B42" s="15">
        <v>60.006599999999999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0.20999999999999908</v>
      </c>
      <c r="G42" s="2">
        <f t="shared" si="5"/>
        <v>142.85714285714349</v>
      </c>
      <c r="H42" s="10" t="s">
        <v>118</v>
      </c>
      <c r="I42" s="23">
        <f t="shared" si="6"/>
        <v>10.448</v>
      </c>
      <c r="J42" s="13">
        <f t="shared" si="2"/>
        <v>142.85714285714349</v>
      </c>
      <c r="K42" s="23">
        <f t="shared" si="7"/>
        <v>33</v>
      </c>
    </row>
    <row r="43" spans="1:11">
      <c r="A43" s="23">
        <v>10.657999999999999</v>
      </c>
      <c r="B43" s="15">
        <v>58.581499999999998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0.37000000000000099</v>
      </c>
      <c r="G43" s="2">
        <f t="shared" si="5"/>
        <v>162.16216216216174</v>
      </c>
      <c r="H43" s="10"/>
      <c r="I43" s="23">
        <f t="shared" si="6"/>
        <v>10.657999999999999</v>
      </c>
      <c r="J43" s="13">
        <f t="shared" si="2"/>
        <v>162.16216216216174</v>
      </c>
      <c r="K43" s="23">
        <f t="shared" si="7"/>
        <v>34</v>
      </c>
    </row>
    <row r="44" spans="1:11">
      <c r="A44" s="23">
        <v>11.028</v>
      </c>
      <c r="B44" s="15">
        <v>64.391599999999997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0.22999999999999865</v>
      </c>
      <c r="G44" s="2">
        <f t="shared" si="5"/>
        <v>130.43478260869642</v>
      </c>
      <c r="H44" s="10" t="s">
        <v>119</v>
      </c>
      <c r="I44" s="23">
        <f t="shared" si="6"/>
        <v>11.028</v>
      </c>
      <c r="J44" s="13">
        <f t="shared" si="2"/>
        <v>130.43478260869642</v>
      </c>
      <c r="K44" s="23">
        <f t="shared" si="7"/>
        <v>35</v>
      </c>
    </row>
    <row r="45" spans="1:11">
      <c r="A45" s="23">
        <v>11.257999999999999</v>
      </c>
      <c r="B45" s="15">
        <v>72.5197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0.43000000000000149</v>
      </c>
      <c r="G45" s="2">
        <f t="shared" si="5"/>
        <v>139.53488372092977</v>
      </c>
      <c r="H45" s="10"/>
      <c r="I45" s="23">
        <f t="shared" si="6"/>
        <v>11.257999999999999</v>
      </c>
      <c r="J45" s="13">
        <f t="shared" si="2"/>
        <v>139.53488372092977</v>
      </c>
      <c r="K45" s="23">
        <f t="shared" si="7"/>
        <v>36</v>
      </c>
    </row>
    <row r="46" spans="1:11">
      <c r="A46" s="23">
        <v>11.688000000000001</v>
      </c>
      <c r="B46" s="15">
        <v>66.672600000000003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0.17999999999999972</v>
      </c>
      <c r="G46" s="2">
        <f t="shared" si="5"/>
        <v>166.66666666666691</v>
      </c>
      <c r="H46" s="10" t="s">
        <v>118</v>
      </c>
      <c r="I46" s="23">
        <f t="shared" si="6"/>
        <v>11.688000000000001</v>
      </c>
      <c r="J46" s="13">
        <f t="shared" si="2"/>
        <v>166.66666666666691</v>
      </c>
      <c r="K46" s="23">
        <f t="shared" si="7"/>
        <v>37</v>
      </c>
    </row>
    <row r="47" spans="1:11">
      <c r="A47" s="23">
        <v>11.868</v>
      </c>
      <c r="B47" s="15">
        <v>67.921199999999999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0.40000000000000036</v>
      </c>
      <c r="G47" s="2">
        <f t="shared" si="5"/>
        <v>224.9999999999998</v>
      </c>
      <c r="H47" s="10"/>
      <c r="I47" s="23">
        <f t="shared" si="6"/>
        <v>11.868</v>
      </c>
      <c r="J47" s="13">
        <f t="shared" si="2"/>
        <v>224.9999999999998</v>
      </c>
      <c r="K47" s="23">
        <f t="shared" si="7"/>
        <v>38</v>
      </c>
    </row>
    <row r="48" spans="1:11">
      <c r="A48" s="23">
        <v>12.268000000000001</v>
      </c>
      <c r="B48" s="15">
        <v>75.916600000000003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0.19999999999999929</v>
      </c>
      <c r="G48" s="2">
        <f t="shared" si="5"/>
        <v>150.00000000000054</v>
      </c>
      <c r="H48" s="10" t="s">
        <v>119</v>
      </c>
      <c r="I48" s="23">
        <f t="shared" si="6"/>
        <v>12.268000000000001</v>
      </c>
      <c r="J48" s="13">
        <f t="shared" si="2"/>
        <v>150.00000000000054</v>
      </c>
      <c r="K48" s="23">
        <f t="shared" si="7"/>
        <v>39</v>
      </c>
    </row>
    <row r="49" spans="1:11">
      <c r="A49" s="23">
        <v>12.468</v>
      </c>
      <c r="B49" s="15">
        <v>74.740899999999996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0.46000000000000085</v>
      </c>
      <c r="G49" s="2">
        <f t="shared" si="5"/>
        <v>130.4347826086954</v>
      </c>
      <c r="H49" s="10"/>
      <c r="I49" s="23">
        <f t="shared" si="6"/>
        <v>12.468</v>
      </c>
      <c r="J49" s="13">
        <f t="shared" si="2"/>
        <v>130.4347826086954</v>
      </c>
      <c r="K49" s="23">
        <f t="shared" si="7"/>
        <v>40</v>
      </c>
    </row>
    <row r="50" spans="1:11">
      <c r="A50" s="23">
        <v>12.928000000000001</v>
      </c>
      <c r="B50" s="15">
        <v>61.813000000000002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0.20999999999999908</v>
      </c>
      <c r="G50" s="2">
        <f t="shared" si="5"/>
        <v>142.85714285714349</v>
      </c>
      <c r="H50" s="10" t="s">
        <v>118</v>
      </c>
      <c r="I50" s="23">
        <f t="shared" si="6"/>
        <v>12.928000000000001</v>
      </c>
      <c r="J50" s="13">
        <f t="shared" si="2"/>
        <v>142.85714285714349</v>
      </c>
      <c r="K50" s="23">
        <f t="shared" si="7"/>
        <v>41</v>
      </c>
    </row>
    <row r="51" spans="1:11">
      <c r="A51" s="23">
        <v>13.138</v>
      </c>
      <c r="B51" s="15">
        <v>64.012100000000004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0.41000000000000014</v>
      </c>
      <c r="G51" s="2">
        <f t="shared" si="5"/>
        <v>146.34146341463409</v>
      </c>
      <c r="H51" s="10"/>
      <c r="I51" s="23">
        <f t="shared" si="6"/>
        <v>13.138</v>
      </c>
      <c r="J51" s="13">
        <f t="shared" si="2"/>
        <v>146.34146341463409</v>
      </c>
      <c r="K51" s="23">
        <f t="shared" si="7"/>
        <v>42</v>
      </c>
    </row>
    <row r="52" spans="1:11">
      <c r="A52" s="23">
        <v>13.548</v>
      </c>
      <c r="B52" s="15">
        <v>73.853899999999996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0.22000000000000064</v>
      </c>
      <c r="G52" s="2">
        <f t="shared" si="5"/>
        <v>136.36363636363598</v>
      </c>
      <c r="H52" s="10" t="s">
        <v>119</v>
      </c>
      <c r="I52" s="23">
        <f t="shared" si="6"/>
        <v>13.548</v>
      </c>
      <c r="J52" s="13">
        <f t="shared" si="2"/>
        <v>136.36363636363598</v>
      </c>
      <c r="K52" s="23">
        <f t="shared" si="7"/>
        <v>43</v>
      </c>
    </row>
    <row r="53" spans="1:11">
      <c r="A53" s="23">
        <v>13.768000000000001</v>
      </c>
      <c r="B53" s="15">
        <v>72.296499999999995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0.19999999999999929</v>
      </c>
      <c r="G53" s="2">
        <f t="shared" si="5"/>
        <v>150.00000000000054</v>
      </c>
      <c r="H53" s="10"/>
      <c r="I53" s="23">
        <f t="shared" si="6"/>
        <v>13.768000000000001</v>
      </c>
      <c r="J53" s="13">
        <f t="shared" si="2"/>
        <v>150.00000000000054</v>
      </c>
      <c r="K53" s="23">
        <f t="shared" si="7"/>
        <v>44</v>
      </c>
    </row>
    <row r="54" spans="1:11">
      <c r="A54" s="23">
        <v>13.968</v>
      </c>
      <c r="B54" s="15">
        <v>67.810699999999997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0.21000000000000085</v>
      </c>
      <c r="G54" s="2">
        <f t="shared" si="5"/>
        <v>142.85714285714226</v>
      </c>
      <c r="H54" s="10" t="s">
        <v>118</v>
      </c>
      <c r="I54" s="23">
        <f t="shared" si="6"/>
        <v>13.968</v>
      </c>
      <c r="J54" s="13">
        <f t="shared" si="2"/>
        <v>142.85714285714226</v>
      </c>
      <c r="K54" s="23">
        <f t="shared" si="7"/>
        <v>45</v>
      </c>
    </row>
    <row r="55" spans="1:11">
      <c r="A55" s="23">
        <v>14.178000000000001</v>
      </c>
      <c r="B55" s="15">
        <v>63.989699999999999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0.36899999999999977</v>
      </c>
      <c r="G55" s="2">
        <f t="shared" si="5"/>
        <v>162.60162601626027</v>
      </c>
      <c r="H55" s="10"/>
      <c r="I55" s="23">
        <f t="shared" si="6"/>
        <v>14.178000000000001</v>
      </c>
      <c r="J55" s="13">
        <f t="shared" si="2"/>
        <v>162.60162601626027</v>
      </c>
      <c r="K55" s="23">
        <f t="shared" si="7"/>
        <v>46</v>
      </c>
    </row>
    <row r="56" spans="1:11">
      <c r="A56" s="23">
        <v>14.547000000000001</v>
      </c>
      <c r="B56" s="15">
        <v>75.937299999999993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0.21499999999999986</v>
      </c>
      <c r="G56" s="2">
        <f t="shared" si="5"/>
        <v>139.53488372093031</v>
      </c>
      <c r="H56" s="10" t="s">
        <v>113</v>
      </c>
      <c r="I56" s="23">
        <f t="shared" si="6"/>
        <v>14.547000000000001</v>
      </c>
      <c r="J56" s="13">
        <f t="shared" si="2"/>
        <v>139.53488372093031</v>
      </c>
      <c r="K56" s="23">
        <f t="shared" si="7"/>
        <v>47</v>
      </c>
    </row>
    <row r="57" spans="1:11">
      <c r="A57" s="23">
        <v>14.762</v>
      </c>
      <c r="B57" s="15">
        <v>74.239000000000004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0.43599999999999994</v>
      </c>
      <c r="G57" s="2">
        <f t="shared" si="5"/>
        <v>137.61467889908261</v>
      </c>
      <c r="H57" s="10"/>
      <c r="I57" s="23">
        <f t="shared" si="6"/>
        <v>14.762</v>
      </c>
      <c r="J57" s="13">
        <f t="shared" si="2"/>
        <v>137.61467889908261</v>
      </c>
      <c r="K57" s="23">
        <f t="shared" si="7"/>
        <v>48</v>
      </c>
    </row>
    <row r="58" spans="1:11">
      <c r="A58" s="23">
        <v>15.198</v>
      </c>
      <c r="B58" s="15">
        <v>69.621300000000005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0.19999999999999929</v>
      </c>
      <c r="G58" s="2">
        <f t="shared" si="5"/>
        <v>150.00000000000054</v>
      </c>
      <c r="H58" s="10" t="s">
        <v>119</v>
      </c>
      <c r="I58" s="23">
        <f t="shared" si="6"/>
        <v>15.198</v>
      </c>
      <c r="J58" s="13">
        <f t="shared" si="2"/>
        <v>150.00000000000054</v>
      </c>
      <c r="K58" s="23">
        <f t="shared" si="7"/>
        <v>49</v>
      </c>
    </row>
    <row r="59" spans="1:11">
      <c r="A59" s="23">
        <v>15.398</v>
      </c>
      <c r="B59" s="15">
        <v>69.957899999999995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0.45000000000000107</v>
      </c>
      <c r="G59" s="2">
        <f t="shared" si="5"/>
        <v>133.33333333333303</v>
      </c>
      <c r="H59" s="10"/>
      <c r="I59" s="23">
        <f t="shared" si="6"/>
        <v>15.398</v>
      </c>
      <c r="J59" s="13">
        <f t="shared" si="2"/>
        <v>133.33333333333303</v>
      </c>
      <c r="K59" s="23">
        <f t="shared" si="7"/>
        <v>50</v>
      </c>
    </row>
    <row r="60" spans="1:11">
      <c r="A60" s="23">
        <v>15.848000000000001</v>
      </c>
      <c r="B60" s="15">
        <v>60.493499999999997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0.19999999999999751</v>
      </c>
      <c r="G60" s="2">
        <f t="shared" si="5"/>
        <v>150.00000000000188</v>
      </c>
      <c r="H60" s="10" t="s">
        <v>118</v>
      </c>
      <c r="I60" s="23">
        <f t="shared" si="6"/>
        <v>15.848000000000001</v>
      </c>
      <c r="J60" s="13">
        <f t="shared" si="2"/>
        <v>150.00000000000188</v>
      </c>
      <c r="K60" s="23">
        <f t="shared" si="7"/>
        <v>51</v>
      </c>
    </row>
    <row r="61" spans="1:11">
      <c r="A61" s="23">
        <v>16.047999999999998</v>
      </c>
      <c r="B61" s="15">
        <v>62.292000000000002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0.38000000000000256</v>
      </c>
      <c r="G61" s="2">
        <f t="shared" si="5"/>
        <v>157.89473684210421</v>
      </c>
      <c r="H61" s="10"/>
      <c r="I61" s="23">
        <f t="shared" si="6"/>
        <v>16.047999999999998</v>
      </c>
      <c r="J61" s="13">
        <f t="shared" si="2"/>
        <v>157.89473684210421</v>
      </c>
      <c r="K61" s="23">
        <f t="shared" si="7"/>
        <v>52</v>
      </c>
    </row>
    <row r="62" spans="1:11">
      <c r="A62" s="23">
        <v>16.428000000000001</v>
      </c>
      <c r="B62" s="15">
        <v>77.221299999999999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0.2289999999999992</v>
      </c>
      <c r="G62" s="2">
        <f t="shared" si="5"/>
        <v>131.00436681222754</v>
      </c>
      <c r="H62" s="10" t="s">
        <v>113</v>
      </c>
      <c r="I62" s="23">
        <f t="shared" si="6"/>
        <v>16.428000000000001</v>
      </c>
      <c r="J62" s="13">
        <f t="shared" si="2"/>
        <v>131.00436681222754</v>
      </c>
      <c r="K62" s="23">
        <f t="shared" si="7"/>
        <v>53</v>
      </c>
    </row>
    <row r="63" spans="1:11">
      <c r="A63" s="23">
        <v>16.657</v>
      </c>
      <c r="B63" s="15">
        <v>77.429699999999997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0.4009999999999998</v>
      </c>
      <c r="G63" s="2">
        <f t="shared" si="5"/>
        <v>149.62593516209486</v>
      </c>
      <c r="H63" s="10"/>
      <c r="I63" s="23">
        <f t="shared" si="6"/>
        <v>16.657</v>
      </c>
      <c r="J63" s="13">
        <f t="shared" si="2"/>
        <v>149.62593516209486</v>
      </c>
      <c r="K63" s="23">
        <f t="shared" si="7"/>
        <v>54</v>
      </c>
    </row>
    <row r="64" spans="1:11">
      <c r="A64" s="23">
        <v>17.058</v>
      </c>
      <c r="B64" s="15">
        <v>64.290400000000005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0.21000000000000085</v>
      </c>
      <c r="G64" s="2">
        <f t="shared" si="5"/>
        <v>142.85714285714226</v>
      </c>
      <c r="H64" s="10" t="s">
        <v>118</v>
      </c>
      <c r="I64" s="23">
        <f t="shared" si="6"/>
        <v>17.058</v>
      </c>
      <c r="J64" s="13">
        <f t="shared" si="2"/>
        <v>142.85714285714226</v>
      </c>
      <c r="K64" s="23">
        <f t="shared" si="7"/>
        <v>55</v>
      </c>
    </row>
    <row r="65" spans="1:11">
      <c r="A65" s="23">
        <v>17.268000000000001</v>
      </c>
      <c r="B65" s="15">
        <v>63.416600000000003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0.35999999999999943</v>
      </c>
      <c r="G65" s="2">
        <f t="shared" si="5"/>
        <v>166.66666666666691</v>
      </c>
      <c r="H65" s="10"/>
      <c r="I65" s="23">
        <f t="shared" si="6"/>
        <v>17.268000000000001</v>
      </c>
      <c r="J65" s="13">
        <f t="shared" si="2"/>
        <v>166.66666666666691</v>
      </c>
      <c r="K65" s="23">
        <f t="shared" si="7"/>
        <v>56</v>
      </c>
    </row>
    <row r="66" spans="1:11">
      <c r="A66" s="23">
        <v>17.628</v>
      </c>
      <c r="B66" s="15">
        <v>66.899299999999997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17.628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17.808</v>
      </c>
      <c r="B67" s="15">
        <v>71.2667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17.808</v>
      </c>
      <c r="J67" s="13">
        <f t="shared" si="2"/>
        <v>150.00000000000054</v>
      </c>
      <c r="K67" s="23">
        <f t="shared" si="7"/>
        <v>58</v>
      </c>
    </row>
    <row r="68" spans="1:11">
      <c r="A68" s="23">
        <v>18.007999999999999</v>
      </c>
      <c r="B68" s="15">
        <v>71.428600000000003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18.007999999999999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18.207999999999998</v>
      </c>
      <c r="B69" s="15">
        <v>65.746799999999993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0.41000000000000014</v>
      </c>
      <c r="G69" s="2">
        <f t="shared" si="5"/>
        <v>146.34146341463409</v>
      </c>
      <c r="H69" s="10"/>
      <c r="I69" s="23">
        <f t="shared" si="6"/>
        <v>18.207999999999998</v>
      </c>
      <c r="J69" s="13">
        <f t="shared" si="2"/>
        <v>146.34146341463409</v>
      </c>
      <c r="K69" s="23">
        <f t="shared" si="7"/>
        <v>60</v>
      </c>
    </row>
    <row r="70" spans="1:11">
      <c r="A70" s="23">
        <v>18.617999999999999</v>
      </c>
      <c r="B70" s="15">
        <v>71.858699999999999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0.24000000000000199</v>
      </c>
      <c r="G70" s="2">
        <f t="shared" si="5"/>
        <v>124.99999999999898</v>
      </c>
      <c r="H70" s="10" t="s">
        <v>119</v>
      </c>
      <c r="I70" s="23">
        <f t="shared" si="6"/>
        <v>18.617999999999999</v>
      </c>
      <c r="J70" s="13">
        <f t="shared" si="2"/>
        <v>124.99999999999898</v>
      </c>
      <c r="K70" s="23">
        <f t="shared" si="7"/>
        <v>61</v>
      </c>
    </row>
    <row r="71" spans="1:11">
      <c r="A71" s="23">
        <v>18.858000000000001</v>
      </c>
      <c r="B71" s="15">
        <v>67.402199999999993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0.44999999999999929</v>
      </c>
      <c r="G71" s="2">
        <f t="shared" si="5"/>
        <v>133.33333333333354</v>
      </c>
      <c r="H71" s="10"/>
      <c r="I71" s="23">
        <f t="shared" si="6"/>
        <v>18.858000000000001</v>
      </c>
      <c r="J71" s="13">
        <f t="shared" si="2"/>
        <v>133.33333333333354</v>
      </c>
      <c r="K71" s="23">
        <f t="shared" si="7"/>
        <v>62</v>
      </c>
    </row>
    <row r="72" spans="1:11">
      <c r="A72" s="23">
        <v>19.308</v>
      </c>
      <c r="B72" s="15">
        <v>69.052999999999997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0.19000000000000128</v>
      </c>
      <c r="G72" s="2">
        <f t="shared" si="5"/>
        <v>157.89473684210421</v>
      </c>
      <c r="H72" s="10" t="s">
        <v>119</v>
      </c>
      <c r="I72" s="23">
        <f t="shared" si="6"/>
        <v>19.308</v>
      </c>
      <c r="J72" s="13">
        <f t="shared" si="2"/>
        <v>157.89473684210421</v>
      </c>
      <c r="K72" s="23">
        <f t="shared" si="7"/>
        <v>63</v>
      </c>
    </row>
    <row r="73" spans="1:11">
      <c r="A73" s="23">
        <v>19.498000000000001</v>
      </c>
      <c r="B73" s="15">
        <v>69.667500000000004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0.21999999999999886</v>
      </c>
      <c r="G73" s="2">
        <f t="shared" si="5"/>
        <v>136.36363636363706</v>
      </c>
      <c r="H73" s="10"/>
      <c r="I73" s="23">
        <f t="shared" si="6"/>
        <v>19.498000000000001</v>
      </c>
      <c r="J73" s="13">
        <f t="shared" si="2"/>
        <v>136.36363636363706</v>
      </c>
      <c r="K73" s="23">
        <f t="shared" si="7"/>
        <v>64</v>
      </c>
    </row>
    <row r="74" spans="1:11">
      <c r="A74" s="23">
        <v>19.718</v>
      </c>
      <c r="B74" s="15">
        <v>61.680500000000002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0.17999999999999972</v>
      </c>
      <c r="G74" s="2">
        <f t="shared" si="5"/>
        <v>166.66666666666691</v>
      </c>
      <c r="H74" s="10" t="s">
        <v>118</v>
      </c>
      <c r="I74" s="23">
        <f t="shared" si="6"/>
        <v>19.718</v>
      </c>
      <c r="J74" s="13">
        <f t="shared" ref="J74:J131" si="8">$G74</f>
        <v>166.66666666666691</v>
      </c>
      <c r="K74" s="23">
        <f t="shared" si="7"/>
        <v>65</v>
      </c>
    </row>
    <row r="75" spans="1:11">
      <c r="A75" s="23">
        <v>19.898</v>
      </c>
      <c r="B75" s="15">
        <v>62.641399999999997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0.42999999999999972</v>
      </c>
      <c r="G75" s="2">
        <f t="shared" ref="G75:G130" si="11">$E75/$F75*60</f>
        <v>139.53488372093031</v>
      </c>
      <c r="H75" s="10"/>
      <c r="I75" s="23">
        <f t="shared" ref="I75:I131" si="12">$A75</f>
        <v>19.898</v>
      </c>
      <c r="J75" s="13">
        <f t="shared" si="8"/>
        <v>139.53488372093031</v>
      </c>
      <c r="K75" s="23">
        <f t="shared" ref="K75:K131" si="13">$C75</f>
        <v>66</v>
      </c>
    </row>
    <row r="76" spans="1:11">
      <c r="A76" s="23">
        <v>20.327999999999999</v>
      </c>
      <c r="B76" s="15">
        <v>58.148299999999999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0.21999999999999886</v>
      </c>
      <c r="G76" s="2">
        <f t="shared" si="11"/>
        <v>136.36363636363706</v>
      </c>
      <c r="H76" s="10" t="s">
        <v>118</v>
      </c>
      <c r="I76" s="23">
        <f t="shared" si="12"/>
        <v>20.327999999999999</v>
      </c>
      <c r="J76" s="13">
        <f t="shared" si="8"/>
        <v>136.36363636363706</v>
      </c>
      <c r="K76" s="23">
        <f t="shared" si="13"/>
        <v>67</v>
      </c>
    </row>
    <row r="77" spans="1:11">
      <c r="A77" s="23">
        <v>20.547999999999998</v>
      </c>
      <c r="B77" s="15">
        <v>59.436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0.39000000000000057</v>
      </c>
      <c r="G77" s="2">
        <f t="shared" si="11"/>
        <v>153.84615384615361</v>
      </c>
      <c r="H77" s="10"/>
      <c r="I77" s="23">
        <f t="shared" si="12"/>
        <v>20.547999999999998</v>
      </c>
      <c r="J77" s="13">
        <f t="shared" si="8"/>
        <v>153.84615384615361</v>
      </c>
      <c r="K77" s="23">
        <f t="shared" si="13"/>
        <v>68</v>
      </c>
    </row>
    <row r="78" spans="1:11">
      <c r="A78" s="23">
        <v>20.937999999999999</v>
      </c>
      <c r="B78" s="15">
        <v>74.317400000000006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20.937999999999999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21.167999999999999</v>
      </c>
      <c r="B79" s="15">
        <v>76.110900000000001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0.48000000000000043</v>
      </c>
      <c r="G79" s="2">
        <f t="shared" si="11"/>
        <v>124.9999999999999</v>
      </c>
      <c r="H79" s="10"/>
      <c r="I79" s="23">
        <f t="shared" si="12"/>
        <v>21.167999999999999</v>
      </c>
      <c r="J79" s="13">
        <f t="shared" si="8"/>
        <v>124.9999999999999</v>
      </c>
      <c r="K79" s="23">
        <f t="shared" si="13"/>
        <v>70</v>
      </c>
    </row>
    <row r="80" spans="1:11">
      <c r="A80" s="23">
        <v>21.648</v>
      </c>
      <c r="B80" s="15">
        <v>80.3399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0.21000000000000085</v>
      </c>
      <c r="G80" s="2">
        <f t="shared" si="11"/>
        <v>142.85714285714226</v>
      </c>
      <c r="H80" s="10" t="s">
        <v>113</v>
      </c>
      <c r="I80" s="23">
        <f t="shared" si="12"/>
        <v>21.648</v>
      </c>
      <c r="J80" s="13">
        <f t="shared" si="8"/>
        <v>142.85714285714226</v>
      </c>
      <c r="K80" s="23">
        <f t="shared" si="13"/>
        <v>71</v>
      </c>
    </row>
    <row r="81" spans="1:11">
      <c r="A81" s="23">
        <v>21.858000000000001</v>
      </c>
      <c r="B81" s="15">
        <v>80.997500000000002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0.26500000000000057</v>
      </c>
      <c r="G81" s="2">
        <f t="shared" si="11"/>
        <v>113.20754716981108</v>
      </c>
      <c r="H81" s="10"/>
      <c r="I81" s="23">
        <f t="shared" si="12"/>
        <v>21.858000000000001</v>
      </c>
      <c r="J81" s="13">
        <f t="shared" si="8"/>
        <v>113.20754716981108</v>
      </c>
      <c r="K81" s="23">
        <f t="shared" si="13"/>
        <v>72</v>
      </c>
    </row>
    <row r="82" spans="1:11">
      <c r="A82" s="23">
        <v>22.123000000000001</v>
      </c>
      <c r="B82" s="15">
        <v>70.307100000000005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0.27799999999999869</v>
      </c>
      <c r="G82" s="2">
        <f t="shared" si="11"/>
        <v>107.9136690647487</v>
      </c>
      <c r="H82" s="10" t="s">
        <v>118</v>
      </c>
      <c r="I82" s="23">
        <f t="shared" si="12"/>
        <v>22.123000000000001</v>
      </c>
      <c r="J82" s="13">
        <f t="shared" si="8"/>
        <v>107.9136690647487</v>
      </c>
      <c r="K82" s="23">
        <f t="shared" si="13"/>
        <v>73</v>
      </c>
    </row>
    <row r="83" spans="1:11">
      <c r="A83" s="23">
        <v>22.401</v>
      </c>
      <c r="B83" s="15">
        <v>64.338499999999996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0.42099999999999937</v>
      </c>
      <c r="G83" s="2">
        <f t="shared" si="11"/>
        <v>142.51781472684107</v>
      </c>
      <c r="H83" s="10"/>
      <c r="I83" s="23">
        <f t="shared" si="12"/>
        <v>22.401</v>
      </c>
      <c r="J83" s="13">
        <f t="shared" si="8"/>
        <v>142.51781472684107</v>
      </c>
      <c r="K83" s="23">
        <f t="shared" si="13"/>
        <v>74</v>
      </c>
    </row>
    <row r="84" spans="1:11">
      <c r="A84" s="23">
        <v>22.821999999999999</v>
      </c>
      <c r="B84" s="15">
        <v>67.511099999999999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0.18299999999999983</v>
      </c>
      <c r="G84" s="2">
        <f t="shared" si="11"/>
        <v>163.93442622950835</v>
      </c>
      <c r="H84" s="10" t="s">
        <v>119</v>
      </c>
      <c r="I84" s="23">
        <f t="shared" si="12"/>
        <v>22.821999999999999</v>
      </c>
      <c r="J84" s="13">
        <f t="shared" si="8"/>
        <v>163.93442622950835</v>
      </c>
      <c r="K84" s="23">
        <f t="shared" si="13"/>
        <v>75</v>
      </c>
    </row>
    <row r="85" spans="1:11">
      <c r="A85" s="23">
        <v>23.004999999999999</v>
      </c>
      <c r="B85" s="15">
        <v>68.941800000000001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0.23499999999999943</v>
      </c>
      <c r="G85" s="2">
        <f t="shared" si="11"/>
        <v>127.65957446808542</v>
      </c>
      <c r="H85" s="10"/>
      <c r="I85" s="23">
        <f t="shared" si="12"/>
        <v>23.004999999999999</v>
      </c>
      <c r="J85" s="13">
        <f t="shared" si="8"/>
        <v>127.65957446808542</v>
      </c>
      <c r="K85" s="23">
        <f t="shared" si="13"/>
        <v>76</v>
      </c>
    </row>
    <row r="86" spans="1:11">
      <c r="A86" s="23">
        <v>23.24</v>
      </c>
      <c r="B86" s="15">
        <v>60.154499999999999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0.18299999999999983</v>
      </c>
      <c r="G86" s="2">
        <f t="shared" si="11"/>
        <v>163.93442622950835</v>
      </c>
      <c r="H86" s="10" t="s">
        <v>118</v>
      </c>
      <c r="I86" s="23">
        <f t="shared" si="12"/>
        <v>23.24</v>
      </c>
      <c r="J86" s="13">
        <f t="shared" si="8"/>
        <v>163.93442622950835</v>
      </c>
      <c r="K86" s="23">
        <f t="shared" si="13"/>
        <v>77</v>
      </c>
    </row>
    <row r="87" spans="1:11">
      <c r="A87" s="23">
        <v>23.422999999999998</v>
      </c>
      <c r="B87" s="15">
        <v>61.757300000000001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0.36600000000000321</v>
      </c>
      <c r="G87" s="2">
        <f t="shared" si="11"/>
        <v>163.93442622950676</v>
      </c>
      <c r="H87" s="10"/>
      <c r="I87" s="23">
        <f t="shared" si="12"/>
        <v>23.422999999999998</v>
      </c>
      <c r="J87" s="13">
        <f t="shared" si="8"/>
        <v>163.93442622950676</v>
      </c>
      <c r="K87" s="23">
        <f t="shared" si="13"/>
        <v>78</v>
      </c>
    </row>
    <row r="88" spans="1:11">
      <c r="A88" s="23">
        <v>23.789000000000001</v>
      </c>
      <c r="B88" s="15">
        <v>73.112399999999994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0.27899999999999991</v>
      </c>
      <c r="G88" s="2">
        <f t="shared" si="11"/>
        <v>107.52688172043014</v>
      </c>
      <c r="H88" s="10" t="s">
        <v>113</v>
      </c>
      <c r="I88" s="23">
        <f t="shared" si="12"/>
        <v>23.789000000000001</v>
      </c>
      <c r="J88" s="13">
        <f t="shared" si="8"/>
        <v>107.52688172043014</v>
      </c>
      <c r="K88" s="23">
        <f t="shared" si="13"/>
        <v>79</v>
      </c>
    </row>
    <row r="89" spans="1:11">
      <c r="A89" s="23">
        <v>24.068000000000001</v>
      </c>
      <c r="B89" s="15">
        <v>74.364699999999999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0.41999999999999815</v>
      </c>
      <c r="G89" s="2">
        <f t="shared" si="11"/>
        <v>142.85714285714349</v>
      </c>
      <c r="H89" s="10"/>
      <c r="I89" s="23">
        <f t="shared" si="12"/>
        <v>24.068000000000001</v>
      </c>
      <c r="J89" s="13">
        <f t="shared" si="8"/>
        <v>142.85714285714349</v>
      </c>
      <c r="K89" s="23">
        <f t="shared" si="13"/>
        <v>80</v>
      </c>
    </row>
    <row r="90" spans="1:11">
      <c r="A90" s="23">
        <v>24.488</v>
      </c>
      <c r="B90" s="15">
        <v>73.421800000000005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0.21000000000000085</v>
      </c>
      <c r="G90" s="2">
        <f t="shared" si="11"/>
        <v>142.85714285714226</v>
      </c>
      <c r="H90" s="10" t="s">
        <v>119</v>
      </c>
      <c r="I90" s="23">
        <f t="shared" si="12"/>
        <v>24.488</v>
      </c>
      <c r="J90" s="13">
        <f t="shared" si="8"/>
        <v>142.85714285714226</v>
      </c>
      <c r="K90" s="23">
        <f t="shared" si="13"/>
        <v>81</v>
      </c>
    </row>
    <row r="91" spans="1:11">
      <c r="A91" s="23">
        <v>24.698</v>
      </c>
      <c r="B91" s="15">
        <v>70.409899999999993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0.41999999999999815</v>
      </c>
      <c r="G91" s="2">
        <f t="shared" si="11"/>
        <v>142.85714285714349</v>
      </c>
      <c r="H91" s="10"/>
      <c r="I91" s="23">
        <f t="shared" si="12"/>
        <v>24.698</v>
      </c>
      <c r="J91" s="13">
        <f t="shared" si="8"/>
        <v>142.85714285714349</v>
      </c>
      <c r="K91" s="23">
        <f t="shared" si="13"/>
        <v>82</v>
      </c>
    </row>
    <row r="92" spans="1:11">
      <c r="A92" s="23">
        <v>25.117999999999999</v>
      </c>
      <c r="B92" s="15">
        <v>59.466099999999997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25.117999999999999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25.327999999999999</v>
      </c>
      <c r="B93" s="15">
        <v>55.7502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0.31000000000000227</v>
      </c>
      <c r="G93" s="2">
        <f t="shared" si="11"/>
        <v>193.54838709677276</v>
      </c>
      <c r="H93" s="10"/>
      <c r="I93" s="23">
        <f t="shared" si="12"/>
        <v>25.327999999999999</v>
      </c>
      <c r="J93" s="13">
        <f t="shared" si="8"/>
        <v>193.54838709677276</v>
      </c>
      <c r="K93" s="23">
        <f t="shared" si="13"/>
        <v>84</v>
      </c>
    </row>
    <row r="94" spans="1:11">
      <c r="A94" s="23">
        <v>25.638000000000002</v>
      </c>
      <c r="B94" s="15">
        <v>77.733699999999999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0.21999999999999886</v>
      </c>
      <c r="G94" s="2">
        <f t="shared" si="11"/>
        <v>136.36363636363706</v>
      </c>
      <c r="H94" s="10" t="s">
        <v>113</v>
      </c>
      <c r="I94" s="23">
        <f t="shared" si="12"/>
        <v>25.638000000000002</v>
      </c>
      <c r="J94" s="13">
        <f t="shared" si="8"/>
        <v>136.36363636363706</v>
      </c>
      <c r="K94" s="23">
        <f t="shared" si="13"/>
        <v>85</v>
      </c>
    </row>
    <row r="95" spans="1:11">
      <c r="A95" s="23">
        <v>25.858000000000001</v>
      </c>
      <c r="B95" s="15">
        <v>78.466499999999996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0.26699999999999946</v>
      </c>
      <c r="G95" s="2">
        <f t="shared" si="11"/>
        <v>112.35955056179797</v>
      </c>
      <c r="H95" s="10"/>
      <c r="I95" s="23">
        <f t="shared" si="12"/>
        <v>25.858000000000001</v>
      </c>
      <c r="J95" s="13">
        <f t="shared" si="8"/>
        <v>112.35955056179797</v>
      </c>
      <c r="K95" s="23">
        <f t="shared" si="13"/>
        <v>86</v>
      </c>
    </row>
    <row r="96" spans="1:11">
      <c r="A96" s="23">
        <v>26.125</v>
      </c>
      <c r="B96" s="15">
        <v>68.430099999999996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0.19200000000000017</v>
      </c>
      <c r="G96" s="2">
        <f t="shared" si="11"/>
        <v>156.24999999999986</v>
      </c>
      <c r="H96" s="10" t="s">
        <v>118</v>
      </c>
      <c r="I96" s="23">
        <f t="shared" si="12"/>
        <v>26.125</v>
      </c>
      <c r="J96" s="13">
        <f t="shared" si="8"/>
        <v>156.24999999999986</v>
      </c>
      <c r="K96" s="23">
        <f t="shared" si="13"/>
        <v>87</v>
      </c>
    </row>
    <row r="97" spans="1:11">
      <c r="A97" s="23">
        <v>26.317</v>
      </c>
      <c r="B97" s="15">
        <v>65.031300000000002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0.43100000000000094</v>
      </c>
      <c r="G97" s="2">
        <f t="shared" si="11"/>
        <v>139.211136890951</v>
      </c>
      <c r="H97" s="10"/>
      <c r="I97" s="23">
        <f t="shared" si="12"/>
        <v>26.317</v>
      </c>
      <c r="J97" s="13">
        <f t="shared" si="8"/>
        <v>139.211136890951</v>
      </c>
      <c r="K97" s="23">
        <f t="shared" si="13"/>
        <v>88</v>
      </c>
    </row>
    <row r="98" spans="1:11">
      <c r="A98" s="23">
        <v>26.748000000000001</v>
      </c>
      <c r="B98" s="15">
        <v>74.061199999999999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0.22799999999999798</v>
      </c>
      <c r="G98" s="2">
        <f t="shared" si="11"/>
        <v>131.57894736842221</v>
      </c>
      <c r="H98" s="10" t="s">
        <v>113</v>
      </c>
      <c r="I98" s="23">
        <f t="shared" si="12"/>
        <v>26.748000000000001</v>
      </c>
      <c r="J98" s="13">
        <f t="shared" si="8"/>
        <v>131.57894736842221</v>
      </c>
      <c r="K98" s="23">
        <f t="shared" si="13"/>
        <v>89</v>
      </c>
    </row>
    <row r="99" spans="1:11">
      <c r="A99" s="23">
        <v>26.975999999999999</v>
      </c>
      <c r="B99" s="15">
        <v>74.078500000000005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1.1920000000000002</v>
      </c>
      <c r="G99" s="2">
        <f t="shared" si="11"/>
        <v>125.83892617449662</v>
      </c>
      <c r="H99" s="10"/>
      <c r="I99" s="23">
        <f t="shared" si="12"/>
        <v>26.975999999999999</v>
      </c>
      <c r="J99" s="13">
        <f t="shared" si="8"/>
        <v>125.83892617449662</v>
      </c>
      <c r="K99" s="23">
        <f t="shared" si="13"/>
        <v>90</v>
      </c>
    </row>
    <row r="100" spans="1:11">
      <c r="A100" s="23">
        <v>28.167999999999999</v>
      </c>
      <c r="B100" s="15">
        <v>71.362099999999998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28.167999999999999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28.367999999999999</v>
      </c>
      <c r="B101" s="15">
        <v>72.079099999999997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0.42000000000000171</v>
      </c>
      <c r="G101" s="2">
        <f t="shared" si="11"/>
        <v>142.85714285714226</v>
      </c>
      <c r="H101" s="10"/>
      <c r="I101" s="23">
        <f t="shared" si="12"/>
        <v>28.367999999999999</v>
      </c>
      <c r="J101" s="13">
        <f t="shared" si="8"/>
        <v>142.85714285714226</v>
      </c>
      <c r="K101" s="23">
        <f t="shared" si="13"/>
        <v>92</v>
      </c>
    </row>
    <row r="102" spans="1:11">
      <c r="A102" s="23">
        <v>28.788</v>
      </c>
      <c r="B102" s="15">
        <v>68.626499999999993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0.17999999999999972</v>
      </c>
      <c r="G102" s="2">
        <f t="shared" si="11"/>
        <v>166.66666666666691</v>
      </c>
      <c r="H102" s="10" t="s">
        <v>119</v>
      </c>
      <c r="I102" s="23">
        <f t="shared" si="12"/>
        <v>28.788</v>
      </c>
      <c r="J102" s="13">
        <f t="shared" si="8"/>
        <v>166.66666666666691</v>
      </c>
      <c r="K102" s="23">
        <f t="shared" si="13"/>
        <v>93</v>
      </c>
    </row>
    <row r="103" spans="1:11">
      <c r="A103" s="23">
        <v>28.968</v>
      </c>
      <c r="B103" s="15">
        <v>69.799800000000005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28.968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29.167999999999999</v>
      </c>
      <c r="B104" s="15">
        <v>66.397499999999994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0.21000000000000085</v>
      </c>
      <c r="G104" s="2">
        <f t="shared" si="11"/>
        <v>142.85714285714226</v>
      </c>
      <c r="H104" s="10" t="s">
        <v>118</v>
      </c>
      <c r="I104" s="23">
        <f t="shared" si="12"/>
        <v>29.167999999999999</v>
      </c>
      <c r="J104" s="13">
        <f t="shared" si="8"/>
        <v>142.85714285714226</v>
      </c>
      <c r="K104" s="23">
        <f t="shared" si="13"/>
        <v>95</v>
      </c>
    </row>
    <row r="105" spans="1:11">
      <c r="A105" s="23">
        <v>29.378</v>
      </c>
      <c r="B105" s="15">
        <v>63.5764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0.42999999999999972</v>
      </c>
      <c r="G105" s="2">
        <f t="shared" si="11"/>
        <v>139.53488372093031</v>
      </c>
      <c r="H105" s="10"/>
      <c r="I105" s="23">
        <f t="shared" si="12"/>
        <v>29.378</v>
      </c>
      <c r="J105" s="13">
        <f t="shared" si="8"/>
        <v>139.53488372093031</v>
      </c>
      <c r="K105" s="23">
        <f t="shared" si="13"/>
        <v>96</v>
      </c>
    </row>
    <row r="106" spans="1:11">
      <c r="A106" s="23">
        <v>29.808</v>
      </c>
      <c r="B106" s="15">
        <v>58.563499999999998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0.19999999999999929</v>
      </c>
      <c r="G106" s="2">
        <f t="shared" si="11"/>
        <v>150.00000000000054</v>
      </c>
      <c r="H106" s="10" t="s">
        <v>118</v>
      </c>
      <c r="I106" s="23">
        <f t="shared" si="12"/>
        <v>29.808</v>
      </c>
      <c r="J106" s="13">
        <f t="shared" si="8"/>
        <v>150.00000000000054</v>
      </c>
      <c r="K106" s="23">
        <f t="shared" si="13"/>
        <v>97</v>
      </c>
    </row>
    <row r="107" spans="1:11">
      <c r="A107" s="23">
        <v>30.007999999999999</v>
      </c>
      <c r="B107" s="15">
        <v>58.767699999999998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0.41000000000000014</v>
      </c>
      <c r="G107" s="2">
        <f t="shared" si="11"/>
        <v>146.34146341463409</v>
      </c>
      <c r="H107" s="10"/>
      <c r="I107" s="23">
        <f t="shared" si="12"/>
        <v>30.007999999999999</v>
      </c>
      <c r="J107" s="13">
        <f t="shared" si="8"/>
        <v>146.34146341463409</v>
      </c>
      <c r="K107" s="23">
        <f t="shared" si="13"/>
        <v>98</v>
      </c>
    </row>
    <row r="108" spans="1:11">
      <c r="A108" s="23">
        <v>30.417999999999999</v>
      </c>
      <c r="B108" s="15">
        <v>75.165999999999997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0.24000000000000199</v>
      </c>
      <c r="G108" s="2">
        <f t="shared" si="11"/>
        <v>124.99999999999898</v>
      </c>
      <c r="H108" s="10" t="s">
        <v>119</v>
      </c>
      <c r="I108" s="23">
        <f t="shared" si="12"/>
        <v>30.417999999999999</v>
      </c>
      <c r="J108" s="13">
        <f t="shared" si="8"/>
        <v>124.99999999999898</v>
      </c>
      <c r="K108" s="23">
        <f t="shared" si="13"/>
        <v>99</v>
      </c>
    </row>
    <row r="109" spans="1:11">
      <c r="A109" s="23">
        <v>30.658000000000001</v>
      </c>
      <c r="B109" s="15">
        <v>76.064400000000006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0.4599999999999973</v>
      </c>
      <c r="G109" s="2">
        <f t="shared" si="11"/>
        <v>130.43478260869642</v>
      </c>
      <c r="H109" s="10"/>
      <c r="I109" s="23">
        <f t="shared" si="12"/>
        <v>30.658000000000001</v>
      </c>
      <c r="J109" s="13">
        <f t="shared" si="8"/>
        <v>130.43478260869642</v>
      </c>
      <c r="K109" s="23">
        <f t="shared" si="13"/>
        <v>100</v>
      </c>
    </row>
    <row r="110" spans="1:11">
      <c r="A110" s="23">
        <v>31.117999999999999</v>
      </c>
      <c r="B110" s="15">
        <v>79.394400000000005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31.117999999999999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31.297999999999998</v>
      </c>
      <c r="B111" s="15">
        <v>81.140799999999999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0.2900000000000027</v>
      </c>
      <c r="G111" s="2">
        <f t="shared" si="11"/>
        <v>103.448275862068</v>
      </c>
      <c r="H111" s="10"/>
      <c r="I111" s="23">
        <f t="shared" si="12"/>
        <v>31.297999999999998</v>
      </c>
      <c r="J111" s="13">
        <f t="shared" si="8"/>
        <v>103.448275862068</v>
      </c>
      <c r="K111" s="23">
        <f t="shared" si="13"/>
        <v>102</v>
      </c>
    </row>
    <row r="112" spans="1:11">
      <c r="A112" s="23">
        <v>31.588000000000001</v>
      </c>
      <c r="B112" s="15">
        <v>73.384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0.19999999999999929</v>
      </c>
      <c r="G112" s="2">
        <f t="shared" si="11"/>
        <v>150.00000000000054</v>
      </c>
      <c r="H112" s="10" t="s">
        <v>118</v>
      </c>
      <c r="I112" s="23">
        <f t="shared" si="12"/>
        <v>31.588000000000001</v>
      </c>
      <c r="J112" s="13">
        <f t="shared" si="8"/>
        <v>150.00000000000054</v>
      </c>
      <c r="K112" s="23">
        <f t="shared" si="13"/>
        <v>103</v>
      </c>
    </row>
    <row r="113" spans="1:11">
      <c r="A113" s="23">
        <v>31.788</v>
      </c>
      <c r="B113" s="15">
        <v>70.814300000000003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0.37699999999999889</v>
      </c>
      <c r="G113" s="2">
        <f t="shared" si="11"/>
        <v>159.15119363395272</v>
      </c>
      <c r="H113" s="10"/>
      <c r="I113" s="23">
        <f t="shared" si="12"/>
        <v>31.788</v>
      </c>
      <c r="J113" s="13">
        <f t="shared" si="8"/>
        <v>159.15119363395272</v>
      </c>
      <c r="K113" s="23">
        <f t="shared" si="13"/>
        <v>104</v>
      </c>
    </row>
    <row r="114" spans="1:11">
      <c r="A114" s="23">
        <v>32.164999999999999</v>
      </c>
      <c r="B114" s="15">
        <v>71.768000000000001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0.20400000000000063</v>
      </c>
      <c r="G114" s="2">
        <f t="shared" si="11"/>
        <v>147.05882352941131</v>
      </c>
      <c r="H114" s="10" t="s">
        <v>119</v>
      </c>
      <c r="I114" s="23">
        <f t="shared" si="12"/>
        <v>32.164999999999999</v>
      </c>
      <c r="J114" s="13">
        <f t="shared" si="8"/>
        <v>147.05882352941131</v>
      </c>
      <c r="K114" s="23">
        <f t="shared" si="13"/>
        <v>105</v>
      </c>
    </row>
    <row r="115" spans="1:11">
      <c r="A115" s="23">
        <v>32.369</v>
      </c>
      <c r="B115" s="15">
        <v>70.558800000000005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0.20000000000000284</v>
      </c>
      <c r="G115" s="2">
        <f t="shared" si="11"/>
        <v>149.99999999999787</v>
      </c>
      <c r="H115" s="10"/>
      <c r="I115" s="23">
        <f t="shared" si="12"/>
        <v>32.369</v>
      </c>
      <c r="J115" s="13">
        <f t="shared" si="8"/>
        <v>149.99999999999787</v>
      </c>
      <c r="K115" s="23">
        <f t="shared" si="13"/>
        <v>106</v>
      </c>
    </row>
    <row r="116" spans="1:11">
      <c r="A116" s="23">
        <v>32.569000000000003</v>
      </c>
      <c r="B116" s="15">
        <v>62.812899999999999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0.18599999999999994</v>
      </c>
      <c r="G116" s="2">
        <f t="shared" si="11"/>
        <v>161.29032258064521</v>
      </c>
      <c r="H116" s="10" t="s">
        <v>118</v>
      </c>
      <c r="I116" s="23">
        <f t="shared" si="12"/>
        <v>32.569000000000003</v>
      </c>
      <c r="J116" s="13">
        <f t="shared" si="8"/>
        <v>161.29032258064521</v>
      </c>
      <c r="K116" s="23">
        <f t="shared" si="13"/>
        <v>107</v>
      </c>
    </row>
    <row r="117" spans="1:11">
      <c r="A117" s="23">
        <v>32.755000000000003</v>
      </c>
      <c r="B117" s="15">
        <v>60.760300000000001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0.35999999999999943</v>
      </c>
      <c r="G117" s="2">
        <f t="shared" si="11"/>
        <v>166.66666666666691</v>
      </c>
      <c r="H117" s="10"/>
      <c r="I117" s="23">
        <f t="shared" si="12"/>
        <v>32.755000000000003</v>
      </c>
      <c r="J117" s="13">
        <f t="shared" si="8"/>
        <v>166.66666666666691</v>
      </c>
      <c r="K117" s="23">
        <f t="shared" si="13"/>
        <v>108</v>
      </c>
    </row>
    <row r="118" spans="1:11">
      <c r="A118" s="23">
        <v>33.115000000000002</v>
      </c>
      <c r="B118" s="15">
        <v>73.3596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0.31299999999999528</v>
      </c>
      <c r="G118" s="2">
        <f t="shared" si="11"/>
        <v>95.846645367413586</v>
      </c>
      <c r="H118" s="10" t="s">
        <v>113</v>
      </c>
      <c r="I118" s="23">
        <f t="shared" si="12"/>
        <v>33.115000000000002</v>
      </c>
      <c r="J118" s="13">
        <f t="shared" si="8"/>
        <v>95.846645367413586</v>
      </c>
      <c r="K118" s="23">
        <f t="shared" si="13"/>
        <v>109</v>
      </c>
    </row>
    <row r="119" spans="1:11">
      <c r="A119" s="23">
        <v>33.427999999999997</v>
      </c>
      <c r="B119" s="15">
        <v>74.126000000000005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0.40100000000000335</v>
      </c>
      <c r="G119" s="2">
        <f t="shared" si="11"/>
        <v>149.62593516209353</v>
      </c>
      <c r="H119" s="10"/>
      <c r="I119" s="23">
        <f t="shared" si="12"/>
        <v>33.427999999999997</v>
      </c>
      <c r="J119" s="13">
        <f t="shared" si="8"/>
        <v>149.62593516209353</v>
      </c>
      <c r="K119" s="23">
        <f t="shared" si="13"/>
        <v>110</v>
      </c>
    </row>
    <row r="120" spans="1:11">
      <c r="A120" s="23">
        <v>33.829000000000001</v>
      </c>
      <c r="B120" s="15">
        <v>73.660899999999998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0.19700000000000273</v>
      </c>
      <c r="G120" s="2">
        <f t="shared" si="11"/>
        <v>152.28426395938877</v>
      </c>
      <c r="H120" s="10" t="s">
        <v>119</v>
      </c>
      <c r="I120" s="23">
        <f t="shared" si="12"/>
        <v>33.829000000000001</v>
      </c>
      <c r="J120" s="13">
        <f t="shared" si="8"/>
        <v>152.28426395938877</v>
      </c>
      <c r="K120" s="23">
        <f t="shared" si="13"/>
        <v>111</v>
      </c>
    </row>
    <row r="121" spans="1:11">
      <c r="A121" s="23">
        <v>34.026000000000003</v>
      </c>
      <c r="B121" s="15">
        <v>71.950699999999998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0.4269999999999996</v>
      </c>
      <c r="G121" s="2">
        <f t="shared" si="11"/>
        <v>140.51522248243572</v>
      </c>
      <c r="H121" s="10"/>
      <c r="I121" s="23">
        <f t="shared" si="12"/>
        <v>34.026000000000003</v>
      </c>
      <c r="J121" s="13">
        <f t="shared" si="8"/>
        <v>140.51522248243572</v>
      </c>
      <c r="K121" s="23">
        <f t="shared" si="13"/>
        <v>112</v>
      </c>
    </row>
    <row r="122" spans="1:11">
      <c r="A122" s="23">
        <v>34.453000000000003</v>
      </c>
      <c r="B122" s="15">
        <v>58.901600000000002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0.21199999999999619</v>
      </c>
      <c r="G122" s="2">
        <f t="shared" si="11"/>
        <v>141.50943396226668</v>
      </c>
      <c r="H122" s="10" t="s">
        <v>118</v>
      </c>
      <c r="I122" s="23">
        <f t="shared" si="12"/>
        <v>34.453000000000003</v>
      </c>
      <c r="J122" s="13">
        <f t="shared" si="8"/>
        <v>141.50943396226668</v>
      </c>
      <c r="K122" s="23">
        <f t="shared" si="13"/>
        <v>113</v>
      </c>
    </row>
    <row r="123" spans="1:11">
      <c r="A123" s="23">
        <v>34.664999999999999</v>
      </c>
      <c r="B123" s="15">
        <v>56.403300000000002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0.37199999999999989</v>
      </c>
      <c r="G123" s="2">
        <f t="shared" si="11"/>
        <v>161.29032258064521</v>
      </c>
      <c r="H123" s="10"/>
      <c r="I123" s="23">
        <f t="shared" si="12"/>
        <v>34.664999999999999</v>
      </c>
      <c r="J123" s="13">
        <f t="shared" si="8"/>
        <v>161.29032258064521</v>
      </c>
      <c r="K123" s="23">
        <f t="shared" si="13"/>
        <v>114</v>
      </c>
    </row>
    <row r="124" spans="1:11">
      <c r="A124" s="23">
        <v>35.036999999999999</v>
      </c>
      <c r="B124" s="15">
        <v>77.253600000000006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0.20799999999999841</v>
      </c>
      <c r="G124" s="2">
        <f t="shared" si="11"/>
        <v>144.23076923077033</v>
      </c>
      <c r="H124" s="10" t="s">
        <v>113</v>
      </c>
      <c r="I124" s="23">
        <f t="shared" si="12"/>
        <v>35.036999999999999</v>
      </c>
      <c r="J124" s="13">
        <f t="shared" si="8"/>
        <v>144.23076923077033</v>
      </c>
      <c r="K124" s="23">
        <f t="shared" si="13"/>
        <v>115</v>
      </c>
    </row>
    <row r="125" spans="1:11">
      <c r="A125" s="23">
        <v>35.244999999999997</v>
      </c>
      <c r="B125" s="15">
        <v>77.383399999999995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0.26500000000000057</v>
      </c>
      <c r="G125" s="2">
        <f t="shared" si="11"/>
        <v>113.20754716981108</v>
      </c>
      <c r="H125" s="10"/>
      <c r="I125" s="23">
        <f t="shared" si="12"/>
        <v>35.244999999999997</v>
      </c>
      <c r="J125" s="13">
        <f t="shared" si="8"/>
        <v>113.20754716981108</v>
      </c>
      <c r="K125" s="23">
        <f t="shared" si="13"/>
        <v>116</v>
      </c>
    </row>
    <row r="126" spans="1:11">
      <c r="A126" s="23">
        <v>35.51</v>
      </c>
      <c r="B126" s="15">
        <v>68.766400000000004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0.257000000000005</v>
      </c>
      <c r="G126" s="2">
        <f t="shared" si="11"/>
        <v>116.73151750972536</v>
      </c>
      <c r="H126" s="10" t="s">
        <v>118</v>
      </c>
      <c r="I126" s="23">
        <f t="shared" si="12"/>
        <v>35.51</v>
      </c>
      <c r="J126" s="13">
        <f t="shared" si="8"/>
        <v>116.73151750972536</v>
      </c>
      <c r="K126" s="23">
        <f t="shared" si="13"/>
        <v>117</v>
      </c>
    </row>
    <row r="127" spans="1:11">
      <c r="A127" s="23">
        <v>35.767000000000003</v>
      </c>
      <c r="B127" s="15">
        <v>61.420499999999997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0.40899999999999892</v>
      </c>
      <c r="G127" s="2">
        <f t="shared" si="11"/>
        <v>146.69926650366787</v>
      </c>
      <c r="H127" s="10"/>
      <c r="I127" s="23">
        <f t="shared" si="12"/>
        <v>35.767000000000003</v>
      </c>
      <c r="J127" s="13">
        <f t="shared" si="8"/>
        <v>146.69926650366787</v>
      </c>
      <c r="K127" s="23">
        <f t="shared" si="13"/>
        <v>118</v>
      </c>
    </row>
    <row r="128" spans="1:11">
      <c r="A128" s="23">
        <v>36.176000000000002</v>
      </c>
      <c r="B128" s="15">
        <v>76.615099999999998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0.27700000000000102</v>
      </c>
      <c r="G128" s="2">
        <f t="shared" si="11"/>
        <v>108.30324909747252</v>
      </c>
      <c r="H128" s="10" t="s">
        <v>113</v>
      </c>
      <c r="I128" s="23">
        <f t="shared" si="12"/>
        <v>36.176000000000002</v>
      </c>
      <c r="J128" s="13">
        <f t="shared" si="8"/>
        <v>108.30324909747252</v>
      </c>
      <c r="K128" s="23">
        <f t="shared" si="13"/>
        <v>119</v>
      </c>
    </row>
    <row r="129" spans="1:11">
      <c r="A129" s="23">
        <v>36.453000000000003</v>
      </c>
      <c r="B129" s="15">
        <v>75.507000000000005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1.4649999999999963</v>
      </c>
      <c r="G129" s="2">
        <f t="shared" si="11"/>
        <v>102.38907849829377</v>
      </c>
      <c r="H129" s="10"/>
      <c r="I129" s="23">
        <f t="shared" si="12"/>
        <v>36.453000000000003</v>
      </c>
      <c r="J129" s="13">
        <f t="shared" si="8"/>
        <v>102.38907849829377</v>
      </c>
      <c r="K129" s="23">
        <f t="shared" si="13"/>
        <v>120</v>
      </c>
    </row>
    <row r="130" spans="1:11">
      <c r="A130" s="23">
        <v>37.917999999999999</v>
      </c>
      <c r="B130" s="15">
        <v>67.992099999999994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0.24399999999999977</v>
      </c>
      <c r="G130" s="2">
        <f t="shared" si="11"/>
        <v>122.95081967213127</v>
      </c>
      <c r="H130" s="10" t="s">
        <v>118</v>
      </c>
      <c r="I130" s="23">
        <f t="shared" si="12"/>
        <v>37.917999999999999</v>
      </c>
      <c r="J130" s="13">
        <f t="shared" si="8"/>
        <v>122.95081967213127</v>
      </c>
      <c r="K130" s="23">
        <f t="shared" si="13"/>
        <v>121</v>
      </c>
    </row>
    <row r="131" spans="1:11">
      <c r="A131" s="23">
        <v>38.161999999999999</v>
      </c>
      <c r="B131" s="15">
        <v>69.257599999999996</v>
      </c>
      <c r="C131" s="23">
        <v>122</v>
      </c>
      <c r="D131" s="2">
        <f>Main!$B125</f>
        <v>88.5</v>
      </c>
      <c r="E131" s="2"/>
      <c r="G131" s="2">
        <f>$G130</f>
        <v>122.95081967213127</v>
      </c>
      <c r="H131" s="10"/>
      <c r="I131" s="23">
        <f t="shared" si="12"/>
        <v>38.161999999999999</v>
      </c>
      <c r="J131" s="13">
        <f t="shared" si="8"/>
        <v>122.95081967213127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32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Andrzej Dutkiewicz</v>
      </c>
      <c r="K4" s="1"/>
      <c r="L4" s="1"/>
      <c r="M4" s="1"/>
    </row>
    <row r="5" spans="1:13">
      <c r="A5" s="10" t="s">
        <v>96</v>
      </c>
      <c r="B5" s="11">
        <v>1975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1975</v>
      </c>
      <c r="K5" s="1"/>
      <c r="L5" s="1"/>
      <c r="M5" s="1"/>
    </row>
    <row r="6" spans="1:13">
      <c r="A6" s="10" t="s">
        <v>97</v>
      </c>
      <c r="B6" s="1" t="s">
        <v>33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Muza SXL 0827 (1975)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40947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1.768</v>
      </c>
      <c r="B10" s="15">
        <v>82.1691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0.19999999999999996</v>
      </c>
      <c r="G10" s="2">
        <f>$E10/$F10*60</f>
        <v>150.00000000000003</v>
      </c>
      <c r="H10" s="10" t="s">
        <v>119</v>
      </c>
      <c r="I10" s="23">
        <f>$A10</f>
        <v>1.768</v>
      </c>
      <c r="J10" s="13">
        <f t="shared" ref="J10:J73" si="2">$G10</f>
        <v>150.00000000000003</v>
      </c>
      <c r="K10" s="23">
        <f>$C10</f>
        <v>1</v>
      </c>
    </row>
    <row r="11" spans="1:13">
      <c r="A11" s="23">
        <v>1.968</v>
      </c>
      <c r="B11" s="15">
        <v>81.541600000000003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0.43000000000000016</v>
      </c>
      <c r="G11" s="2">
        <f t="shared" ref="G11:G74" si="5">$E11/$F11*60</f>
        <v>139.5348837209302</v>
      </c>
      <c r="H11" s="10"/>
      <c r="I11" s="23">
        <f t="shared" ref="I11:I74" si="6">$A11</f>
        <v>1.968</v>
      </c>
      <c r="J11" s="13">
        <f t="shared" si="2"/>
        <v>139.5348837209302</v>
      </c>
      <c r="K11" s="23">
        <f t="shared" ref="K11:K74" si="7">$C11</f>
        <v>2</v>
      </c>
    </row>
    <row r="12" spans="1:13">
      <c r="A12" s="23">
        <v>2.3980000000000001</v>
      </c>
      <c r="B12" s="15">
        <v>69.171999999999997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0.17999999999999972</v>
      </c>
      <c r="G12" s="2">
        <f t="shared" si="5"/>
        <v>166.66666666666691</v>
      </c>
      <c r="H12" s="10" t="s">
        <v>118</v>
      </c>
      <c r="I12" s="23">
        <f t="shared" si="6"/>
        <v>2.3980000000000001</v>
      </c>
      <c r="J12" s="13">
        <f t="shared" si="2"/>
        <v>166.66666666666691</v>
      </c>
      <c r="K12" s="23">
        <f t="shared" si="7"/>
        <v>3</v>
      </c>
    </row>
    <row r="13" spans="1:13">
      <c r="A13" s="23">
        <v>2.5779999999999998</v>
      </c>
      <c r="B13" s="15">
        <v>69.314400000000006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0.38000000000000034</v>
      </c>
      <c r="G13" s="2">
        <f t="shared" si="5"/>
        <v>157.89473684210512</v>
      </c>
      <c r="H13" s="10"/>
      <c r="I13" s="23">
        <f t="shared" si="6"/>
        <v>2.5779999999999998</v>
      </c>
      <c r="J13" s="13">
        <f t="shared" si="2"/>
        <v>157.89473684210512</v>
      </c>
      <c r="K13" s="23">
        <f t="shared" si="7"/>
        <v>4</v>
      </c>
    </row>
    <row r="14" spans="1:13">
      <c r="A14" s="23">
        <v>2.9580000000000002</v>
      </c>
      <c r="B14" s="15">
        <v>86.357299999999995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0.20999999999999996</v>
      </c>
      <c r="G14" s="2">
        <f t="shared" si="5"/>
        <v>142.85714285714289</v>
      </c>
      <c r="H14" s="10" t="s">
        <v>119</v>
      </c>
      <c r="I14" s="23">
        <f t="shared" si="6"/>
        <v>2.9580000000000002</v>
      </c>
      <c r="J14" s="13">
        <f t="shared" si="2"/>
        <v>142.85714285714289</v>
      </c>
      <c r="K14" s="23">
        <f t="shared" si="7"/>
        <v>5</v>
      </c>
    </row>
    <row r="15" spans="1:13">
      <c r="A15" s="23">
        <v>3.1680000000000001</v>
      </c>
      <c r="B15" s="15">
        <v>85.226100000000002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0.36999999999999966</v>
      </c>
      <c r="G15" s="2">
        <f t="shared" si="5"/>
        <v>162.1621621621623</v>
      </c>
      <c r="H15" s="10"/>
      <c r="I15" s="23">
        <f t="shared" si="6"/>
        <v>3.1680000000000001</v>
      </c>
      <c r="J15" s="13">
        <f t="shared" si="2"/>
        <v>162.1621621621623</v>
      </c>
      <c r="K15" s="23">
        <f t="shared" si="7"/>
        <v>6</v>
      </c>
    </row>
    <row r="16" spans="1:13">
      <c r="A16" s="23">
        <v>3.5379999999999998</v>
      </c>
      <c r="B16" s="15">
        <v>79.673900000000003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0.22999999999999998</v>
      </c>
      <c r="G16" s="2">
        <f t="shared" si="5"/>
        <v>130.43478260869568</v>
      </c>
      <c r="H16" s="10" t="s">
        <v>118</v>
      </c>
      <c r="I16" s="23">
        <f t="shared" si="6"/>
        <v>3.5379999999999998</v>
      </c>
      <c r="J16" s="13">
        <f t="shared" si="2"/>
        <v>130.43478260869568</v>
      </c>
      <c r="K16" s="23">
        <f t="shared" si="7"/>
        <v>7</v>
      </c>
    </row>
    <row r="17" spans="1:11">
      <c r="A17" s="23">
        <v>3.7679999999999998</v>
      </c>
      <c r="B17" s="15">
        <v>69.906099999999995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0.74000000000000021</v>
      </c>
      <c r="G17" s="2">
        <f t="shared" si="5"/>
        <v>121.62162162162159</v>
      </c>
      <c r="H17" s="10"/>
      <c r="I17" s="23">
        <f t="shared" si="6"/>
        <v>3.7679999999999998</v>
      </c>
      <c r="J17" s="13">
        <f t="shared" si="2"/>
        <v>121.62162162162159</v>
      </c>
      <c r="K17" s="23">
        <f t="shared" si="7"/>
        <v>8</v>
      </c>
    </row>
    <row r="18" spans="1:11">
      <c r="A18" s="23">
        <v>4.508</v>
      </c>
      <c r="B18" s="15">
        <v>83.384799999999998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0.23000000000000043</v>
      </c>
      <c r="G18" s="2">
        <f t="shared" si="5"/>
        <v>130.4347826086954</v>
      </c>
      <c r="H18" s="10" t="s">
        <v>119</v>
      </c>
      <c r="I18" s="23">
        <f t="shared" si="6"/>
        <v>4.508</v>
      </c>
      <c r="J18" s="13">
        <f t="shared" si="2"/>
        <v>130.4347826086954</v>
      </c>
      <c r="K18" s="23">
        <f t="shared" si="7"/>
        <v>9</v>
      </c>
    </row>
    <row r="19" spans="1:11">
      <c r="A19" s="23">
        <v>4.7380000000000004</v>
      </c>
      <c r="B19" s="15">
        <v>81.233800000000002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0.38999999999999968</v>
      </c>
      <c r="G19" s="2">
        <f t="shared" si="5"/>
        <v>153.84615384615395</v>
      </c>
      <c r="H19" s="10"/>
      <c r="I19" s="23">
        <f t="shared" si="6"/>
        <v>4.7380000000000004</v>
      </c>
      <c r="J19" s="13">
        <f t="shared" si="2"/>
        <v>153.84615384615395</v>
      </c>
      <c r="K19" s="23">
        <f t="shared" si="7"/>
        <v>10</v>
      </c>
    </row>
    <row r="20" spans="1:11">
      <c r="A20" s="23">
        <v>5.1280000000000001</v>
      </c>
      <c r="B20" s="15">
        <v>68.781800000000004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0.21999999999999975</v>
      </c>
      <c r="G20" s="2">
        <f t="shared" si="5"/>
        <v>136.36363636363652</v>
      </c>
      <c r="H20" s="10" t="s">
        <v>118</v>
      </c>
      <c r="I20" s="23">
        <f t="shared" si="6"/>
        <v>5.1280000000000001</v>
      </c>
      <c r="J20" s="13">
        <f t="shared" si="2"/>
        <v>136.36363636363652</v>
      </c>
      <c r="K20" s="23">
        <f t="shared" si="7"/>
        <v>11</v>
      </c>
    </row>
    <row r="21" spans="1:11">
      <c r="A21" s="23">
        <v>5.3479999999999999</v>
      </c>
      <c r="B21" s="15">
        <v>72.783500000000004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0.41999999999999993</v>
      </c>
      <c r="G21" s="2">
        <f t="shared" si="5"/>
        <v>142.85714285714289</v>
      </c>
      <c r="H21" s="10"/>
      <c r="I21" s="23">
        <f t="shared" si="6"/>
        <v>5.3479999999999999</v>
      </c>
      <c r="J21" s="13">
        <f t="shared" si="2"/>
        <v>142.85714285714289</v>
      </c>
      <c r="K21" s="23">
        <f t="shared" si="7"/>
        <v>12</v>
      </c>
    </row>
    <row r="22" spans="1:11">
      <c r="A22" s="23">
        <v>5.7679999999999998</v>
      </c>
      <c r="B22" s="15">
        <v>86.430499999999995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0.1800000000000006</v>
      </c>
      <c r="G22" s="2">
        <f t="shared" si="5"/>
        <v>166.66666666666609</v>
      </c>
      <c r="H22" s="10" t="s">
        <v>119</v>
      </c>
      <c r="I22" s="23">
        <f t="shared" si="6"/>
        <v>5.7679999999999998</v>
      </c>
      <c r="J22" s="13">
        <f t="shared" si="2"/>
        <v>166.66666666666609</v>
      </c>
      <c r="K22" s="23">
        <f t="shared" si="7"/>
        <v>13</v>
      </c>
    </row>
    <row r="23" spans="1:11">
      <c r="A23" s="23">
        <v>5.9480000000000004</v>
      </c>
      <c r="B23" s="15">
        <v>84.331500000000005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0.19999999999999929</v>
      </c>
      <c r="G23" s="2">
        <f t="shared" si="5"/>
        <v>150.00000000000054</v>
      </c>
      <c r="H23" s="10"/>
      <c r="I23" s="23">
        <f t="shared" si="6"/>
        <v>5.9480000000000004</v>
      </c>
      <c r="J23" s="13">
        <f t="shared" si="2"/>
        <v>150.00000000000054</v>
      </c>
      <c r="K23" s="23">
        <f t="shared" si="7"/>
        <v>14</v>
      </c>
    </row>
    <row r="24" spans="1:11">
      <c r="A24" s="23">
        <v>6.1479999999999997</v>
      </c>
      <c r="B24" s="15">
        <v>71.931200000000004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0.22000000000000064</v>
      </c>
      <c r="G24" s="2">
        <f t="shared" si="5"/>
        <v>136.36363636363598</v>
      </c>
      <c r="H24" s="10" t="s">
        <v>118</v>
      </c>
      <c r="I24" s="23">
        <f t="shared" si="6"/>
        <v>6.1479999999999997</v>
      </c>
      <c r="J24" s="13">
        <f t="shared" si="2"/>
        <v>136.36363636363598</v>
      </c>
      <c r="K24" s="23">
        <f t="shared" si="7"/>
        <v>15</v>
      </c>
    </row>
    <row r="25" spans="1:11">
      <c r="A25" s="23">
        <v>6.3680000000000003</v>
      </c>
      <c r="B25" s="15">
        <v>75.533500000000004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0.41999999999999993</v>
      </c>
      <c r="G25" s="2">
        <f t="shared" si="5"/>
        <v>142.85714285714289</v>
      </c>
      <c r="H25" s="10"/>
      <c r="I25" s="23">
        <f t="shared" si="6"/>
        <v>6.3680000000000003</v>
      </c>
      <c r="J25" s="13">
        <f t="shared" si="2"/>
        <v>142.85714285714289</v>
      </c>
      <c r="K25" s="23">
        <f t="shared" si="7"/>
        <v>16</v>
      </c>
    </row>
    <row r="26" spans="1:11">
      <c r="A26" s="23">
        <v>6.7880000000000003</v>
      </c>
      <c r="B26" s="15">
        <v>85.897800000000004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0.22999999999999954</v>
      </c>
      <c r="G26" s="2">
        <f t="shared" si="5"/>
        <v>130.43478260869591</v>
      </c>
      <c r="H26" s="10" t="s">
        <v>113</v>
      </c>
      <c r="I26" s="23">
        <f t="shared" si="6"/>
        <v>6.7880000000000003</v>
      </c>
      <c r="J26" s="13">
        <f t="shared" si="2"/>
        <v>130.43478260869591</v>
      </c>
      <c r="K26" s="23">
        <f t="shared" si="7"/>
        <v>17</v>
      </c>
    </row>
    <row r="27" spans="1:11">
      <c r="A27" s="23">
        <v>7.0179999999999998</v>
      </c>
      <c r="B27" s="15">
        <v>82.622699999999995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0.44000000000000039</v>
      </c>
      <c r="G27" s="2">
        <f t="shared" si="5"/>
        <v>136.36363636363623</v>
      </c>
      <c r="H27" s="10"/>
      <c r="I27" s="23">
        <f t="shared" si="6"/>
        <v>7.0179999999999998</v>
      </c>
      <c r="J27" s="13">
        <f t="shared" si="2"/>
        <v>136.36363636363623</v>
      </c>
      <c r="K27" s="23">
        <f t="shared" si="7"/>
        <v>18</v>
      </c>
    </row>
    <row r="28" spans="1:11">
      <c r="A28" s="23">
        <v>7.4580000000000002</v>
      </c>
      <c r="B28" s="15">
        <v>84.296000000000006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7.4580000000000002</v>
      </c>
      <c r="J28" s="13">
        <f t="shared" si="2"/>
        <v>142.85714285714289</v>
      </c>
      <c r="K28" s="23">
        <f t="shared" si="7"/>
        <v>19</v>
      </c>
    </row>
    <row r="29" spans="1:11">
      <c r="A29" s="23">
        <v>7.6680000000000001</v>
      </c>
      <c r="B29" s="15">
        <v>84.1494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0.38999999999999968</v>
      </c>
      <c r="G29" s="2">
        <f t="shared" si="5"/>
        <v>153.84615384615395</v>
      </c>
      <c r="H29" s="10"/>
      <c r="I29" s="23">
        <f t="shared" si="6"/>
        <v>7.6680000000000001</v>
      </c>
      <c r="J29" s="13">
        <f t="shared" si="2"/>
        <v>153.84615384615395</v>
      </c>
      <c r="K29" s="23">
        <f t="shared" si="7"/>
        <v>20</v>
      </c>
    </row>
    <row r="30" spans="1:11">
      <c r="A30" s="23">
        <v>8.0579999999999998</v>
      </c>
      <c r="B30" s="15">
        <v>78.764600000000002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0.23000000000000043</v>
      </c>
      <c r="G30" s="2">
        <f t="shared" si="5"/>
        <v>130.4347826086954</v>
      </c>
      <c r="H30" s="10" t="s">
        <v>118</v>
      </c>
      <c r="I30" s="23">
        <f t="shared" si="6"/>
        <v>8.0579999999999998</v>
      </c>
      <c r="J30" s="13">
        <f t="shared" si="2"/>
        <v>130.4347826086954</v>
      </c>
      <c r="K30" s="23">
        <f t="shared" si="7"/>
        <v>21</v>
      </c>
    </row>
    <row r="31" spans="1:11">
      <c r="A31" s="23">
        <v>8.2880000000000003</v>
      </c>
      <c r="B31" s="15">
        <v>74.678100000000001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0.4399999999999995</v>
      </c>
      <c r="G31" s="2">
        <f t="shared" si="5"/>
        <v>136.36363636363652</v>
      </c>
      <c r="H31" s="10"/>
      <c r="I31" s="23">
        <f t="shared" si="6"/>
        <v>8.2880000000000003</v>
      </c>
      <c r="J31" s="13">
        <f t="shared" si="2"/>
        <v>136.36363636363652</v>
      </c>
      <c r="K31" s="23">
        <f t="shared" si="7"/>
        <v>22</v>
      </c>
    </row>
    <row r="32" spans="1:11">
      <c r="A32" s="23">
        <v>8.7279999999999998</v>
      </c>
      <c r="B32" s="15">
        <v>82.2727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0.21000000000000085</v>
      </c>
      <c r="G32" s="2">
        <f t="shared" si="5"/>
        <v>142.85714285714226</v>
      </c>
      <c r="H32" s="10" t="s">
        <v>113</v>
      </c>
      <c r="I32" s="23">
        <f t="shared" si="6"/>
        <v>8.7279999999999998</v>
      </c>
      <c r="J32" s="13">
        <f t="shared" si="2"/>
        <v>142.85714285714226</v>
      </c>
      <c r="K32" s="23">
        <f t="shared" si="7"/>
        <v>23</v>
      </c>
    </row>
    <row r="33" spans="1:11">
      <c r="A33" s="23">
        <v>8.9380000000000006</v>
      </c>
      <c r="B33" s="15">
        <v>86.503100000000003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0.41999999999999993</v>
      </c>
      <c r="G33" s="2">
        <f t="shared" si="5"/>
        <v>142.85714285714289</v>
      </c>
      <c r="H33" s="10"/>
      <c r="I33" s="23">
        <f t="shared" si="6"/>
        <v>8.9380000000000006</v>
      </c>
      <c r="J33" s="13">
        <f t="shared" si="2"/>
        <v>142.85714285714289</v>
      </c>
      <c r="K33" s="23">
        <f t="shared" si="7"/>
        <v>24</v>
      </c>
    </row>
    <row r="34" spans="1:11">
      <c r="A34" s="23">
        <v>9.3580000000000005</v>
      </c>
      <c r="B34" s="15">
        <v>67.738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0.19999999999999929</v>
      </c>
      <c r="G34" s="2">
        <f t="shared" si="5"/>
        <v>150.00000000000054</v>
      </c>
      <c r="H34" s="10" t="s">
        <v>118</v>
      </c>
      <c r="I34" s="23">
        <f t="shared" si="6"/>
        <v>9.3580000000000005</v>
      </c>
      <c r="J34" s="13">
        <f t="shared" si="2"/>
        <v>150.00000000000054</v>
      </c>
      <c r="K34" s="23">
        <f t="shared" si="7"/>
        <v>25</v>
      </c>
    </row>
    <row r="35" spans="1:11">
      <c r="A35" s="23">
        <v>9.5579999999999998</v>
      </c>
      <c r="B35" s="15">
        <v>69.311599999999999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0.41000000000000014</v>
      </c>
      <c r="G35" s="2">
        <f t="shared" si="5"/>
        <v>146.34146341463409</v>
      </c>
      <c r="H35" s="10"/>
      <c r="I35" s="23">
        <f t="shared" si="6"/>
        <v>9.5579999999999998</v>
      </c>
      <c r="J35" s="13">
        <f t="shared" si="2"/>
        <v>146.34146341463409</v>
      </c>
      <c r="K35" s="23">
        <f t="shared" si="7"/>
        <v>26</v>
      </c>
    </row>
    <row r="36" spans="1:11">
      <c r="A36" s="23">
        <v>9.968</v>
      </c>
      <c r="B36" s="15">
        <v>87.017300000000006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0.17999999999999972</v>
      </c>
      <c r="G36" s="2">
        <f t="shared" si="5"/>
        <v>166.66666666666691</v>
      </c>
      <c r="H36" s="10" t="s">
        <v>119</v>
      </c>
      <c r="I36" s="23">
        <f t="shared" si="6"/>
        <v>9.968</v>
      </c>
      <c r="J36" s="13">
        <f t="shared" si="2"/>
        <v>166.66666666666691</v>
      </c>
      <c r="K36" s="23">
        <f t="shared" si="7"/>
        <v>27</v>
      </c>
    </row>
    <row r="37" spans="1:11">
      <c r="A37" s="23">
        <v>10.148</v>
      </c>
      <c r="B37" s="15">
        <v>84.531800000000004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0.22000000000000064</v>
      </c>
      <c r="G37" s="2">
        <f t="shared" si="5"/>
        <v>136.36363636363598</v>
      </c>
      <c r="H37" s="10"/>
      <c r="I37" s="23">
        <f t="shared" si="6"/>
        <v>10.148</v>
      </c>
      <c r="J37" s="13">
        <f t="shared" si="2"/>
        <v>136.36363636363598</v>
      </c>
      <c r="K37" s="23">
        <f t="shared" si="7"/>
        <v>28</v>
      </c>
    </row>
    <row r="38" spans="1:11">
      <c r="A38" s="23">
        <v>10.368</v>
      </c>
      <c r="B38" s="15">
        <v>74.763599999999997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0.16999999999999993</v>
      </c>
      <c r="G38" s="2">
        <f t="shared" si="5"/>
        <v>176.47058823529417</v>
      </c>
      <c r="H38" s="10" t="s">
        <v>118</v>
      </c>
      <c r="I38" s="23">
        <f t="shared" si="6"/>
        <v>10.368</v>
      </c>
      <c r="J38" s="13">
        <f t="shared" si="2"/>
        <v>176.47058823529417</v>
      </c>
      <c r="K38" s="23">
        <f t="shared" si="7"/>
        <v>29</v>
      </c>
    </row>
    <row r="39" spans="1:11">
      <c r="A39" s="23">
        <v>10.538</v>
      </c>
      <c r="B39" s="15">
        <v>78.0518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0.41000000000000014</v>
      </c>
      <c r="G39" s="2">
        <f t="shared" si="5"/>
        <v>146.34146341463409</v>
      </c>
      <c r="H39" s="10"/>
      <c r="I39" s="23">
        <f t="shared" si="6"/>
        <v>10.538</v>
      </c>
      <c r="J39" s="13">
        <f t="shared" si="2"/>
        <v>146.34146341463409</v>
      </c>
      <c r="K39" s="23">
        <f t="shared" si="7"/>
        <v>30</v>
      </c>
    </row>
    <row r="40" spans="1:11">
      <c r="A40" s="23">
        <v>10.948</v>
      </c>
      <c r="B40" s="15">
        <v>81.162400000000005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10.948</v>
      </c>
      <c r="J40" s="13">
        <f t="shared" si="2"/>
        <v>142.85714285714349</v>
      </c>
      <c r="K40" s="23">
        <f t="shared" si="7"/>
        <v>31</v>
      </c>
    </row>
    <row r="41" spans="1:11">
      <c r="A41" s="23">
        <v>11.157999999999999</v>
      </c>
      <c r="B41" s="15">
        <v>79.7577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0.41999999999999993</v>
      </c>
      <c r="G41" s="2">
        <f t="shared" si="5"/>
        <v>142.85714285714289</v>
      </c>
      <c r="H41" s="10"/>
      <c r="I41" s="23">
        <f t="shared" si="6"/>
        <v>11.157999999999999</v>
      </c>
      <c r="J41" s="13">
        <f t="shared" si="2"/>
        <v>142.85714285714289</v>
      </c>
      <c r="K41" s="23">
        <f t="shared" si="7"/>
        <v>32</v>
      </c>
    </row>
    <row r="42" spans="1:11">
      <c r="A42" s="23">
        <v>11.577999999999999</v>
      </c>
      <c r="B42" s="15">
        <v>67.850200000000001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0.20000000000000107</v>
      </c>
      <c r="G42" s="2">
        <f t="shared" si="5"/>
        <v>149.9999999999992</v>
      </c>
      <c r="H42" s="10" t="s">
        <v>118</v>
      </c>
      <c r="I42" s="23">
        <f t="shared" si="6"/>
        <v>11.577999999999999</v>
      </c>
      <c r="J42" s="13">
        <f t="shared" si="2"/>
        <v>149.9999999999992</v>
      </c>
      <c r="K42" s="23">
        <f t="shared" si="7"/>
        <v>33</v>
      </c>
    </row>
    <row r="43" spans="1:11">
      <c r="A43" s="23">
        <v>11.778</v>
      </c>
      <c r="B43" s="15">
        <v>70.655500000000004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0.34999999999999964</v>
      </c>
      <c r="G43" s="2">
        <f t="shared" si="5"/>
        <v>171.42857142857159</v>
      </c>
      <c r="H43" s="10"/>
      <c r="I43" s="23">
        <f t="shared" si="6"/>
        <v>11.778</v>
      </c>
      <c r="J43" s="13">
        <f t="shared" si="2"/>
        <v>171.42857142857159</v>
      </c>
      <c r="K43" s="23">
        <f t="shared" si="7"/>
        <v>34</v>
      </c>
    </row>
    <row r="44" spans="1:11">
      <c r="A44" s="23">
        <v>12.128</v>
      </c>
      <c r="B44" s="15">
        <v>87.228300000000004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12.128</v>
      </c>
      <c r="J44" s="13">
        <f t="shared" si="2"/>
        <v>157.89473684210569</v>
      </c>
      <c r="K44" s="23">
        <f t="shared" si="7"/>
        <v>35</v>
      </c>
    </row>
    <row r="45" spans="1:11">
      <c r="A45" s="23">
        <v>12.318</v>
      </c>
      <c r="B45" s="15">
        <v>86.377600000000001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0.38000000000000078</v>
      </c>
      <c r="G45" s="2">
        <f t="shared" si="5"/>
        <v>157.89473684210492</v>
      </c>
      <c r="H45" s="10"/>
      <c r="I45" s="23">
        <f t="shared" si="6"/>
        <v>12.318</v>
      </c>
      <c r="J45" s="13">
        <f t="shared" si="2"/>
        <v>157.89473684210492</v>
      </c>
      <c r="K45" s="23">
        <f t="shared" si="7"/>
        <v>36</v>
      </c>
    </row>
    <row r="46" spans="1:11">
      <c r="A46" s="23">
        <v>12.698</v>
      </c>
      <c r="B46" s="15">
        <v>78.331100000000006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0.23000000000000043</v>
      </c>
      <c r="G46" s="2">
        <f t="shared" si="5"/>
        <v>130.4347826086954</v>
      </c>
      <c r="H46" s="10" t="s">
        <v>118</v>
      </c>
      <c r="I46" s="23">
        <f t="shared" si="6"/>
        <v>12.698</v>
      </c>
      <c r="J46" s="13">
        <f t="shared" si="2"/>
        <v>130.4347826086954</v>
      </c>
      <c r="K46" s="23">
        <f t="shared" si="7"/>
        <v>37</v>
      </c>
    </row>
    <row r="47" spans="1:11">
      <c r="A47" s="23">
        <v>12.928000000000001</v>
      </c>
      <c r="B47" s="15">
        <v>76.120599999999996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0.76999999999999957</v>
      </c>
      <c r="G47" s="2">
        <f t="shared" si="5"/>
        <v>116.88311688311695</v>
      </c>
      <c r="H47" s="10"/>
      <c r="I47" s="23">
        <f t="shared" si="6"/>
        <v>12.928000000000001</v>
      </c>
      <c r="J47" s="13">
        <f t="shared" si="2"/>
        <v>116.88311688311695</v>
      </c>
      <c r="K47" s="23">
        <f t="shared" si="7"/>
        <v>38</v>
      </c>
    </row>
    <row r="48" spans="1:11">
      <c r="A48" s="23">
        <v>13.698</v>
      </c>
      <c r="B48" s="15">
        <v>84.948599999999999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0.27500000000000036</v>
      </c>
      <c r="G48" s="2">
        <f t="shared" si="5"/>
        <v>109.09090909090895</v>
      </c>
      <c r="H48" s="10" t="s">
        <v>119</v>
      </c>
      <c r="I48" s="23">
        <f t="shared" si="6"/>
        <v>13.698</v>
      </c>
      <c r="J48" s="13">
        <f t="shared" si="2"/>
        <v>109.09090909090895</v>
      </c>
      <c r="K48" s="23">
        <f t="shared" si="7"/>
        <v>39</v>
      </c>
    </row>
    <row r="49" spans="1:11">
      <c r="A49" s="23">
        <v>13.973000000000001</v>
      </c>
      <c r="B49" s="15">
        <v>76.951099999999997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0.35499999999999865</v>
      </c>
      <c r="G49" s="2">
        <f t="shared" si="5"/>
        <v>169.0140845070429</v>
      </c>
      <c r="H49" s="10"/>
      <c r="I49" s="23">
        <f t="shared" si="6"/>
        <v>13.973000000000001</v>
      </c>
      <c r="J49" s="13">
        <f t="shared" si="2"/>
        <v>169.0140845070429</v>
      </c>
      <c r="K49" s="23">
        <f t="shared" si="7"/>
        <v>40</v>
      </c>
    </row>
    <row r="50" spans="1:11">
      <c r="A50" s="23">
        <v>14.327999999999999</v>
      </c>
      <c r="B50" s="15">
        <v>72.450100000000006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0.22000000000000064</v>
      </c>
      <c r="G50" s="2">
        <f t="shared" si="5"/>
        <v>136.36363636363598</v>
      </c>
      <c r="H50" s="10" t="s">
        <v>118</v>
      </c>
      <c r="I50" s="23">
        <f t="shared" si="6"/>
        <v>14.327999999999999</v>
      </c>
      <c r="J50" s="13">
        <f t="shared" si="2"/>
        <v>136.36363636363598</v>
      </c>
      <c r="K50" s="23">
        <f t="shared" si="7"/>
        <v>41</v>
      </c>
    </row>
    <row r="51" spans="1:11">
      <c r="A51" s="23">
        <v>14.548</v>
      </c>
      <c r="B51" s="15">
        <v>75.295299999999997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0.40000000000000036</v>
      </c>
      <c r="G51" s="2">
        <f t="shared" si="5"/>
        <v>149.99999999999986</v>
      </c>
      <c r="H51" s="10"/>
      <c r="I51" s="23">
        <f t="shared" si="6"/>
        <v>14.548</v>
      </c>
      <c r="J51" s="13">
        <f t="shared" si="2"/>
        <v>149.99999999999986</v>
      </c>
      <c r="K51" s="23">
        <f t="shared" si="7"/>
        <v>42</v>
      </c>
    </row>
    <row r="52" spans="1:11">
      <c r="A52" s="23">
        <v>14.948</v>
      </c>
      <c r="B52" s="15">
        <v>86.8626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0.16999999999999993</v>
      </c>
      <c r="G52" s="2">
        <f t="shared" si="5"/>
        <v>176.47058823529417</v>
      </c>
      <c r="H52" s="10" t="s">
        <v>119</v>
      </c>
      <c r="I52" s="23">
        <f t="shared" si="6"/>
        <v>14.948</v>
      </c>
      <c r="J52" s="13">
        <f t="shared" si="2"/>
        <v>176.47058823529417</v>
      </c>
      <c r="K52" s="23">
        <f t="shared" si="7"/>
        <v>43</v>
      </c>
    </row>
    <row r="53" spans="1:11">
      <c r="A53" s="23">
        <v>15.118</v>
      </c>
      <c r="B53" s="15">
        <v>84.4161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0.19999999999999929</v>
      </c>
      <c r="G53" s="2">
        <f t="shared" si="5"/>
        <v>150.00000000000054</v>
      </c>
      <c r="H53" s="10"/>
      <c r="I53" s="23">
        <f t="shared" si="6"/>
        <v>15.118</v>
      </c>
      <c r="J53" s="13">
        <f t="shared" si="2"/>
        <v>150.00000000000054</v>
      </c>
      <c r="K53" s="23">
        <f t="shared" si="7"/>
        <v>44</v>
      </c>
    </row>
    <row r="54" spans="1:11">
      <c r="A54" s="23">
        <v>15.318</v>
      </c>
      <c r="B54" s="15">
        <v>73.610799999999998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0.24000000000000021</v>
      </c>
      <c r="G54" s="2">
        <f t="shared" si="5"/>
        <v>124.9999999999999</v>
      </c>
      <c r="H54" s="10" t="s">
        <v>118</v>
      </c>
      <c r="I54" s="23">
        <f t="shared" si="6"/>
        <v>15.318</v>
      </c>
      <c r="J54" s="13">
        <f t="shared" si="2"/>
        <v>124.9999999999999</v>
      </c>
      <c r="K54" s="23">
        <f t="shared" si="7"/>
        <v>45</v>
      </c>
    </row>
    <row r="55" spans="1:11">
      <c r="A55" s="23">
        <v>15.558</v>
      </c>
      <c r="B55" s="15">
        <v>73.980699999999999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0.41000000000000014</v>
      </c>
      <c r="G55" s="2">
        <f t="shared" si="5"/>
        <v>146.34146341463409</v>
      </c>
      <c r="H55" s="10"/>
      <c r="I55" s="23">
        <f t="shared" si="6"/>
        <v>15.558</v>
      </c>
      <c r="J55" s="13">
        <f t="shared" si="2"/>
        <v>146.34146341463409</v>
      </c>
      <c r="K55" s="23">
        <f t="shared" si="7"/>
        <v>46</v>
      </c>
    </row>
    <row r="56" spans="1:11">
      <c r="A56" s="23">
        <v>15.968</v>
      </c>
      <c r="B56" s="15">
        <v>85.822800000000001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0.19999999999999929</v>
      </c>
      <c r="G56" s="2">
        <f t="shared" si="5"/>
        <v>150.00000000000054</v>
      </c>
      <c r="H56" s="10" t="s">
        <v>113</v>
      </c>
      <c r="I56" s="23">
        <f t="shared" si="6"/>
        <v>15.968</v>
      </c>
      <c r="J56" s="13">
        <f t="shared" si="2"/>
        <v>150.00000000000054</v>
      </c>
      <c r="K56" s="23">
        <f t="shared" si="7"/>
        <v>47</v>
      </c>
    </row>
    <row r="57" spans="1:11">
      <c r="A57" s="23">
        <v>16.167999999999999</v>
      </c>
      <c r="B57" s="15">
        <v>83.309100000000001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0.41000000000000014</v>
      </c>
      <c r="G57" s="2">
        <f t="shared" si="5"/>
        <v>146.34146341463409</v>
      </c>
      <c r="H57" s="10"/>
      <c r="I57" s="23">
        <f t="shared" si="6"/>
        <v>16.167999999999999</v>
      </c>
      <c r="J57" s="13">
        <f t="shared" si="2"/>
        <v>146.34146341463409</v>
      </c>
      <c r="K57" s="23">
        <f t="shared" si="7"/>
        <v>48</v>
      </c>
    </row>
    <row r="58" spans="1:11">
      <c r="A58" s="23">
        <v>16.577999999999999</v>
      </c>
      <c r="B58" s="15">
        <v>84.382999999999996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0.21999999999999886</v>
      </c>
      <c r="G58" s="2">
        <f t="shared" si="5"/>
        <v>136.36363636363706</v>
      </c>
      <c r="H58" s="10" t="s">
        <v>119</v>
      </c>
      <c r="I58" s="23">
        <f t="shared" si="6"/>
        <v>16.577999999999999</v>
      </c>
      <c r="J58" s="13">
        <f t="shared" si="2"/>
        <v>136.36363636363706</v>
      </c>
      <c r="K58" s="23">
        <f t="shared" si="7"/>
        <v>49</v>
      </c>
    </row>
    <row r="59" spans="1:11">
      <c r="A59" s="23">
        <v>16.797999999999998</v>
      </c>
      <c r="B59" s="15">
        <v>84.688900000000004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0.36000000000000298</v>
      </c>
      <c r="G59" s="2">
        <f t="shared" si="5"/>
        <v>166.66666666666526</v>
      </c>
      <c r="H59" s="10"/>
      <c r="I59" s="23">
        <f t="shared" si="6"/>
        <v>16.797999999999998</v>
      </c>
      <c r="J59" s="13">
        <f t="shared" si="2"/>
        <v>166.66666666666526</v>
      </c>
      <c r="K59" s="23">
        <f t="shared" si="7"/>
        <v>50</v>
      </c>
    </row>
    <row r="60" spans="1:11">
      <c r="A60" s="23">
        <v>17.158000000000001</v>
      </c>
      <c r="B60" s="15">
        <v>79.922499999999999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0.23000000000000043</v>
      </c>
      <c r="G60" s="2">
        <f t="shared" si="5"/>
        <v>130.4347826086954</v>
      </c>
      <c r="H60" s="10" t="s">
        <v>118</v>
      </c>
      <c r="I60" s="23">
        <f t="shared" si="6"/>
        <v>17.158000000000001</v>
      </c>
      <c r="J60" s="13">
        <f t="shared" si="2"/>
        <v>130.4347826086954</v>
      </c>
      <c r="K60" s="23">
        <f t="shared" si="7"/>
        <v>51</v>
      </c>
    </row>
    <row r="61" spans="1:11">
      <c r="A61" s="23">
        <v>17.388000000000002</v>
      </c>
      <c r="B61" s="15">
        <v>77.358999999999995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0.41999999999999815</v>
      </c>
      <c r="G61" s="2">
        <f t="shared" si="5"/>
        <v>142.85714285714349</v>
      </c>
      <c r="H61" s="10"/>
      <c r="I61" s="23">
        <f t="shared" si="6"/>
        <v>17.388000000000002</v>
      </c>
      <c r="J61" s="13">
        <f t="shared" si="2"/>
        <v>142.85714285714349</v>
      </c>
      <c r="K61" s="23">
        <f t="shared" si="7"/>
        <v>52</v>
      </c>
    </row>
    <row r="62" spans="1:11">
      <c r="A62" s="23">
        <v>17.808</v>
      </c>
      <c r="B62" s="15">
        <v>84.273300000000006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0.21000000000000085</v>
      </c>
      <c r="G62" s="2">
        <f t="shared" si="5"/>
        <v>142.85714285714226</v>
      </c>
      <c r="H62" s="10" t="s">
        <v>113</v>
      </c>
      <c r="I62" s="23">
        <f t="shared" si="6"/>
        <v>17.808</v>
      </c>
      <c r="J62" s="13">
        <f t="shared" si="2"/>
        <v>142.85714285714226</v>
      </c>
      <c r="K62" s="23">
        <f t="shared" si="7"/>
        <v>53</v>
      </c>
    </row>
    <row r="63" spans="1:11">
      <c r="A63" s="23">
        <v>18.018000000000001</v>
      </c>
      <c r="B63" s="15">
        <v>87.447599999999994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0.43999999999999773</v>
      </c>
      <c r="G63" s="2">
        <f t="shared" si="5"/>
        <v>136.36363636363706</v>
      </c>
      <c r="H63" s="10"/>
      <c r="I63" s="23">
        <f t="shared" si="6"/>
        <v>18.018000000000001</v>
      </c>
      <c r="J63" s="13">
        <f t="shared" si="2"/>
        <v>136.36363636363706</v>
      </c>
      <c r="K63" s="23">
        <f t="shared" si="7"/>
        <v>54</v>
      </c>
    </row>
    <row r="64" spans="1:11">
      <c r="A64" s="23">
        <v>18.457999999999998</v>
      </c>
      <c r="B64" s="15">
        <v>76.228899999999996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0.18000000000000327</v>
      </c>
      <c r="G64" s="2">
        <f t="shared" si="5"/>
        <v>166.66666666666364</v>
      </c>
      <c r="H64" s="10" t="s">
        <v>118</v>
      </c>
      <c r="I64" s="23">
        <f t="shared" si="6"/>
        <v>18.457999999999998</v>
      </c>
      <c r="J64" s="13">
        <f t="shared" si="2"/>
        <v>166.66666666666364</v>
      </c>
      <c r="K64" s="23">
        <f t="shared" si="7"/>
        <v>55</v>
      </c>
    </row>
    <row r="65" spans="1:11">
      <c r="A65" s="23">
        <v>18.638000000000002</v>
      </c>
      <c r="B65" s="15">
        <v>72.718500000000006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0.40999999999999659</v>
      </c>
      <c r="G65" s="2">
        <f t="shared" si="5"/>
        <v>146.34146341463537</v>
      </c>
      <c r="H65" s="10"/>
      <c r="I65" s="23">
        <f t="shared" si="6"/>
        <v>18.638000000000002</v>
      </c>
      <c r="J65" s="13">
        <f t="shared" si="2"/>
        <v>146.34146341463537</v>
      </c>
      <c r="K65" s="23">
        <f t="shared" si="7"/>
        <v>56</v>
      </c>
    </row>
    <row r="66" spans="1:11">
      <c r="A66" s="23">
        <v>19.047999999999998</v>
      </c>
      <c r="B66" s="15">
        <v>88.031999999999996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0.18000000000000327</v>
      </c>
      <c r="G66" s="2">
        <f t="shared" si="5"/>
        <v>166.66666666666364</v>
      </c>
      <c r="H66" s="10" t="s">
        <v>119</v>
      </c>
      <c r="I66" s="23">
        <f t="shared" si="6"/>
        <v>19.047999999999998</v>
      </c>
      <c r="J66" s="13">
        <f t="shared" si="2"/>
        <v>166.66666666666364</v>
      </c>
      <c r="K66" s="23">
        <f t="shared" si="7"/>
        <v>57</v>
      </c>
    </row>
    <row r="67" spans="1:11">
      <c r="A67" s="23">
        <v>19.228000000000002</v>
      </c>
      <c r="B67" s="15">
        <v>85.857200000000006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0.21999999999999886</v>
      </c>
      <c r="G67" s="2">
        <f t="shared" si="5"/>
        <v>136.36363636363706</v>
      </c>
      <c r="H67" s="10"/>
      <c r="I67" s="23">
        <f t="shared" si="6"/>
        <v>19.228000000000002</v>
      </c>
      <c r="J67" s="13">
        <f t="shared" si="2"/>
        <v>136.36363636363706</v>
      </c>
      <c r="K67" s="23">
        <f t="shared" si="7"/>
        <v>58</v>
      </c>
    </row>
    <row r="68" spans="1:11">
      <c r="A68" s="23">
        <v>19.448</v>
      </c>
      <c r="B68" s="15">
        <v>76.405500000000004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19.448</v>
      </c>
      <c r="J68" s="13">
        <f t="shared" si="2"/>
        <v>142.85714285714226</v>
      </c>
      <c r="K68" s="23">
        <f t="shared" si="7"/>
        <v>59</v>
      </c>
    </row>
    <row r="69" spans="1:11">
      <c r="A69" s="23">
        <v>19.658000000000001</v>
      </c>
      <c r="B69" s="15">
        <v>73.768100000000004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0.32999999999999829</v>
      </c>
      <c r="G69" s="2">
        <f t="shared" si="5"/>
        <v>181.81818181818275</v>
      </c>
      <c r="H69" s="10"/>
      <c r="I69" s="23">
        <f t="shared" si="6"/>
        <v>19.658000000000001</v>
      </c>
      <c r="J69" s="13">
        <f t="shared" si="2"/>
        <v>181.81818181818275</v>
      </c>
      <c r="K69" s="23">
        <f t="shared" si="7"/>
        <v>60</v>
      </c>
    </row>
    <row r="70" spans="1:11">
      <c r="A70" s="23">
        <v>19.988</v>
      </c>
      <c r="B70" s="15">
        <v>81.459999999999994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0.21000000000000085</v>
      </c>
      <c r="G70" s="2">
        <f t="shared" si="5"/>
        <v>142.85714285714226</v>
      </c>
      <c r="H70" s="10" t="s">
        <v>119</v>
      </c>
      <c r="I70" s="23">
        <f t="shared" si="6"/>
        <v>19.988</v>
      </c>
      <c r="J70" s="13">
        <f t="shared" si="2"/>
        <v>142.85714285714226</v>
      </c>
      <c r="K70" s="23">
        <f t="shared" si="7"/>
        <v>61</v>
      </c>
    </row>
    <row r="71" spans="1:11">
      <c r="A71" s="23">
        <v>20.198</v>
      </c>
      <c r="B71" s="15">
        <v>79.325599999999994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0.37999999999999901</v>
      </c>
      <c r="G71" s="2">
        <f t="shared" si="5"/>
        <v>157.89473684210569</v>
      </c>
      <c r="H71" s="10"/>
      <c r="I71" s="23">
        <f t="shared" si="6"/>
        <v>20.198</v>
      </c>
      <c r="J71" s="13">
        <f t="shared" si="2"/>
        <v>157.89473684210569</v>
      </c>
      <c r="K71" s="23">
        <f t="shared" si="7"/>
        <v>62</v>
      </c>
    </row>
    <row r="72" spans="1:11">
      <c r="A72" s="23">
        <v>20.577999999999999</v>
      </c>
      <c r="B72" s="15">
        <v>82.844399999999993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0.17000000000000171</v>
      </c>
      <c r="G72" s="2">
        <f t="shared" si="5"/>
        <v>176.47058823529235</v>
      </c>
      <c r="H72" s="10" t="s">
        <v>119</v>
      </c>
      <c r="I72" s="23">
        <f t="shared" si="6"/>
        <v>20.577999999999999</v>
      </c>
      <c r="J72" s="13">
        <f t="shared" si="2"/>
        <v>176.47058823529235</v>
      </c>
      <c r="K72" s="23">
        <f t="shared" si="7"/>
        <v>63</v>
      </c>
    </row>
    <row r="73" spans="1:11">
      <c r="A73" s="23">
        <v>20.748000000000001</v>
      </c>
      <c r="B73" s="15">
        <v>79.551400000000001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0.21999999999999886</v>
      </c>
      <c r="G73" s="2">
        <f t="shared" si="5"/>
        <v>136.36363636363706</v>
      </c>
      <c r="H73" s="10"/>
      <c r="I73" s="23">
        <f t="shared" si="6"/>
        <v>20.748000000000001</v>
      </c>
      <c r="J73" s="13">
        <f t="shared" si="2"/>
        <v>136.36363636363706</v>
      </c>
      <c r="K73" s="23">
        <f t="shared" si="7"/>
        <v>64</v>
      </c>
    </row>
    <row r="74" spans="1:11">
      <c r="A74" s="23">
        <v>20.968</v>
      </c>
      <c r="B74" s="15">
        <v>73.296199999999999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0.21000000000000085</v>
      </c>
      <c r="G74" s="2">
        <f t="shared" si="5"/>
        <v>142.85714285714226</v>
      </c>
      <c r="H74" s="10" t="s">
        <v>118</v>
      </c>
      <c r="I74" s="23">
        <f t="shared" si="6"/>
        <v>20.968</v>
      </c>
      <c r="J74" s="13">
        <f t="shared" ref="J74:J131" si="8">$G74</f>
        <v>142.85714285714226</v>
      </c>
      <c r="K74" s="23">
        <f t="shared" si="7"/>
        <v>65</v>
      </c>
    </row>
    <row r="75" spans="1:11">
      <c r="A75" s="23">
        <v>21.178000000000001</v>
      </c>
      <c r="B75" s="15">
        <v>76.1357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0.42500000000000071</v>
      </c>
      <c r="G75" s="2">
        <f t="shared" ref="G75:G130" si="11">$E75/$F75*60</f>
        <v>141.17647058823505</v>
      </c>
      <c r="H75" s="10"/>
      <c r="I75" s="23">
        <f t="shared" ref="I75:I131" si="12">$A75</f>
        <v>21.178000000000001</v>
      </c>
      <c r="J75" s="13">
        <f t="shared" si="8"/>
        <v>141.17647058823505</v>
      </c>
      <c r="K75" s="23">
        <f t="shared" ref="K75:K131" si="13">$C75</f>
        <v>66</v>
      </c>
    </row>
    <row r="76" spans="1:11">
      <c r="A76" s="23">
        <v>21.603000000000002</v>
      </c>
      <c r="B76" s="15">
        <v>74.031899999999993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0.18499999999999872</v>
      </c>
      <c r="G76" s="2">
        <f t="shared" si="11"/>
        <v>162.16216216216327</v>
      </c>
      <c r="H76" s="10" t="s">
        <v>118</v>
      </c>
      <c r="I76" s="23">
        <f t="shared" si="12"/>
        <v>21.603000000000002</v>
      </c>
      <c r="J76" s="13">
        <f t="shared" si="8"/>
        <v>162.16216216216327</v>
      </c>
      <c r="K76" s="23">
        <f t="shared" si="13"/>
        <v>67</v>
      </c>
    </row>
    <row r="77" spans="1:11">
      <c r="A77" s="23">
        <v>21.788</v>
      </c>
      <c r="B77" s="15">
        <v>72.540800000000004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0.37999999999999901</v>
      </c>
      <c r="G77" s="2">
        <f t="shared" si="11"/>
        <v>157.89473684210569</v>
      </c>
      <c r="H77" s="10"/>
      <c r="I77" s="23">
        <f t="shared" si="12"/>
        <v>21.788</v>
      </c>
      <c r="J77" s="13">
        <f t="shared" si="8"/>
        <v>157.89473684210569</v>
      </c>
      <c r="K77" s="23">
        <f t="shared" si="13"/>
        <v>68</v>
      </c>
    </row>
    <row r="78" spans="1:11">
      <c r="A78" s="23">
        <v>22.167999999999999</v>
      </c>
      <c r="B78" s="15">
        <v>85.3065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0.21000000000000085</v>
      </c>
      <c r="G78" s="2">
        <f t="shared" si="11"/>
        <v>142.85714285714226</v>
      </c>
      <c r="H78" s="10" t="s">
        <v>119</v>
      </c>
      <c r="I78" s="23">
        <f t="shared" si="12"/>
        <v>22.167999999999999</v>
      </c>
      <c r="J78" s="13">
        <f t="shared" si="8"/>
        <v>142.85714285714226</v>
      </c>
      <c r="K78" s="23">
        <f t="shared" si="13"/>
        <v>69</v>
      </c>
    </row>
    <row r="79" spans="1:11">
      <c r="A79" s="23">
        <v>22.378</v>
      </c>
      <c r="B79" s="15">
        <v>84.999799999999993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0.39999999999999858</v>
      </c>
      <c r="G79" s="2">
        <f t="shared" si="11"/>
        <v>150.00000000000054</v>
      </c>
      <c r="H79" s="10"/>
      <c r="I79" s="23">
        <f t="shared" si="12"/>
        <v>22.378</v>
      </c>
      <c r="J79" s="13">
        <f t="shared" si="8"/>
        <v>150.00000000000054</v>
      </c>
      <c r="K79" s="23">
        <f t="shared" si="13"/>
        <v>70</v>
      </c>
    </row>
    <row r="80" spans="1:11">
      <c r="A80" s="23">
        <v>22.777999999999999</v>
      </c>
      <c r="B80" s="15">
        <v>86.547399999999996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0.20000000000000284</v>
      </c>
      <c r="G80" s="2">
        <f t="shared" si="11"/>
        <v>149.99999999999787</v>
      </c>
      <c r="H80" s="10" t="s">
        <v>113</v>
      </c>
      <c r="I80" s="23">
        <f t="shared" si="12"/>
        <v>22.777999999999999</v>
      </c>
      <c r="J80" s="13">
        <f t="shared" si="8"/>
        <v>149.99999999999787</v>
      </c>
      <c r="K80" s="23">
        <f t="shared" si="13"/>
        <v>71</v>
      </c>
    </row>
    <row r="81" spans="1:11">
      <c r="A81" s="23">
        <v>22.978000000000002</v>
      </c>
      <c r="B81" s="15">
        <v>87.450900000000004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0.2099999999999973</v>
      </c>
      <c r="G81" s="2">
        <f t="shared" si="11"/>
        <v>142.85714285714471</v>
      </c>
      <c r="H81" s="10"/>
      <c r="I81" s="23">
        <f t="shared" si="12"/>
        <v>22.978000000000002</v>
      </c>
      <c r="J81" s="13">
        <f t="shared" si="8"/>
        <v>142.85714285714471</v>
      </c>
      <c r="K81" s="23">
        <f t="shared" si="13"/>
        <v>72</v>
      </c>
    </row>
    <row r="82" spans="1:11">
      <c r="A82" s="23">
        <v>23.187999999999999</v>
      </c>
      <c r="B82" s="15">
        <v>85.099900000000005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0.20000000000000284</v>
      </c>
      <c r="G82" s="2">
        <f t="shared" si="11"/>
        <v>149.99999999999787</v>
      </c>
      <c r="H82" s="10" t="s">
        <v>118</v>
      </c>
      <c r="I82" s="23">
        <f t="shared" si="12"/>
        <v>23.187999999999999</v>
      </c>
      <c r="J82" s="13">
        <f t="shared" si="8"/>
        <v>149.99999999999787</v>
      </c>
      <c r="K82" s="23">
        <f t="shared" si="13"/>
        <v>73</v>
      </c>
    </row>
    <row r="83" spans="1:11">
      <c r="A83" s="23">
        <v>23.388000000000002</v>
      </c>
      <c r="B83" s="15">
        <v>78.8797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0.39999999999999858</v>
      </c>
      <c r="G83" s="2">
        <f t="shared" si="11"/>
        <v>150.00000000000054</v>
      </c>
      <c r="H83" s="10"/>
      <c r="I83" s="23">
        <f t="shared" si="12"/>
        <v>23.388000000000002</v>
      </c>
      <c r="J83" s="13">
        <f t="shared" si="8"/>
        <v>150.00000000000054</v>
      </c>
      <c r="K83" s="23">
        <f t="shared" si="13"/>
        <v>74</v>
      </c>
    </row>
    <row r="84" spans="1:11">
      <c r="A84" s="23">
        <v>23.788</v>
      </c>
      <c r="B84" s="15">
        <v>82.141999999999996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0.21000000000000085</v>
      </c>
      <c r="G84" s="2">
        <f t="shared" si="11"/>
        <v>142.85714285714226</v>
      </c>
      <c r="H84" s="10" t="s">
        <v>119</v>
      </c>
      <c r="I84" s="23">
        <f t="shared" si="12"/>
        <v>23.788</v>
      </c>
      <c r="J84" s="13">
        <f t="shared" si="8"/>
        <v>142.85714285714226</v>
      </c>
      <c r="K84" s="23">
        <f t="shared" si="13"/>
        <v>75</v>
      </c>
    </row>
    <row r="85" spans="1:11">
      <c r="A85" s="23">
        <v>23.998000000000001</v>
      </c>
      <c r="B85" s="15">
        <v>76.234999999999999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0.21999999999999886</v>
      </c>
      <c r="G85" s="2">
        <f t="shared" si="11"/>
        <v>136.36363636363706</v>
      </c>
      <c r="H85" s="10"/>
      <c r="I85" s="23">
        <f t="shared" si="12"/>
        <v>23.998000000000001</v>
      </c>
      <c r="J85" s="13">
        <f t="shared" si="8"/>
        <v>136.36363636363706</v>
      </c>
      <c r="K85" s="23">
        <f t="shared" si="13"/>
        <v>76</v>
      </c>
    </row>
    <row r="86" spans="1:11">
      <c r="A86" s="23">
        <v>24.218</v>
      </c>
      <c r="B86" s="15">
        <v>77.518100000000004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0.21000000000000085</v>
      </c>
      <c r="G86" s="2">
        <f t="shared" si="11"/>
        <v>142.85714285714226</v>
      </c>
      <c r="H86" s="10" t="s">
        <v>118</v>
      </c>
      <c r="I86" s="23">
        <f t="shared" si="12"/>
        <v>24.218</v>
      </c>
      <c r="J86" s="13">
        <f t="shared" si="8"/>
        <v>142.85714285714226</v>
      </c>
      <c r="K86" s="23">
        <f t="shared" si="13"/>
        <v>77</v>
      </c>
    </row>
    <row r="87" spans="1:11">
      <c r="A87" s="23">
        <v>24.428000000000001</v>
      </c>
      <c r="B87" s="15">
        <v>71.633700000000005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0.30999999999999872</v>
      </c>
      <c r="G87" s="2">
        <f t="shared" si="11"/>
        <v>193.54838709677497</v>
      </c>
      <c r="H87" s="10"/>
      <c r="I87" s="23">
        <f t="shared" si="12"/>
        <v>24.428000000000001</v>
      </c>
      <c r="J87" s="13">
        <f t="shared" si="8"/>
        <v>193.54838709677497</v>
      </c>
      <c r="K87" s="23">
        <f t="shared" si="13"/>
        <v>78</v>
      </c>
    </row>
    <row r="88" spans="1:11">
      <c r="A88" s="23">
        <v>24.738</v>
      </c>
      <c r="B88" s="15">
        <v>87.292000000000002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0.21000000000000085</v>
      </c>
      <c r="G88" s="2">
        <f t="shared" si="11"/>
        <v>142.85714285714226</v>
      </c>
      <c r="H88" s="10" t="s">
        <v>113</v>
      </c>
      <c r="I88" s="23">
        <f t="shared" si="12"/>
        <v>24.738</v>
      </c>
      <c r="J88" s="13">
        <f t="shared" si="8"/>
        <v>142.85714285714226</v>
      </c>
      <c r="K88" s="23">
        <f t="shared" si="13"/>
        <v>79</v>
      </c>
    </row>
    <row r="89" spans="1:11">
      <c r="A89" s="23">
        <v>24.948</v>
      </c>
      <c r="B89" s="15">
        <v>81.881900000000002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0.41999999999999815</v>
      </c>
      <c r="G89" s="2">
        <f t="shared" si="11"/>
        <v>142.85714285714349</v>
      </c>
      <c r="H89" s="10"/>
      <c r="I89" s="23">
        <f t="shared" si="12"/>
        <v>24.948</v>
      </c>
      <c r="J89" s="13">
        <f t="shared" si="8"/>
        <v>142.85714285714349</v>
      </c>
      <c r="K89" s="23">
        <f t="shared" si="13"/>
        <v>80</v>
      </c>
    </row>
    <row r="90" spans="1:11">
      <c r="A90" s="23">
        <v>25.367999999999999</v>
      </c>
      <c r="B90" s="15">
        <v>82.966399999999993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0.22000000000000242</v>
      </c>
      <c r="G90" s="2">
        <f t="shared" si="11"/>
        <v>136.36363636363487</v>
      </c>
      <c r="H90" s="10" t="s">
        <v>119</v>
      </c>
      <c r="I90" s="23">
        <f t="shared" si="12"/>
        <v>25.367999999999999</v>
      </c>
      <c r="J90" s="13">
        <f t="shared" si="8"/>
        <v>136.36363636363487</v>
      </c>
      <c r="K90" s="23">
        <f t="shared" si="13"/>
        <v>81</v>
      </c>
    </row>
    <row r="91" spans="1:11">
      <c r="A91" s="23">
        <v>25.588000000000001</v>
      </c>
      <c r="B91" s="15">
        <v>84.833500000000001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0.44999999999999929</v>
      </c>
      <c r="G91" s="2">
        <f t="shared" si="11"/>
        <v>133.33333333333354</v>
      </c>
      <c r="H91" s="10"/>
      <c r="I91" s="23">
        <f t="shared" si="12"/>
        <v>25.588000000000001</v>
      </c>
      <c r="J91" s="13">
        <f t="shared" si="8"/>
        <v>133.33333333333354</v>
      </c>
      <c r="K91" s="23">
        <f t="shared" si="13"/>
        <v>82</v>
      </c>
    </row>
    <row r="92" spans="1:11">
      <c r="A92" s="23">
        <v>26.038</v>
      </c>
      <c r="B92" s="15">
        <v>76.003900000000002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26.038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26.248000000000001</v>
      </c>
      <c r="B93" s="15">
        <v>73.071899999999999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0.39000000000000057</v>
      </c>
      <c r="G93" s="2">
        <f t="shared" si="11"/>
        <v>153.84615384615361</v>
      </c>
      <c r="H93" s="10"/>
      <c r="I93" s="23">
        <f t="shared" si="12"/>
        <v>26.248000000000001</v>
      </c>
      <c r="J93" s="13">
        <f t="shared" si="8"/>
        <v>153.84615384615361</v>
      </c>
      <c r="K93" s="23">
        <f t="shared" si="13"/>
        <v>84</v>
      </c>
    </row>
    <row r="94" spans="1:11">
      <c r="A94" s="23">
        <v>26.638000000000002</v>
      </c>
      <c r="B94" s="15">
        <v>83.250900000000001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0.21999999999999886</v>
      </c>
      <c r="G94" s="2">
        <f t="shared" si="11"/>
        <v>136.36363636363706</v>
      </c>
      <c r="H94" s="10" t="s">
        <v>113</v>
      </c>
      <c r="I94" s="23">
        <f t="shared" si="12"/>
        <v>26.638000000000002</v>
      </c>
      <c r="J94" s="13">
        <f t="shared" si="8"/>
        <v>136.36363636363706</v>
      </c>
      <c r="K94" s="23">
        <f t="shared" si="13"/>
        <v>85</v>
      </c>
    </row>
    <row r="95" spans="1:11">
      <c r="A95" s="23">
        <v>26.858000000000001</v>
      </c>
      <c r="B95" s="15">
        <v>83.496799999999993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0.25999999999999801</v>
      </c>
      <c r="G95" s="2">
        <f t="shared" si="11"/>
        <v>115.38461538461627</v>
      </c>
      <c r="H95" s="10"/>
      <c r="I95" s="23">
        <f t="shared" si="12"/>
        <v>26.858000000000001</v>
      </c>
      <c r="J95" s="13">
        <f t="shared" si="8"/>
        <v>115.38461538461627</v>
      </c>
      <c r="K95" s="23">
        <f t="shared" si="13"/>
        <v>86</v>
      </c>
    </row>
    <row r="96" spans="1:11">
      <c r="A96" s="23">
        <v>27.117999999999999</v>
      </c>
      <c r="B96" s="15">
        <v>77.965299999999999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0.33999999999999986</v>
      </c>
      <c r="G96" s="2">
        <f t="shared" si="11"/>
        <v>88.235294117647086</v>
      </c>
      <c r="H96" s="10" t="s">
        <v>118</v>
      </c>
      <c r="I96" s="23">
        <f t="shared" si="12"/>
        <v>27.117999999999999</v>
      </c>
      <c r="J96" s="13">
        <f t="shared" si="8"/>
        <v>88.235294117647086</v>
      </c>
      <c r="K96" s="23">
        <f t="shared" si="13"/>
        <v>87</v>
      </c>
    </row>
    <row r="97" spans="1:11">
      <c r="A97" s="23">
        <v>27.457999999999998</v>
      </c>
      <c r="B97" s="15">
        <v>73.341899999999995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0.43000000000000327</v>
      </c>
      <c r="G97" s="2">
        <f t="shared" si="11"/>
        <v>139.53488372092917</v>
      </c>
      <c r="H97" s="10"/>
      <c r="I97" s="23">
        <f t="shared" si="12"/>
        <v>27.457999999999998</v>
      </c>
      <c r="J97" s="13">
        <f t="shared" si="8"/>
        <v>139.53488372092917</v>
      </c>
      <c r="K97" s="23">
        <f t="shared" si="13"/>
        <v>88</v>
      </c>
    </row>
    <row r="98" spans="1:11">
      <c r="A98" s="23">
        <v>27.888000000000002</v>
      </c>
      <c r="B98" s="15">
        <v>86.346800000000002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0.2099999999999973</v>
      </c>
      <c r="G98" s="2">
        <f t="shared" si="11"/>
        <v>142.85714285714471</v>
      </c>
      <c r="H98" s="10" t="s">
        <v>113</v>
      </c>
      <c r="I98" s="23">
        <f t="shared" si="12"/>
        <v>27.888000000000002</v>
      </c>
      <c r="J98" s="13">
        <f t="shared" si="8"/>
        <v>142.85714285714471</v>
      </c>
      <c r="K98" s="23">
        <f t="shared" si="13"/>
        <v>89</v>
      </c>
    </row>
    <row r="99" spans="1:11">
      <c r="A99" s="23">
        <v>28.097999999999999</v>
      </c>
      <c r="B99" s="15">
        <v>83.089399999999998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1.3900000000000006</v>
      </c>
      <c r="G99" s="2">
        <f t="shared" si="11"/>
        <v>107.91366906474816</v>
      </c>
      <c r="H99" s="10"/>
      <c r="I99" s="23">
        <f t="shared" si="12"/>
        <v>28.097999999999999</v>
      </c>
      <c r="J99" s="13">
        <f t="shared" si="8"/>
        <v>107.91366906474816</v>
      </c>
      <c r="K99" s="23">
        <f t="shared" si="13"/>
        <v>90</v>
      </c>
    </row>
    <row r="100" spans="1:11">
      <c r="A100" s="23">
        <v>29.488</v>
      </c>
      <c r="B100" s="15">
        <v>81.838899999999995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0.23000000000000043</v>
      </c>
      <c r="G100" s="2">
        <f t="shared" si="11"/>
        <v>130.4347826086954</v>
      </c>
      <c r="H100" s="10" t="s">
        <v>119</v>
      </c>
      <c r="I100" s="23">
        <f t="shared" si="12"/>
        <v>29.488</v>
      </c>
      <c r="J100" s="13">
        <f t="shared" si="8"/>
        <v>130.4347826086954</v>
      </c>
      <c r="K100" s="23">
        <f t="shared" si="13"/>
        <v>91</v>
      </c>
    </row>
    <row r="101" spans="1:11">
      <c r="A101" s="23">
        <v>29.718</v>
      </c>
      <c r="B101" s="15">
        <v>79.755799999999994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0.37000000000000099</v>
      </c>
      <c r="G101" s="2">
        <f t="shared" si="11"/>
        <v>162.16216216216174</v>
      </c>
      <c r="H101" s="10"/>
      <c r="I101" s="23">
        <f t="shared" si="12"/>
        <v>29.718</v>
      </c>
      <c r="J101" s="13">
        <f t="shared" si="8"/>
        <v>162.16216216216174</v>
      </c>
      <c r="K101" s="23">
        <f t="shared" si="13"/>
        <v>92</v>
      </c>
    </row>
    <row r="102" spans="1:11">
      <c r="A102" s="23">
        <v>30.088000000000001</v>
      </c>
      <c r="B102" s="15">
        <v>81.536799999999999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0.16999999999999815</v>
      </c>
      <c r="G102" s="2">
        <f t="shared" si="11"/>
        <v>176.47058823529605</v>
      </c>
      <c r="H102" s="10" t="s">
        <v>119</v>
      </c>
      <c r="I102" s="23">
        <f t="shared" si="12"/>
        <v>30.088000000000001</v>
      </c>
      <c r="J102" s="13">
        <f t="shared" si="8"/>
        <v>176.47058823529605</v>
      </c>
      <c r="K102" s="23">
        <f t="shared" si="13"/>
        <v>93</v>
      </c>
    </row>
    <row r="103" spans="1:11">
      <c r="A103" s="23">
        <v>30.257999999999999</v>
      </c>
      <c r="B103" s="15">
        <v>76.004999999999995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30.257999999999999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30.457999999999998</v>
      </c>
      <c r="B104" s="15">
        <v>71.583399999999997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0.23000000000000043</v>
      </c>
      <c r="G104" s="2">
        <f t="shared" si="11"/>
        <v>130.4347826086954</v>
      </c>
      <c r="H104" s="10" t="s">
        <v>118</v>
      </c>
      <c r="I104" s="23">
        <f t="shared" si="12"/>
        <v>30.457999999999998</v>
      </c>
      <c r="J104" s="13">
        <f t="shared" si="8"/>
        <v>130.4347826086954</v>
      </c>
      <c r="K104" s="23">
        <f t="shared" si="13"/>
        <v>95</v>
      </c>
    </row>
    <row r="105" spans="1:11">
      <c r="A105" s="23">
        <v>30.687999999999999</v>
      </c>
      <c r="B105" s="15">
        <v>75.380300000000005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0.42000000000000171</v>
      </c>
      <c r="G105" s="2">
        <f t="shared" si="11"/>
        <v>142.85714285714226</v>
      </c>
      <c r="H105" s="10"/>
      <c r="I105" s="23">
        <f t="shared" si="12"/>
        <v>30.687999999999999</v>
      </c>
      <c r="J105" s="13">
        <f t="shared" si="8"/>
        <v>142.85714285714226</v>
      </c>
      <c r="K105" s="23">
        <f t="shared" si="13"/>
        <v>96</v>
      </c>
    </row>
    <row r="106" spans="1:11">
      <c r="A106" s="23">
        <v>31.108000000000001</v>
      </c>
      <c r="B106" s="15">
        <v>72.621099999999998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0.18999999999999773</v>
      </c>
      <c r="G106" s="2">
        <f t="shared" si="11"/>
        <v>157.89473684210714</v>
      </c>
      <c r="H106" s="10" t="s">
        <v>118</v>
      </c>
      <c r="I106" s="23">
        <f t="shared" si="12"/>
        <v>31.108000000000001</v>
      </c>
      <c r="J106" s="13">
        <f t="shared" si="8"/>
        <v>157.89473684210714</v>
      </c>
      <c r="K106" s="23">
        <f t="shared" si="13"/>
        <v>97</v>
      </c>
    </row>
    <row r="107" spans="1:11">
      <c r="A107" s="23">
        <v>31.297999999999998</v>
      </c>
      <c r="B107" s="15">
        <v>70.711100000000002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0.39000000000000057</v>
      </c>
      <c r="G107" s="2">
        <f t="shared" si="11"/>
        <v>153.84615384615361</v>
      </c>
      <c r="H107" s="10"/>
      <c r="I107" s="23">
        <f t="shared" si="12"/>
        <v>31.297999999999998</v>
      </c>
      <c r="J107" s="13">
        <f t="shared" si="8"/>
        <v>153.84615384615361</v>
      </c>
      <c r="K107" s="23">
        <f t="shared" si="13"/>
        <v>98</v>
      </c>
    </row>
    <row r="108" spans="1:11">
      <c r="A108" s="23">
        <v>31.687999999999999</v>
      </c>
      <c r="B108" s="15">
        <v>85.559100000000001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0.21000000000000085</v>
      </c>
      <c r="G108" s="2">
        <f t="shared" si="11"/>
        <v>142.85714285714226</v>
      </c>
      <c r="H108" s="10" t="s">
        <v>119</v>
      </c>
      <c r="I108" s="23">
        <f t="shared" si="12"/>
        <v>31.687999999999999</v>
      </c>
      <c r="J108" s="13">
        <f t="shared" si="8"/>
        <v>142.85714285714226</v>
      </c>
      <c r="K108" s="23">
        <f t="shared" si="13"/>
        <v>99</v>
      </c>
    </row>
    <row r="109" spans="1:11">
      <c r="A109" s="23">
        <v>31.898</v>
      </c>
      <c r="B109" s="15">
        <v>85.7316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0.37999999999999901</v>
      </c>
      <c r="G109" s="2">
        <f t="shared" si="11"/>
        <v>157.89473684210569</v>
      </c>
      <c r="H109" s="10"/>
      <c r="I109" s="23">
        <f t="shared" si="12"/>
        <v>31.898</v>
      </c>
      <c r="J109" s="13">
        <f t="shared" si="8"/>
        <v>157.89473684210569</v>
      </c>
      <c r="K109" s="23">
        <f t="shared" si="13"/>
        <v>100</v>
      </c>
    </row>
    <row r="110" spans="1:11">
      <c r="A110" s="23">
        <v>32.277999999999999</v>
      </c>
      <c r="B110" s="15">
        <v>86.563299999999998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32.277999999999999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32.457999999999998</v>
      </c>
      <c r="B111" s="15">
        <v>87.840999999999994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0.23600000000000421</v>
      </c>
      <c r="G111" s="2">
        <f t="shared" si="11"/>
        <v>127.11864406779435</v>
      </c>
      <c r="H111" s="10"/>
      <c r="I111" s="23">
        <f t="shared" si="12"/>
        <v>32.457999999999998</v>
      </c>
      <c r="J111" s="13">
        <f t="shared" si="8"/>
        <v>127.11864406779435</v>
      </c>
      <c r="K111" s="23">
        <f t="shared" si="13"/>
        <v>102</v>
      </c>
    </row>
    <row r="112" spans="1:11">
      <c r="A112" s="23">
        <v>32.694000000000003</v>
      </c>
      <c r="B112" s="15">
        <v>82.487700000000004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0.21699999999999875</v>
      </c>
      <c r="G112" s="2">
        <f t="shared" si="11"/>
        <v>138.24884792626807</v>
      </c>
      <c r="H112" s="10" t="s">
        <v>118</v>
      </c>
      <c r="I112" s="23">
        <f t="shared" si="12"/>
        <v>32.694000000000003</v>
      </c>
      <c r="J112" s="13">
        <f t="shared" si="8"/>
        <v>138.24884792626807</v>
      </c>
      <c r="K112" s="23">
        <f t="shared" si="13"/>
        <v>103</v>
      </c>
    </row>
    <row r="113" spans="1:11">
      <c r="A113" s="23">
        <v>32.911000000000001</v>
      </c>
      <c r="B113" s="15">
        <v>78.496499999999997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0.34700000000000131</v>
      </c>
      <c r="G113" s="2">
        <f t="shared" si="11"/>
        <v>172.91066282420684</v>
      </c>
      <c r="H113" s="10"/>
      <c r="I113" s="23">
        <f t="shared" si="12"/>
        <v>32.911000000000001</v>
      </c>
      <c r="J113" s="13">
        <f t="shared" si="8"/>
        <v>172.91066282420684</v>
      </c>
      <c r="K113" s="23">
        <f t="shared" si="13"/>
        <v>104</v>
      </c>
    </row>
    <row r="114" spans="1:11">
      <c r="A114" s="23">
        <v>33.258000000000003</v>
      </c>
      <c r="B114" s="15">
        <v>81.453699999999998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0.21999999999999886</v>
      </c>
      <c r="G114" s="2">
        <f t="shared" si="11"/>
        <v>136.36363636363706</v>
      </c>
      <c r="H114" s="10" t="s">
        <v>119</v>
      </c>
      <c r="I114" s="23">
        <f t="shared" si="12"/>
        <v>33.258000000000003</v>
      </c>
      <c r="J114" s="13">
        <f t="shared" si="8"/>
        <v>136.36363636363706</v>
      </c>
      <c r="K114" s="23">
        <f t="shared" si="13"/>
        <v>105</v>
      </c>
    </row>
    <row r="115" spans="1:11">
      <c r="A115" s="23">
        <v>33.478000000000002</v>
      </c>
      <c r="B115" s="15">
        <v>77.889499999999998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0.21999999999999886</v>
      </c>
      <c r="G115" s="2">
        <f t="shared" si="11"/>
        <v>136.36363636363706</v>
      </c>
      <c r="H115" s="10"/>
      <c r="I115" s="23">
        <f t="shared" si="12"/>
        <v>33.478000000000002</v>
      </c>
      <c r="J115" s="13">
        <f t="shared" si="8"/>
        <v>136.36363636363706</v>
      </c>
      <c r="K115" s="23">
        <f t="shared" si="13"/>
        <v>106</v>
      </c>
    </row>
    <row r="116" spans="1:11">
      <c r="A116" s="23">
        <v>33.698</v>
      </c>
      <c r="B116" s="15">
        <v>77.198899999999995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0.21000000000000085</v>
      </c>
      <c r="G116" s="2">
        <f t="shared" si="11"/>
        <v>142.85714285714226</v>
      </c>
      <c r="H116" s="10" t="s">
        <v>118</v>
      </c>
      <c r="I116" s="23">
        <f t="shared" si="12"/>
        <v>33.698</v>
      </c>
      <c r="J116" s="13">
        <f t="shared" si="8"/>
        <v>142.85714285714226</v>
      </c>
      <c r="K116" s="23">
        <f t="shared" si="13"/>
        <v>107</v>
      </c>
    </row>
    <row r="117" spans="1:11">
      <c r="A117" s="23">
        <v>33.908000000000001</v>
      </c>
      <c r="B117" s="15">
        <v>73.391400000000004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0.33999999999999631</v>
      </c>
      <c r="G117" s="2">
        <f t="shared" si="11"/>
        <v>176.47058823529605</v>
      </c>
      <c r="H117" s="10"/>
      <c r="I117" s="23">
        <f t="shared" si="12"/>
        <v>33.908000000000001</v>
      </c>
      <c r="J117" s="13">
        <f t="shared" si="8"/>
        <v>176.47058823529605</v>
      </c>
      <c r="K117" s="23">
        <f t="shared" si="13"/>
        <v>108</v>
      </c>
    </row>
    <row r="118" spans="1:11">
      <c r="A118" s="23">
        <v>34.247999999999998</v>
      </c>
      <c r="B118" s="15">
        <v>88.082400000000007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0.21000000000000085</v>
      </c>
      <c r="G118" s="2">
        <f t="shared" si="11"/>
        <v>142.85714285714226</v>
      </c>
      <c r="H118" s="10" t="s">
        <v>113</v>
      </c>
      <c r="I118" s="23">
        <f t="shared" si="12"/>
        <v>34.247999999999998</v>
      </c>
      <c r="J118" s="13">
        <f t="shared" si="8"/>
        <v>142.85714285714226</v>
      </c>
      <c r="K118" s="23">
        <f t="shared" si="13"/>
        <v>109</v>
      </c>
    </row>
    <row r="119" spans="1:11">
      <c r="A119" s="23">
        <v>34.457999999999998</v>
      </c>
      <c r="B119" s="15">
        <v>81.572199999999995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0.41000000000000369</v>
      </c>
      <c r="G119" s="2">
        <f t="shared" si="11"/>
        <v>146.34146341463284</v>
      </c>
      <c r="H119" s="10"/>
      <c r="I119" s="23">
        <f t="shared" si="12"/>
        <v>34.457999999999998</v>
      </c>
      <c r="J119" s="13">
        <f t="shared" si="8"/>
        <v>146.34146341463284</v>
      </c>
      <c r="K119" s="23">
        <f t="shared" si="13"/>
        <v>110</v>
      </c>
    </row>
    <row r="120" spans="1:11">
      <c r="A120" s="23">
        <v>34.868000000000002</v>
      </c>
      <c r="B120" s="15">
        <v>83.491900000000001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0.21999999999999886</v>
      </c>
      <c r="G120" s="2">
        <f t="shared" si="11"/>
        <v>136.36363636363706</v>
      </c>
      <c r="H120" s="10" t="s">
        <v>119</v>
      </c>
      <c r="I120" s="23">
        <f t="shared" si="12"/>
        <v>34.868000000000002</v>
      </c>
      <c r="J120" s="13">
        <f t="shared" si="8"/>
        <v>136.36363636363706</v>
      </c>
      <c r="K120" s="23">
        <f t="shared" si="13"/>
        <v>111</v>
      </c>
    </row>
    <row r="121" spans="1:11">
      <c r="A121" s="23">
        <v>35.088000000000001</v>
      </c>
      <c r="B121" s="15">
        <v>85.712400000000002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0.46000000000000085</v>
      </c>
      <c r="G121" s="2">
        <f t="shared" si="11"/>
        <v>130.4347826086954</v>
      </c>
      <c r="H121" s="10"/>
      <c r="I121" s="23">
        <f t="shared" si="12"/>
        <v>35.088000000000001</v>
      </c>
      <c r="J121" s="13">
        <f t="shared" si="8"/>
        <v>130.4347826086954</v>
      </c>
      <c r="K121" s="23">
        <f t="shared" si="13"/>
        <v>112</v>
      </c>
    </row>
    <row r="122" spans="1:11">
      <c r="A122" s="23">
        <v>35.548000000000002</v>
      </c>
      <c r="B122" s="15">
        <v>72.176699999999997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35.548000000000002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35.738</v>
      </c>
      <c r="B123" s="15">
        <v>70.225800000000007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0.41000000000000369</v>
      </c>
      <c r="G123" s="2">
        <f t="shared" si="11"/>
        <v>146.34146341463284</v>
      </c>
      <c r="H123" s="10"/>
      <c r="I123" s="23">
        <f t="shared" si="12"/>
        <v>35.738</v>
      </c>
      <c r="J123" s="13">
        <f t="shared" si="8"/>
        <v>146.34146341463284</v>
      </c>
      <c r="K123" s="23">
        <f t="shared" si="13"/>
        <v>114</v>
      </c>
    </row>
    <row r="124" spans="1:11">
      <c r="A124" s="23">
        <v>36.148000000000003</v>
      </c>
      <c r="B124" s="15">
        <v>83.322199999999995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0.20999999999999375</v>
      </c>
      <c r="G124" s="2">
        <f t="shared" si="11"/>
        <v>142.85714285714712</v>
      </c>
      <c r="H124" s="10" t="s">
        <v>113</v>
      </c>
      <c r="I124" s="23">
        <f t="shared" si="12"/>
        <v>36.148000000000003</v>
      </c>
      <c r="J124" s="13">
        <f t="shared" si="8"/>
        <v>142.85714285714712</v>
      </c>
      <c r="K124" s="23">
        <f t="shared" si="13"/>
        <v>115</v>
      </c>
    </row>
    <row r="125" spans="1:11">
      <c r="A125" s="23">
        <v>36.357999999999997</v>
      </c>
      <c r="B125" s="15">
        <v>84.042299999999997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</v>
      </c>
      <c r="G125" s="2">
        <f t="shared" si="11"/>
        <v>120</v>
      </c>
      <c r="H125" s="10"/>
      <c r="I125" s="23">
        <f t="shared" si="12"/>
        <v>36.357999999999997</v>
      </c>
      <c r="J125" s="13">
        <f t="shared" si="8"/>
        <v>120</v>
      </c>
      <c r="K125" s="23">
        <f t="shared" si="13"/>
        <v>116</v>
      </c>
    </row>
    <row r="126" spans="1:11">
      <c r="A126" s="23">
        <v>36.607999999999997</v>
      </c>
      <c r="B126" s="15">
        <v>78.952699999999993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0.28600000000000136</v>
      </c>
      <c r="G126" s="2">
        <f t="shared" si="11"/>
        <v>104.8951048951044</v>
      </c>
      <c r="H126" s="10" t="s">
        <v>118</v>
      </c>
      <c r="I126" s="23">
        <f t="shared" si="12"/>
        <v>36.607999999999997</v>
      </c>
      <c r="J126" s="13">
        <f t="shared" si="8"/>
        <v>104.8951048951044</v>
      </c>
      <c r="K126" s="23">
        <f t="shared" si="13"/>
        <v>117</v>
      </c>
    </row>
    <row r="127" spans="1:11">
      <c r="A127" s="23">
        <v>36.893999999999998</v>
      </c>
      <c r="B127" s="15">
        <v>74.061700000000002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0.47400000000000375</v>
      </c>
      <c r="G127" s="2">
        <f t="shared" si="11"/>
        <v>126.58227848101164</v>
      </c>
      <c r="H127" s="10"/>
      <c r="I127" s="23">
        <f t="shared" si="12"/>
        <v>36.893999999999998</v>
      </c>
      <c r="J127" s="13">
        <f t="shared" si="8"/>
        <v>126.58227848101164</v>
      </c>
      <c r="K127" s="23">
        <f t="shared" si="13"/>
        <v>118</v>
      </c>
    </row>
    <row r="128" spans="1:11">
      <c r="A128" s="23">
        <v>37.368000000000002</v>
      </c>
      <c r="B128" s="15">
        <v>86.870099999999994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0.21999999999999886</v>
      </c>
      <c r="G128" s="2">
        <f t="shared" si="11"/>
        <v>136.36363636363706</v>
      </c>
      <c r="H128" s="10" t="s">
        <v>113</v>
      </c>
      <c r="I128" s="23">
        <f t="shared" si="12"/>
        <v>37.368000000000002</v>
      </c>
      <c r="J128" s="13">
        <f t="shared" si="8"/>
        <v>136.36363636363706</v>
      </c>
      <c r="K128" s="23">
        <f t="shared" si="13"/>
        <v>119</v>
      </c>
    </row>
    <row r="129" spans="1:11">
      <c r="A129" s="23">
        <v>37.588000000000001</v>
      </c>
      <c r="B129" s="15">
        <v>84.460300000000004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1.7800000000000011</v>
      </c>
      <c r="G129" s="2">
        <f t="shared" si="11"/>
        <v>84.269662921348271</v>
      </c>
      <c r="H129" s="10"/>
      <c r="I129" s="23">
        <f t="shared" si="12"/>
        <v>37.588000000000001</v>
      </c>
      <c r="J129" s="13">
        <f t="shared" si="8"/>
        <v>84.269662921348271</v>
      </c>
      <c r="K129" s="23">
        <f t="shared" si="13"/>
        <v>120</v>
      </c>
    </row>
    <row r="130" spans="1:11">
      <c r="A130" s="23">
        <v>39.368000000000002</v>
      </c>
      <c r="B130" s="15">
        <v>82.316100000000006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0.22999999999999687</v>
      </c>
      <c r="G130" s="2">
        <f t="shared" si="11"/>
        <v>130.43478260869742</v>
      </c>
      <c r="H130" s="10" t="s">
        <v>118</v>
      </c>
      <c r="I130" s="23">
        <f t="shared" si="12"/>
        <v>39.368000000000002</v>
      </c>
      <c r="J130" s="13">
        <f t="shared" si="8"/>
        <v>130.43478260869742</v>
      </c>
      <c r="K130" s="23">
        <f t="shared" si="13"/>
        <v>121</v>
      </c>
    </row>
    <row r="131" spans="1:11">
      <c r="A131" s="23">
        <v>39.597999999999999</v>
      </c>
      <c r="B131" s="15">
        <v>84.757900000000006</v>
      </c>
      <c r="C131" s="23">
        <v>122</v>
      </c>
      <c r="D131" s="2">
        <f>Main!$B125</f>
        <v>88.5</v>
      </c>
      <c r="E131" s="2"/>
      <c r="G131" s="2">
        <f>$G130</f>
        <v>130.43478260869742</v>
      </c>
      <c r="H131" s="10"/>
      <c r="I131" s="23">
        <f t="shared" si="12"/>
        <v>39.597999999999999</v>
      </c>
      <c r="J131" s="13">
        <f t="shared" si="8"/>
        <v>130.43478260869742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34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Christoph Eschenbach</v>
      </c>
      <c r="K4" s="1"/>
      <c r="L4" s="1"/>
      <c r="M4" s="1"/>
    </row>
    <row r="5" spans="1:13">
      <c r="A5" s="10" t="s">
        <v>96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97</v>
      </c>
      <c r="B6" s="1" t="s">
        <v>35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7337 (2000)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0.51800000000000002</v>
      </c>
      <c r="B10" s="15">
        <v>58.92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0.19999999999999996</v>
      </c>
      <c r="G10" s="2">
        <f>$E10/$F10*60</f>
        <v>150.00000000000003</v>
      </c>
      <c r="H10" s="10" t="s">
        <v>119</v>
      </c>
      <c r="I10" s="23">
        <f>$A10</f>
        <v>0.51800000000000002</v>
      </c>
      <c r="J10" s="13">
        <f t="shared" ref="J10:J73" si="2">$G10</f>
        <v>150.00000000000003</v>
      </c>
      <c r="K10" s="23">
        <f>$C10</f>
        <v>1</v>
      </c>
    </row>
    <row r="11" spans="1:13">
      <c r="A11" s="23">
        <v>0.71799999999999997</v>
      </c>
      <c r="B11" s="15">
        <v>68.571899999999999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0.38000000000000012</v>
      </c>
      <c r="G11" s="2">
        <f t="shared" ref="G11:G74" si="5">$E11/$F11*60</f>
        <v>157.89473684210523</v>
      </c>
      <c r="H11" s="10"/>
      <c r="I11" s="23">
        <f t="shared" ref="I11:I74" si="6">$A11</f>
        <v>0.71799999999999997</v>
      </c>
      <c r="J11" s="13">
        <f t="shared" si="2"/>
        <v>157.89473684210523</v>
      </c>
      <c r="K11" s="23">
        <f t="shared" ref="K11:K74" si="7">$C11</f>
        <v>2</v>
      </c>
    </row>
    <row r="12" spans="1:13">
      <c r="A12" s="23">
        <v>1.0980000000000001</v>
      </c>
      <c r="B12" s="15">
        <v>58.547899999999998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0.19999999999999996</v>
      </c>
      <c r="G12" s="2">
        <f t="shared" si="5"/>
        <v>150.00000000000003</v>
      </c>
      <c r="H12" s="10" t="s">
        <v>118</v>
      </c>
      <c r="I12" s="23">
        <f t="shared" si="6"/>
        <v>1.0980000000000001</v>
      </c>
      <c r="J12" s="13">
        <f t="shared" si="2"/>
        <v>150.00000000000003</v>
      </c>
      <c r="K12" s="23">
        <f t="shared" si="7"/>
        <v>3</v>
      </c>
    </row>
    <row r="13" spans="1:13">
      <c r="A13" s="23">
        <v>1.298</v>
      </c>
      <c r="B13" s="15">
        <v>60.363599999999998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0.34999999999999987</v>
      </c>
      <c r="G13" s="2">
        <f t="shared" si="5"/>
        <v>171.42857142857147</v>
      </c>
      <c r="H13" s="10"/>
      <c r="I13" s="23">
        <f t="shared" si="6"/>
        <v>1.298</v>
      </c>
      <c r="J13" s="13">
        <f t="shared" si="2"/>
        <v>171.42857142857147</v>
      </c>
      <c r="K13" s="23">
        <f t="shared" si="7"/>
        <v>4</v>
      </c>
    </row>
    <row r="14" spans="1:13">
      <c r="A14" s="23">
        <v>1.6479999999999999</v>
      </c>
      <c r="B14" s="15">
        <v>66.900000000000006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0.19000000000000017</v>
      </c>
      <c r="G14" s="2">
        <f t="shared" si="5"/>
        <v>157.89473684210512</v>
      </c>
      <c r="H14" s="10" t="s">
        <v>119</v>
      </c>
      <c r="I14" s="23">
        <f t="shared" si="6"/>
        <v>1.6479999999999999</v>
      </c>
      <c r="J14" s="13">
        <f t="shared" si="2"/>
        <v>157.89473684210512</v>
      </c>
      <c r="K14" s="23">
        <f t="shared" si="7"/>
        <v>5</v>
      </c>
    </row>
    <row r="15" spans="1:13">
      <c r="A15" s="23">
        <v>1.8380000000000001</v>
      </c>
      <c r="B15" s="15">
        <v>66.865499999999997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0.35999999999999988</v>
      </c>
      <c r="G15" s="2">
        <f t="shared" si="5"/>
        <v>166.66666666666671</v>
      </c>
      <c r="H15" s="10"/>
      <c r="I15" s="23">
        <f t="shared" si="6"/>
        <v>1.8380000000000001</v>
      </c>
      <c r="J15" s="13">
        <f t="shared" si="2"/>
        <v>166.66666666666671</v>
      </c>
      <c r="K15" s="23">
        <f t="shared" si="7"/>
        <v>6</v>
      </c>
    </row>
    <row r="16" spans="1:13">
      <c r="A16" s="23">
        <v>2.198</v>
      </c>
      <c r="B16" s="15">
        <v>62.125399999999999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0.16999999999999993</v>
      </c>
      <c r="G16" s="2">
        <f t="shared" si="5"/>
        <v>176.47058823529417</v>
      </c>
      <c r="H16" s="10" t="s">
        <v>118</v>
      </c>
      <c r="I16" s="23">
        <f t="shared" si="6"/>
        <v>2.198</v>
      </c>
      <c r="J16" s="13">
        <f t="shared" si="2"/>
        <v>176.47058823529417</v>
      </c>
      <c r="K16" s="23">
        <f t="shared" si="7"/>
        <v>7</v>
      </c>
    </row>
    <row r="17" spans="1:11">
      <c r="A17" s="23">
        <v>2.3679999999999999</v>
      </c>
      <c r="B17" s="15">
        <v>63.2699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0.61000000000000032</v>
      </c>
      <c r="G17" s="2">
        <f t="shared" si="5"/>
        <v>147.54098360655729</v>
      </c>
      <c r="H17" s="10"/>
      <c r="I17" s="23">
        <f t="shared" si="6"/>
        <v>2.3679999999999999</v>
      </c>
      <c r="J17" s="13">
        <f t="shared" si="2"/>
        <v>147.54098360655729</v>
      </c>
      <c r="K17" s="23">
        <f t="shared" si="7"/>
        <v>8</v>
      </c>
    </row>
    <row r="18" spans="1:11">
      <c r="A18" s="23">
        <v>2.9780000000000002</v>
      </c>
      <c r="B18" s="15">
        <v>66.854100000000003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0.22999999999999998</v>
      </c>
      <c r="G18" s="2">
        <f t="shared" si="5"/>
        <v>130.43478260869568</v>
      </c>
      <c r="H18" s="10" t="s">
        <v>119</v>
      </c>
      <c r="I18" s="23">
        <f t="shared" si="6"/>
        <v>2.9780000000000002</v>
      </c>
      <c r="J18" s="13">
        <f t="shared" si="2"/>
        <v>130.43478260869568</v>
      </c>
      <c r="K18" s="23">
        <f t="shared" si="7"/>
        <v>9</v>
      </c>
    </row>
    <row r="19" spans="1:11">
      <c r="A19" s="23">
        <v>3.2080000000000002</v>
      </c>
      <c r="B19" s="15">
        <v>61.499499999999998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0.36999999999999966</v>
      </c>
      <c r="G19" s="2">
        <f t="shared" si="5"/>
        <v>162.1621621621623</v>
      </c>
      <c r="H19" s="10"/>
      <c r="I19" s="23">
        <f t="shared" si="6"/>
        <v>3.2080000000000002</v>
      </c>
      <c r="J19" s="13">
        <f t="shared" si="2"/>
        <v>162.1621621621623</v>
      </c>
      <c r="K19" s="23">
        <f t="shared" si="7"/>
        <v>10</v>
      </c>
    </row>
    <row r="20" spans="1:11">
      <c r="A20" s="23">
        <v>3.5779999999999998</v>
      </c>
      <c r="B20" s="15">
        <v>57.389499999999998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0.22999999999999998</v>
      </c>
      <c r="G20" s="2">
        <f t="shared" si="5"/>
        <v>130.43478260869568</v>
      </c>
      <c r="H20" s="10" t="s">
        <v>118</v>
      </c>
      <c r="I20" s="23">
        <f t="shared" si="6"/>
        <v>3.5779999999999998</v>
      </c>
      <c r="J20" s="13">
        <f t="shared" si="2"/>
        <v>130.43478260869568</v>
      </c>
      <c r="K20" s="23">
        <f t="shared" si="7"/>
        <v>11</v>
      </c>
    </row>
    <row r="21" spans="1:11">
      <c r="A21" s="23">
        <v>3.8079999999999998</v>
      </c>
      <c r="B21" s="15">
        <v>58.016800000000003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0.3100000000000005</v>
      </c>
      <c r="G21" s="2">
        <f t="shared" si="5"/>
        <v>193.54838709677389</v>
      </c>
      <c r="H21" s="10"/>
      <c r="I21" s="23">
        <f t="shared" si="6"/>
        <v>3.8079999999999998</v>
      </c>
      <c r="J21" s="13">
        <f t="shared" si="2"/>
        <v>193.54838709677389</v>
      </c>
      <c r="K21" s="23">
        <f t="shared" si="7"/>
        <v>12</v>
      </c>
    </row>
    <row r="22" spans="1:11">
      <c r="A22" s="23">
        <v>4.1180000000000003</v>
      </c>
      <c r="B22" s="15">
        <v>68.359499999999997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0.15999999999999925</v>
      </c>
      <c r="G22" s="2">
        <f t="shared" si="5"/>
        <v>187.50000000000088</v>
      </c>
      <c r="H22" s="10" t="s">
        <v>119</v>
      </c>
      <c r="I22" s="23">
        <f t="shared" si="6"/>
        <v>4.1180000000000003</v>
      </c>
      <c r="J22" s="13">
        <f t="shared" si="2"/>
        <v>187.50000000000088</v>
      </c>
      <c r="K22" s="23">
        <f t="shared" si="7"/>
        <v>13</v>
      </c>
    </row>
    <row r="23" spans="1:11">
      <c r="A23" s="23">
        <v>4.2779999999999996</v>
      </c>
      <c r="B23" s="15">
        <v>68.503699999999995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4.2779999999999996</v>
      </c>
      <c r="J23" s="13">
        <f t="shared" si="2"/>
        <v>149.99999999999986</v>
      </c>
      <c r="K23" s="23">
        <f t="shared" si="7"/>
        <v>14</v>
      </c>
    </row>
    <row r="24" spans="1:11">
      <c r="A24" s="23">
        <v>4.4779999999999998</v>
      </c>
      <c r="B24" s="15">
        <v>65.431100000000001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0.26100000000000012</v>
      </c>
      <c r="G24" s="2">
        <f t="shared" si="5"/>
        <v>114.94252873563212</v>
      </c>
      <c r="H24" s="10" t="s">
        <v>118</v>
      </c>
      <c r="I24" s="23">
        <f t="shared" si="6"/>
        <v>4.4779999999999998</v>
      </c>
      <c r="J24" s="13">
        <f t="shared" si="2"/>
        <v>114.94252873563212</v>
      </c>
      <c r="K24" s="23">
        <f t="shared" si="7"/>
        <v>15</v>
      </c>
    </row>
    <row r="25" spans="1:11">
      <c r="A25" s="23">
        <v>4.7389999999999999</v>
      </c>
      <c r="B25" s="15">
        <v>53.978200000000001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0.26900000000000013</v>
      </c>
      <c r="G25" s="2">
        <f t="shared" si="5"/>
        <v>223.04832713754635</v>
      </c>
      <c r="H25" s="10"/>
      <c r="I25" s="23">
        <f t="shared" si="6"/>
        <v>4.7389999999999999</v>
      </c>
      <c r="J25" s="13">
        <f t="shared" si="2"/>
        <v>223.04832713754635</v>
      </c>
      <c r="K25" s="23">
        <f t="shared" si="7"/>
        <v>16</v>
      </c>
    </row>
    <row r="26" spans="1:11">
      <c r="A26" s="23">
        <v>5.008</v>
      </c>
      <c r="B26" s="15">
        <v>68.837699999999998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0.20000000000000018</v>
      </c>
      <c r="G26" s="2">
        <f t="shared" si="5"/>
        <v>149.99999999999986</v>
      </c>
      <c r="H26" s="10" t="s">
        <v>113</v>
      </c>
      <c r="I26" s="23">
        <f t="shared" si="6"/>
        <v>5.008</v>
      </c>
      <c r="J26" s="13">
        <f t="shared" si="2"/>
        <v>149.99999999999986</v>
      </c>
      <c r="K26" s="23">
        <f t="shared" si="7"/>
        <v>17</v>
      </c>
    </row>
    <row r="27" spans="1:11">
      <c r="A27" s="23">
        <v>5.2080000000000002</v>
      </c>
      <c r="B27" s="15">
        <v>67.866500000000002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0.34999999999999964</v>
      </c>
      <c r="G27" s="2">
        <f t="shared" si="5"/>
        <v>171.42857142857159</v>
      </c>
      <c r="H27" s="10"/>
      <c r="I27" s="23">
        <f t="shared" si="6"/>
        <v>5.2080000000000002</v>
      </c>
      <c r="J27" s="13">
        <f t="shared" si="2"/>
        <v>171.42857142857159</v>
      </c>
      <c r="K27" s="23">
        <f t="shared" si="7"/>
        <v>18</v>
      </c>
    </row>
    <row r="28" spans="1:11">
      <c r="A28" s="23">
        <v>5.5579999999999998</v>
      </c>
      <c r="B28" s="15">
        <v>68.665400000000005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0.20000000000000018</v>
      </c>
      <c r="G28" s="2">
        <f t="shared" si="5"/>
        <v>149.99999999999986</v>
      </c>
      <c r="H28" s="10" t="s">
        <v>119</v>
      </c>
      <c r="I28" s="23">
        <f t="shared" si="6"/>
        <v>5.5579999999999998</v>
      </c>
      <c r="J28" s="13">
        <f t="shared" si="2"/>
        <v>149.99999999999986</v>
      </c>
      <c r="K28" s="23">
        <f t="shared" si="7"/>
        <v>19</v>
      </c>
    </row>
    <row r="29" spans="1:11">
      <c r="A29" s="23">
        <v>5.758</v>
      </c>
      <c r="B29" s="15">
        <v>68.768199999999993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0.29999999999999982</v>
      </c>
      <c r="G29" s="2">
        <f t="shared" si="5"/>
        <v>200.00000000000011</v>
      </c>
      <c r="H29" s="10"/>
      <c r="I29" s="23">
        <f t="shared" si="6"/>
        <v>5.758</v>
      </c>
      <c r="J29" s="13">
        <f t="shared" si="2"/>
        <v>200.00000000000011</v>
      </c>
      <c r="K29" s="23">
        <f t="shared" si="7"/>
        <v>20</v>
      </c>
    </row>
    <row r="30" spans="1:11">
      <c r="A30" s="23">
        <v>6.0579999999999998</v>
      </c>
      <c r="B30" s="15">
        <v>68.544700000000006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0.21999999999999975</v>
      </c>
      <c r="G30" s="2">
        <f t="shared" si="5"/>
        <v>136.36363636363652</v>
      </c>
      <c r="H30" s="10" t="s">
        <v>118</v>
      </c>
      <c r="I30" s="23">
        <f t="shared" si="6"/>
        <v>6.0579999999999998</v>
      </c>
      <c r="J30" s="13">
        <f t="shared" si="2"/>
        <v>136.36363636363652</v>
      </c>
      <c r="K30" s="23">
        <f t="shared" si="7"/>
        <v>21</v>
      </c>
    </row>
    <row r="31" spans="1:11">
      <c r="A31" s="23">
        <v>6.2779999999999996</v>
      </c>
      <c r="B31" s="15">
        <v>64.721500000000006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0.34000000000000075</v>
      </c>
      <c r="G31" s="2">
        <f t="shared" si="5"/>
        <v>176.47058823529372</v>
      </c>
      <c r="H31" s="10"/>
      <c r="I31" s="23">
        <f t="shared" si="6"/>
        <v>6.2779999999999996</v>
      </c>
      <c r="J31" s="13">
        <f t="shared" si="2"/>
        <v>176.47058823529372</v>
      </c>
      <c r="K31" s="23">
        <f t="shared" si="7"/>
        <v>22</v>
      </c>
    </row>
    <row r="32" spans="1:11">
      <c r="A32" s="23">
        <v>6.6180000000000003</v>
      </c>
      <c r="B32" s="15">
        <v>66.479299999999995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0.1899999999999995</v>
      </c>
      <c r="G32" s="2">
        <f t="shared" si="5"/>
        <v>157.89473684210569</v>
      </c>
      <c r="H32" s="10" t="s">
        <v>113</v>
      </c>
      <c r="I32" s="23">
        <f t="shared" si="6"/>
        <v>6.6180000000000003</v>
      </c>
      <c r="J32" s="13">
        <f t="shared" si="2"/>
        <v>157.89473684210569</v>
      </c>
      <c r="K32" s="23">
        <f t="shared" si="7"/>
        <v>23</v>
      </c>
    </row>
    <row r="33" spans="1:11">
      <c r="A33" s="23">
        <v>6.8079999999999998</v>
      </c>
      <c r="B33" s="15">
        <v>70.861599999999996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0.37999999999999989</v>
      </c>
      <c r="G33" s="2">
        <f t="shared" si="5"/>
        <v>157.89473684210529</v>
      </c>
      <c r="H33" s="10"/>
      <c r="I33" s="23">
        <f t="shared" si="6"/>
        <v>6.8079999999999998</v>
      </c>
      <c r="J33" s="13">
        <f t="shared" si="2"/>
        <v>157.89473684210529</v>
      </c>
      <c r="K33" s="23">
        <f t="shared" si="7"/>
        <v>24</v>
      </c>
    </row>
    <row r="34" spans="1:11">
      <c r="A34" s="23">
        <v>7.1879999999999997</v>
      </c>
      <c r="B34" s="15">
        <v>58.862400000000001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0.22000000000000064</v>
      </c>
      <c r="G34" s="2">
        <f t="shared" si="5"/>
        <v>136.36363636363598</v>
      </c>
      <c r="H34" s="10" t="s">
        <v>118</v>
      </c>
      <c r="I34" s="23">
        <f t="shared" si="6"/>
        <v>7.1879999999999997</v>
      </c>
      <c r="J34" s="13">
        <f t="shared" si="2"/>
        <v>136.36363636363598</v>
      </c>
      <c r="K34" s="23">
        <f t="shared" si="7"/>
        <v>25</v>
      </c>
    </row>
    <row r="35" spans="1:11">
      <c r="A35" s="23">
        <v>7.4080000000000004</v>
      </c>
      <c r="B35" s="15">
        <v>60.288200000000003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0.30999999999999961</v>
      </c>
      <c r="G35" s="2">
        <f t="shared" si="5"/>
        <v>193.54838709677443</v>
      </c>
      <c r="H35" s="10"/>
      <c r="I35" s="23">
        <f t="shared" si="6"/>
        <v>7.4080000000000004</v>
      </c>
      <c r="J35" s="13">
        <f t="shared" si="2"/>
        <v>193.54838709677443</v>
      </c>
      <c r="K35" s="23">
        <f t="shared" si="7"/>
        <v>26</v>
      </c>
    </row>
    <row r="36" spans="1:11">
      <c r="A36" s="23">
        <v>7.718</v>
      </c>
      <c r="B36" s="15">
        <v>68.774000000000001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0.19000000000000039</v>
      </c>
      <c r="G36" s="2">
        <f t="shared" si="5"/>
        <v>157.89473684210492</v>
      </c>
      <c r="H36" s="10" t="s">
        <v>119</v>
      </c>
      <c r="I36" s="23">
        <f t="shared" si="6"/>
        <v>7.718</v>
      </c>
      <c r="J36" s="13">
        <f t="shared" si="2"/>
        <v>157.89473684210492</v>
      </c>
      <c r="K36" s="23">
        <f t="shared" si="7"/>
        <v>27</v>
      </c>
    </row>
    <row r="37" spans="1:11">
      <c r="A37" s="23">
        <v>7.9080000000000004</v>
      </c>
      <c r="B37" s="15">
        <v>67.823700000000002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0.20000000000000018</v>
      </c>
      <c r="G37" s="2">
        <f t="shared" si="5"/>
        <v>149.99999999999986</v>
      </c>
      <c r="H37" s="10"/>
      <c r="I37" s="23">
        <f t="shared" si="6"/>
        <v>7.9080000000000004</v>
      </c>
      <c r="J37" s="13">
        <f t="shared" si="2"/>
        <v>149.99999999999986</v>
      </c>
      <c r="K37" s="23">
        <f t="shared" si="7"/>
        <v>28</v>
      </c>
    </row>
    <row r="38" spans="1:11">
      <c r="A38" s="23">
        <v>8.1080000000000005</v>
      </c>
      <c r="B38" s="15">
        <v>63.039700000000003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0.25</v>
      </c>
      <c r="G38" s="2">
        <f t="shared" si="5"/>
        <v>120</v>
      </c>
      <c r="H38" s="10" t="s">
        <v>118</v>
      </c>
      <c r="I38" s="23">
        <f t="shared" si="6"/>
        <v>8.1080000000000005</v>
      </c>
      <c r="J38" s="13">
        <f t="shared" si="2"/>
        <v>120</v>
      </c>
      <c r="K38" s="23">
        <f t="shared" si="7"/>
        <v>29</v>
      </c>
    </row>
    <row r="39" spans="1:11">
      <c r="A39" s="23">
        <v>8.3580000000000005</v>
      </c>
      <c r="B39" s="15">
        <v>56.8001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0.32000000000000028</v>
      </c>
      <c r="G39" s="2">
        <f t="shared" si="5"/>
        <v>187.49999999999983</v>
      </c>
      <c r="H39" s="10"/>
      <c r="I39" s="23">
        <f t="shared" si="6"/>
        <v>8.3580000000000005</v>
      </c>
      <c r="J39" s="13">
        <f t="shared" si="2"/>
        <v>187.49999999999983</v>
      </c>
      <c r="K39" s="23">
        <f t="shared" si="7"/>
        <v>30</v>
      </c>
    </row>
    <row r="40" spans="1:11">
      <c r="A40" s="23">
        <v>8.6780000000000008</v>
      </c>
      <c r="B40" s="15">
        <v>59.543300000000002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0.21999999999999886</v>
      </c>
      <c r="G40" s="2">
        <f t="shared" si="5"/>
        <v>136.36363636363706</v>
      </c>
      <c r="H40" s="10" t="s">
        <v>119</v>
      </c>
      <c r="I40" s="23">
        <f t="shared" si="6"/>
        <v>8.6780000000000008</v>
      </c>
      <c r="J40" s="13">
        <f t="shared" si="2"/>
        <v>136.36363636363706</v>
      </c>
      <c r="K40" s="23">
        <f t="shared" si="7"/>
        <v>31</v>
      </c>
    </row>
    <row r="41" spans="1:11">
      <c r="A41" s="23">
        <v>8.8979999999999997</v>
      </c>
      <c r="B41" s="15">
        <v>66.096599999999995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0.37000000000000099</v>
      </c>
      <c r="G41" s="2">
        <f t="shared" si="5"/>
        <v>162.16216216216174</v>
      </c>
      <c r="H41" s="10"/>
      <c r="I41" s="23">
        <f t="shared" si="6"/>
        <v>8.8979999999999997</v>
      </c>
      <c r="J41" s="13">
        <f t="shared" si="2"/>
        <v>162.16216216216174</v>
      </c>
      <c r="K41" s="23">
        <f t="shared" si="7"/>
        <v>32</v>
      </c>
    </row>
    <row r="42" spans="1:11">
      <c r="A42" s="23">
        <v>9.2680000000000007</v>
      </c>
      <c r="B42" s="15">
        <v>54.521000000000001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0.1899999999999995</v>
      </c>
      <c r="G42" s="2">
        <f t="shared" si="5"/>
        <v>157.89473684210569</v>
      </c>
      <c r="H42" s="10" t="s">
        <v>118</v>
      </c>
      <c r="I42" s="23">
        <f t="shared" si="6"/>
        <v>9.2680000000000007</v>
      </c>
      <c r="J42" s="13">
        <f t="shared" si="2"/>
        <v>157.89473684210569</v>
      </c>
      <c r="K42" s="23">
        <f t="shared" si="7"/>
        <v>33</v>
      </c>
    </row>
    <row r="43" spans="1:11">
      <c r="A43" s="23">
        <v>9.4580000000000002</v>
      </c>
      <c r="B43" s="15">
        <v>52.769399999999997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9.4580000000000002</v>
      </c>
      <c r="J43" s="13">
        <f t="shared" si="2"/>
        <v>187.49999999999983</v>
      </c>
      <c r="K43" s="23">
        <f t="shared" si="7"/>
        <v>34</v>
      </c>
    </row>
    <row r="44" spans="1:11">
      <c r="A44" s="23">
        <v>9.7780000000000005</v>
      </c>
      <c r="B44" s="15">
        <v>63.978499999999997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0.20999999999999908</v>
      </c>
      <c r="G44" s="2">
        <f t="shared" si="5"/>
        <v>142.85714285714349</v>
      </c>
      <c r="H44" s="10" t="s">
        <v>119</v>
      </c>
      <c r="I44" s="23">
        <f t="shared" si="6"/>
        <v>9.7780000000000005</v>
      </c>
      <c r="J44" s="13">
        <f t="shared" si="2"/>
        <v>142.85714285714349</v>
      </c>
      <c r="K44" s="23">
        <f t="shared" si="7"/>
        <v>35</v>
      </c>
    </row>
    <row r="45" spans="1:11">
      <c r="A45" s="23">
        <v>9.9879999999999995</v>
      </c>
      <c r="B45" s="15">
        <v>64.7042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0.32000000000000028</v>
      </c>
      <c r="G45" s="2">
        <f t="shared" si="5"/>
        <v>187.49999999999983</v>
      </c>
      <c r="H45" s="10"/>
      <c r="I45" s="23">
        <f t="shared" si="6"/>
        <v>9.9879999999999995</v>
      </c>
      <c r="J45" s="13">
        <f t="shared" si="2"/>
        <v>187.49999999999983</v>
      </c>
      <c r="K45" s="23">
        <f t="shared" si="7"/>
        <v>36</v>
      </c>
    </row>
    <row r="46" spans="1:11">
      <c r="A46" s="23">
        <v>10.308</v>
      </c>
      <c r="B46" s="15">
        <v>62.1967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0.1899999999999995</v>
      </c>
      <c r="G46" s="2">
        <f t="shared" si="5"/>
        <v>157.89473684210569</v>
      </c>
      <c r="H46" s="10" t="s">
        <v>118</v>
      </c>
      <c r="I46" s="23">
        <f t="shared" si="6"/>
        <v>10.308</v>
      </c>
      <c r="J46" s="13">
        <f t="shared" si="2"/>
        <v>157.89473684210569</v>
      </c>
      <c r="K46" s="23">
        <f t="shared" si="7"/>
        <v>37</v>
      </c>
    </row>
    <row r="47" spans="1:11">
      <c r="A47" s="23">
        <v>10.497999999999999</v>
      </c>
      <c r="B47" s="15">
        <v>64.215299999999999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0.53000000000000114</v>
      </c>
      <c r="G47" s="2">
        <f t="shared" si="5"/>
        <v>169.81132075471663</v>
      </c>
      <c r="H47" s="10"/>
      <c r="I47" s="23">
        <f t="shared" si="6"/>
        <v>10.497999999999999</v>
      </c>
      <c r="J47" s="13">
        <f t="shared" si="2"/>
        <v>169.81132075471663</v>
      </c>
      <c r="K47" s="23">
        <f t="shared" si="7"/>
        <v>38</v>
      </c>
    </row>
    <row r="48" spans="1:11">
      <c r="A48" s="23">
        <v>11.028</v>
      </c>
      <c r="B48" s="15">
        <v>66.350999999999999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0.21999999999999886</v>
      </c>
      <c r="G48" s="2">
        <f t="shared" si="5"/>
        <v>136.36363636363706</v>
      </c>
      <c r="H48" s="10" t="s">
        <v>119</v>
      </c>
      <c r="I48" s="23">
        <f t="shared" si="6"/>
        <v>11.028</v>
      </c>
      <c r="J48" s="13">
        <f t="shared" si="2"/>
        <v>136.36363636363706</v>
      </c>
      <c r="K48" s="23">
        <f t="shared" si="7"/>
        <v>39</v>
      </c>
    </row>
    <row r="49" spans="1:11">
      <c r="A49" s="23">
        <v>11.247999999999999</v>
      </c>
      <c r="B49" s="15">
        <v>66.689599999999999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0.37000000000000099</v>
      </c>
      <c r="G49" s="2">
        <f t="shared" si="5"/>
        <v>162.16216216216174</v>
      </c>
      <c r="H49" s="10"/>
      <c r="I49" s="23">
        <f t="shared" si="6"/>
        <v>11.247999999999999</v>
      </c>
      <c r="J49" s="13">
        <f t="shared" si="2"/>
        <v>162.16216216216174</v>
      </c>
      <c r="K49" s="23">
        <f t="shared" si="7"/>
        <v>40</v>
      </c>
    </row>
    <row r="50" spans="1:11">
      <c r="A50" s="23">
        <v>11.618</v>
      </c>
      <c r="B50" s="15">
        <v>58.830199999999998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0.23000000000000043</v>
      </c>
      <c r="G50" s="2">
        <f t="shared" si="5"/>
        <v>130.4347826086954</v>
      </c>
      <c r="H50" s="10" t="s">
        <v>118</v>
      </c>
      <c r="I50" s="23">
        <f t="shared" si="6"/>
        <v>11.618</v>
      </c>
      <c r="J50" s="13">
        <f t="shared" si="2"/>
        <v>130.4347826086954</v>
      </c>
      <c r="K50" s="23">
        <f t="shared" si="7"/>
        <v>41</v>
      </c>
    </row>
    <row r="51" spans="1:11">
      <c r="A51" s="23">
        <v>11.848000000000001</v>
      </c>
      <c r="B51" s="15">
        <v>61.075299999999999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0.33999999999999986</v>
      </c>
      <c r="G51" s="2">
        <f t="shared" si="5"/>
        <v>176.47058823529417</v>
      </c>
      <c r="H51" s="10"/>
      <c r="I51" s="23">
        <f t="shared" si="6"/>
        <v>11.848000000000001</v>
      </c>
      <c r="J51" s="13">
        <f t="shared" si="2"/>
        <v>176.47058823529417</v>
      </c>
      <c r="K51" s="23">
        <f t="shared" si="7"/>
        <v>42</v>
      </c>
    </row>
    <row r="52" spans="1:11">
      <c r="A52" s="23">
        <v>12.188000000000001</v>
      </c>
      <c r="B52" s="15">
        <v>69.758600000000001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0.19999999999999929</v>
      </c>
      <c r="G52" s="2">
        <f t="shared" si="5"/>
        <v>150.00000000000054</v>
      </c>
      <c r="H52" s="10" t="s">
        <v>119</v>
      </c>
      <c r="I52" s="23">
        <f t="shared" si="6"/>
        <v>12.188000000000001</v>
      </c>
      <c r="J52" s="13">
        <f t="shared" si="2"/>
        <v>150.00000000000054</v>
      </c>
      <c r="K52" s="23">
        <f t="shared" si="7"/>
        <v>43</v>
      </c>
    </row>
    <row r="53" spans="1:11">
      <c r="A53" s="23">
        <v>12.388</v>
      </c>
      <c r="B53" s="15">
        <v>67.944599999999994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0.1899999999999995</v>
      </c>
      <c r="G53" s="2">
        <f t="shared" si="5"/>
        <v>157.89473684210569</v>
      </c>
      <c r="H53" s="10"/>
      <c r="I53" s="23">
        <f t="shared" si="6"/>
        <v>12.388</v>
      </c>
      <c r="J53" s="13">
        <f t="shared" si="2"/>
        <v>157.89473684210569</v>
      </c>
      <c r="K53" s="23">
        <f t="shared" si="7"/>
        <v>44</v>
      </c>
    </row>
    <row r="54" spans="1:11">
      <c r="A54" s="23">
        <v>12.577999999999999</v>
      </c>
      <c r="B54" s="15">
        <v>63.213999999999999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0.19000000000000128</v>
      </c>
      <c r="G54" s="2">
        <f t="shared" si="5"/>
        <v>157.89473684210421</v>
      </c>
      <c r="H54" s="10" t="s">
        <v>118</v>
      </c>
      <c r="I54" s="23">
        <f t="shared" si="6"/>
        <v>12.577999999999999</v>
      </c>
      <c r="J54" s="13">
        <f t="shared" si="2"/>
        <v>157.89473684210421</v>
      </c>
      <c r="K54" s="23">
        <f t="shared" si="7"/>
        <v>45</v>
      </c>
    </row>
    <row r="55" spans="1:11">
      <c r="A55" s="23">
        <v>12.768000000000001</v>
      </c>
      <c r="B55" s="15">
        <v>60.289000000000001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0.30999999999999872</v>
      </c>
      <c r="G55" s="2">
        <f t="shared" si="5"/>
        <v>193.54838709677497</v>
      </c>
      <c r="H55" s="10"/>
      <c r="I55" s="23">
        <f t="shared" si="6"/>
        <v>12.768000000000001</v>
      </c>
      <c r="J55" s="13">
        <f t="shared" si="2"/>
        <v>193.54838709677497</v>
      </c>
      <c r="K55" s="23">
        <f t="shared" si="7"/>
        <v>46</v>
      </c>
    </row>
    <row r="56" spans="1:11">
      <c r="A56" s="23">
        <v>13.077999999999999</v>
      </c>
      <c r="B56" s="15">
        <v>69.738500000000002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0.22000000000000064</v>
      </c>
      <c r="G56" s="2">
        <f t="shared" si="5"/>
        <v>136.36363636363598</v>
      </c>
      <c r="H56" s="10" t="s">
        <v>113</v>
      </c>
      <c r="I56" s="23">
        <f t="shared" si="6"/>
        <v>13.077999999999999</v>
      </c>
      <c r="J56" s="13">
        <f t="shared" si="2"/>
        <v>136.36363636363598</v>
      </c>
      <c r="K56" s="23">
        <f t="shared" si="7"/>
        <v>47</v>
      </c>
    </row>
    <row r="57" spans="1:11">
      <c r="A57" s="23">
        <v>13.298</v>
      </c>
      <c r="B57" s="15">
        <v>68.159199999999998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0.33000000000000007</v>
      </c>
      <c r="G57" s="2">
        <f t="shared" si="5"/>
        <v>181.81818181818178</v>
      </c>
      <c r="H57" s="10"/>
      <c r="I57" s="23">
        <f t="shared" si="6"/>
        <v>13.298</v>
      </c>
      <c r="J57" s="13">
        <f t="shared" si="2"/>
        <v>181.81818181818178</v>
      </c>
      <c r="K57" s="23">
        <f t="shared" si="7"/>
        <v>48</v>
      </c>
    </row>
    <row r="58" spans="1:11">
      <c r="A58" s="23">
        <v>13.628</v>
      </c>
      <c r="B58" s="15">
        <v>66.239999999999995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0.20999999999999908</v>
      </c>
      <c r="G58" s="2">
        <f t="shared" si="5"/>
        <v>142.85714285714349</v>
      </c>
      <c r="H58" s="10" t="s">
        <v>119</v>
      </c>
      <c r="I58" s="23">
        <f t="shared" si="6"/>
        <v>13.628</v>
      </c>
      <c r="J58" s="13">
        <f t="shared" si="2"/>
        <v>142.85714285714349</v>
      </c>
      <c r="K58" s="23">
        <f t="shared" si="7"/>
        <v>49</v>
      </c>
    </row>
    <row r="59" spans="1:11">
      <c r="A59" s="23">
        <v>13.837999999999999</v>
      </c>
      <c r="B59" s="15">
        <v>65.685000000000002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0.29000000000000092</v>
      </c>
      <c r="G59" s="2">
        <f t="shared" si="5"/>
        <v>206.89655172413728</v>
      </c>
      <c r="H59" s="10"/>
      <c r="I59" s="23">
        <f t="shared" si="6"/>
        <v>13.837999999999999</v>
      </c>
      <c r="J59" s="13">
        <f t="shared" si="2"/>
        <v>206.89655172413728</v>
      </c>
      <c r="K59" s="23">
        <f t="shared" si="7"/>
        <v>50</v>
      </c>
    </row>
    <row r="60" spans="1:11">
      <c r="A60" s="23">
        <v>14.128</v>
      </c>
      <c r="B60" s="15">
        <v>68.685699999999997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0.20999999999999908</v>
      </c>
      <c r="G60" s="2">
        <f t="shared" si="5"/>
        <v>142.85714285714349</v>
      </c>
      <c r="H60" s="10" t="s">
        <v>118</v>
      </c>
      <c r="I60" s="23">
        <f t="shared" si="6"/>
        <v>14.128</v>
      </c>
      <c r="J60" s="13">
        <f t="shared" si="2"/>
        <v>142.85714285714349</v>
      </c>
      <c r="K60" s="23">
        <f t="shared" si="7"/>
        <v>51</v>
      </c>
    </row>
    <row r="61" spans="1:11">
      <c r="A61" s="23">
        <v>14.337999999999999</v>
      </c>
      <c r="B61" s="15">
        <v>65.575800000000001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0.34000000000000163</v>
      </c>
      <c r="G61" s="2">
        <f t="shared" si="5"/>
        <v>176.47058823529329</v>
      </c>
      <c r="H61" s="10"/>
      <c r="I61" s="23">
        <f t="shared" si="6"/>
        <v>14.337999999999999</v>
      </c>
      <c r="J61" s="13">
        <f t="shared" si="2"/>
        <v>176.47058823529329</v>
      </c>
      <c r="K61" s="23">
        <f t="shared" si="7"/>
        <v>52</v>
      </c>
    </row>
    <row r="62" spans="1:11">
      <c r="A62" s="23">
        <v>14.678000000000001</v>
      </c>
      <c r="B62" s="15">
        <v>67.272400000000005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0.20999999999999908</v>
      </c>
      <c r="G62" s="2">
        <f t="shared" si="5"/>
        <v>142.85714285714349</v>
      </c>
      <c r="H62" s="10" t="s">
        <v>113</v>
      </c>
      <c r="I62" s="23">
        <f t="shared" si="6"/>
        <v>14.678000000000001</v>
      </c>
      <c r="J62" s="13">
        <f t="shared" si="2"/>
        <v>142.85714285714349</v>
      </c>
      <c r="K62" s="23">
        <f t="shared" si="7"/>
        <v>53</v>
      </c>
    </row>
    <row r="63" spans="1:11">
      <c r="A63" s="23">
        <v>14.888</v>
      </c>
      <c r="B63" s="15">
        <v>70.558700000000002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0.39000000000000057</v>
      </c>
      <c r="G63" s="2">
        <f t="shared" si="5"/>
        <v>153.84615384615361</v>
      </c>
      <c r="H63" s="10"/>
      <c r="I63" s="23">
        <f t="shared" si="6"/>
        <v>14.888</v>
      </c>
      <c r="J63" s="13">
        <f t="shared" si="2"/>
        <v>153.84615384615361</v>
      </c>
      <c r="K63" s="23">
        <f t="shared" si="7"/>
        <v>54</v>
      </c>
    </row>
    <row r="64" spans="1:11">
      <c r="A64" s="23">
        <v>15.278</v>
      </c>
      <c r="B64" s="15">
        <v>58.956699999999998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0.19999999999999929</v>
      </c>
      <c r="G64" s="2">
        <f t="shared" si="5"/>
        <v>150.00000000000054</v>
      </c>
      <c r="H64" s="10" t="s">
        <v>118</v>
      </c>
      <c r="I64" s="23">
        <f t="shared" si="6"/>
        <v>15.278</v>
      </c>
      <c r="J64" s="13">
        <f t="shared" si="2"/>
        <v>150.00000000000054</v>
      </c>
      <c r="K64" s="23">
        <f t="shared" si="7"/>
        <v>55</v>
      </c>
    </row>
    <row r="65" spans="1:11">
      <c r="A65" s="23">
        <v>15.478</v>
      </c>
      <c r="B65" s="15">
        <v>57.627000000000002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0.30000000000000071</v>
      </c>
      <c r="G65" s="2">
        <f t="shared" si="5"/>
        <v>199.99999999999952</v>
      </c>
      <c r="H65" s="10"/>
      <c r="I65" s="23">
        <f t="shared" si="6"/>
        <v>15.478</v>
      </c>
      <c r="J65" s="13">
        <f t="shared" si="2"/>
        <v>199.99999999999952</v>
      </c>
      <c r="K65" s="23">
        <f t="shared" si="7"/>
        <v>56</v>
      </c>
    </row>
    <row r="66" spans="1:11">
      <c r="A66" s="23">
        <v>15.778</v>
      </c>
      <c r="B66" s="15">
        <v>68.219499999999996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0.1899999999999995</v>
      </c>
      <c r="G66" s="2">
        <f t="shared" si="5"/>
        <v>157.89473684210569</v>
      </c>
      <c r="H66" s="10" t="s">
        <v>119</v>
      </c>
      <c r="I66" s="23">
        <f t="shared" si="6"/>
        <v>15.778</v>
      </c>
      <c r="J66" s="13">
        <f t="shared" si="2"/>
        <v>157.89473684210569</v>
      </c>
      <c r="K66" s="23">
        <f t="shared" si="7"/>
        <v>57</v>
      </c>
    </row>
    <row r="67" spans="1:11">
      <c r="A67" s="23">
        <v>15.968</v>
      </c>
      <c r="B67" s="15">
        <v>66.849999999999994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15.968</v>
      </c>
      <c r="J67" s="13">
        <f t="shared" si="2"/>
        <v>150.00000000000054</v>
      </c>
      <c r="K67" s="23">
        <f t="shared" si="7"/>
        <v>58</v>
      </c>
    </row>
    <row r="68" spans="1:11">
      <c r="A68" s="23">
        <v>16.167999999999999</v>
      </c>
      <c r="B68" s="15">
        <v>62.036900000000003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0.25</v>
      </c>
      <c r="G68" s="2">
        <f t="shared" si="5"/>
        <v>120</v>
      </c>
      <c r="H68" s="10" t="s">
        <v>118</v>
      </c>
      <c r="I68" s="23">
        <f t="shared" si="6"/>
        <v>16.167999999999999</v>
      </c>
      <c r="J68" s="13">
        <f t="shared" si="2"/>
        <v>120</v>
      </c>
      <c r="K68" s="23">
        <f t="shared" si="7"/>
        <v>59</v>
      </c>
    </row>
    <row r="69" spans="1:11">
      <c r="A69" s="23">
        <v>16.417999999999999</v>
      </c>
      <c r="B69" s="15">
        <v>56.349200000000003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0.31000000000000227</v>
      </c>
      <c r="G69" s="2">
        <f t="shared" si="5"/>
        <v>193.54838709677276</v>
      </c>
      <c r="H69" s="10"/>
      <c r="I69" s="23">
        <f t="shared" si="6"/>
        <v>16.417999999999999</v>
      </c>
      <c r="J69" s="13">
        <f t="shared" si="2"/>
        <v>193.54838709677276</v>
      </c>
      <c r="K69" s="23">
        <f t="shared" si="7"/>
        <v>60</v>
      </c>
    </row>
    <row r="70" spans="1:11">
      <c r="A70" s="23">
        <v>16.728000000000002</v>
      </c>
      <c r="B70" s="15">
        <v>60.329599999999999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0.22999999999999687</v>
      </c>
      <c r="G70" s="2">
        <f t="shared" si="5"/>
        <v>130.43478260869742</v>
      </c>
      <c r="H70" s="10" t="s">
        <v>119</v>
      </c>
      <c r="I70" s="23">
        <f t="shared" si="6"/>
        <v>16.728000000000002</v>
      </c>
      <c r="J70" s="13">
        <f t="shared" si="2"/>
        <v>130.43478260869742</v>
      </c>
      <c r="K70" s="23">
        <f t="shared" si="7"/>
        <v>61</v>
      </c>
    </row>
    <row r="71" spans="1:11">
      <c r="A71" s="23">
        <v>16.957999999999998</v>
      </c>
      <c r="B71" s="15">
        <v>66.850499999999997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0.36000000000000298</v>
      </c>
      <c r="G71" s="2">
        <f t="shared" si="5"/>
        <v>166.66666666666526</v>
      </c>
      <c r="H71" s="10"/>
      <c r="I71" s="23">
        <f t="shared" si="6"/>
        <v>16.957999999999998</v>
      </c>
      <c r="J71" s="13">
        <f t="shared" si="2"/>
        <v>166.66666666666526</v>
      </c>
      <c r="K71" s="23">
        <f t="shared" si="7"/>
        <v>62</v>
      </c>
    </row>
    <row r="72" spans="1:11">
      <c r="A72" s="23">
        <v>17.318000000000001</v>
      </c>
      <c r="B72" s="15">
        <v>67.397800000000004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0.16999999999999815</v>
      </c>
      <c r="G72" s="2">
        <f t="shared" si="5"/>
        <v>176.47058823529605</v>
      </c>
      <c r="H72" s="10" t="s">
        <v>119</v>
      </c>
      <c r="I72" s="23">
        <f t="shared" si="6"/>
        <v>17.318000000000001</v>
      </c>
      <c r="J72" s="13">
        <f t="shared" si="2"/>
        <v>176.47058823529605</v>
      </c>
      <c r="K72" s="23">
        <f t="shared" si="7"/>
        <v>63</v>
      </c>
    </row>
    <row r="73" spans="1:11">
      <c r="A73" s="23">
        <v>17.488</v>
      </c>
      <c r="B73" s="15">
        <v>66.464600000000004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17.488</v>
      </c>
      <c r="J73" s="13">
        <f t="shared" si="2"/>
        <v>142.85714285714226</v>
      </c>
      <c r="K73" s="23">
        <f t="shared" si="7"/>
        <v>64</v>
      </c>
    </row>
    <row r="74" spans="1:11">
      <c r="A74" s="23">
        <v>17.698</v>
      </c>
      <c r="B74" s="15">
        <v>65.305700000000002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0.25999999999999801</v>
      </c>
      <c r="G74" s="2">
        <f t="shared" si="5"/>
        <v>115.38461538461627</v>
      </c>
      <c r="H74" s="10" t="s">
        <v>118</v>
      </c>
      <c r="I74" s="23">
        <f t="shared" si="6"/>
        <v>17.698</v>
      </c>
      <c r="J74" s="13">
        <f t="shared" ref="J74:J131" si="8">$G74</f>
        <v>115.38461538461627</v>
      </c>
      <c r="K74" s="23">
        <f t="shared" si="7"/>
        <v>65</v>
      </c>
    </row>
    <row r="75" spans="1:11">
      <c r="A75" s="23">
        <v>17.957999999999998</v>
      </c>
      <c r="B75" s="15">
        <v>59.649900000000002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0.42000000000000171</v>
      </c>
      <c r="G75" s="2">
        <f t="shared" ref="G75:G130" si="11">$E75/$F75*60</f>
        <v>142.85714285714226</v>
      </c>
      <c r="H75" s="10"/>
      <c r="I75" s="23">
        <f t="shared" ref="I75:I131" si="12">$A75</f>
        <v>17.957999999999998</v>
      </c>
      <c r="J75" s="13">
        <f t="shared" si="8"/>
        <v>142.85714285714226</v>
      </c>
      <c r="K75" s="23">
        <f t="shared" ref="K75:K131" si="13">$C75</f>
        <v>66</v>
      </c>
    </row>
    <row r="76" spans="1:11">
      <c r="A76" s="23">
        <v>18.378</v>
      </c>
      <c r="B76" s="15">
        <v>47.739699999999999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0.21000000000000085</v>
      </c>
      <c r="G76" s="2">
        <f t="shared" si="11"/>
        <v>142.85714285714226</v>
      </c>
      <c r="H76" s="10" t="s">
        <v>118</v>
      </c>
      <c r="I76" s="23">
        <f t="shared" si="12"/>
        <v>18.378</v>
      </c>
      <c r="J76" s="13">
        <f t="shared" si="8"/>
        <v>142.85714285714226</v>
      </c>
      <c r="K76" s="23">
        <f t="shared" si="13"/>
        <v>67</v>
      </c>
    </row>
    <row r="77" spans="1:11">
      <c r="A77" s="23">
        <v>18.588000000000001</v>
      </c>
      <c r="B77" s="15">
        <v>53.613500000000002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0.30999999999999872</v>
      </c>
      <c r="G77" s="2">
        <f t="shared" si="11"/>
        <v>193.54838709677497</v>
      </c>
      <c r="H77" s="10"/>
      <c r="I77" s="23">
        <f t="shared" si="12"/>
        <v>18.588000000000001</v>
      </c>
      <c r="J77" s="13">
        <f t="shared" si="8"/>
        <v>193.54838709677497</v>
      </c>
      <c r="K77" s="23">
        <f t="shared" si="13"/>
        <v>68</v>
      </c>
    </row>
    <row r="78" spans="1:11">
      <c r="A78" s="23">
        <v>18.898</v>
      </c>
      <c r="B78" s="15">
        <v>68.941100000000006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0.21999999999999886</v>
      </c>
      <c r="G78" s="2">
        <f t="shared" si="11"/>
        <v>136.36363636363706</v>
      </c>
      <c r="H78" s="10" t="s">
        <v>119</v>
      </c>
      <c r="I78" s="23">
        <f t="shared" si="12"/>
        <v>18.898</v>
      </c>
      <c r="J78" s="13">
        <f t="shared" si="8"/>
        <v>136.36363636363706</v>
      </c>
      <c r="K78" s="23">
        <f t="shared" si="13"/>
        <v>69</v>
      </c>
    </row>
    <row r="79" spans="1:11">
      <c r="A79" s="23">
        <v>19.117999999999999</v>
      </c>
      <c r="B79" s="15">
        <v>70.384200000000007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0.32000000000000028</v>
      </c>
      <c r="G79" s="2">
        <f t="shared" si="11"/>
        <v>187.49999999999983</v>
      </c>
      <c r="H79" s="10"/>
      <c r="I79" s="23">
        <f t="shared" si="12"/>
        <v>19.117999999999999</v>
      </c>
      <c r="J79" s="13">
        <f t="shared" si="8"/>
        <v>187.49999999999983</v>
      </c>
      <c r="K79" s="23">
        <f t="shared" si="13"/>
        <v>70</v>
      </c>
    </row>
    <row r="80" spans="1:11">
      <c r="A80" s="23">
        <v>19.437999999999999</v>
      </c>
      <c r="B80" s="15">
        <v>74.397999999999996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0.19000000000000128</v>
      </c>
      <c r="G80" s="2">
        <f t="shared" si="11"/>
        <v>157.89473684210421</v>
      </c>
      <c r="H80" s="10" t="s">
        <v>113</v>
      </c>
      <c r="I80" s="23">
        <f t="shared" si="12"/>
        <v>19.437999999999999</v>
      </c>
      <c r="J80" s="13">
        <f t="shared" si="8"/>
        <v>157.89473684210421</v>
      </c>
      <c r="K80" s="23">
        <f t="shared" si="13"/>
        <v>71</v>
      </c>
    </row>
    <row r="81" spans="1:11">
      <c r="A81" s="23">
        <v>19.628</v>
      </c>
      <c r="B81" s="15">
        <v>72.503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0.23699999999999832</v>
      </c>
      <c r="G81" s="2">
        <f t="shared" si="11"/>
        <v>126.58227848101356</v>
      </c>
      <c r="H81" s="10"/>
      <c r="I81" s="23">
        <f t="shared" si="12"/>
        <v>19.628</v>
      </c>
      <c r="J81" s="13">
        <f t="shared" si="8"/>
        <v>126.58227848101356</v>
      </c>
      <c r="K81" s="23">
        <f t="shared" si="13"/>
        <v>72</v>
      </c>
    </row>
    <row r="82" spans="1:11">
      <c r="A82" s="23">
        <v>19.864999999999998</v>
      </c>
      <c r="B82" s="15">
        <v>67.646100000000004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0.19300000000000139</v>
      </c>
      <c r="G82" s="2">
        <f t="shared" si="11"/>
        <v>155.4404145077709</v>
      </c>
      <c r="H82" s="10" t="s">
        <v>118</v>
      </c>
      <c r="I82" s="23">
        <f t="shared" si="12"/>
        <v>19.864999999999998</v>
      </c>
      <c r="J82" s="13">
        <f t="shared" si="8"/>
        <v>155.4404145077709</v>
      </c>
      <c r="K82" s="23">
        <f t="shared" si="13"/>
        <v>73</v>
      </c>
    </row>
    <row r="83" spans="1:11">
      <c r="A83" s="23">
        <v>20.058</v>
      </c>
      <c r="B83" s="15">
        <v>63.994900000000001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0.35000000000000142</v>
      </c>
      <c r="G83" s="2">
        <f t="shared" si="11"/>
        <v>171.42857142857073</v>
      </c>
      <c r="H83" s="10"/>
      <c r="I83" s="23">
        <f t="shared" si="12"/>
        <v>20.058</v>
      </c>
      <c r="J83" s="13">
        <f t="shared" si="8"/>
        <v>171.42857142857073</v>
      </c>
      <c r="K83" s="23">
        <f t="shared" si="13"/>
        <v>74</v>
      </c>
    </row>
    <row r="84" spans="1:11">
      <c r="A84" s="23">
        <v>20.408000000000001</v>
      </c>
      <c r="B84" s="15">
        <v>67.078800000000001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0.19999999999999929</v>
      </c>
      <c r="G84" s="2">
        <f t="shared" si="11"/>
        <v>150.00000000000054</v>
      </c>
      <c r="H84" s="10" t="s">
        <v>119</v>
      </c>
      <c r="I84" s="23">
        <f t="shared" si="12"/>
        <v>20.408000000000001</v>
      </c>
      <c r="J84" s="13">
        <f t="shared" si="8"/>
        <v>150.00000000000054</v>
      </c>
      <c r="K84" s="23">
        <f t="shared" si="13"/>
        <v>75</v>
      </c>
    </row>
    <row r="85" spans="1:11">
      <c r="A85" s="23">
        <v>20.608000000000001</v>
      </c>
      <c r="B85" s="15">
        <v>61.118200000000002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0.19999999999999929</v>
      </c>
      <c r="G85" s="2">
        <f t="shared" si="11"/>
        <v>150.00000000000054</v>
      </c>
      <c r="H85" s="10"/>
      <c r="I85" s="23">
        <f t="shared" si="12"/>
        <v>20.608000000000001</v>
      </c>
      <c r="J85" s="13">
        <f t="shared" si="8"/>
        <v>150.00000000000054</v>
      </c>
      <c r="K85" s="23">
        <f t="shared" si="13"/>
        <v>76</v>
      </c>
    </row>
    <row r="86" spans="1:11">
      <c r="A86" s="23">
        <v>20.808</v>
      </c>
      <c r="B86" s="15">
        <v>62.529499999999999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0.21000000000000085</v>
      </c>
      <c r="G86" s="2">
        <f t="shared" si="11"/>
        <v>142.85714285714226</v>
      </c>
      <c r="H86" s="10" t="s">
        <v>118</v>
      </c>
      <c r="I86" s="23">
        <f t="shared" si="12"/>
        <v>20.808</v>
      </c>
      <c r="J86" s="13">
        <f t="shared" si="8"/>
        <v>142.85714285714226</v>
      </c>
      <c r="K86" s="23">
        <f t="shared" si="13"/>
        <v>77</v>
      </c>
    </row>
    <row r="87" spans="1:11">
      <c r="A87" s="23">
        <v>21.018000000000001</v>
      </c>
      <c r="B87" s="15">
        <v>57.304600000000001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0.26999999999999957</v>
      </c>
      <c r="G87" s="2">
        <f t="shared" si="11"/>
        <v>222.22222222222257</v>
      </c>
      <c r="H87" s="10"/>
      <c r="I87" s="23">
        <f t="shared" si="12"/>
        <v>21.018000000000001</v>
      </c>
      <c r="J87" s="13">
        <f t="shared" si="8"/>
        <v>222.22222222222257</v>
      </c>
      <c r="K87" s="23">
        <f t="shared" si="13"/>
        <v>78</v>
      </c>
    </row>
    <row r="88" spans="1:11">
      <c r="A88" s="23">
        <v>21.288</v>
      </c>
      <c r="B88" s="15">
        <v>68.906899999999993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0.19999999999999929</v>
      </c>
      <c r="G88" s="2">
        <f t="shared" si="11"/>
        <v>150.00000000000054</v>
      </c>
      <c r="H88" s="10" t="s">
        <v>113</v>
      </c>
      <c r="I88" s="23">
        <f t="shared" si="12"/>
        <v>21.288</v>
      </c>
      <c r="J88" s="13">
        <f t="shared" si="8"/>
        <v>150.00000000000054</v>
      </c>
      <c r="K88" s="23">
        <f t="shared" si="13"/>
        <v>79</v>
      </c>
    </row>
    <row r="89" spans="1:11">
      <c r="A89" s="23">
        <v>21.488</v>
      </c>
      <c r="B89" s="15">
        <v>67.492900000000006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0.33999999999999986</v>
      </c>
      <c r="G89" s="2">
        <f t="shared" si="11"/>
        <v>176.47058823529417</v>
      </c>
      <c r="H89" s="10"/>
      <c r="I89" s="23">
        <f t="shared" si="12"/>
        <v>21.488</v>
      </c>
      <c r="J89" s="13">
        <f t="shared" si="8"/>
        <v>176.47058823529417</v>
      </c>
      <c r="K89" s="23">
        <f t="shared" si="13"/>
        <v>80</v>
      </c>
    </row>
    <row r="90" spans="1:11">
      <c r="A90" s="23">
        <v>21.827999999999999</v>
      </c>
      <c r="B90" s="15">
        <v>69.932900000000004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0.21999999999999886</v>
      </c>
      <c r="G90" s="2">
        <f t="shared" si="11"/>
        <v>136.36363636363706</v>
      </c>
      <c r="H90" s="10" t="s">
        <v>119</v>
      </c>
      <c r="I90" s="23">
        <f t="shared" si="12"/>
        <v>21.827999999999999</v>
      </c>
      <c r="J90" s="13">
        <f t="shared" si="8"/>
        <v>136.36363636363706</v>
      </c>
      <c r="K90" s="23">
        <f t="shared" si="13"/>
        <v>81</v>
      </c>
    </row>
    <row r="91" spans="1:11">
      <c r="A91" s="23">
        <v>22.047999999999998</v>
      </c>
      <c r="B91" s="15">
        <v>68.337100000000007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0.35000000000000142</v>
      </c>
      <c r="G91" s="2">
        <f t="shared" si="11"/>
        <v>171.42857142857073</v>
      </c>
      <c r="H91" s="10"/>
      <c r="I91" s="23">
        <f t="shared" si="12"/>
        <v>22.047999999999998</v>
      </c>
      <c r="J91" s="13">
        <f t="shared" si="8"/>
        <v>171.42857142857073</v>
      </c>
      <c r="K91" s="23">
        <f t="shared" si="13"/>
        <v>82</v>
      </c>
    </row>
    <row r="92" spans="1:11">
      <c r="A92" s="23">
        <v>22.398</v>
      </c>
      <c r="B92" s="15">
        <v>58.555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22.398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22.608000000000001</v>
      </c>
      <c r="B93" s="15">
        <v>58.946599999999997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0.26999999999999957</v>
      </c>
      <c r="G93" s="2">
        <f t="shared" si="11"/>
        <v>222.22222222222257</v>
      </c>
      <c r="H93" s="10"/>
      <c r="I93" s="23">
        <f t="shared" si="12"/>
        <v>22.608000000000001</v>
      </c>
      <c r="J93" s="13">
        <f t="shared" si="8"/>
        <v>222.22222222222257</v>
      </c>
      <c r="K93" s="23">
        <f t="shared" si="13"/>
        <v>84</v>
      </c>
    </row>
    <row r="94" spans="1:11">
      <c r="A94" s="23">
        <v>22.878</v>
      </c>
      <c r="B94" s="15">
        <v>71.183400000000006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22.878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23.077999999999999</v>
      </c>
      <c r="B95" s="15">
        <v>71.079400000000007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0.19999999999999929</v>
      </c>
      <c r="G95" s="2">
        <f t="shared" si="11"/>
        <v>150.00000000000054</v>
      </c>
      <c r="H95" s="10"/>
      <c r="I95" s="23">
        <f t="shared" si="12"/>
        <v>23.077999999999999</v>
      </c>
      <c r="J95" s="13">
        <f t="shared" si="8"/>
        <v>150.00000000000054</v>
      </c>
      <c r="K95" s="23">
        <f t="shared" si="13"/>
        <v>86</v>
      </c>
    </row>
    <row r="96" spans="1:11">
      <c r="A96" s="23">
        <v>23.277999999999999</v>
      </c>
      <c r="B96" s="15">
        <v>65.280600000000007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0.15900000000000247</v>
      </c>
      <c r="G96" s="2">
        <f t="shared" si="11"/>
        <v>188.67924528301592</v>
      </c>
      <c r="H96" s="10" t="s">
        <v>118</v>
      </c>
      <c r="I96" s="23">
        <f t="shared" si="12"/>
        <v>23.277999999999999</v>
      </c>
      <c r="J96" s="13">
        <f t="shared" si="8"/>
        <v>188.67924528301592</v>
      </c>
      <c r="K96" s="23">
        <f t="shared" si="13"/>
        <v>87</v>
      </c>
    </row>
    <row r="97" spans="1:11">
      <c r="A97" s="23">
        <v>23.437000000000001</v>
      </c>
      <c r="B97" s="15">
        <v>60.478499999999997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0.33099999999999952</v>
      </c>
      <c r="G97" s="2">
        <f t="shared" si="11"/>
        <v>181.26888217522685</v>
      </c>
      <c r="H97" s="10"/>
      <c r="I97" s="23">
        <f t="shared" si="12"/>
        <v>23.437000000000001</v>
      </c>
      <c r="J97" s="13">
        <f t="shared" si="8"/>
        <v>181.26888217522685</v>
      </c>
      <c r="K97" s="23">
        <f t="shared" si="13"/>
        <v>88</v>
      </c>
    </row>
    <row r="98" spans="1:11">
      <c r="A98" s="23">
        <v>23.768000000000001</v>
      </c>
      <c r="B98" s="15">
        <v>67.880300000000005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0.19999999999999929</v>
      </c>
      <c r="G98" s="2">
        <f t="shared" si="11"/>
        <v>150.00000000000054</v>
      </c>
      <c r="H98" s="10" t="s">
        <v>113</v>
      </c>
      <c r="I98" s="23">
        <f t="shared" si="12"/>
        <v>23.768000000000001</v>
      </c>
      <c r="J98" s="13">
        <f t="shared" si="8"/>
        <v>150.00000000000054</v>
      </c>
      <c r="K98" s="23">
        <f t="shared" si="13"/>
        <v>89</v>
      </c>
    </row>
    <row r="99" spans="1:11">
      <c r="A99" s="23">
        <v>23.968</v>
      </c>
      <c r="B99" s="15">
        <v>68.684200000000004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0.76000000000000156</v>
      </c>
      <c r="G99" s="2">
        <f t="shared" si="11"/>
        <v>197.36842105263116</v>
      </c>
      <c r="H99" s="10"/>
      <c r="I99" s="23">
        <f t="shared" si="12"/>
        <v>23.968</v>
      </c>
      <c r="J99" s="13">
        <f t="shared" si="8"/>
        <v>197.36842105263116</v>
      </c>
      <c r="K99" s="23">
        <f t="shared" si="13"/>
        <v>90</v>
      </c>
    </row>
    <row r="100" spans="1:11">
      <c r="A100" s="23">
        <v>24.728000000000002</v>
      </c>
      <c r="B100" s="15">
        <v>58.943899999999999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0.2099999999999973</v>
      </c>
      <c r="G100" s="2">
        <f t="shared" si="11"/>
        <v>142.85714285714471</v>
      </c>
      <c r="H100" s="10" t="s">
        <v>119</v>
      </c>
      <c r="I100" s="23">
        <f t="shared" si="12"/>
        <v>24.728000000000002</v>
      </c>
      <c r="J100" s="13">
        <f t="shared" si="8"/>
        <v>142.85714285714471</v>
      </c>
      <c r="K100" s="23">
        <f t="shared" si="13"/>
        <v>91</v>
      </c>
    </row>
    <row r="101" spans="1:11">
      <c r="A101" s="23">
        <v>24.937999999999999</v>
      </c>
      <c r="B101" s="15">
        <v>64.369299999999996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0.35000000000000142</v>
      </c>
      <c r="G101" s="2">
        <f t="shared" si="11"/>
        <v>171.42857142857073</v>
      </c>
      <c r="H101" s="10"/>
      <c r="I101" s="23">
        <f t="shared" si="12"/>
        <v>24.937999999999999</v>
      </c>
      <c r="J101" s="13">
        <f t="shared" si="8"/>
        <v>171.42857142857073</v>
      </c>
      <c r="K101" s="23">
        <f t="shared" si="13"/>
        <v>92</v>
      </c>
    </row>
    <row r="102" spans="1:11">
      <c r="A102" s="23">
        <v>25.288</v>
      </c>
      <c r="B102" s="15">
        <v>67.497399999999999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0.21000000000000085</v>
      </c>
      <c r="G102" s="2">
        <f t="shared" si="11"/>
        <v>142.85714285714226</v>
      </c>
      <c r="H102" s="10" t="s">
        <v>119</v>
      </c>
      <c r="I102" s="23">
        <f t="shared" si="12"/>
        <v>25.288</v>
      </c>
      <c r="J102" s="13">
        <f t="shared" si="8"/>
        <v>142.85714285714226</v>
      </c>
      <c r="K102" s="23">
        <f t="shared" si="13"/>
        <v>93</v>
      </c>
    </row>
    <row r="103" spans="1:11">
      <c r="A103" s="23">
        <v>25.498000000000001</v>
      </c>
      <c r="B103" s="15">
        <v>66.622500000000002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25.498000000000001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25.698</v>
      </c>
      <c r="B104" s="15">
        <v>62.853700000000003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0.23000000000000043</v>
      </c>
      <c r="G104" s="2">
        <f t="shared" si="11"/>
        <v>130.4347826086954</v>
      </c>
      <c r="H104" s="10" t="s">
        <v>118</v>
      </c>
      <c r="I104" s="23">
        <f t="shared" si="12"/>
        <v>25.698</v>
      </c>
      <c r="J104" s="13">
        <f t="shared" si="8"/>
        <v>130.4347826086954</v>
      </c>
      <c r="K104" s="23">
        <f t="shared" si="13"/>
        <v>95</v>
      </c>
    </row>
    <row r="105" spans="1:11">
      <c r="A105" s="23">
        <v>25.928000000000001</v>
      </c>
      <c r="B105" s="15">
        <v>59.293199999999999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0.34999999999999787</v>
      </c>
      <c r="G105" s="2">
        <f t="shared" si="11"/>
        <v>171.42857142857247</v>
      </c>
      <c r="H105" s="10"/>
      <c r="I105" s="23">
        <f t="shared" si="12"/>
        <v>25.928000000000001</v>
      </c>
      <c r="J105" s="13">
        <f t="shared" si="8"/>
        <v>171.42857142857247</v>
      </c>
      <c r="K105" s="23">
        <f t="shared" si="13"/>
        <v>96</v>
      </c>
    </row>
    <row r="106" spans="1:11">
      <c r="A106" s="23">
        <v>26.277999999999999</v>
      </c>
      <c r="B106" s="15">
        <v>57.752899999999997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0.22000000000000242</v>
      </c>
      <c r="G106" s="2">
        <f t="shared" si="11"/>
        <v>136.36363636363487</v>
      </c>
      <c r="H106" s="10" t="s">
        <v>118</v>
      </c>
      <c r="I106" s="23">
        <f t="shared" si="12"/>
        <v>26.277999999999999</v>
      </c>
      <c r="J106" s="13">
        <f t="shared" si="8"/>
        <v>136.36363636363487</v>
      </c>
      <c r="K106" s="23">
        <f t="shared" si="13"/>
        <v>97</v>
      </c>
    </row>
    <row r="107" spans="1:11">
      <c r="A107" s="23">
        <v>26.498000000000001</v>
      </c>
      <c r="B107" s="15">
        <v>58.661700000000003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0.34999999999999787</v>
      </c>
      <c r="G107" s="2">
        <f t="shared" si="11"/>
        <v>171.42857142857247</v>
      </c>
      <c r="H107" s="10"/>
      <c r="I107" s="23">
        <f t="shared" si="12"/>
        <v>26.498000000000001</v>
      </c>
      <c r="J107" s="13">
        <f t="shared" si="8"/>
        <v>171.42857142857247</v>
      </c>
      <c r="K107" s="23">
        <f t="shared" si="13"/>
        <v>98</v>
      </c>
    </row>
    <row r="108" spans="1:11">
      <c r="A108" s="23">
        <v>26.847999999999999</v>
      </c>
      <c r="B108" s="15">
        <v>68.108999999999995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26.847999999999999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27.077999999999999</v>
      </c>
      <c r="B109" s="15">
        <v>67.928899999999999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0.30000000000000071</v>
      </c>
      <c r="G109" s="2">
        <f t="shared" si="11"/>
        <v>199.99999999999952</v>
      </c>
      <c r="H109" s="10"/>
      <c r="I109" s="23">
        <f t="shared" si="12"/>
        <v>27.077999999999999</v>
      </c>
      <c r="J109" s="13">
        <f t="shared" si="8"/>
        <v>199.99999999999952</v>
      </c>
      <c r="K109" s="23">
        <f t="shared" si="13"/>
        <v>100</v>
      </c>
    </row>
    <row r="110" spans="1:11">
      <c r="A110" s="23">
        <v>27.378</v>
      </c>
      <c r="B110" s="15">
        <v>74.109800000000007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0.16999999999999815</v>
      </c>
      <c r="G110" s="2">
        <f t="shared" si="11"/>
        <v>176.47058823529605</v>
      </c>
      <c r="H110" s="10" t="s">
        <v>113</v>
      </c>
      <c r="I110" s="23">
        <f t="shared" si="12"/>
        <v>27.378</v>
      </c>
      <c r="J110" s="13">
        <f t="shared" si="8"/>
        <v>176.47058823529605</v>
      </c>
      <c r="K110" s="23">
        <f t="shared" si="13"/>
        <v>101</v>
      </c>
    </row>
    <row r="111" spans="1:11">
      <c r="A111" s="23">
        <v>27.547999999999998</v>
      </c>
      <c r="B111" s="15">
        <v>72.342200000000005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0.19900000000000162</v>
      </c>
      <c r="G111" s="2">
        <f t="shared" si="11"/>
        <v>150.75376884421988</v>
      </c>
      <c r="H111" s="10"/>
      <c r="I111" s="23">
        <f t="shared" si="12"/>
        <v>27.547999999999998</v>
      </c>
      <c r="J111" s="13">
        <f t="shared" si="8"/>
        <v>150.75376884421988</v>
      </c>
      <c r="K111" s="23">
        <f t="shared" si="13"/>
        <v>102</v>
      </c>
    </row>
    <row r="112" spans="1:11">
      <c r="A112" s="23">
        <v>27.747</v>
      </c>
      <c r="B112" s="15">
        <v>69.1892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0.18100000000000094</v>
      </c>
      <c r="G112" s="2">
        <f t="shared" si="11"/>
        <v>165.74585635359031</v>
      </c>
      <c r="H112" s="10" t="s">
        <v>118</v>
      </c>
      <c r="I112" s="23">
        <f t="shared" si="12"/>
        <v>27.747</v>
      </c>
      <c r="J112" s="13">
        <f t="shared" si="8"/>
        <v>165.74585635359031</v>
      </c>
      <c r="K112" s="23">
        <f t="shared" si="13"/>
        <v>103</v>
      </c>
    </row>
    <row r="113" spans="1:11">
      <c r="A113" s="23">
        <v>27.928000000000001</v>
      </c>
      <c r="B113" s="15">
        <v>67.512500000000003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0.37999999999999901</v>
      </c>
      <c r="G113" s="2">
        <f t="shared" si="11"/>
        <v>157.89473684210569</v>
      </c>
      <c r="H113" s="10"/>
      <c r="I113" s="23">
        <f t="shared" si="12"/>
        <v>27.928000000000001</v>
      </c>
      <c r="J113" s="13">
        <f t="shared" si="8"/>
        <v>157.89473684210569</v>
      </c>
      <c r="K113" s="23">
        <f t="shared" si="13"/>
        <v>104</v>
      </c>
    </row>
    <row r="114" spans="1:11">
      <c r="A114" s="23">
        <v>28.308</v>
      </c>
      <c r="B114" s="15">
        <v>67.195300000000003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0.19000000000000128</v>
      </c>
      <c r="G114" s="2">
        <f t="shared" si="11"/>
        <v>157.89473684210421</v>
      </c>
      <c r="H114" s="10" t="s">
        <v>119</v>
      </c>
      <c r="I114" s="23">
        <f t="shared" si="12"/>
        <v>28.308</v>
      </c>
      <c r="J114" s="13">
        <f t="shared" si="8"/>
        <v>157.89473684210421</v>
      </c>
      <c r="K114" s="23">
        <f t="shared" si="13"/>
        <v>105</v>
      </c>
    </row>
    <row r="115" spans="1:11">
      <c r="A115" s="23">
        <v>28.498000000000001</v>
      </c>
      <c r="B115" s="15">
        <v>62.226199999999999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0.19999999999999929</v>
      </c>
      <c r="G115" s="2">
        <f t="shared" si="11"/>
        <v>150.00000000000054</v>
      </c>
      <c r="H115" s="10"/>
      <c r="I115" s="23">
        <f t="shared" si="12"/>
        <v>28.498000000000001</v>
      </c>
      <c r="J115" s="13">
        <f t="shared" si="8"/>
        <v>150.00000000000054</v>
      </c>
      <c r="K115" s="23">
        <f t="shared" si="13"/>
        <v>106</v>
      </c>
    </row>
    <row r="116" spans="1:11">
      <c r="A116" s="23">
        <v>28.698</v>
      </c>
      <c r="B116" s="15">
        <v>62.693199999999997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0.21000000000000085</v>
      </c>
      <c r="G116" s="2">
        <f t="shared" si="11"/>
        <v>142.85714285714226</v>
      </c>
      <c r="H116" s="10" t="s">
        <v>118</v>
      </c>
      <c r="I116" s="23">
        <f t="shared" si="12"/>
        <v>28.698</v>
      </c>
      <c r="J116" s="13">
        <f t="shared" si="8"/>
        <v>142.85714285714226</v>
      </c>
      <c r="K116" s="23">
        <f t="shared" si="13"/>
        <v>107</v>
      </c>
    </row>
    <row r="117" spans="1:11">
      <c r="A117" s="23">
        <v>28.908000000000001</v>
      </c>
      <c r="B117" s="15">
        <v>57.238700000000001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0.26999999999999957</v>
      </c>
      <c r="G117" s="2">
        <f t="shared" si="11"/>
        <v>222.22222222222257</v>
      </c>
      <c r="H117" s="10"/>
      <c r="I117" s="23">
        <f t="shared" si="12"/>
        <v>28.908000000000001</v>
      </c>
      <c r="J117" s="13">
        <f t="shared" si="8"/>
        <v>222.22222222222257</v>
      </c>
      <c r="K117" s="23">
        <f t="shared" si="13"/>
        <v>108</v>
      </c>
    </row>
    <row r="118" spans="1:11">
      <c r="A118" s="23">
        <v>29.178000000000001</v>
      </c>
      <c r="B118" s="15">
        <v>69.264399999999995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0.21000000000000085</v>
      </c>
      <c r="G118" s="2">
        <f t="shared" si="11"/>
        <v>142.85714285714226</v>
      </c>
      <c r="H118" s="10" t="s">
        <v>113</v>
      </c>
      <c r="I118" s="23">
        <f t="shared" si="12"/>
        <v>29.178000000000001</v>
      </c>
      <c r="J118" s="13">
        <f t="shared" si="8"/>
        <v>142.85714285714226</v>
      </c>
      <c r="K118" s="23">
        <f t="shared" si="13"/>
        <v>109</v>
      </c>
    </row>
    <row r="119" spans="1:11">
      <c r="A119" s="23">
        <v>29.388000000000002</v>
      </c>
      <c r="B119" s="15">
        <v>67.989500000000007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0.32999999999999829</v>
      </c>
      <c r="G119" s="2">
        <f t="shared" si="11"/>
        <v>181.81818181818275</v>
      </c>
      <c r="H119" s="10"/>
      <c r="I119" s="23">
        <f t="shared" si="12"/>
        <v>29.388000000000002</v>
      </c>
      <c r="J119" s="13">
        <f t="shared" si="8"/>
        <v>181.81818181818275</v>
      </c>
      <c r="K119" s="23">
        <f t="shared" si="13"/>
        <v>110</v>
      </c>
    </row>
    <row r="120" spans="1:11">
      <c r="A120" s="23">
        <v>29.718</v>
      </c>
      <c r="B120" s="15">
        <v>70.337900000000005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0.25</v>
      </c>
      <c r="G120" s="2">
        <f t="shared" si="11"/>
        <v>120</v>
      </c>
      <c r="H120" s="10" t="s">
        <v>119</v>
      </c>
      <c r="I120" s="23">
        <f t="shared" si="12"/>
        <v>29.718</v>
      </c>
      <c r="J120" s="13">
        <f t="shared" si="8"/>
        <v>120</v>
      </c>
      <c r="K120" s="23">
        <f t="shared" si="13"/>
        <v>111</v>
      </c>
    </row>
    <row r="121" spans="1:11">
      <c r="A121" s="23">
        <v>29.968</v>
      </c>
      <c r="B121" s="15">
        <v>69.455399999999997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0.37000000000000099</v>
      </c>
      <c r="G121" s="2">
        <f t="shared" si="11"/>
        <v>162.16216216216174</v>
      </c>
      <c r="H121" s="10"/>
      <c r="I121" s="23">
        <f t="shared" si="12"/>
        <v>29.968</v>
      </c>
      <c r="J121" s="13">
        <f t="shared" si="8"/>
        <v>162.16216216216174</v>
      </c>
      <c r="K121" s="23">
        <f t="shared" si="13"/>
        <v>112</v>
      </c>
    </row>
    <row r="122" spans="1:11">
      <c r="A122" s="23">
        <v>30.338000000000001</v>
      </c>
      <c r="B122" s="15">
        <v>58.699399999999997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30.338000000000001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30.527999999999999</v>
      </c>
      <c r="B123" s="15">
        <v>55.174799999999998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0.30000000000000071</v>
      </c>
      <c r="G123" s="2">
        <f t="shared" si="11"/>
        <v>199.99999999999952</v>
      </c>
      <c r="H123" s="10"/>
      <c r="I123" s="23">
        <f t="shared" si="12"/>
        <v>30.527999999999999</v>
      </c>
      <c r="J123" s="13">
        <f t="shared" si="8"/>
        <v>199.99999999999952</v>
      </c>
      <c r="K123" s="23">
        <f t="shared" si="13"/>
        <v>114</v>
      </c>
    </row>
    <row r="124" spans="1:11">
      <c r="A124" s="23">
        <v>30.827999999999999</v>
      </c>
      <c r="B124" s="15">
        <v>69.592299999999994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30.827999999999999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31.038</v>
      </c>
      <c r="B125" s="15">
        <v>68.753500000000003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0.19000000000000128</v>
      </c>
      <c r="G125" s="2">
        <f t="shared" si="11"/>
        <v>157.89473684210421</v>
      </c>
      <c r="H125" s="10"/>
      <c r="I125" s="23">
        <f t="shared" si="12"/>
        <v>31.038</v>
      </c>
      <c r="J125" s="13">
        <f t="shared" si="8"/>
        <v>157.89473684210421</v>
      </c>
      <c r="K125" s="23">
        <f t="shared" si="13"/>
        <v>116</v>
      </c>
    </row>
    <row r="126" spans="1:11">
      <c r="A126" s="23">
        <v>31.228000000000002</v>
      </c>
      <c r="B126" s="15">
        <v>65.045599999999993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0.17999999999999972</v>
      </c>
      <c r="G126" s="2">
        <f t="shared" si="11"/>
        <v>166.66666666666691</v>
      </c>
      <c r="H126" s="10" t="s">
        <v>118</v>
      </c>
      <c r="I126" s="23">
        <f t="shared" si="12"/>
        <v>31.228000000000002</v>
      </c>
      <c r="J126" s="13">
        <f t="shared" si="8"/>
        <v>166.66666666666691</v>
      </c>
      <c r="K126" s="23">
        <f t="shared" si="13"/>
        <v>117</v>
      </c>
    </row>
    <row r="127" spans="1:11">
      <c r="A127" s="23">
        <v>31.408000000000001</v>
      </c>
      <c r="B127" s="15">
        <v>58.765000000000001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0.25</v>
      </c>
      <c r="G127" s="2">
        <f t="shared" si="11"/>
        <v>240</v>
      </c>
      <c r="H127" s="10"/>
      <c r="I127" s="23">
        <f t="shared" si="12"/>
        <v>31.408000000000001</v>
      </c>
      <c r="J127" s="13">
        <f t="shared" si="8"/>
        <v>240</v>
      </c>
      <c r="K127" s="23">
        <f t="shared" si="13"/>
        <v>118</v>
      </c>
    </row>
    <row r="128" spans="1:11">
      <c r="A128" s="23">
        <v>31.658000000000001</v>
      </c>
      <c r="B128" s="15">
        <v>69.513800000000003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0.23999999999999844</v>
      </c>
      <c r="G128" s="2">
        <f t="shared" si="11"/>
        <v>125.00000000000081</v>
      </c>
      <c r="H128" s="10" t="s">
        <v>113</v>
      </c>
      <c r="I128" s="23">
        <f t="shared" si="12"/>
        <v>31.658000000000001</v>
      </c>
      <c r="J128" s="13">
        <f t="shared" si="8"/>
        <v>125.00000000000081</v>
      </c>
      <c r="K128" s="23">
        <f t="shared" si="13"/>
        <v>119</v>
      </c>
    </row>
    <row r="129" spans="1:11">
      <c r="A129" s="23">
        <v>31.898</v>
      </c>
      <c r="B129" s="15">
        <v>69.103800000000007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0.86000000000000298</v>
      </c>
      <c r="G129" s="2">
        <f t="shared" si="11"/>
        <v>174.41860465116218</v>
      </c>
      <c r="H129" s="10"/>
      <c r="I129" s="23">
        <f t="shared" si="12"/>
        <v>31.898</v>
      </c>
      <c r="J129" s="13">
        <f t="shared" si="8"/>
        <v>174.41860465116218</v>
      </c>
      <c r="K129" s="23">
        <f t="shared" si="13"/>
        <v>120</v>
      </c>
    </row>
    <row r="130" spans="1:11">
      <c r="A130" s="23">
        <v>32.758000000000003</v>
      </c>
      <c r="B130" s="15">
        <v>60.538499999999999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32.758000000000003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32.978000000000002</v>
      </c>
      <c r="B131" s="15">
        <v>64.984800000000007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32.978000000000002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157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Christodoulos Georgiades</v>
      </c>
      <c r="K4" s="1"/>
      <c r="L4" s="1"/>
      <c r="M4" s="1"/>
    </row>
    <row r="5" spans="1:13">
      <c r="A5" s="10" t="s">
        <v>96</v>
      </c>
      <c r="B5" s="11">
        <v>1985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1985</v>
      </c>
      <c r="K5" s="1"/>
      <c r="L5" s="1"/>
      <c r="M5" s="1"/>
    </row>
    <row r="6" spans="1:13">
      <c r="A6" s="10" t="s">
        <v>97</v>
      </c>
      <c r="B6" s="1" t="s">
        <v>158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Meridian E77108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40939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40939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0.84799999999999998</v>
      </c>
      <c r="B10" s="15">
        <v>77.629900000000006</v>
      </c>
      <c r="C10">
        <v>1</v>
      </c>
      <c r="D10" s="2">
        <f>Main!$B4</f>
        <v>0</v>
      </c>
      <c r="E10" s="2">
        <f>$D11-$D10</f>
        <v>0.5</v>
      </c>
      <c r="F10">
        <f>$A11-$A10</f>
        <v>0.2400000000000001</v>
      </c>
      <c r="G10" s="2">
        <f>$E10/$F10*60</f>
        <v>124.99999999999996</v>
      </c>
      <c r="H10" s="10" t="s">
        <v>119</v>
      </c>
      <c r="I10">
        <f>$A10</f>
        <v>0.84799999999999998</v>
      </c>
      <c r="J10" s="13">
        <f t="shared" ref="J10:J73" si="2">$G10</f>
        <v>124.99999999999996</v>
      </c>
      <c r="K10">
        <f>$C10</f>
        <v>1</v>
      </c>
    </row>
    <row r="11" spans="1:13">
      <c r="A11">
        <v>1.0880000000000001</v>
      </c>
      <c r="B11" s="15">
        <v>74.412999999999997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0.36999999999999988</v>
      </c>
      <c r="G11" s="2">
        <f t="shared" ref="G11:G74" si="5">$E11/$F11*60</f>
        <v>162.16216216216222</v>
      </c>
      <c r="H11" s="10"/>
      <c r="I11">
        <f t="shared" ref="I11:I74" si="6">$A11</f>
        <v>1.0880000000000001</v>
      </c>
      <c r="J11" s="13">
        <f t="shared" si="2"/>
        <v>162.16216216216222</v>
      </c>
      <c r="K11">
        <f t="shared" ref="K11:K74" si="7">$C11</f>
        <v>2</v>
      </c>
    </row>
    <row r="12" spans="1:13">
      <c r="A12">
        <v>1.458</v>
      </c>
      <c r="B12" s="15">
        <v>66.1113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0.20999999999999996</v>
      </c>
      <c r="G12" s="2">
        <f t="shared" si="5"/>
        <v>142.85714285714289</v>
      </c>
      <c r="H12" s="10" t="s">
        <v>118</v>
      </c>
      <c r="I12">
        <f t="shared" si="6"/>
        <v>1.458</v>
      </c>
      <c r="J12" s="13">
        <f t="shared" si="2"/>
        <v>142.85714285714289</v>
      </c>
      <c r="K12">
        <f t="shared" si="7"/>
        <v>3</v>
      </c>
    </row>
    <row r="13" spans="1:13">
      <c r="A13">
        <v>1.6679999999999999</v>
      </c>
      <c r="B13" s="15">
        <v>64.140799999999999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0.36999999999999988</v>
      </c>
      <c r="G13" s="2">
        <f t="shared" si="5"/>
        <v>162.16216216216222</v>
      </c>
      <c r="H13" s="10"/>
      <c r="I13">
        <f t="shared" si="6"/>
        <v>1.6679999999999999</v>
      </c>
      <c r="J13" s="13">
        <f t="shared" si="2"/>
        <v>162.16216216216222</v>
      </c>
      <c r="K13">
        <f t="shared" si="7"/>
        <v>4</v>
      </c>
    </row>
    <row r="14" spans="1:13">
      <c r="A14">
        <v>2.0379999999999998</v>
      </c>
      <c r="B14" s="15">
        <v>77.060400000000001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0.22999999999999998</v>
      </c>
      <c r="G14" s="2">
        <f t="shared" si="5"/>
        <v>130.43478260869568</v>
      </c>
      <c r="H14" s="10" t="s">
        <v>119</v>
      </c>
      <c r="I14">
        <f t="shared" si="6"/>
        <v>2.0379999999999998</v>
      </c>
      <c r="J14" s="13">
        <f t="shared" si="2"/>
        <v>130.43478260869568</v>
      </c>
      <c r="K14">
        <f t="shared" si="7"/>
        <v>5</v>
      </c>
    </row>
    <row r="15" spans="1:13">
      <c r="A15">
        <v>2.2679999999999998</v>
      </c>
      <c r="B15" s="15">
        <v>78.936300000000003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0.42000000000000037</v>
      </c>
      <c r="G15" s="2">
        <f t="shared" si="5"/>
        <v>142.85714285714272</v>
      </c>
      <c r="H15" s="10"/>
      <c r="I15">
        <f t="shared" si="6"/>
        <v>2.2679999999999998</v>
      </c>
      <c r="J15" s="13">
        <f t="shared" si="2"/>
        <v>142.85714285714272</v>
      </c>
      <c r="K15">
        <f t="shared" si="7"/>
        <v>6</v>
      </c>
    </row>
    <row r="16" spans="1:13">
      <c r="A16">
        <v>2.6880000000000002</v>
      </c>
      <c r="B16" s="15">
        <v>66.424400000000006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0.21599999999999975</v>
      </c>
      <c r="G16" s="2">
        <f t="shared" si="5"/>
        <v>138.88888888888906</v>
      </c>
      <c r="H16" s="10" t="s">
        <v>118</v>
      </c>
      <c r="I16">
        <f t="shared" si="6"/>
        <v>2.6880000000000002</v>
      </c>
      <c r="J16" s="13">
        <f t="shared" si="2"/>
        <v>138.88888888888906</v>
      </c>
      <c r="K16">
        <f t="shared" si="7"/>
        <v>7</v>
      </c>
    </row>
    <row r="17" spans="1:11">
      <c r="A17">
        <v>2.9039999999999999</v>
      </c>
      <c r="B17" s="15">
        <v>64.849900000000005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0.57400000000000029</v>
      </c>
      <c r="G17" s="2">
        <f t="shared" si="5"/>
        <v>156.79442508710792</v>
      </c>
      <c r="H17" s="10"/>
      <c r="I17">
        <f t="shared" si="6"/>
        <v>2.9039999999999999</v>
      </c>
      <c r="J17" s="13">
        <f t="shared" si="2"/>
        <v>156.79442508710792</v>
      </c>
      <c r="K17">
        <f t="shared" si="7"/>
        <v>8</v>
      </c>
    </row>
    <row r="18" spans="1:11">
      <c r="A18">
        <v>3.4780000000000002</v>
      </c>
      <c r="B18" s="15">
        <v>77.577299999999994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0.20999999999999996</v>
      </c>
      <c r="G18" s="2">
        <f t="shared" si="5"/>
        <v>142.85714285714289</v>
      </c>
      <c r="H18" s="10" t="s">
        <v>119</v>
      </c>
      <c r="I18">
        <f t="shared" si="6"/>
        <v>3.4780000000000002</v>
      </c>
      <c r="J18" s="13">
        <f t="shared" si="2"/>
        <v>142.85714285714289</v>
      </c>
      <c r="K18">
        <f t="shared" si="7"/>
        <v>9</v>
      </c>
    </row>
    <row r="19" spans="1:11">
      <c r="A19">
        <v>3.6880000000000002</v>
      </c>
      <c r="B19" s="15">
        <v>76.052499999999995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0.39999999999999991</v>
      </c>
      <c r="G19" s="2">
        <f t="shared" si="5"/>
        <v>150.00000000000003</v>
      </c>
      <c r="H19" s="10"/>
      <c r="I19">
        <f t="shared" si="6"/>
        <v>3.6880000000000002</v>
      </c>
      <c r="J19" s="13">
        <f t="shared" si="2"/>
        <v>150.00000000000003</v>
      </c>
      <c r="K19">
        <f t="shared" si="7"/>
        <v>10</v>
      </c>
    </row>
    <row r="20" spans="1:11">
      <c r="A20">
        <v>4.0880000000000001</v>
      </c>
      <c r="B20" s="15">
        <v>71.602999999999994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0.20999999999999996</v>
      </c>
      <c r="G20" s="2">
        <f t="shared" si="5"/>
        <v>142.85714285714289</v>
      </c>
      <c r="H20" s="10" t="s">
        <v>118</v>
      </c>
      <c r="I20">
        <f t="shared" si="6"/>
        <v>4.0880000000000001</v>
      </c>
      <c r="J20" s="13">
        <f t="shared" si="2"/>
        <v>142.85714285714289</v>
      </c>
      <c r="K20">
        <f t="shared" si="7"/>
        <v>11</v>
      </c>
    </row>
    <row r="21" spans="1:11">
      <c r="A21">
        <v>4.298</v>
      </c>
      <c r="B21" s="15">
        <v>65.994699999999995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0.36000000000000032</v>
      </c>
      <c r="G21" s="2">
        <f t="shared" si="5"/>
        <v>166.66666666666652</v>
      </c>
      <c r="H21" s="10"/>
      <c r="I21">
        <f t="shared" si="6"/>
        <v>4.298</v>
      </c>
      <c r="J21" s="13">
        <f t="shared" si="2"/>
        <v>166.66666666666652</v>
      </c>
      <c r="K21">
        <f t="shared" si="7"/>
        <v>12</v>
      </c>
    </row>
    <row r="22" spans="1:11">
      <c r="A22">
        <v>4.6580000000000004</v>
      </c>
      <c r="B22" s="15">
        <v>76.347200000000001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0.20999999999999996</v>
      </c>
      <c r="G22" s="2">
        <f t="shared" si="5"/>
        <v>142.85714285714289</v>
      </c>
      <c r="H22" s="10" t="s">
        <v>119</v>
      </c>
      <c r="I22">
        <f t="shared" si="6"/>
        <v>4.6580000000000004</v>
      </c>
      <c r="J22" s="13">
        <f t="shared" si="2"/>
        <v>142.85714285714289</v>
      </c>
      <c r="K22">
        <f t="shared" si="7"/>
        <v>13</v>
      </c>
    </row>
    <row r="23" spans="1:11">
      <c r="A23">
        <v>4.8680000000000003</v>
      </c>
      <c r="B23" s="15">
        <v>79.267799999999994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0.20999999999999996</v>
      </c>
      <c r="G23" s="2">
        <f t="shared" si="5"/>
        <v>142.85714285714289</v>
      </c>
      <c r="H23" s="10"/>
      <c r="I23">
        <f t="shared" si="6"/>
        <v>4.8680000000000003</v>
      </c>
      <c r="J23" s="13">
        <f t="shared" si="2"/>
        <v>142.85714285714289</v>
      </c>
      <c r="K23">
        <f t="shared" si="7"/>
        <v>14</v>
      </c>
    </row>
    <row r="24" spans="1:11">
      <c r="A24">
        <v>5.0780000000000003</v>
      </c>
      <c r="B24" s="15">
        <v>75.063999999999993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0.20999999999999996</v>
      </c>
      <c r="G24" s="2">
        <f t="shared" si="5"/>
        <v>142.85714285714289</v>
      </c>
      <c r="H24" s="10" t="s">
        <v>118</v>
      </c>
      <c r="I24">
        <f t="shared" si="6"/>
        <v>5.0780000000000003</v>
      </c>
      <c r="J24" s="13">
        <f t="shared" si="2"/>
        <v>142.85714285714289</v>
      </c>
      <c r="K24">
        <f t="shared" si="7"/>
        <v>15</v>
      </c>
    </row>
    <row r="25" spans="1:11">
      <c r="A25">
        <v>5.2880000000000003</v>
      </c>
      <c r="B25" s="15">
        <v>71.841200000000001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0.39599999999999991</v>
      </c>
      <c r="G25" s="2">
        <f t="shared" si="5"/>
        <v>151.51515151515156</v>
      </c>
      <c r="H25" s="10"/>
      <c r="I25">
        <f t="shared" si="6"/>
        <v>5.2880000000000003</v>
      </c>
      <c r="J25" s="13">
        <f t="shared" si="2"/>
        <v>151.51515151515156</v>
      </c>
      <c r="K25">
        <f t="shared" si="7"/>
        <v>16</v>
      </c>
    </row>
    <row r="26" spans="1:11">
      <c r="A26">
        <v>5.6840000000000002</v>
      </c>
      <c r="B26" s="15">
        <v>79.074100000000001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0.23599999999999977</v>
      </c>
      <c r="G26" s="2">
        <f t="shared" si="5"/>
        <v>127.11864406779672</v>
      </c>
      <c r="H26" s="10" t="s">
        <v>113</v>
      </c>
      <c r="I26">
        <f t="shared" si="6"/>
        <v>5.6840000000000002</v>
      </c>
      <c r="J26" s="13">
        <f t="shared" si="2"/>
        <v>127.11864406779672</v>
      </c>
      <c r="K26">
        <f t="shared" si="7"/>
        <v>17</v>
      </c>
    </row>
    <row r="27" spans="1:11">
      <c r="A27">
        <v>5.92</v>
      </c>
      <c r="B27" s="15">
        <v>83.350399999999993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0.3879999999999999</v>
      </c>
      <c r="G27" s="2">
        <f t="shared" si="5"/>
        <v>154.63917525773201</v>
      </c>
      <c r="H27" s="10"/>
      <c r="I27">
        <f t="shared" si="6"/>
        <v>5.92</v>
      </c>
      <c r="J27" s="13">
        <f t="shared" si="2"/>
        <v>154.63917525773201</v>
      </c>
      <c r="K27">
        <f t="shared" si="7"/>
        <v>18</v>
      </c>
    </row>
    <row r="28" spans="1:11">
      <c r="A28">
        <v>6.3079999999999998</v>
      </c>
      <c r="B28" s="15">
        <v>73.233099999999993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0.20000000000000018</v>
      </c>
      <c r="G28" s="2">
        <f t="shared" si="5"/>
        <v>149.99999999999986</v>
      </c>
      <c r="H28" s="10" t="s">
        <v>119</v>
      </c>
      <c r="I28">
        <f t="shared" si="6"/>
        <v>6.3079999999999998</v>
      </c>
      <c r="J28" s="13">
        <f t="shared" si="2"/>
        <v>149.99999999999986</v>
      </c>
      <c r="K28">
        <f t="shared" si="7"/>
        <v>19</v>
      </c>
    </row>
    <row r="29" spans="1:11">
      <c r="A29">
        <v>6.508</v>
      </c>
      <c r="B29" s="15">
        <v>73.963099999999997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0.42900000000000027</v>
      </c>
      <c r="G29" s="2">
        <f t="shared" si="5"/>
        <v>139.86013986013975</v>
      </c>
      <c r="H29" s="10"/>
      <c r="I29">
        <f t="shared" si="6"/>
        <v>6.508</v>
      </c>
      <c r="J29" s="13">
        <f t="shared" si="2"/>
        <v>139.86013986013975</v>
      </c>
      <c r="K29">
        <f t="shared" si="7"/>
        <v>20</v>
      </c>
    </row>
    <row r="30" spans="1:11">
      <c r="A30">
        <v>6.9370000000000003</v>
      </c>
      <c r="B30" s="15">
        <v>66.433800000000005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0.20099999999999962</v>
      </c>
      <c r="G30" s="2">
        <f t="shared" si="5"/>
        <v>149.25373134328387</v>
      </c>
      <c r="H30" s="10" t="s">
        <v>118</v>
      </c>
      <c r="I30">
        <f t="shared" si="6"/>
        <v>6.9370000000000003</v>
      </c>
      <c r="J30" s="13">
        <f t="shared" si="2"/>
        <v>149.25373134328387</v>
      </c>
      <c r="K30">
        <f t="shared" si="7"/>
        <v>21</v>
      </c>
    </row>
    <row r="31" spans="1:11">
      <c r="A31">
        <v>7.1379999999999999</v>
      </c>
      <c r="B31" s="15">
        <v>66.967500000000001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0.33999999999999986</v>
      </c>
      <c r="G31" s="2">
        <f t="shared" si="5"/>
        <v>176.47058823529417</v>
      </c>
      <c r="H31" s="10"/>
      <c r="I31">
        <f t="shared" si="6"/>
        <v>7.1379999999999999</v>
      </c>
      <c r="J31" s="13">
        <f t="shared" si="2"/>
        <v>176.47058823529417</v>
      </c>
      <c r="K31">
        <f t="shared" si="7"/>
        <v>22</v>
      </c>
    </row>
    <row r="32" spans="1:11">
      <c r="A32">
        <v>7.4779999999999998</v>
      </c>
      <c r="B32" s="15">
        <v>81.988799999999998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0.20999999999999996</v>
      </c>
      <c r="G32" s="2">
        <f t="shared" si="5"/>
        <v>142.85714285714289</v>
      </c>
      <c r="H32" s="10" t="s">
        <v>113</v>
      </c>
      <c r="I32">
        <f t="shared" si="6"/>
        <v>7.4779999999999998</v>
      </c>
      <c r="J32" s="13">
        <f t="shared" si="2"/>
        <v>142.85714285714289</v>
      </c>
      <c r="K32">
        <f t="shared" si="7"/>
        <v>23</v>
      </c>
    </row>
    <row r="33" spans="1:11">
      <c r="A33">
        <v>7.6879999999999997</v>
      </c>
      <c r="B33" s="15">
        <v>84.496700000000004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0.38999999999999968</v>
      </c>
      <c r="G33" s="2">
        <f t="shared" si="5"/>
        <v>153.84615384615395</v>
      </c>
      <c r="H33" s="10"/>
      <c r="I33">
        <f t="shared" si="6"/>
        <v>7.6879999999999997</v>
      </c>
      <c r="J33" s="13">
        <f t="shared" si="2"/>
        <v>153.84615384615395</v>
      </c>
      <c r="K33">
        <f t="shared" si="7"/>
        <v>24</v>
      </c>
    </row>
    <row r="34" spans="1:11">
      <c r="A34">
        <v>8.0779999999999994</v>
      </c>
      <c r="B34" s="15">
        <v>71.712100000000007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0.17900000000000027</v>
      </c>
      <c r="G34" s="2">
        <f t="shared" si="5"/>
        <v>167.59776536312825</v>
      </c>
      <c r="H34" s="10" t="s">
        <v>118</v>
      </c>
      <c r="I34">
        <f t="shared" si="6"/>
        <v>8.0779999999999994</v>
      </c>
      <c r="J34" s="13">
        <f t="shared" si="2"/>
        <v>167.59776536312825</v>
      </c>
      <c r="K34">
        <f t="shared" si="7"/>
        <v>25</v>
      </c>
    </row>
    <row r="35" spans="1:11">
      <c r="A35">
        <v>8.2569999999999997</v>
      </c>
      <c r="B35" s="15">
        <v>67.900000000000006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0.35100000000000087</v>
      </c>
      <c r="G35" s="2">
        <f t="shared" si="5"/>
        <v>170.9401709401705</v>
      </c>
      <c r="H35" s="10"/>
      <c r="I35">
        <f t="shared" si="6"/>
        <v>8.2569999999999997</v>
      </c>
      <c r="J35" s="13">
        <f t="shared" si="2"/>
        <v>170.9401709401705</v>
      </c>
      <c r="K35">
        <f t="shared" si="7"/>
        <v>26</v>
      </c>
    </row>
    <row r="36" spans="1:11">
      <c r="A36">
        <v>8.6080000000000005</v>
      </c>
      <c r="B36" s="15">
        <v>77.1126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0.1899999999999995</v>
      </c>
      <c r="G36" s="2">
        <f t="shared" si="5"/>
        <v>157.89473684210569</v>
      </c>
      <c r="H36" s="10" t="s">
        <v>119</v>
      </c>
      <c r="I36">
        <f t="shared" si="6"/>
        <v>8.6080000000000005</v>
      </c>
      <c r="J36" s="13">
        <f t="shared" si="2"/>
        <v>157.89473684210569</v>
      </c>
      <c r="K36">
        <f t="shared" si="7"/>
        <v>27</v>
      </c>
    </row>
    <row r="37" spans="1:11">
      <c r="A37">
        <v>8.798</v>
      </c>
      <c r="B37" s="15">
        <v>80.155299999999997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0.22000000000000064</v>
      </c>
      <c r="G37" s="2">
        <f t="shared" si="5"/>
        <v>136.36363636363598</v>
      </c>
      <c r="H37" s="10"/>
      <c r="I37">
        <f t="shared" si="6"/>
        <v>8.798</v>
      </c>
      <c r="J37" s="13">
        <f t="shared" si="2"/>
        <v>136.36363636363598</v>
      </c>
      <c r="K37">
        <f t="shared" si="7"/>
        <v>28</v>
      </c>
    </row>
    <row r="38" spans="1:11">
      <c r="A38">
        <v>9.0180000000000007</v>
      </c>
      <c r="B38" s="15">
        <v>72.205100000000002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0.17999999999999972</v>
      </c>
      <c r="G38" s="2">
        <f t="shared" si="5"/>
        <v>166.66666666666691</v>
      </c>
      <c r="H38" s="10" t="s">
        <v>118</v>
      </c>
      <c r="I38">
        <f t="shared" si="6"/>
        <v>9.0180000000000007</v>
      </c>
      <c r="J38" s="13">
        <f t="shared" si="2"/>
        <v>166.66666666666691</v>
      </c>
      <c r="K38">
        <f t="shared" si="7"/>
        <v>29</v>
      </c>
    </row>
    <row r="39" spans="1:11">
      <c r="A39">
        <v>9.1980000000000004</v>
      </c>
      <c r="B39" s="15">
        <v>65.251499999999993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0.34999999999999964</v>
      </c>
      <c r="G39" s="2">
        <f t="shared" si="5"/>
        <v>171.42857142857159</v>
      </c>
      <c r="H39" s="10"/>
      <c r="I39">
        <f t="shared" si="6"/>
        <v>9.1980000000000004</v>
      </c>
      <c r="J39" s="13">
        <f t="shared" si="2"/>
        <v>171.42857142857159</v>
      </c>
      <c r="K39">
        <f t="shared" si="7"/>
        <v>30</v>
      </c>
    </row>
    <row r="40" spans="1:11">
      <c r="A40">
        <v>9.548</v>
      </c>
      <c r="B40" s="15">
        <v>77.494799999999998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0.23000000000000043</v>
      </c>
      <c r="G40" s="2">
        <f t="shared" si="5"/>
        <v>130.4347826086954</v>
      </c>
      <c r="H40" s="10" t="s">
        <v>119</v>
      </c>
      <c r="I40">
        <f t="shared" si="6"/>
        <v>9.548</v>
      </c>
      <c r="J40" s="13">
        <f t="shared" si="2"/>
        <v>130.4347826086954</v>
      </c>
      <c r="K40">
        <f t="shared" si="7"/>
        <v>31</v>
      </c>
    </row>
    <row r="41" spans="1:11">
      <c r="A41">
        <v>9.7780000000000005</v>
      </c>
      <c r="B41" s="15">
        <v>75.300299999999993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0.34999999999999964</v>
      </c>
      <c r="G41" s="2">
        <f t="shared" si="5"/>
        <v>171.42857142857159</v>
      </c>
      <c r="H41" s="10"/>
      <c r="I41">
        <f t="shared" si="6"/>
        <v>9.7780000000000005</v>
      </c>
      <c r="J41" s="13">
        <f t="shared" si="2"/>
        <v>171.42857142857159</v>
      </c>
      <c r="K41">
        <f t="shared" si="7"/>
        <v>32</v>
      </c>
    </row>
    <row r="42" spans="1:11">
      <c r="A42">
        <v>10.128</v>
      </c>
      <c r="B42" s="15">
        <v>65.457999999999998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0.17999999999999972</v>
      </c>
      <c r="G42" s="2">
        <f t="shared" si="5"/>
        <v>166.66666666666691</v>
      </c>
      <c r="H42" s="10" t="s">
        <v>118</v>
      </c>
      <c r="I42">
        <f t="shared" si="6"/>
        <v>10.128</v>
      </c>
      <c r="J42" s="13">
        <f t="shared" si="2"/>
        <v>166.66666666666691</v>
      </c>
      <c r="K42">
        <f t="shared" si="7"/>
        <v>33</v>
      </c>
    </row>
    <row r="43" spans="1:11">
      <c r="A43">
        <v>10.308</v>
      </c>
      <c r="B43" s="15">
        <v>65.454099999999997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0.38000000000000078</v>
      </c>
      <c r="G43" s="2">
        <f t="shared" si="5"/>
        <v>157.89473684210492</v>
      </c>
      <c r="H43" s="10"/>
      <c r="I43">
        <f t="shared" si="6"/>
        <v>10.308</v>
      </c>
      <c r="J43" s="13">
        <f t="shared" si="2"/>
        <v>157.89473684210492</v>
      </c>
      <c r="K43">
        <f t="shared" si="7"/>
        <v>34</v>
      </c>
    </row>
    <row r="44" spans="1:11">
      <c r="A44">
        <v>10.688000000000001</v>
      </c>
      <c r="B44" s="15">
        <v>79.678399999999996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0.19999999999999929</v>
      </c>
      <c r="G44" s="2">
        <f t="shared" si="5"/>
        <v>150.00000000000054</v>
      </c>
      <c r="H44" s="10" t="s">
        <v>119</v>
      </c>
      <c r="I44">
        <f t="shared" si="6"/>
        <v>10.688000000000001</v>
      </c>
      <c r="J44" s="13">
        <f t="shared" si="2"/>
        <v>150.00000000000054</v>
      </c>
      <c r="K44">
        <f t="shared" si="7"/>
        <v>35</v>
      </c>
    </row>
    <row r="45" spans="1:11">
      <c r="A45">
        <v>10.888</v>
      </c>
      <c r="B45" s="15">
        <v>81.410499999999999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0.42999999999999972</v>
      </c>
      <c r="G45" s="2">
        <f t="shared" si="5"/>
        <v>139.53488372093031</v>
      </c>
      <c r="H45" s="10"/>
      <c r="I45">
        <f t="shared" si="6"/>
        <v>10.888</v>
      </c>
      <c r="J45" s="13">
        <f t="shared" si="2"/>
        <v>139.53488372093031</v>
      </c>
      <c r="K45">
        <f t="shared" si="7"/>
        <v>36</v>
      </c>
    </row>
    <row r="46" spans="1:11">
      <c r="A46">
        <v>11.318</v>
      </c>
      <c r="B46" s="15">
        <v>66.201800000000006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0.20400000000000063</v>
      </c>
      <c r="G46" s="2">
        <f t="shared" si="5"/>
        <v>147.05882352941131</v>
      </c>
      <c r="H46" s="10" t="s">
        <v>118</v>
      </c>
      <c r="I46">
        <f t="shared" si="6"/>
        <v>11.318</v>
      </c>
      <c r="J46" s="13">
        <f t="shared" si="2"/>
        <v>147.05882352941131</v>
      </c>
      <c r="K46">
        <f t="shared" si="7"/>
        <v>37</v>
      </c>
    </row>
    <row r="47" spans="1:11">
      <c r="A47">
        <v>11.522</v>
      </c>
      <c r="B47" s="15">
        <v>66.631900000000002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0.51600000000000001</v>
      </c>
      <c r="G47" s="2">
        <f t="shared" si="5"/>
        <v>174.41860465116278</v>
      </c>
      <c r="H47" s="10"/>
      <c r="I47">
        <f t="shared" si="6"/>
        <v>11.522</v>
      </c>
      <c r="J47" s="13">
        <f t="shared" si="2"/>
        <v>174.41860465116278</v>
      </c>
      <c r="K47">
        <f t="shared" si="7"/>
        <v>38</v>
      </c>
    </row>
    <row r="48" spans="1:11">
      <c r="A48">
        <v>12.038</v>
      </c>
      <c r="B48" s="15">
        <v>78.122699999999995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0.20999999999999908</v>
      </c>
      <c r="G48" s="2">
        <f t="shared" si="5"/>
        <v>142.85714285714349</v>
      </c>
      <c r="H48" s="10" t="s">
        <v>119</v>
      </c>
      <c r="I48">
        <f t="shared" si="6"/>
        <v>12.038</v>
      </c>
      <c r="J48" s="13">
        <f t="shared" si="2"/>
        <v>142.85714285714349</v>
      </c>
      <c r="K48">
        <f t="shared" si="7"/>
        <v>39</v>
      </c>
    </row>
    <row r="49" spans="1:11">
      <c r="A49">
        <v>12.247999999999999</v>
      </c>
      <c r="B49" s="15">
        <v>78.884399999999999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0.37000000000000099</v>
      </c>
      <c r="G49" s="2">
        <f t="shared" si="5"/>
        <v>162.16216216216174</v>
      </c>
      <c r="H49" s="10"/>
      <c r="I49">
        <f t="shared" si="6"/>
        <v>12.247999999999999</v>
      </c>
      <c r="J49" s="13">
        <f t="shared" si="2"/>
        <v>162.16216216216174</v>
      </c>
      <c r="K49">
        <f t="shared" si="7"/>
        <v>40</v>
      </c>
    </row>
    <row r="50" spans="1:11">
      <c r="A50">
        <v>12.618</v>
      </c>
      <c r="B50" s="15">
        <v>74.608900000000006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0.23000000000000043</v>
      </c>
      <c r="G50" s="2">
        <f t="shared" si="5"/>
        <v>130.4347826086954</v>
      </c>
      <c r="H50" s="10" t="s">
        <v>118</v>
      </c>
      <c r="I50">
        <f t="shared" si="6"/>
        <v>12.618</v>
      </c>
      <c r="J50" s="13">
        <f t="shared" si="2"/>
        <v>130.4347826086954</v>
      </c>
      <c r="K50">
        <f t="shared" si="7"/>
        <v>41</v>
      </c>
    </row>
    <row r="51" spans="1:11">
      <c r="A51">
        <v>12.848000000000001</v>
      </c>
      <c r="B51" s="15">
        <v>65.747100000000003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0.34999999999999964</v>
      </c>
      <c r="G51" s="2">
        <f t="shared" si="5"/>
        <v>171.42857142857159</v>
      </c>
      <c r="H51" s="10"/>
      <c r="I51">
        <f t="shared" si="6"/>
        <v>12.848000000000001</v>
      </c>
      <c r="J51" s="13">
        <f t="shared" si="2"/>
        <v>171.42857142857159</v>
      </c>
      <c r="K51">
        <f t="shared" si="7"/>
        <v>42</v>
      </c>
    </row>
    <row r="52" spans="1:11">
      <c r="A52">
        <v>13.198</v>
      </c>
      <c r="B52" s="15">
        <v>75.9392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0.20999999999999908</v>
      </c>
      <c r="G52" s="2">
        <f t="shared" si="5"/>
        <v>142.85714285714349</v>
      </c>
      <c r="H52" s="10" t="s">
        <v>119</v>
      </c>
      <c r="I52">
        <f t="shared" si="6"/>
        <v>13.198</v>
      </c>
      <c r="J52" s="13">
        <f t="shared" si="2"/>
        <v>142.85714285714349</v>
      </c>
      <c r="K52">
        <f t="shared" si="7"/>
        <v>43</v>
      </c>
    </row>
    <row r="53" spans="1:11">
      <c r="A53">
        <v>13.407999999999999</v>
      </c>
      <c r="B53" s="15">
        <v>79.132300000000001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0.21000000000000085</v>
      </c>
      <c r="G53" s="2">
        <f t="shared" si="5"/>
        <v>142.85714285714226</v>
      </c>
      <c r="H53" s="10"/>
      <c r="I53">
        <f t="shared" si="6"/>
        <v>13.407999999999999</v>
      </c>
      <c r="J53" s="13">
        <f t="shared" si="2"/>
        <v>142.85714285714226</v>
      </c>
      <c r="K53">
        <f t="shared" si="7"/>
        <v>44</v>
      </c>
    </row>
    <row r="54" spans="1:11">
      <c r="A54">
        <v>13.618</v>
      </c>
      <c r="B54" s="15">
        <v>74.445499999999996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0.21999999999999886</v>
      </c>
      <c r="G54" s="2">
        <f t="shared" si="5"/>
        <v>136.36363636363706</v>
      </c>
      <c r="H54" s="10" t="s">
        <v>118</v>
      </c>
      <c r="I54">
        <f t="shared" si="6"/>
        <v>13.618</v>
      </c>
      <c r="J54" s="13">
        <f t="shared" si="2"/>
        <v>136.36363636363706</v>
      </c>
      <c r="K54">
        <f t="shared" si="7"/>
        <v>45</v>
      </c>
    </row>
    <row r="55" spans="1:11">
      <c r="A55">
        <v>13.837999999999999</v>
      </c>
      <c r="B55" s="15">
        <v>69.007800000000003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0.36600000000000144</v>
      </c>
      <c r="G55" s="2">
        <f t="shared" si="5"/>
        <v>163.93442622950755</v>
      </c>
      <c r="H55" s="10"/>
      <c r="I55">
        <f t="shared" si="6"/>
        <v>13.837999999999999</v>
      </c>
      <c r="J55" s="13">
        <f t="shared" si="2"/>
        <v>163.93442622950755</v>
      </c>
      <c r="K55">
        <f t="shared" si="7"/>
        <v>46</v>
      </c>
    </row>
    <row r="56" spans="1:11">
      <c r="A56">
        <v>14.204000000000001</v>
      </c>
      <c r="B56" s="15">
        <v>79.089699999999993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0.21799999999999997</v>
      </c>
      <c r="G56" s="2">
        <f t="shared" si="5"/>
        <v>137.61467889908261</v>
      </c>
      <c r="H56" s="10" t="s">
        <v>113</v>
      </c>
      <c r="I56">
        <f t="shared" si="6"/>
        <v>14.204000000000001</v>
      </c>
      <c r="J56" s="13">
        <f t="shared" si="2"/>
        <v>137.61467889908261</v>
      </c>
      <c r="K56">
        <f t="shared" si="7"/>
        <v>47</v>
      </c>
    </row>
    <row r="57" spans="1:11">
      <c r="A57">
        <v>14.422000000000001</v>
      </c>
      <c r="B57" s="15">
        <v>83.427400000000006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0.37599999999999945</v>
      </c>
      <c r="G57" s="2">
        <f t="shared" si="5"/>
        <v>159.57446808510662</v>
      </c>
      <c r="H57" s="10"/>
      <c r="I57">
        <f t="shared" si="6"/>
        <v>14.422000000000001</v>
      </c>
      <c r="J57" s="13">
        <f t="shared" si="2"/>
        <v>159.57446808510662</v>
      </c>
      <c r="K57">
        <f t="shared" si="7"/>
        <v>48</v>
      </c>
    </row>
    <row r="58" spans="1:11">
      <c r="A58">
        <v>14.798</v>
      </c>
      <c r="B58" s="15">
        <v>76.795100000000005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0.1899999999999995</v>
      </c>
      <c r="G58" s="2">
        <f t="shared" si="5"/>
        <v>157.89473684210569</v>
      </c>
      <c r="H58" s="10" t="s">
        <v>119</v>
      </c>
      <c r="I58">
        <f t="shared" si="6"/>
        <v>14.798</v>
      </c>
      <c r="J58" s="13">
        <f t="shared" si="2"/>
        <v>157.89473684210569</v>
      </c>
      <c r="K58">
        <f t="shared" si="7"/>
        <v>49</v>
      </c>
    </row>
    <row r="59" spans="1:11">
      <c r="A59">
        <v>14.988</v>
      </c>
      <c r="B59" s="15">
        <v>77.426699999999997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0.45000000000000107</v>
      </c>
      <c r="G59" s="2">
        <f t="shared" si="5"/>
        <v>133.33333333333303</v>
      </c>
      <c r="H59" s="10"/>
      <c r="I59">
        <f t="shared" si="6"/>
        <v>14.988</v>
      </c>
      <c r="J59" s="13">
        <f t="shared" si="2"/>
        <v>133.33333333333303</v>
      </c>
      <c r="K59">
        <f t="shared" si="7"/>
        <v>50</v>
      </c>
    </row>
    <row r="60" spans="1:11">
      <c r="A60">
        <v>15.438000000000001</v>
      </c>
      <c r="B60" s="15">
        <v>68.188000000000002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0.17999999999999972</v>
      </c>
      <c r="G60" s="2">
        <f t="shared" si="5"/>
        <v>166.66666666666691</v>
      </c>
      <c r="H60" s="10" t="s">
        <v>118</v>
      </c>
      <c r="I60">
        <f t="shared" si="6"/>
        <v>15.438000000000001</v>
      </c>
      <c r="J60" s="13">
        <f t="shared" si="2"/>
        <v>166.66666666666691</v>
      </c>
      <c r="K60">
        <f t="shared" si="7"/>
        <v>51</v>
      </c>
    </row>
    <row r="61" spans="1:11">
      <c r="A61">
        <v>15.618</v>
      </c>
      <c r="B61" s="15">
        <v>66.416600000000003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0.34999999999999964</v>
      </c>
      <c r="G61" s="2">
        <f t="shared" si="5"/>
        <v>171.42857142857159</v>
      </c>
      <c r="H61" s="10"/>
      <c r="I61">
        <f t="shared" si="6"/>
        <v>15.618</v>
      </c>
      <c r="J61" s="13">
        <f t="shared" si="2"/>
        <v>171.42857142857159</v>
      </c>
      <c r="K61">
        <f t="shared" si="7"/>
        <v>52</v>
      </c>
    </row>
    <row r="62" spans="1:11">
      <c r="A62">
        <v>15.968</v>
      </c>
      <c r="B62" s="15">
        <v>82.167299999999997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0.19999999999999929</v>
      </c>
      <c r="G62" s="2">
        <f t="shared" si="5"/>
        <v>150.00000000000054</v>
      </c>
      <c r="H62" s="10" t="s">
        <v>113</v>
      </c>
      <c r="I62">
        <f t="shared" si="6"/>
        <v>15.968</v>
      </c>
      <c r="J62" s="13">
        <f t="shared" si="2"/>
        <v>150.00000000000054</v>
      </c>
      <c r="K62">
        <f t="shared" si="7"/>
        <v>53</v>
      </c>
    </row>
    <row r="63" spans="1:11">
      <c r="A63">
        <v>16.167999999999999</v>
      </c>
      <c r="B63" s="15">
        <v>84.862899999999996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0.40000000000000213</v>
      </c>
      <c r="G63" s="2">
        <f t="shared" si="5"/>
        <v>149.9999999999992</v>
      </c>
      <c r="H63" s="10"/>
      <c r="I63">
        <f t="shared" si="6"/>
        <v>16.167999999999999</v>
      </c>
      <c r="J63" s="13">
        <f t="shared" si="2"/>
        <v>149.9999999999992</v>
      </c>
      <c r="K63">
        <f t="shared" si="7"/>
        <v>54</v>
      </c>
    </row>
    <row r="64" spans="1:11">
      <c r="A64">
        <v>16.568000000000001</v>
      </c>
      <c r="B64" s="15">
        <v>72.206299999999999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0.21999999999999886</v>
      </c>
      <c r="G64" s="2">
        <f t="shared" si="5"/>
        <v>136.36363636363706</v>
      </c>
      <c r="H64" s="10" t="s">
        <v>118</v>
      </c>
      <c r="I64">
        <f t="shared" si="6"/>
        <v>16.568000000000001</v>
      </c>
      <c r="J64" s="13">
        <f t="shared" si="2"/>
        <v>136.36363636363706</v>
      </c>
      <c r="K64">
        <f t="shared" si="7"/>
        <v>55</v>
      </c>
    </row>
    <row r="65" spans="1:11">
      <c r="A65">
        <v>16.788</v>
      </c>
      <c r="B65" s="15">
        <v>64.043499999999995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0.32000000000000028</v>
      </c>
      <c r="G65" s="2">
        <f t="shared" si="5"/>
        <v>187.49999999999983</v>
      </c>
      <c r="H65" s="10"/>
      <c r="I65">
        <f t="shared" si="6"/>
        <v>16.788</v>
      </c>
      <c r="J65" s="13">
        <f t="shared" si="2"/>
        <v>187.49999999999983</v>
      </c>
      <c r="K65">
        <f t="shared" si="7"/>
        <v>56</v>
      </c>
    </row>
    <row r="66" spans="1:11">
      <c r="A66">
        <v>17.108000000000001</v>
      </c>
      <c r="B66" s="15">
        <v>77.264799999999994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0.19999999999999929</v>
      </c>
      <c r="G66" s="2">
        <f t="shared" si="5"/>
        <v>150.00000000000054</v>
      </c>
      <c r="H66" s="10" t="s">
        <v>119</v>
      </c>
      <c r="I66">
        <f t="shared" si="6"/>
        <v>17.108000000000001</v>
      </c>
      <c r="J66" s="13">
        <f t="shared" si="2"/>
        <v>150.00000000000054</v>
      </c>
      <c r="K66">
        <f t="shared" si="7"/>
        <v>57</v>
      </c>
    </row>
    <row r="67" spans="1:11">
      <c r="A67">
        <v>17.308</v>
      </c>
      <c r="B67" s="15">
        <v>81.4024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0.19999999999999929</v>
      </c>
      <c r="G67" s="2">
        <f t="shared" si="5"/>
        <v>150.00000000000054</v>
      </c>
      <c r="H67" s="10"/>
      <c r="I67">
        <f t="shared" si="6"/>
        <v>17.308</v>
      </c>
      <c r="J67" s="13">
        <f t="shared" si="2"/>
        <v>150.00000000000054</v>
      </c>
      <c r="K67">
        <f t="shared" si="7"/>
        <v>58</v>
      </c>
    </row>
    <row r="68" spans="1:11">
      <c r="A68">
        <v>17.507999999999999</v>
      </c>
      <c r="B68" s="15">
        <v>73.992199999999997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0.19999999999999929</v>
      </c>
      <c r="G68" s="2">
        <f t="shared" si="5"/>
        <v>150.00000000000054</v>
      </c>
      <c r="H68" s="10" t="s">
        <v>118</v>
      </c>
      <c r="I68">
        <f t="shared" si="6"/>
        <v>17.507999999999999</v>
      </c>
      <c r="J68" s="13">
        <f t="shared" si="2"/>
        <v>150.00000000000054</v>
      </c>
      <c r="K68">
        <f t="shared" si="7"/>
        <v>59</v>
      </c>
    </row>
    <row r="69" spans="1:11">
      <c r="A69">
        <v>17.707999999999998</v>
      </c>
      <c r="B69" s="15">
        <v>68.856999999999999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0.38000000000000256</v>
      </c>
      <c r="G69" s="2">
        <f t="shared" si="5"/>
        <v>157.89473684210421</v>
      </c>
      <c r="H69" s="10"/>
      <c r="I69">
        <f t="shared" si="6"/>
        <v>17.707999999999998</v>
      </c>
      <c r="J69" s="13">
        <f t="shared" si="2"/>
        <v>157.89473684210421</v>
      </c>
      <c r="K69">
        <f t="shared" si="7"/>
        <v>60</v>
      </c>
    </row>
    <row r="70" spans="1:11">
      <c r="A70">
        <v>18.088000000000001</v>
      </c>
      <c r="B70" s="15">
        <v>77.394900000000007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0.2099999999999973</v>
      </c>
      <c r="G70" s="2">
        <f t="shared" si="5"/>
        <v>142.85714285714471</v>
      </c>
      <c r="H70" s="10" t="s">
        <v>119</v>
      </c>
      <c r="I70">
        <f t="shared" si="6"/>
        <v>18.088000000000001</v>
      </c>
      <c r="J70" s="13">
        <f t="shared" si="2"/>
        <v>142.85714285714471</v>
      </c>
      <c r="K70">
        <f t="shared" si="7"/>
        <v>61</v>
      </c>
    </row>
    <row r="71" spans="1:11">
      <c r="A71">
        <v>18.297999999999998</v>
      </c>
      <c r="B71" s="15">
        <v>75.674099999999996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0.37000000000000099</v>
      </c>
      <c r="G71" s="2">
        <f t="shared" si="5"/>
        <v>162.16216216216174</v>
      </c>
      <c r="H71" s="10"/>
      <c r="I71">
        <f t="shared" si="6"/>
        <v>18.297999999999998</v>
      </c>
      <c r="J71" s="13">
        <f t="shared" si="2"/>
        <v>162.16216216216174</v>
      </c>
      <c r="K71">
        <f t="shared" si="7"/>
        <v>62</v>
      </c>
    </row>
    <row r="72" spans="1:11">
      <c r="A72">
        <v>18.667999999999999</v>
      </c>
      <c r="B72" s="15">
        <v>79.182900000000004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0.17000000000000171</v>
      </c>
      <c r="G72" s="2">
        <f t="shared" si="5"/>
        <v>176.47058823529235</v>
      </c>
      <c r="H72" s="10" t="s">
        <v>119</v>
      </c>
      <c r="I72">
        <f t="shared" si="6"/>
        <v>18.667999999999999</v>
      </c>
      <c r="J72" s="13">
        <f t="shared" si="2"/>
        <v>176.47058823529235</v>
      </c>
      <c r="K72">
        <f t="shared" si="7"/>
        <v>63</v>
      </c>
    </row>
    <row r="73" spans="1:11">
      <c r="A73">
        <v>18.838000000000001</v>
      </c>
      <c r="B73" s="15">
        <v>81.479399999999998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0.18999999999999773</v>
      </c>
      <c r="G73" s="2">
        <f t="shared" si="5"/>
        <v>157.89473684210714</v>
      </c>
      <c r="H73" s="10"/>
      <c r="I73">
        <f t="shared" si="6"/>
        <v>18.838000000000001</v>
      </c>
      <c r="J73" s="13">
        <f t="shared" si="2"/>
        <v>157.89473684210714</v>
      </c>
      <c r="K73">
        <f t="shared" si="7"/>
        <v>64</v>
      </c>
    </row>
    <row r="74" spans="1:11">
      <c r="A74">
        <v>19.027999999999999</v>
      </c>
      <c r="B74" s="15">
        <v>76.981200000000001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0.21000000000000085</v>
      </c>
      <c r="G74" s="2">
        <f t="shared" si="5"/>
        <v>142.85714285714226</v>
      </c>
      <c r="H74" s="10" t="s">
        <v>118</v>
      </c>
      <c r="I74">
        <f t="shared" si="6"/>
        <v>19.027999999999999</v>
      </c>
      <c r="J74" s="13">
        <f t="shared" ref="J74:J131" si="8">$G74</f>
        <v>142.85714285714226</v>
      </c>
      <c r="K74">
        <f t="shared" si="7"/>
        <v>65</v>
      </c>
    </row>
    <row r="75" spans="1:11">
      <c r="A75">
        <v>19.238</v>
      </c>
      <c r="B75" s="15">
        <v>70.738500000000002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>
        <f t="shared" ref="I75:I131" si="12">$A75</f>
        <v>19.238</v>
      </c>
      <c r="J75" s="13">
        <f t="shared" si="8"/>
        <v>166.66666666666691</v>
      </c>
      <c r="K75">
        <f t="shared" ref="K75:K131" si="13">$C75</f>
        <v>66</v>
      </c>
    </row>
    <row r="76" spans="1:11">
      <c r="A76">
        <v>19.597999999999999</v>
      </c>
      <c r="B76" s="15">
        <v>71.255799999999994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0.19000000000000128</v>
      </c>
      <c r="G76" s="2">
        <f t="shared" si="11"/>
        <v>157.89473684210421</v>
      </c>
      <c r="H76" s="10" t="s">
        <v>118</v>
      </c>
      <c r="I76">
        <f t="shared" si="12"/>
        <v>19.597999999999999</v>
      </c>
      <c r="J76" s="13">
        <f t="shared" si="8"/>
        <v>157.89473684210421</v>
      </c>
      <c r="K76">
        <f t="shared" si="13"/>
        <v>67</v>
      </c>
    </row>
    <row r="77" spans="1:11">
      <c r="A77">
        <v>19.788</v>
      </c>
      <c r="B77" s="15">
        <v>72.0167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0.37999999999999901</v>
      </c>
      <c r="G77" s="2">
        <f t="shared" si="11"/>
        <v>157.89473684210569</v>
      </c>
      <c r="H77" s="10"/>
      <c r="I77">
        <f t="shared" si="12"/>
        <v>19.788</v>
      </c>
      <c r="J77" s="13">
        <f t="shared" si="8"/>
        <v>157.89473684210569</v>
      </c>
      <c r="K77">
        <f t="shared" si="13"/>
        <v>68</v>
      </c>
    </row>
    <row r="78" spans="1:11">
      <c r="A78">
        <v>20.167999999999999</v>
      </c>
      <c r="B78" s="15">
        <v>77.348299999999995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0.19999999999999929</v>
      </c>
      <c r="G78" s="2">
        <f t="shared" si="11"/>
        <v>150.00000000000054</v>
      </c>
      <c r="H78" s="10" t="s">
        <v>119</v>
      </c>
      <c r="I78">
        <f t="shared" si="12"/>
        <v>20.167999999999999</v>
      </c>
      <c r="J78" s="13">
        <f t="shared" si="8"/>
        <v>150.00000000000054</v>
      </c>
      <c r="K78">
        <f t="shared" si="13"/>
        <v>69</v>
      </c>
    </row>
    <row r="79" spans="1:11">
      <c r="A79">
        <v>20.367999999999999</v>
      </c>
      <c r="B79" s="15">
        <v>79.038300000000007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0.33000000000000185</v>
      </c>
      <c r="G79" s="2">
        <f t="shared" si="11"/>
        <v>181.81818181818079</v>
      </c>
      <c r="H79" s="10"/>
      <c r="I79">
        <f t="shared" si="12"/>
        <v>20.367999999999999</v>
      </c>
      <c r="J79" s="13">
        <f t="shared" si="8"/>
        <v>181.81818181818079</v>
      </c>
      <c r="K79">
        <f t="shared" si="13"/>
        <v>70</v>
      </c>
    </row>
    <row r="80" spans="1:11">
      <c r="A80">
        <v>20.698</v>
      </c>
      <c r="B80" s="15">
        <v>82.309899999999999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0.19999999999999929</v>
      </c>
      <c r="G80" s="2">
        <f t="shared" si="11"/>
        <v>150.00000000000054</v>
      </c>
      <c r="H80" s="10" t="s">
        <v>113</v>
      </c>
      <c r="I80">
        <f t="shared" si="12"/>
        <v>20.698</v>
      </c>
      <c r="J80" s="13">
        <f t="shared" si="8"/>
        <v>150.00000000000054</v>
      </c>
      <c r="K80">
        <f t="shared" si="13"/>
        <v>71</v>
      </c>
    </row>
    <row r="81" spans="1:11">
      <c r="A81">
        <v>20.898</v>
      </c>
      <c r="B81" s="15">
        <v>83.854900000000001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0.21199999999999974</v>
      </c>
      <c r="G81" s="2">
        <f t="shared" si="11"/>
        <v>141.50943396226432</v>
      </c>
      <c r="H81" s="10"/>
      <c r="I81">
        <f t="shared" si="12"/>
        <v>20.898</v>
      </c>
      <c r="J81" s="13">
        <f t="shared" si="8"/>
        <v>141.50943396226432</v>
      </c>
      <c r="K81">
        <f t="shared" si="13"/>
        <v>72</v>
      </c>
    </row>
    <row r="82" spans="1:11">
      <c r="A82">
        <v>21.11</v>
      </c>
      <c r="B82" s="15">
        <v>78.250500000000002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0.19200000000000017</v>
      </c>
      <c r="G82" s="2">
        <f t="shared" si="11"/>
        <v>156.24999999999986</v>
      </c>
      <c r="H82" s="10" t="s">
        <v>118</v>
      </c>
      <c r="I82">
        <f t="shared" si="12"/>
        <v>21.11</v>
      </c>
      <c r="J82" s="13">
        <f t="shared" si="8"/>
        <v>156.24999999999986</v>
      </c>
      <c r="K82">
        <f t="shared" si="13"/>
        <v>73</v>
      </c>
    </row>
    <row r="83" spans="1:11">
      <c r="A83">
        <v>21.302</v>
      </c>
      <c r="B83" s="15">
        <v>71.928799999999995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0.33600000000000207</v>
      </c>
      <c r="G83" s="2">
        <f t="shared" si="11"/>
        <v>178.57142857142745</v>
      </c>
      <c r="H83" s="10"/>
      <c r="I83">
        <f t="shared" si="12"/>
        <v>21.302</v>
      </c>
      <c r="J83" s="13">
        <f t="shared" si="8"/>
        <v>178.57142857142745</v>
      </c>
      <c r="K83">
        <f t="shared" si="13"/>
        <v>74</v>
      </c>
    </row>
    <row r="84" spans="1:11">
      <c r="A84">
        <v>21.638000000000002</v>
      </c>
      <c r="B84" s="15">
        <v>75.760000000000005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0.19999999999999929</v>
      </c>
      <c r="G84" s="2">
        <f t="shared" si="11"/>
        <v>150.00000000000054</v>
      </c>
      <c r="H84" s="10" t="s">
        <v>119</v>
      </c>
      <c r="I84">
        <f t="shared" si="12"/>
        <v>21.638000000000002</v>
      </c>
      <c r="J84" s="13">
        <f t="shared" si="8"/>
        <v>150.00000000000054</v>
      </c>
      <c r="K84">
        <f t="shared" si="13"/>
        <v>75</v>
      </c>
    </row>
    <row r="85" spans="1:11">
      <c r="A85">
        <v>21.838000000000001</v>
      </c>
      <c r="B85" s="15">
        <v>72.944100000000006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0.18999999999999773</v>
      </c>
      <c r="G85" s="2">
        <f t="shared" si="11"/>
        <v>157.89473684210714</v>
      </c>
      <c r="H85" s="10"/>
      <c r="I85">
        <f t="shared" si="12"/>
        <v>21.838000000000001</v>
      </c>
      <c r="J85" s="13">
        <f t="shared" si="8"/>
        <v>157.89473684210714</v>
      </c>
      <c r="K85">
        <f t="shared" si="13"/>
        <v>76</v>
      </c>
    </row>
    <row r="86" spans="1:11">
      <c r="A86">
        <v>22.027999999999999</v>
      </c>
      <c r="B86" s="15">
        <v>73.682000000000002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0.22000000000000242</v>
      </c>
      <c r="G86" s="2">
        <f t="shared" si="11"/>
        <v>136.36363636363487</v>
      </c>
      <c r="H86" s="10" t="s">
        <v>118</v>
      </c>
      <c r="I86">
        <f t="shared" si="12"/>
        <v>22.027999999999999</v>
      </c>
      <c r="J86" s="13">
        <f t="shared" si="8"/>
        <v>136.36363636363487</v>
      </c>
      <c r="K86">
        <f t="shared" si="13"/>
        <v>77</v>
      </c>
    </row>
    <row r="87" spans="1:11">
      <c r="A87">
        <v>22.248000000000001</v>
      </c>
      <c r="B87" s="15">
        <v>67.513800000000003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0.30999999999999872</v>
      </c>
      <c r="G87" s="2">
        <f t="shared" si="11"/>
        <v>193.54838709677497</v>
      </c>
      <c r="H87" s="10"/>
      <c r="I87">
        <f t="shared" si="12"/>
        <v>22.248000000000001</v>
      </c>
      <c r="J87" s="13">
        <f t="shared" si="8"/>
        <v>193.54838709677497</v>
      </c>
      <c r="K87">
        <f t="shared" si="13"/>
        <v>78</v>
      </c>
    </row>
    <row r="88" spans="1:11">
      <c r="A88">
        <v>22.558</v>
      </c>
      <c r="B88" s="15">
        <v>79.017200000000003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0.23999999999999844</v>
      </c>
      <c r="G88" s="2">
        <f t="shared" si="11"/>
        <v>125.00000000000081</v>
      </c>
      <c r="H88" s="10" t="s">
        <v>113</v>
      </c>
      <c r="I88">
        <f t="shared" si="12"/>
        <v>22.558</v>
      </c>
      <c r="J88" s="13">
        <f t="shared" si="8"/>
        <v>125.00000000000081</v>
      </c>
      <c r="K88">
        <f t="shared" si="13"/>
        <v>79</v>
      </c>
    </row>
    <row r="89" spans="1:11">
      <c r="A89">
        <v>22.797999999999998</v>
      </c>
      <c r="B89" s="15">
        <v>82.165999999999997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0.41000000000000014</v>
      </c>
      <c r="G89" s="2">
        <f t="shared" si="11"/>
        <v>146.34146341463409</v>
      </c>
      <c r="H89" s="10"/>
      <c r="I89">
        <f t="shared" si="12"/>
        <v>22.797999999999998</v>
      </c>
      <c r="J89" s="13">
        <f t="shared" si="8"/>
        <v>146.34146341463409</v>
      </c>
      <c r="K89">
        <f t="shared" si="13"/>
        <v>80</v>
      </c>
    </row>
    <row r="90" spans="1:11">
      <c r="A90">
        <v>23.207999999999998</v>
      </c>
      <c r="B90" s="15">
        <v>73.113299999999995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0.27000000000000313</v>
      </c>
      <c r="G90" s="2">
        <f t="shared" si="11"/>
        <v>111.11111111110982</v>
      </c>
      <c r="H90" s="10" t="s">
        <v>119</v>
      </c>
      <c r="I90">
        <f t="shared" si="12"/>
        <v>23.207999999999998</v>
      </c>
      <c r="J90" s="13">
        <f t="shared" si="8"/>
        <v>111.11111111110982</v>
      </c>
      <c r="K90">
        <f t="shared" si="13"/>
        <v>81</v>
      </c>
    </row>
    <row r="91" spans="1:11">
      <c r="A91">
        <v>23.478000000000002</v>
      </c>
      <c r="B91" s="15">
        <v>68.846999999999994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0.35999999999999943</v>
      </c>
      <c r="G91" s="2">
        <f t="shared" si="11"/>
        <v>166.66666666666691</v>
      </c>
      <c r="H91" s="10"/>
      <c r="I91">
        <f t="shared" si="12"/>
        <v>23.478000000000002</v>
      </c>
      <c r="J91" s="13">
        <f t="shared" si="8"/>
        <v>166.66666666666691</v>
      </c>
      <c r="K91">
        <f t="shared" si="13"/>
        <v>82</v>
      </c>
    </row>
    <row r="92" spans="1:11">
      <c r="A92">
        <v>23.838000000000001</v>
      </c>
      <c r="B92" s="15">
        <v>67.075500000000005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0.23000000000000043</v>
      </c>
      <c r="G92" s="2">
        <f t="shared" si="11"/>
        <v>130.4347826086954</v>
      </c>
      <c r="H92" s="10" t="s">
        <v>118</v>
      </c>
      <c r="I92">
        <f t="shared" si="12"/>
        <v>23.838000000000001</v>
      </c>
      <c r="J92" s="13">
        <f t="shared" si="8"/>
        <v>130.4347826086954</v>
      </c>
      <c r="K92">
        <f t="shared" si="13"/>
        <v>83</v>
      </c>
    </row>
    <row r="93" spans="1:11">
      <c r="A93">
        <v>24.068000000000001</v>
      </c>
      <c r="B93" s="15">
        <v>61.183399999999999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0.28999999999999915</v>
      </c>
      <c r="G93" s="2">
        <f t="shared" si="11"/>
        <v>206.89655172413853</v>
      </c>
      <c r="H93" s="10"/>
      <c r="I93">
        <f t="shared" si="12"/>
        <v>24.068000000000001</v>
      </c>
      <c r="J93" s="13">
        <f t="shared" si="8"/>
        <v>206.89655172413853</v>
      </c>
      <c r="K93">
        <f t="shared" si="13"/>
        <v>84</v>
      </c>
    </row>
    <row r="94" spans="1:11">
      <c r="A94">
        <v>24.358000000000001</v>
      </c>
      <c r="B94" s="15">
        <v>80.558800000000005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0.21000000000000085</v>
      </c>
      <c r="G94" s="2">
        <f t="shared" si="11"/>
        <v>142.85714285714226</v>
      </c>
      <c r="H94" s="10" t="s">
        <v>113</v>
      </c>
      <c r="I94">
        <f t="shared" si="12"/>
        <v>24.358000000000001</v>
      </c>
      <c r="J94" s="13">
        <f t="shared" si="8"/>
        <v>142.85714285714226</v>
      </c>
      <c r="K94">
        <f t="shared" si="13"/>
        <v>85</v>
      </c>
    </row>
    <row r="95" spans="1:11">
      <c r="A95">
        <v>24.568000000000001</v>
      </c>
      <c r="B95" s="15">
        <v>81.702399999999997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0.19699999999999918</v>
      </c>
      <c r="G95" s="2">
        <f t="shared" si="11"/>
        <v>152.2842639593915</v>
      </c>
      <c r="H95" s="10"/>
      <c r="I95">
        <f t="shared" si="12"/>
        <v>24.568000000000001</v>
      </c>
      <c r="J95" s="13">
        <f t="shared" si="8"/>
        <v>152.2842639593915</v>
      </c>
      <c r="K95">
        <f t="shared" si="13"/>
        <v>86</v>
      </c>
    </row>
    <row r="96" spans="1:11">
      <c r="A96">
        <v>24.765000000000001</v>
      </c>
      <c r="B96" s="15">
        <v>78.418499999999995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0.2029999999999994</v>
      </c>
      <c r="G96" s="2">
        <f t="shared" si="11"/>
        <v>147.78325123152752</v>
      </c>
      <c r="H96" s="10" t="s">
        <v>118</v>
      </c>
      <c r="I96">
        <f t="shared" si="12"/>
        <v>24.765000000000001</v>
      </c>
      <c r="J96" s="13">
        <f t="shared" si="8"/>
        <v>147.78325123152752</v>
      </c>
      <c r="K96">
        <f t="shared" si="13"/>
        <v>87</v>
      </c>
    </row>
    <row r="97" spans="1:11">
      <c r="A97">
        <v>24.968</v>
      </c>
      <c r="B97" s="15">
        <v>69.278800000000004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0.33999999999999986</v>
      </c>
      <c r="G97" s="2">
        <f t="shared" si="11"/>
        <v>176.47058823529417</v>
      </c>
      <c r="H97" s="10"/>
      <c r="I97">
        <f t="shared" si="12"/>
        <v>24.968</v>
      </c>
      <c r="J97" s="13">
        <f t="shared" si="8"/>
        <v>176.47058823529417</v>
      </c>
      <c r="K97">
        <f t="shared" si="13"/>
        <v>88</v>
      </c>
    </row>
    <row r="98" spans="1:11">
      <c r="A98">
        <v>25.308</v>
      </c>
      <c r="B98" s="15">
        <v>78.825699999999998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0.26000000000000156</v>
      </c>
      <c r="G98" s="2">
        <f t="shared" si="11"/>
        <v>115.38461538461469</v>
      </c>
      <c r="H98" s="10" t="s">
        <v>113</v>
      </c>
      <c r="I98">
        <f t="shared" si="12"/>
        <v>25.308</v>
      </c>
      <c r="J98" s="13">
        <f t="shared" si="8"/>
        <v>115.38461538461469</v>
      </c>
      <c r="K98">
        <f t="shared" si="13"/>
        <v>89</v>
      </c>
    </row>
    <row r="99" spans="1:11">
      <c r="A99">
        <v>25.568000000000001</v>
      </c>
      <c r="B99" s="15">
        <v>82.534499999999994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0.82000000000000028</v>
      </c>
      <c r="G99" s="2">
        <f t="shared" si="11"/>
        <v>182.92682926829264</v>
      </c>
      <c r="H99" s="10"/>
      <c r="I99">
        <f t="shared" si="12"/>
        <v>25.568000000000001</v>
      </c>
      <c r="J99" s="13">
        <f t="shared" si="8"/>
        <v>182.92682926829264</v>
      </c>
      <c r="K99">
        <f t="shared" si="13"/>
        <v>90</v>
      </c>
    </row>
    <row r="100" spans="1:11">
      <c r="A100">
        <v>26.388000000000002</v>
      </c>
      <c r="B100" s="15">
        <v>77.698300000000003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0.22999999999999687</v>
      </c>
      <c r="G100" s="2">
        <f t="shared" si="11"/>
        <v>130.43478260869742</v>
      </c>
      <c r="H100" s="10" t="s">
        <v>119</v>
      </c>
      <c r="I100">
        <f t="shared" si="12"/>
        <v>26.388000000000002</v>
      </c>
      <c r="J100" s="13">
        <f t="shared" si="8"/>
        <v>130.43478260869742</v>
      </c>
      <c r="K100">
        <f t="shared" si="13"/>
        <v>91</v>
      </c>
    </row>
    <row r="101" spans="1:11">
      <c r="A101">
        <v>26.617999999999999</v>
      </c>
      <c r="B101" s="15">
        <v>75.41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0.40000000000000213</v>
      </c>
      <c r="G101" s="2">
        <f t="shared" si="11"/>
        <v>149.9999999999992</v>
      </c>
      <c r="H101" s="10"/>
      <c r="I101">
        <f t="shared" si="12"/>
        <v>26.617999999999999</v>
      </c>
      <c r="J101" s="13">
        <f t="shared" si="8"/>
        <v>149.9999999999992</v>
      </c>
      <c r="K101">
        <f t="shared" si="13"/>
        <v>92</v>
      </c>
    </row>
    <row r="102" spans="1:11">
      <c r="A102">
        <v>27.018000000000001</v>
      </c>
      <c r="B102" s="15">
        <v>79.315100000000001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0.18999999999999773</v>
      </c>
      <c r="G102" s="2">
        <f t="shared" si="11"/>
        <v>157.89473684210714</v>
      </c>
      <c r="H102" s="10" t="s">
        <v>119</v>
      </c>
      <c r="I102">
        <f t="shared" si="12"/>
        <v>27.018000000000001</v>
      </c>
      <c r="J102" s="13">
        <f t="shared" si="8"/>
        <v>157.89473684210714</v>
      </c>
      <c r="K102">
        <f t="shared" si="13"/>
        <v>93</v>
      </c>
    </row>
    <row r="103" spans="1:11">
      <c r="A103">
        <v>27.207999999999998</v>
      </c>
      <c r="B103" s="15">
        <v>82.558300000000003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0.1980000000000004</v>
      </c>
      <c r="G103" s="2">
        <f t="shared" si="11"/>
        <v>151.51515151515122</v>
      </c>
      <c r="H103" s="10"/>
      <c r="I103">
        <f t="shared" si="12"/>
        <v>27.207999999999998</v>
      </c>
      <c r="J103" s="13">
        <f t="shared" si="8"/>
        <v>151.51515151515122</v>
      </c>
      <c r="K103">
        <f t="shared" si="13"/>
        <v>94</v>
      </c>
    </row>
    <row r="104" spans="1:11">
      <c r="A104">
        <v>27.405999999999999</v>
      </c>
      <c r="B104" s="15">
        <v>77.430199999999999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0.24200000000000088</v>
      </c>
      <c r="G104" s="2">
        <f t="shared" si="11"/>
        <v>123.9669421487599</v>
      </c>
      <c r="H104" s="10" t="s">
        <v>118</v>
      </c>
      <c r="I104">
        <f t="shared" si="12"/>
        <v>27.405999999999999</v>
      </c>
      <c r="J104" s="13">
        <f t="shared" si="8"/>
        <v>123.9669421487599</v>
      </c>
      <c r="K104">
        <f t="shared" si="13"/>
        <v>95</v>
      </c>
    </row>
    <row r="105" spans="1:11">
      <c r="A105">
        <v>27.648</v>
      </c>
      <c r="B105" s="15">
        <v>67.087199999999996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0.35000000000000142</v>
      </c>
      <c r="G105" s="2">
        <f t="shared" si="11"/>
        <v>171.42857142857073</v>
      </c>
      <c r="H105" s="10"/>
      <c r="I105">
        <f t="shared" si="12"/>
        <v>27.648</v>
      </c>
      <c r="J105" s="13">
        <f t="shared" si="8"/>
        <v>171.42857142857073</v>
      </c>
      <c r="K105">
        <f t="shared" si="13"/>
        <v>96</v>
      </c>
    </row>
    <row r="106" spans="1:11">
      <c r="A106">
        <v>27.998000000000001</v>
      </c>
      <c r="B106" s="15">
        <v>67.855099999999993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0.2099999999999973</v>
      </c>
      <c r="G106" s="2">
        <f t="shared" si="11"/>
        <v>142.85714285714471</v>
      </c>
      <c r="H106" s="10" t="s">
        <v>118</v>
      </c>
      <c r="I106">
        <f t="shared" si="12"/>
        <v>27.998000000000001</v>
      </c>
      <c r="J106" s="13">
        <f t="shared" si="8"/>
        <v>142.85714285714471</v>
      </c>
      <c r="K106">
        <f t="shared" si="13"/>
        <v>97</v>
      </c>
    </row>
    <row r="107" spans="1:11">
      <c r="A107">
        <v>28.207999999999998</v>
      </c>
      <c r="B107" s="15">
        <v>62.697099999999999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0.32000000000000028</v>
      </c>
      <c r="G107" s="2">
        <f t="shared" si="11"/>
        <v>187.49999999999983</v>
      </c>
      <c r="H107" s="10"/>
      <c r="I107">
        <f t="shared" si="12"/>
        <v>28.207999999999998</v>
      </c>
      <c r="J107" s="13">
        <f t="shared" si="8"/>
        <v>187.49999999999983</v>
      </c>
      <c r="K107">
        <f t="shared" si="13"/>
        <v>98</v>
      </c>
    </row>
    <row r="108" spans="1:11">
      <c r="A108">
        <v>28.527999999999999</v>
      </c>
      <c r="B108" s="15">
        <v>76.941500000000005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0.21000000000000085</v>
      </c>
      <c r="G108" s="2">
        <f t="shared" si="11"/>
        <v>142.85714285714226</v>
      </c>
      <c r="H108" s="10" t="s">
        <v>119</v>
      </c>
      <c r="I108">
        <f t="shared" si="12"/>
        <v>28.527999999999999</v>
      </c>
      <c r="J108" s="13">
        <f t="shared" si="8"/>
        <v>142.85714285714226</v>
      </c>
      <c r="K108">
        <f t="shared" si="13"/>
        <v>99</v>
      </c>
    </row>
    <row r="109" spans="1:11">
      <c r="A109">
        <v>28.738</v>
      </c>
      <c r="B109" s="15">
        <v>78.987099999999998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0.33999999999999986</v>
      </c>
      <c r="G109" s="2">
        <f t="shared" si="11"/>
        <v>176.47058823529417</v>
      </c>
      <c r="H109" s="10"/>
      <c r="I109">
        <f t="shared" si="12"/>
        <v>28.738</v>
      </c>
      <c r="J109" s="13">
        <f t="shared" si="8"/>
        <v>176.47058823529417</v>
      </c>
      <c r="K109">
        <f t="shared" si="13"/>
        <v>100</v>
      </c>
    </row>
    <row r="110" spans="1:11">
      <c r="A110">
        <v>29.077999999999999</v>
      </c>
      <c r="B110" s="15">
        <v>82.436800000000005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0.19000000000000128</v>
      </c>
      <c r="G110" s="2">
        <f t="shared" si="11"/>
        <v>157.89473684210421</v>
      </c>
      <c r="H110" s="10" t="s">
        <v>113</v>
      </c>
      <c r="I110">
        <f t="shared" si="12"/>
        <v>29.077999999999999</v>
      </c>
      <c r="J110" s="13">
        <f t="shared" si="8"/>
        <v>157.89473684210421</v>
      </c>
      <c r="K110">
        <f t="shared" si="13"/>
        <v>101</v>
      </c>
    </row>
    <row r="111" spans="1:11">
      <c r="A111">
        <v>29.268000000000001</v>
      </c>
      <c r="B111" s="15">
        <v>84.034499999999994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0.19899999999999807</v>
      </c>
      <c r="G111" s="2">
        <f t="shared" si="11"/>
        <v>150.75376884422255</v>
      </c>
      <c r="H111" s="10"/>
      <c r="I111">
        <f t="shared" si="12"/>
        <v>29.268000000000001</v>
      </c>
      <c r="J111" s="13">
        <f t="shared" si="8"/>
        <v>150.75376884422255</v>
      </c>
      <c r="K111">
        <f t="shared" si="13"/>
        <v>102</v>
      </c>
    </row>
    <row r="112" spans="1:11">
      <c r="A112">
        <v>29.466999999999999</v>
      </c>
      <c r="B112" s="15">
        <v>78.703699999999998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0.16400000000000148</v>
      </c>
      <c r="G112" s="2">
        <f t="shared" si="11"/>
        <v>182.92682926829104</v>
      </c>
      <c r="H112" s="10" t="s">
        <v>118</v>
      </c>
      <c r="I112">
        <f t="shared" si="12"/>
        <v>29.466999999999999</v>
      </c>
      <c r="J112" s="13">
        <f t="shared" si="8"/>
        <v>182.92682926829104</v>
      </c>
      <c r="K112">
        <f t="shared" si="13"/>
        <v>103</v>
      </c>
    </row>
    <row r="113" spans="1:11">
      <c r="A113">
        <v>29.631</v>
      </c>
      <c r="B113" s="15">
        <v>72.789699999999996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0.38700000000000045</v>
      </c>
      <c r="G113" s="2">
        <f t="shared" si="11"/>
        <v>155.0387596899223</v>
      </c>
      <c r="H113" s="10"/>
      <c r="I113">
        <f t="shared" si="12"/>
        <v>29.631</v>
      </c>
      <c r="J113" s="13">
        <f t="shared" si="8"/>
        <v>155.0387596899223</v>
      </c>
      <c r="K113">
        <f t="shared" si="13"/>
        <v>104</v>
      </c>
    </row>
    <row r="114" spans="1:11">
      <c r="A114">
        <v>30.018000000000001</v>
      </c>
      <c r="B114" s="15">
        <v>76.325299999999999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0.18999999999999773</v>
      </c>
      <c r="G114" s="2">
        <f t="shared" si="11"/>
        <v>157.89473684210714</v>
      </c>
      <c r="H114" s="10" t="s">
        <v>119</v>
      </c>
      <c r="I114">
        <f t="shared" si="12"/>
        <v>30.018000000000001</v>
      </c>
      <c r="J114" s="13">
        <f t="shared" si="8"/>
        <v>157.89473684210714</v>
      </c>
      <c r="K114">
        <f t="shared" si="13"/>
        <v>105</v>
      </c>
    </row>
    <row r="115" spans="1:11">
      <c r="A115">
        <v>30.207999999999998</v>
      </c>
      <c r="B115" s="15">
        <v>73.653499999999994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0.17000000000000171</v>
      </c>
      <c r="G115" s="2">
        <f t="shared" si="11"/>
        <v>176.47058823529235</v>
      </c>
      <c r="H115" s="10"/>
      <c r="I115">
        <f t="shared" si="12"/>
        <v>30.207999999999998</v>
      </c>
      <c r="J115" s="13">
        <f t="shared" si="8"/>
        <v>176.47058823529235</v>
      </c>
      <c r="K115">
        <f t="shared" si="13"/>
        <v>106</v>
      </c>
    </row>
    <row r="116" spans="1:11">
      <c r="A116">
        <v>30.378</v>
      </c>
      <c r="B116" s="15">
        <v>72.064099999999996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0.21999999999999886</v>
      </c>
      <c r="G116" s="2">
        <f t="shared" si="11"/>
        <v>136.36363636363706</v>
      </c>
      <c r="H116" s="10" t="s">
        <v>118</v>
      </c>
      <c r="I116">
        <f t="shared" si="12"/>
        <v>30.378</v>
      </c>
      <c r="J116" s="13">
        <f t="shared" si="8"/>
        <v>136.36363636363706</v>
      </c>
      <c r="K116">
        <f t="shared" si="13"/>
        <v>107</v>
      </c>
    </row>
    <row r="117" spans="1:11">
      <c r="A117">
        <v>30.597999999999999</v>
      </c>
      <c r="B117" s="15">
        <v>69.838899999999995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0.37300000000000111</v>
      </c>
      <c r="G117" s="2">
        <f t="shared" si="11"/>
        <v>160.85790884718452</v>
      </c>
      <c r="H117" s="10"/>
      <c r="I117">
        <f t="shared" si="12"/>
        <v>30.597999999999999</v>
      </c>
      <c r="J117" s="13">
        <f t="shared" si="8"/>
        <v>160.85790884718452</v>
      </c>
      <c r="K117">
        <f t="shared" si="13"/>
        <v>108</v>
      </c>
    </row>
    <row r="118" spans="1:11">
      <c r="A118">
        <v>30.971</v>
      </c>
      <c r="B118" s="15">
        <v>81.578999999999994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0.19999999999999929</v>
      </c>
      <c r="G118" s="2">
        <f t="shared" si="11"/>
        <v>150.00000000000054</v>
      </c>
      <c r="H118" s="10" t="s">
        <v>113</v>
      </c>
      <c r="I118">
        <f t="shared" si="12"/>
        <v>30.971</v>
      </c>
      <c r="J118" s="13">
        <f t="shared" si="8"/>
        <v>150.00000000000054</v>
      </c>
      <c r="K118">
        <f t="shared" si="13"/>
        <v>109</v>
      </c>
    </row>
    <row r="119" spans="1:11">
      <c r="A119">
        <v>31.170999999999999</v>
      </c>
      <c r="B119" s="15">
        <v>81.620199999999997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0.37699999999999889</v>
      </c>
      <c r="G119" s="2">
        <f t="shared" si="11"/>
        <v>159.15119363395272</v>
      </c>
      <c r="H119" s="10"/>
      <c r="I119">
        <f t="shared" si="12"/>
        <v>31.170999999999999</v>
      </c>
      <c r="J119" s="13">
        <f t="shared" si="8"/>
        <v>159.15119363395272</v>
      </c>
      <c r="K119">
        <f t="shared" si="13"/>
        <v>110</v>
      </c>
    </row>
    <row r="120" spans="1:11">
      <c r="A120">
        <v>31.547999999999998</v>
      </c>
      <c r="B120" s="15">
        <v>75.069599999999994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0.24000000000000199</v>
      </c>
      <c r="G120" s="2">
        <f t="shared" si="11"/>
        <v>124.99999999999898</v>
      </c>
      <c r="H120" s="10" t="s">
        <v>119</v>
      </c>
      <c r="I120">
        <f t="shared" si="12"/>
        <v>31.547999999999998</v>
      </c>
      <c r="J120" s="13">
        <f t="shared" si="8"/>
        <v>124.99999999999898</v>
      </c>
      <c r="K120">
        <f t="shared" si="13"/>
        <v>111</v>
      </c>
    </row>
    <row r="121" spans="1:11">
      <c r="A121">
        <v>31.788</v>
      </c>
      <c r="B121" s="15">
        <v>71.78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0.37999999999999901</v>
      </c>
      <c r="G121" s="2">
        <f t="shared" si="11"/>
        <v>157.89473684210569</v>
      </c>
      <c r="H121" s="10"/>
      <c r="I121">
        <f t="shared" si="12"/>
        <v>31.788</v>
      </c>
      <c r="J121" s="13">
        <f t="shared" si="8"/>
        <v>157.89473684210569</v>
      </c>
      <c r="K121">
        <f t="shared" si="13"/>
        <v>112</v>
      </c>
    </row>
    <row r="122" spans="1:11">
      <c r="A122">
        <v>32.167999999999999</v>
      </c>
      <c r="B122" s="15">
        <v>65.721199999999996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0.17000000000000171</v>
      </c>
      <c r="G122" s="2">
        <f t="shared" si="11"/>
        <v>176.47058823529235</v>
      </c>
      <c r="H122" s="10" t="s">
        <v>118</v>
      </c>
      <c r="I122">
        <f t="shared" si="12"/>
        <v>32.167999999999999</v>
      </c>
      <c r="J122" s="13">
        <f t="shared" si="8"/>
        <v>176.47058823529235</v>
      </c>
      <c r="K122">
        <f t="shared" si="13"/>
        <v>113</v>
      </c>
    </row>
    <row r="123" spans="1:11">
      <c r="A123">
        <v>32.338000000000001</v>
      </c>
      <c r="B123" s="15">
        <v>63.913899999999998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0.32999999999999829</v>
      </c>
      <c r="G123" s="2">
        <f t="shared" si="11"/>
        <v>181.81818181818275</v>
      </c>
      <c r="H123" s="10"/>
      <c r="I123">
        <f t="shared" si="12"/>
        <v>32.338000000000001</v>
      </c>
      <c r="J123" s="13">
        <f t="shared" si="8"/>
        <v>181.81818181818275</v>
      </c>
      <c r="K123">
        <f t="shared" si="13"/>
        <v>114</v>
      </c>
    </row>
    <row r="124" spans="1:11">
      <c r="A124">
        <v>32.667999999999999</v>
      </c>
      <c r="B124" s="15">
        <v>80.602500000000006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0.21000000000000085</v>
      </c>
      <c r="G124" s="2">
        <f t="shared" si="11"/>
        <v>142.85714285714226</v>
      </c>
      <c r="H124" s="10" t="s">
        <v>113</v>
      </c>
      <c r="I124">
        <f t="shared" si="12"/>
        <v>32.667999999999999</v>
      </c>
      <c r="J124" s="13">
        <f t="shared" si="8"/>
        <v>142.85714285714226</v>
      </c>
      <c r="K124">
        <f t="shared" si="13"/>
        <v>115</v>
      </c>
    </row>
    <row r="125" spans="1:11">
      <c r="A125">
        <v>32.878</v>
      </c>
      <c r="B125" s="15">
        <v>81.683000000000007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0.20600000000000307</v>
      </c>
      <c r="G125" s="2">
        <f t="shared" si="11"/>
        <v>145.63106796116287</v>
      </c>
      <c r="H125" s="10"/>
      <c r="I125">
        <f t="shared" si="12"/>
        <v>32.878</v>
      </c>
      <c r="J125" s="13">
        <f t="shared" si="8"/>
        <v>145.63106796116287</v>
      </c>
      <c r="K125">
        <f t="shared" si="13"/>
        <v>116</v>
      </c>
    </row>
    <row r="126" spans="1:11">
      <c r="A126">
        <v>33.084000000000003</v>
      </c>
      <c r="B126" s="15">
        <v>76.722300000000004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0.21199999999999619</v>
      </c>
      <c r="G126" s="2">
        <f t="shared" si="11"/>
        <v>141.50943396226668</v>
      </c>
      <c r="H126" s="10" t="s">
        <v>118</v>
      </c>
      <c r="I126">
        <f t="shared" si="12"/>
        <v>33.084000000000003</v>
      </c>
      <c r="J126" s="13">
        <f t="shared" si="8"/>
        <v>141.50943396226668</v>
      </c>
      <c r="K126">
        <f t="shared" si="13"/>
        <v>117</v>
      </c>
    </row>
    <row r="127" spans="1:11">
      <c r="A127">
        <v>33.295999999999999</v>
      </c>
      <c r="B127" s="15">
        <v>67.724800000000002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0.36699999999999733</v>
      </c>
      <c r="G127" s="2">
        <f t="shared" si="11"/>
        <v>163.48773841961972</v>
      </c>
      <c r="H127" s="10"/>
      <c r="I127">
        <f t="shared" si="12"/>
        <v>33.295999999999999</v>
      </c>
      <c r="J127" s="13">
        <f t="shared" si="8"/>
        <v>163.48773841961972</v>
      </c>
      <c r="K127">
        <f t="shared" si="13"/>
        <v>118</v>
      </c>
    </row>
    <row r="128" spans="1:11">
      <c r="A128">
        <v>33.662999999999997</v>
      </c>
      <c r="B128" s="15">
        <v>79.550600000000003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0.23500000000000654</v>
      </c>
      <c r="G128" s="2">
        <f t="shared" si="11"/>
        <v>127.65957446808156</v>
      </c>
      <c r="H128" s="10" t="s">
        <v>113</v>
      </c>
      <c r="I128">
        <f t="shared" si="12"/>
        <v>33.662999999999997</v>
      </c>
      <c r="J128" s="13">
        <f t="shared" si="8"/>
        <v>127.65957446808156</v>
      </c>
      <c r="K128">
        <f t="shared" si="13"/>
        <v>119</v>
      </c>
    </row>
    <row r="129" spans="1:11">
      <c r="A129">
        <v>33.898000000000003</v>
      </c>
      <c r="B129" s="15">
        <v>83.935199999999995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0.94999999999999574</v>
      </c>
      <c r="G129" s="2">
        <f t="shared" si="11"/>
        <v>157.89473684210597</v>
      </c>
      <c r="H129" s="10"/>
      <c r="I129">
        <f t="shared" si="12"/>
        <v>33.898000000000003</v>
      </c>
      <c r="J129" s="13">
        <f t="shared" si="8"/>
        <v>157.89473684210597</v>
      </c>
      <c r="K129">
        <f t="shared" si="13"/>
        <v>120</v>
      </c>
    </row>
    <row r="130" spans="1:11">
      <c r="A130">
        <v>34.847999999999999</v>
      </c>
      <c r="B130" s="15">
        <v>78.047200000000004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0.25</v>
      </c>
      <c r="G130" s="2">
        <f t="shared" si="11"/>
        <v>120</v>
      </c>
      <c r="H130" s="10" t="s">
        <v>118</v>
      </c>
      <c r="I130">
        <f t="shared" si="12"/>
        <v>34.847999999999999</v>
      </c>
      <c r="J130" s="13">
        <f t="shared" si="8"/>
        <v>120</v>
      </c>
      <c r="K130">
        <f t="shared" si="13"/>
        <v>121</v>
      </c>
    </row>
    <row r="131" spans="1:11">
      <c r="A131">
        <v>35.097999999999999</v>
      </c>
      <c r="B131" s="15">
        <v>77.626800000000003</v>
      </c>
      <c r="C131">
        <v>122</v>
      </c>
      <c r="D131" s="2">
        <f>Main!$B125</f>
        <v>88.5</v>
      </c>
      <c r="E131" s="2"/>
      <c r="G131" s="2">
        <f>$G130</f>
        <v>120</v>
      </c>
      <c r="H131" s="10"/>
      <c r="I131">
        <f t="shared" si="12"/>
        <v>35.097999999999999</v>
      </c>
      <c r="J131" s="13">
        <f t="shared" si="8"/>
        <v>120</v>
      </c>
      <c r="K131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Franzpeter Göbels</v>
      </c>
      <c r="K4" s="1"/>
      <c r="L4" s="1"/>
      <c r="M4" s="1"/>
    </row>
    <row r="5" spans="1:13">
      <c r="A5" s="10" t="s">
        <v>96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97</v>
      </c>
      <c r="B6" s="1" t="s">
        <v>161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Bärenreiter BM 30 L/SL 1525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0.91800000000000004</v>
      </c>
      <c r="B10" s="15">
        <v>73.725200000000001</v>
      </c>
      <c r="C10">
        <v>1</v>
      </c>
      <c r="D10" s="2">
        <f>Main!$B4</f>
        <v>0</v>
      </c>
      <c r="E10" s="2">
        <f>$D11-$D10</f>
        <v>0.5</v>
      </c>
      <c r="F10">
        <f>$A11-$A10</f>
        <v>0.27999999999999992</v>
      </c>
      <c r="G10" s="2">
        <f>$E10/$F10*60</f>
        <v>107.14285714285718</v>
      </c>
      <c r="H10" s="10" t="s">
        <v>119</v>
      </c>
      <c r="I10">
        <f>$A10</f>
        <v>0.91800000000000004</v>
      </c>
      <c r="J10" s="13">
        <f t="shared" ref="J10:J73" si="2">$G10</f>
        <v>107.14285714285718</v>
      </c>
      <c r="K10">
        <f>$C10</f>
        <v>1</v>
      </c>
    </row>
    <row r="11" spans="1:13">
      <c r="A11">
        <v>1.198</v>
      </c>
      <c r="B11" s="15">
        <v>78.845699999999994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0.47</v>
      </c>
      <c r="G11" s="2">
        <f t="shared" ref="G11:G74" si="5">$E11/$F11*60</f>
        <v>127.65957446808511</v>
      </c>
      <c r="H11" s="10"/>
      <c r="I11">
        <f t="shared" ref="I11:I74" si="6">$A11</f>
        <v>1.198</v>
      </c>
      <c r="J11" s="13">
        <f t="shared" si="2"/>
        <v>127.65957446808511</v>
      </c>
      <c r="K11">
        <f t="shared" ref="K11:K74" si="7">$C11</f>
        <v>2</v>
      </c>
    </row>
    <row r="12" spans="1:13">
      <c r="A12">
        <v>1.6679999999999999</v>
      </c>
      <c r="B12" s="15">
        <v>74.872200000000007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0.28000000000000003</v>
      </c>
      <c r="G12" s="2">
        <f t="shared" si="5"/>
        <v>107.14285714285714</v>
      </c>
      <c r="H12" s="10" t="s">
        <v>118</v>
      </c>
      <c r="I12">
        <f t="shared" si="6"/>
        <v>1.6679999999999999</v>
      </c>
      <c r="J12" s="13">
        <f t="shared" si="2"/>
        <v>107.14285714285714</v>
      </c>
      <c r="K12">
        <f t="shared" si="7"/>
        <v>3</v>
      </c>
    </row>
    <row r="13" spans="1:13">
      <c r="A13">
        <v>1.948</v>
      </c>
      <c r="B13" s="15">
        <v>73.924499999999995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0.41999999999999993</v>
      </c>
      <c r="G13" s="2">
        <f t="shared" si="5"/>
        <v>142.85714285714289</v>
      </c>
      <c r="H13" s="10"/>
      <c r="I13">
        <f t="shared" si="6"/>
        <v>1.948</v>
      </c>
      <c r="J13" s="13">
        <f t="shared" si="2"/>
        <v>142.85714285714289</v>
      </c>
      <c r="K13">
        <f t="shared" si="7"/>
        <v>4</v>
      </c>
    </row>
    <row r="14" spans="1:13">
      <c r="A14">
        <v>2.3679999999999999</v>
      </c>
      <c r="B14" s="15">
        <v>81.6571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0.31000000000000005</v>
      </c>
      <c r="G14" s="2">
        <f t="shared" si="5"/>
        <v>96.774193548387075</v>
      </c>
      <c r="H14" s="10" t="s">
        <v>119</v>
      </c>
      <c r="I14">
        <f t="shared" si="6"/>
        <v>2.3679999999999999</v>
      </c>
      <c r="J14" s="13">
        <f t="shared" si="2"/>
        <v>96.774193548387075</v>
      </c>
      <c r="K14">
        <f t="shared" si="7"/>
        <v>5</v>
      </c>
    </row>
    <row r="15" spans="1:13">
      <c r="A15">
        <v>2.6779999999999999</v>
      </c>
      <c r="B15" s="15">
        <v>83.766599999999997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0.41000000000000014</v>
      </c>
      <c r="G15" s="2">
        <f t="shared" si="5"/>
        <v>146.34146341463409</v>
      </c>
      <c r="H15" s="10"/>
      <c r="I15">
        <f t="shared" si="6"/>
        <v>2.6779999999999999</v>
      </c>
      <c r="J15" s="13">
        <f t="shared" si="2"/>
        <v>146.34146341463409</v>
      </c>
      <c r="K15">
        <f t="shared" si="7"/>
        <v>6</v>
      </c>
    </row>
    <row r="16" spans="1:13">
      <c r="A16">
        <v>3.0880000000000001</v>
      </c>
      <c r="B16" s="15">
        <v>75.348299999999995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0.23999999999999977</v>
      </c>
      <c r="G16" s="2">
        <f t="shared" si="5"/>
        <v>125.00000000000011</v>
      </c>
      <c r="H16" s="10" t="s">
        <v>118</v>
      </c>
      <c r="I16">
        <f t="shared" si="6"/>
        <v>3.0880000000000001</v>
      </c>
      <c r="J16" s="13">
        <f t="shared" si="2"/>
        <v>125.00000000000011</v>
      </c>
      <c r="K16">
        <f t="shared" si="7"/>
        <v>7</v>
      </c>
    </row>
    <row r="17" spans="1:11">
      <c r="A17">
        <v>3.3279999999999998</v>
      </c>
      <c r="B17" s="15">
        <v>69.089200000000005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0.68000000000000016</v>
      </c>
      <c r="G17" s="2">
        <f t="shared" si="5"/>
        <v>132.35294117647055</v>
      </c>
      <c r="H17" s="10"/>
      <c r="I17">
        <f t="shared" si="6"/>
        <v>3.3279999999999998</v>
      </c>
      <c r="J17" s="13">
        <f t="shared" si="2"/>
        <v>132.35294117647055</v>
      </c>
      <c r="K17">
        <f t="shared" si="7"/>
        <v>8</v>
      </c>
    </row>
    <row r="18" spans="1:11">
      <c r="A18">
        <v>4.008</v>
      </c>
      <c r="B18" s="15">
        <v>79.909700000000001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0.30999999999999961</v>
      </c>
      <c r="G18" s="2">
        <f t="shared" si="5"/>
        <v>96.774193548387217</v>
      </c>
      <c r="H18" s="10" t="s">
        <v>119</v>
      </c>
      <c r="I18">
        <f t="shared" si="6"/>
        <v>4.008</v>
      </c>
      <c r="J18" s="13">
        <f t="shared" si="2"/>
        <v>96.774193548387217</v>
      </c>
      <c r="K18">
        <f t="shared" si="7"/>
        <v>9</v>
      </c>
    </row>
    <row r="19" spans="1:11">
      <c r="A19">
        <v>4.3179999999999996</v>
      </c>
      <c r="B19" s="15">
        <v>81.966800000000006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0.55000000000000071</v>
      </c>
      <c r="G19" s="2">
        <f t="shared" si="5"/>
        <v>109.09090909090895</v>
      </c>
      <c r="H19" s="10"/>
      <c r="I19">
        <f t="shared" si="6"/>
        <v>4.3179999999999996</v>
      </c>
      <c r="J19" s="13">
        <f t="shared" si="2"/>
        <v>109.09090909090895</v>
      </c>
      <c r="K19">
        <f t="shared" si="7"/>
        <v>10</v>
      </c>
    </row>
    <row r="20" spans="1:11">
      <c r="A20">
        <v>4.8680000000000003</v>
      </c>
      <c r="B20" s="15">
        <v>67.516400000000004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0.29000000000000004</v>
      </c>
      <c r="G20" s="2">
        <f t="shared" si="5"/>
        <v>103.44827586206895</v>
      </c>
      <c r="H20" s="10" t="s">
        <v>118</v>
      </c>
      <c r="I20">
        <f t="shared" si="6"/>
        <v>4.8680000000000003</v>
      </c>
      <c r="J20" s="13">
        <f t="shared" si="2"/>
        <v>103.44827586206895</v>
      </c>
      <c r="K20">
        <f t="shared" si="7"/>
        <v>11</v>
      </c>
    </row>
    <row r="21" spans="1:11">
      <c r="A21">
        <v>5.1580000000000004</v>
      </c>
      <c r="B21" s="15">
        <v>69.873099999999994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0.41999999999999993</v>
      </c>
      <c r="G21" s="2">
        <f t="shared" si="5"/>
        <v>142.85714285714289</v>
      </c>
      <c r="H21" s="10"/>
      <c r="I21">
        <f t="shared" si="6"/>
        <v>5.1580000000000004</v>
      </c>
      <c r="J21" s="13">
        <f t="shared" si="2"/>
        <v>142.85714285714289</v>
      </c>
      <c r="K21">
        <f t="shared" si="7"/>
        <v>12</v>
      </c>
    </row>
    <row r="22" spans="1:11">
      <c r="A22">
        <v>5.5780000000000003</v>
      </c>
      <c r="B22" s="15">
        <v>78.891999999999996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0.22999999999999954</v>
      </c>
      <c r="G22" s="2">
        <f t="shared" si="5"/>
        <v>130.43478260869591</v>
      </c>
      <c r="H22" s="10" t="s">
        <v>119</v>
      </c>
      <c r="I22">
        <f t="shared" si="6"/>
        <v>5.5780000000000003</v>
      </c>
      <c r="J22" s="13">
        <f t="shared" si="2"/>
        <v>130.43478260869591</v>
      </c>
      <c r="K22">
        <f t="shared" si="7"/>
        <v>13</v>
      </c>
    </row>
    <row r="23" spans="1:11">
      <c r="A23">
        <v>5.8079999999999998</v>
      </c>
      <c r="B23" s="15">
        <v>74.006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0.27000000000000046</v>
      </c>
      <c r="G23" s="2">
        <f t="shared" si="5"/>
        <v>111.11111111111093</v>
      </c>
      <c r="H23" s="10"/>
      <c r="I23">
        <f t="shared" si="6"/>
        <v>5.8079999999999998</v>
      </c>
      <c r="J23" s="13">
        <f t="shared" si="2"/>
        <v>111.11111111111093</v>
      </c>
      <c r="K23">
        <f t="shared" si="7"/>
        <v>14</v>
      </c>
    </row>
    <row r="24" spans="1:11">
      <c r="A24">
        <v>6.0780000000000003</v>
      </c>
      <c r="B24" s="15">
        <v>67.228300000000004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0.22999999999999954</v>
      </c>
      <c r="G24" s="2">
        <f t="shared" si="5"/>
        <v>130.43478260869591</v>
      </c>
      <c r="H24" s="10" t="s">
        <v>118</v>
      </c>
      <c r="I24">
        <f t="shared" si="6"/>
        <v>6.0780000000000003</v>
      </c>
      <c r="J24" s="13">
        <f t="shared" si="2"/>
        <v>130.43478260869591</v>
      </c>
      <c r="K24">
        <f t="shared" si="7"/>
        <v>15</v>
      </c>
    </row>
    <row r="25" spans="1:11">
      <c r="A25">
        <v>6.3079999999999998</v>
      </c>
      <c r="B25" s="15">
        <v>74.659000000000006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0.4300000000000006</v>
      </c>
      <c r="G25" s="2">
        <f t="shared" si="5"/>
        <v>139.53488372093003</v>
      </c>
      <c r="H25" s="10"/>
      <c r="I25">
        <f t="shared" si="6"/>
        <v>6.3079999999999998</v>
      </c>
      <c r="J25" s="13">
        <f t="shared" si="2"/>
        <v>139.53488372093003</v>
      </c>
      <c r="K25">
        <f t="shared" si="7"/>
        <v>16</v>
      </c>
    </row>
    <row r="26" spans="1:11">
      <c r="A26">
        <v>6.7380000000000004</v>
      </c>
      <c r="B26" s="15">
        <v>76.539900000000003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0.25</v>
      </c>
      <c r="G26" s="2">
        <f t="shared" si="5"/>
        <v>120</v>
      </c>
      <c r="H26" s="10" t="s">
        <v>113</v>
      </c>
      <c r="I26">
        <f t="shared" si="6"/>
        <v>6.7380000000000004</v>
      </c>
      <c r="J26" s="13">
        <f t="shared" si="2"/>
        <v>120</v>
      </c>
      <c r="K26">
        <f t="shared" si="7"/>
        <v>17</v>
      </c>
    </row>
    <row r="27" spans="1:11">
      <c r="A27">
        <v>6.9880000000000004</v>
      </c>
      <c r="B27" s="15">
        <v>75.326800000000006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0.42999999999999972</v>
      </c>
      <c r="G27" s="2">
        <f t="shared" si="5"/>
        <v>139.53488372093031</v>
      </c>
      <c r="H27" s="10"/>
      <c r="I27">
        <f t="shared" si="6"/>
        <v>6.9880000000000004</v>
      </c>
      <c r="J27" s="13">
        <f t="shared" si="2"/>
        <v>139.53488372093031</v>
      </c>
      <c r="K27">
        <f t="shared" si="7"/>
        <v>18</v>
      </c>
    </row>
    <row r="28" spans="1:11">
      <c r="A28">
        <v>7.4180000000000001</v>
      </c>
      <c r="B28" s="15">
        <v>80.740200000000002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0.25999999999999979</v>
      </c>
      <c r="G28" s="2">
        <f t="shared" si="5"/>
        <v>115.38461538461549</v>
      </c>
      <c r="H28" s="10" t="s">
        <v>119</v>
      </c>
      <c r="I28">
        <f t="shared" si="6"/>
        <v>7.4180000000000001</v>
      </c>
      <c r="J28" s="13">
        <f t="shared" si="2"/>
        <v>115.38461538461549</v>
      </c>
      <c r="K28">
        <f t="shared" si="7"/>
        <v>19</v>
      </c>
    </row>
    <row r="29" spans="1:11">
      <c r="A29">
        <v>7.6779999999999999</v>
      </c>
      <c r="B29" s="15">
        <v>82.126999999999995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0.46999999999999975</v>
      </c>
      <c r="G29" s="2">
        <f t="shared" si="5"/>
        <v>127.65957446808518</v>
      </c>
      <c r="H29" s="10"/>
      <c r="I29">
        <f t="shared" si="6"/>
        <v>7.6779999999999999</v>
      </c>
      <c r="J29" s="13">
        <f t="shared" si="2"/>
        <v>127.65957446808518</v>
      </c>
      <c r="K29">
        <f t="shared" si="7"/>
        <v>20</v>
      </c>
    </row>
    <row r="30" spans="1:11">
      <c r="A30">
        <v>8.1479999999999997</v>
      </c>
      <c r="B30" s="15">
        <v>75.068899999999999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0.27200000000000024</v>
      </c>
      <c r="G30" s="2">
        <f t="shared" si="5"/>
        <v>110.29411764705873</v>
      </c>
      <c r="H30" s="10" t="s">
        <v>118</v>
      </c>
      <c r="I30">
        <f t="shared" si="6"/>
        <v>8.1479999999999997</v>
      </c>
      <c r="J30" s="13">
        <f t="shared" si="2"/>
        <v>110.29411764705873</v>
      </c>
      <c r="K30">
        <f t="shared" si="7"/>
        <v>21</v>
      </c>
    </row>
    <row r="31" spans="1:11">
      <c r="A31">
        <v>8.42</v>
      </c>
      <c r="B31" s="15">
        <v>68.479600000000005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0.3879999999999999</v>
      </c>
      <c r="G31" s="2">
        <f t="shared" si="5"/>
        <v>154.63917525773201</v>
      </c>
      <c r="H31" s="10"/>
      <c r="I31">
        <f t="shared" si="6"/>
        <v>8.42</v>
      </c>
      <c r="J31" s="13">
        <f t="shared" si="2"/>
        <v>154.63917525773201</v>
      </c>
      <c r="K31">
        <f t="shared" si="7"/>
        <v>22</v>
      </c>
    </row>
    <row r="32" spans="1:11">
      <c r="A32">
        <v>8.8079999999999998</v>
      </c>
      <c r="B32" s="15">
        <v>79.887900000000002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0.3100000000000005</v>
      </c>
      <c r="G32" s="2">
        <f t="shared" si="5"/>
        <v>96.774193548386947</v>
      </c>
      <c r="H32" s="10" t="s">
        <v>113</v>
      </c>
      <c r="I32">
        <f t="shared" si="6"/>
        <v>8.8079999999999998</v>
      </c>
      <c r="J32" s="13">
        <f t="shared" si="2"/>
        <v>96.774193548386947</v>
      </c>
      <c r="K32">
        <f t="shared" si="7"/>
        <v>23</v>
      </c>
    </row>
    <row r="33" spans="1:11">
      <c r="A33">
        <v>9.1180000000000003</v>
      </c>
      <c r="B33" s="15">
        <v>82.779499999999999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0.50099999999999945</v>
      </c>
      <c r="G33" s="2">
        <f t="shared" si="5"/>
        <v>119.7604790419163</v>
      </c>
      <c r="H33" s="10"/>
      <c r="I33">
        <f t="shared" si="6"/>
        <v>9.1180000000000003</v>
      </c>
      <c r="J33" s="13">
        <f t="shared" si="2"/>
        <v>119.7604790419163</v>
      </c>
      <c r="K33">
        <f t="shared" si="7"/>
        <v>24</v>
      </c>
    </row>
    <row r="34" spans="1:11">
      <c r="A34">
        <v>9.6189999999999998</v>
      </c>
      <c r="B34" s="15">
        <v>71.298900000000003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0.24900000000000055</v>
      </c>
      <c r="G34" s="2">
        <f t="shared" si="5"/>
        <v>120.48192771084311</v>
      </c>
      <c r="H34" s="10" t="s">
        <v>118</v>
      </c>
      <c r="I34">
        <f t="shared" si="6"/>
        <v>9.6189999999999998</v>
      </c>
      <c r="J34" s="13">
        <f t="shared" si="2"/>
        <v>120.48192771084311</v>
      </c>
      <c r="K34">
        <f t="shared" si="7"/>
        <v>25</v>
      </c>
    </row>
    <row r="35" spans="1:11">
      <c r="A35">
        <v>9.8680000000000003</v>
      </c>
      <c r="B35" s="15">
        <v>71.978800000000007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0.34999999999999964</v>
      </c>
      <c r="G35" s="2">
        <f t="shared" si="5"/>
        <v>171.42857142857159</v>
      </c>
      <c r="H35" s="10"/>
      <c r="I35">
        <f t="shared" si="6"/>
        <v>9.8680000000000003</v>
      </c>
      <c r="J35" s="13">
        <f t="shared" si="2"/>
        <v>171.42857142857159</v>
      </c>
      <c r="K35">
        <f t="shared" si="7"/>
        <v>26</v>
      </c>
    </row>
    <row r="36" spans="1:11">
      <c r="A36">
        <v>10.218</v>
      </c>
      <c r="B36" s="15">
        <v>81.714600000000004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0.25099999999999945</v>
      </c>
      <c r="G36" s="2">
        <f t="shared" si="5"/>
        <v>119.52191235059787</v>
      </c>
      <c r="H36" s="10" t="s">
        <v>119</v>
      </c>
      <c r="I36">
        <f t="shared" si="6"/>
        <v>10.218</v>
      </c>
      <c r="J36" s="13">
        <f t="shared" si="2"/>
        <v>119.52191235059787</v>
      </c>
      <c r="K36">
        <f t="shared" si="7"/>
        <v>27</v>
      </c>
    </row>
    <row r="37" spans="1:11">
      <c r="A37">
        <v>10.468999999999999</v>
      </c>
      <c r="B37" s="15">
        <v>77.955299999999994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0.25900000000000034</v>
      </c>
      <c r="G37" s="2">
        <f t="shared" si="5"/>
        <v>115.83011583011567</v>
      </c>
      <c r="H37" s="10"/>
      <c r="I37">
        <f t="shared" si="6"/>
        <v>10.468999999999999</v>
      </c>
      <c r="J37" s="13">
        <f t="shared" si="2"/>
        <v>115.83011583011567</v>
      </c>
      <c r="K37">
        <f t="shared" si="7"/>
        <v>28</v>
      </c>
    </row>
    <row r="38" spans="1:11">
      <c r="A38">
        <v>10.728</v>
      </c>
      <c r="B38" s="15">
        <v>72.121099999999998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0.27999999999999936</v>
      </c>
      <c r="G38" s="2">
        <f t="shared" si="5"/>
        <v>107.14285714285739</v>
      </c>
      <c r="H38" s="10" t="s">
        <v>118</v>
      </c>
      <c r="I38">
        <f t="shared" si="6"/>
        <v>10.728</v>
      </c>
      <c r="J38" s="13">
        <f t="shared" si="2"/>
        <v>107.14285714285739</v>
      </c>
      <c r="K38">
        <f t="shared" si="7"/>
        <v>29</v>
      </c>
    </row>
    <row r="39" spans="1:11">
      <c r="A39">
        <v>11.007999999999999</v>
      </c>
      <c r="B39" s="15">
        <v>73.305700000000002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0.45000000000000107</v>
      </c>
      <c r="G39" s="2">
        <f t="shared" si="5"/>
        <v>133.33333333333303</v>
      </c>
      <c r="H39" s="10"/>
      <c r="I39">
        <f t="shared" si="6"/>
        <v>11.007999999999999</v>
      </c>
      <c r="J39" s="13">
        <f t="shared" si="2"/>
        <v>133.33333333333303</v>
      </c>
      <c r="K39">
        <f t="shared" si="7"/>
        <v>30</v>
      </c>
    </row>
    <row r="40" spans="1:11">
      <c r="A40">
        <v>11.458</v>
      </c>
      <c r="B40" s="15">
        <v>74.836500000000001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0.26999999999999957</v>
      </c>
      <c r="G40" s="2">
        <f t="shared" si="5"/>
        <v>111.11111111111128</v>
      </c>
      <c r="H40" s="10" t="s">
        <v>119</v>
      </c>
      <c r="I40">
        <f t="shared" si="6"/>
        <v>11.458</v>
      </c>
      <c r="J40" s="13">
        <f t="shared" si="2"/>
        <v>111.11111111111128</v>
      </c>
      <c r="K40">
        <f t="shared" si="7"/>
        <v>31</v>
      </c>
    </row>
    <row r="41" spans="1:11">
      <c r="A41">
        <v>11.728</v>
      </c>
      <c r="B41" s="15">
        <v>78.469300000000004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0.49000000000000021</v>
      </c>
      <c r="G41" s="2">
        <f t="shared" si="5"/>
        <v>122.44897959183669</v>
      </c>
      <c r="H41" s="10"/>
      <c r="I41">
        <f t="shared" si="6"/>
        <v>11.728</v>
      </c>
      <c r="J41" s="13">
        <f t="shared" si="2"/>
        <v>122.44897959183669</v>
      </c>
      <c r="K41">
        <f t="shared" si="7"/>
        <v>32</v>
      </c>
    </row>
    <row r="42" spans="1:11">
      <c r="A42">
        <v>12.218</v>
      </c>
      <c r="B42" s="15">
        <v>73.075599999999994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0.26999999999999957</v>
      </c>
      <c r="G42" s="2">
        <f t="shared" si="5"/>
        <v>111.11111111111128</v>
      </c>
      <c r="H42" s="10" t="s">
        <v>118</v>
      </c>
      <c r="I42">
        <f t="shared" si="6"/>
        <v>12.218</v>
      </c>
      <c r="J42" s="13">
        <f t="shared" si="2"/>
        <v>111.11111111111128</v>
      </c>
      <c r="K42">
        <f t="shared" si="7"/>
        <v>33</v>
      </c>
    </row>
    <row r="43" spans="1:11">
      <c r="A43">
        <v>12.488</v>
      </c>
      <c r="B43" s="15">
        <v>74.060400000000001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0.44000000000000128</v>
      </c>
      <c r="G43" s="2">
        <f t="shared" si="5"/>
        <v>136.36363636363598</v>
      </c>
      <c r="H43" s="10"/>
      <c r="I43">
        <f t="shared" si="6"/>
        <v>12.488</v>
      </c>
      <c r="J43" s="13">
        <f t="shared" si="2"/>
        <v>136.36363636363598</v>
      </c>
      <c r="K43">
        <f t="shared" si="7"/>
        <v>34</v>
      </c>
    </row>
    <row r="44" spans="1:11">
      <c r="A44">
        <v>12.928000000000001</v>
      </c>
      <c r="B44" s="15">
        <v>80.316800000000001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0.29999999999999893</v>
      </c>
      <c r="G44" s="2">
        <f t="shared" si="5"/>
        <v>100.00000000000036</v>
      </c>
      <c r="H44" s="10" t="s">
        <v>119</v>
      </c>
      <c r="I44">
        <f t="shared" si="6"/>
        <v>12.928000000000001</v>
      </c>
      <c r="J44" s="13">
        <f t="shared" si="2"/>
        <v>100.00000000000036</v>
      </c>
      <c r="K44">
        <f t="shared" si="7"/>
        <v>35</v>
      </c>
    </row>
    <row r="45" spans="1:11">
      <c r="A45">
        <v>13.228</v>
      </c>
      <c r="B45" s="15">
        <v>83.515600000000006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0.48000000000000043</v>
      </c>
      <c r="G45" s="2">
        <f t="shared" si="5"/>
        <v>124.9999999999999</v>
      </c>
      <c r="H45" s="10"/>
      <c r="I45">
        <f t="shared" si="6"/>
        <v>13.228</v>
      </c>
      <c r="J45" s="13">
        <f t="shared" si="2"/>
        <v>124.9999999999999</v>
      </c>
      <c r="K45">
        <f t="shared" si="7"/>
        <v>36</v>
      </c>
    </row>
    <row r="46" spans="1:11">
      <c r="A46">
        <v>13.708</v>
      </c>
      <c r="B46" s="15">
        <v>76.727500000000006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0.25</v>
      </c>
      <c r="G46" s="2">
        <f t="shared" si="5"/>
        <v>120</v>
      </c>
      <c r="H46" s="10" t="s">
        <v>118</v>
      </c>
      <c r="I46">
        <f t="shared" si="6"/>
        <v>13.708</v>
      </c>
      <c r="J46" s="13">
        <f t="shared" si="2"/>
        <v>120</v>
      </c>
      <c r="K46">
        <f t="shared" si="7"/>
        <v>37</v>
      </c>
    </row>
    <row r="47" spans="1:11">
      <c r="A47">
        <v>13.958</v>
      </c>
      <c r="B47" s="15">
        <v>69.946799999999996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0.66000000000000014</v>
      </c>
      <c r="G47" s="2">
        <f t="shared" si="5"/>
        <v>136.36363636363632</v>
      </c>
      <c r="H47" s="10"/>
      <c r="I47">
        <f t="shared" si="6"/>
        <v>13.958</v>
      </c>
      <c r="J47" s="13">
        <f t="shared" si="2"/>
        <v>136.36363636363632</v>
      </c>
      <c r="K47">
        <f t="shared" si="7"/>
        <v>38</v>
      </c>
    </row>
    <row r="48" spans="1:11">
      <c r="A48">
        <v>14.618</v>
      </c>
      <c r="B48" s="15">
        <v>79.367599999999996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0.3100000000000005</v>
      </c>
      <c r="G48" s="2">
        <f t="shared" si="5"/>
        <v>96.774193548386947</v>
      </c>
      <c r="H48" s="10" t="s">
        <v>119</v>
      </c>
      <c r="I48">
        <f t="shared" si="6"/>
        <v>14.618</v>
      </c>
      <c r="J48" s="13">
        <f t="shared" si="2"/>
        <v>96.774193548386947</v>
      </c>
      <c r="K48">
        <f t="shared" si="7"/>
        <v>39</v>
      </c>
    </row>
    <row r="49" spans="1:11">
      <c r="A49">
        <v>14.928000000000001</v>
      </c>
      <c r="B49" s="15">
        <v>82.113100000000003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0.51999999999999957</v>
      </c>
      <c r="G49" s="2">
        <f t="shared" si="5"/>
        <v>115.38461538461549</v>
      </c>
      <c r="H49" s="10"/>
      <c r="I49">
        <f t="shared" si="6"/>
        <v>14.928000000000001</v>
      </c>
      <c r="J49" s="13">
        <f t="shared" si="2"/>
        <v>115.38461538461549</v>
      </c>
      <c r="K49">
        <f t="shared" si="7"/>
        <v>40</v>
      </c>
    </row>
    <row r="50" spans="1:11">
      <c r="A50">
        <v>15.448</v>
      </c>
      <c r="B50" s="15">
        <v>67.415599999999998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0.27999999999999936</v>
      </c>
      <c r="G50" s="2">
        <f t="shared" si="5"/>
        <v>107.14285714285739</v>
      </c>
      <c r="H50" s="10" t="s">
        <v>118</v>
      </c>
      <c r="I50">
        <f t="shared" si="6"/>
        <v>15.448</v>
      </c>
      <c r="J50" s="13">
        <f t="shared" si="2"/>
        <v>107.14285714285739</v>
      </c>
      <c r="K50">
        <f t="shared" si="7"/>
        <v>41</v>
      </c>
    </row>
    <row r="51" spans="1:11">
      <c r="A51">
        <v>15.728</v>
      </c>
      <c r="B51" s="15">
        <v>69.897199999999998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0.40000000000000036</v>
      </c>
      <c r="G51" s="2">
        <f t="shared" si="5"/>
        <v>149.99999999999986</v>
      </c>
      <c r="H51" s="10"/>
      <c r="I51">
        <f t="shared" si="6"/>
        <v>15.728</v>
      </c>
      <c r="J51" s="13">
        <f t="shared" si="2"/>
        <v>149.99999999999986</v>
      </c>
      <c r="K51">
        <f t="shared" si="7"/>
        <v>42</v>
      </c>
    </row>
    <row r="52" spans="1:11">
      <c r="A52">
        <v>16.128</v>
      </c>
      <c r="B52" s="15">
        <v>79.018500000000003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0.25700000000000145</v>
      </c>
      <c r="G52" s="2">
        <f t="shared" si="5"/>
        <v>116.73151750972697</v>
      </c>
      <c r="H52" s="10" t="s">
        <v>119</v>
      </c>
      <c r="I52">
        <f t="shared" si="6"/>
        <v>16.128</v>
      </c>
      <c r="J52" s="13">
        <f t="shared" si="2"/>
        <v>116.73151750972697</v>
      </c>
      <c r="K52">
        <f t="shared" si="7"/>
        <v>43</v>
      </c>
    </row>
    <row r="53" spans="1:11">
      <c r="A53">
        <v>16.385000000000002</v>
      </c>
      <c r="B53" s="15">
        <v>73.096199999999996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0.25300000000000011</v>
      </c>
      <c r="G53" s="2">
        <f t="shared" si="5"/>
        <v>118.57707509881418</v>
      </c>
      <c r="H53" s="10"/>
      <c r="I53">
        <f t="shared" si="6"/>
        <v>16.385000000000002</v>
      </c>
      <c r="J53" s="13">
        <f t="shared" si="2"/>
        <v>118.57707509881418</v>
      </c>
      <c r="K53">
        <f t="shared" si="7"/>
        <v>44</v>
      </c>
    </row>
    <row r="54" spans="1:11">
      <c r="A54">
        <v>16.638000000000002</v>
      </c>
      <c r="B54" s="15">
        <v>66.631500000000003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0.25999999999999801</v>
      </c>
      <c r="G54" s="2">
        <f t="shared" si="5"/>
        <v>115.38461538461627</v>
      </c>
      <c r="H54" s="10" t="s">
        <v>118</v>
      </c>
      <c r="I54">
        <f t="shared" si="6"/>
        <v>16.638000000000002</v>
      </c>
      <c r="J54" s="13">
        <f t="shared" si="2"/>
        <v>115.38461538461627</v>
      </c>
      <c r="K54">
        <f t="shared" si="7"/>
        <v>45</v>
      </c>
    </row>
    <row r="55" spans="1:11">
      <c r="A55">
        <v>16.898</v>
      </c>
      <c r="B55" s="15">
        <v>73.685699999999997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0.41000000000000014</v>
      </c>
      <c r="G55" s="2">
        <f t="shared" si="5"/>
        <v>146.34146341463409</v>
      </c>
      <c r="H55" s="10"/>
      <c r="I55">
        <f t="shared" si="6"/>
        <v>16.898</v>
      </c>
      <c r="J55" s="13">
        <f t="shared" si="2"/>
        <v>146.34146341463409</v>
      </c>
      <c r="K55">
        <f t="shared" si="7"/>
        <v>46</v>
      </c>
    </row>
    <row r="56" spans="1:11">
      <c r="A56">
        <v>17.308</v>
      </c>
      <c r="B56" s="15">
        <v>75.281099999999995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0.25</v>
      </c>
      <c r="G56" s="2">
        <f t="shared" si="5"/>
        <v>120</v>
      </c>
      <c r="H56" s="10" t="s">
        <v>113</v>
      </c>
      <c r="I56">
        <f t="shared" si="6"/>
        <v>17.308</v>
      </c>
      <c r="J56" s="13">
        <f t="shared" si="2"/>
        <v>120</v>
      </c>
      <c r="K56">
        <f t="shared" si="7"/>
        <v>47</v>
      </c>
    </row>
    <row r="57" spans="1:11">
      <c r="A57">
        <v>17.558</v>
      </c>
      <c r="B57" s="15">
        <v>74.696200000000005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0.41000000000000014</v>
      </c>
      <c r="G57" s="2">
        <f t="shared" si="5"/>
        <v>146.34146341463409</v>
      </c>
      <c r="H57" s="10"/>
      <c r="I57">
        <f t="shared" si="6"/>
        <v>17.558</v>
      </c>
      <c r="J57" s="13">
        <f t="shared" si="2"/>
        <v>146.34146341463409</v>
      </c>
      <c r="K57">
        <f t="shared" si="7"/>
        <v>48</v>
      </c>
    </row>
    <row r="58" spans="1:11">
      <c r="A58">
        <v>17.968</v>
      </c>
      <c r="B58" s="15">
        <v>80.748500000000007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0.28999999999999915</v>
      </c>
      <c r="G58" s="2">
        <f t="shared" si="5"/>
        <v>103.44827586206927</v>
      </c>
      <c r="H58" s="10" t="s">
        <v>119</v>
      </c>
      <c r="I58">
        <f t="shared" si="6"/>
        <v>17.968</v>
      </c>
      <c r="J58" s="13">
        <f t="shared" si="2"/>
        <v>103.44827586206927</v>
      </c>
      <c r="K58">
        <f t="shared" si="7"/>
        <v>49</v>
      </c>
    </row>
    <row r="59" spans="1:11">
      <c r="A59">
        <v>18.257999999999999</v>
      </c>
      <c r="B59" s="15">
        <v>82.355500000000006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0.42000000000000171</v>
      </c>
      <c r="G59" s="2">
        <f t="shared" si="5"/>
        <v>142.85714285714226</v>
      </c>
      <c r="H59" s="10"/>
      <c r="I59">
        <f t="shared" si="6"/>
        <v>18.257999999999999</v>
      </c>
      <c r="J59" s="13">
        <f t="shared" si="2"/>
        <v>142.85714285714226</v>
      </c>
      <c r="K59">
        <f t="shared" si="7"/>
        <v>50</v>
      </c>
    </row>
    <row r="60" spans="1:11">
      <c r="A60">
        <v>18.678000000000001</v>
      </c>
      <c r="B60" s="15">
        <v>77.277699999999996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0.25999999999999801</v>
      </c>
      <c r="G60" s="2">
        <f t="shared" si="5"/>
        <v>115.38461538461627</v>
      </c>
      <c r="H60" s="10" t="s">
        <v>118</v>
      </c>
      <c r="I60">
        <f t="shared" si="6"/>
        <v>18.678000000000001</v>
      </c>
      <c r="J60" s="13">
        <f t="shared" si="2"/>
        <v>115.38461538461627</v>
      </c>
      <c r="K60">
        <f t="shared" si="7"/>
        <v>51</v>
      </c>
    </row>
    <row r="61" spans="1:11">
      <c r="A61">
        <v>18.937999999999999</v>
      </c>
      <c r="B61" s="15">
        <v>72.387200000000007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0.42999999999999972</v>
      </c>
      <c r="G61" s="2">
        <f t="shared" si="5"/>
        <v>139.53488372093031</v>
      </c>
      <c r="H61" s="10"/>
      <c r="I61">
        <f t="shared" si="6"/>
        <v>18.937999999999999</v>
      </c>
      <c r="J61" s="13">
        <f t="shared" si="2"/>
        <v>139.53488372093031</v>
      </c>
      <c r="K61">
        <f t="shared" si="7"/>
        <v>52</v>
      </c>
    </row>
    <row r="62" spans="1:11">
      <c r="A62">
        <v>19.367999999999999</v>
      </c>
      <c r="B62" s="15">
        <v>78.264899999999997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0.30000000000000071</v>
      </c>
      <c r="G62" s="2">
        <f t="shared" si="5"/>
        <v>99.999999999999758</v>
      </c>
      <c r="H62" s="10" t="s">
        <v>113</v>
      </c>
      <c r="I62">
        <f t="shared" si="6"/>
        <v>19.367999999999999</v>
      </c>
      <c r="J62" s="13">
        <f t="shared" si="2"/>
        <v>99.999999999999758</v>
      </c>
      <c r="K62">
        <f t="shared" si="7"/>
        <v>53</v>
      </c>
    </row>
    <row r="63" spans="1:11">
      <c r="A63">
        <v>19.667999999999999</v>
      </c>
      <c r="B63" s="15">
        <v>81.209900000000005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0.47000000000000242</v>
      </c>
      <c r="G63" s="2">
        <f t="shared" si="5"/>
        <v>127.65957446808444</v>
      </c>
      <c r="H63" s="10"/>
      <c r="I63">
        <f t="shared" si="6"/>
        <v>19.667999999999999</v>
      </c>
      <c r="J63" s="13">
        <f t="shared" si="2"/>
        <v>127.65957446808444</v>
      </c>
      <c r="K63">
        <f t="shared" si="7"/>
        <v>54</v>
      </c>
    </row>
    <row r="64" spans="1:11">
      <c r="A64">
        <v>20.138000000000002</v>
      </c>
      <c r="B64" s="15">
        <v>73.379000000000005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0.29999999999999716</v>
      </c>
      <c r="G64" s="2">
        <f t="shared" si="5"/>
        <v>100.00000000000095</v>
      </c>
      <c r="H64" s="10" t="s">
        <v>118</v>
      </c>
      <c r="I64">
        <f t="shared" si="6"/>
        <v>20.138000000000002</v>
      </c>
      <c r="J64" s="13">
        <f t="shared" si="2"/>
        <v>100.00000000000095</v>
      </c>
      <c r="K64">
        <f t="shared" si="7"/>
        <v>55</v>
      </c>
    </row>
    <row r="65" spans="1:11">
      <c r="A65">
        <v>20.437999999999999</v>
      </c>
      <c r="B65" s="15">
        <v>70.313999999999993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0.35000000000000142</v>
      </c>
      <c r="G65" s="2">
        <f t="shared" si="5"/>
        <v>171.42857142857073</v>
      </c>
      <c r="H65" s="10"/>
      <c r="I65">
        <f t="shared" si="6"/>
        <v>20.437999999999999</v>
      </c>
      <c r="J65" s="13">
        <f t="shared" si="2"/>
        <v>171.42857142857073</v>
      </c>
      <c r="K65">
        <f t="shared" si="7"/>
        <v>56</v>
      </c>
    </row>
    <row r="66" spans="1:11">
      <c r="A66">
        <v>20.788</v>
      </c>
      <c r="B66" s="15">
        <v>82.838800000000006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0.26999999999999957</v>
      </c>
      <c r="G66" s="2">
        <f t="shared" si="5"/>
        <v>111.11111111111128</v>
      </c>
      <c r="H66" s="10" t="s">
        <v>119</v>
      </c>
      <c r="I66">
        <f t="shared" si="6"/>
        <v>20.788</v>
      </c>
      <c r="J66" s="13">
        <f t="shared" si="2"/>
        <v>111.11111111111128</v>
      </c>
      <c r="K66">
        <f t="shared" si="7"/>
        <v>57</v>
      </c>
    </row>
    <row r="67" spans="1:11">
      <c r="A67">
        <v>21.058</v>
      </c>
      <c r="B67" s="15">
        <v>79.847300000000004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0.26000000000000156</v>
      </c>
      <c r="G67" s="2">
        <f t="shared" si="5"/>
        <v>115.38461538461469</v>
      </c>
      <c r="H67" s="10"/>
      <c r="I67">
        <f t="shared" si="6"/>
        <v>21.058</v>
      </c>
      <c r="J67" s="13">
        <f t="shared" si="2"/>
        <v>115.38461538461469</v>
      </c>
      <c r="K67">
        <f t="shared" si="7"/>
        <v>58</v>
      </c>
    </row>
    <row r="68" spans="1:11">
      <c r="A68">
        <v>21.318000000000001</v>
      </c>
      <c r="B68" s="15">
        <v>74.451999999999998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0.27999999999999758</v>
      </c>
      <c r="G68" s="2">
        <f t="shared" si="5"/>
        <v>107.14285714285806</v>
      </c>
      <c r="H68" s="10" t="s">
        <v>118</v>
      </c>
      <c r="I68">
        <f t="shared" si="6"/>
        <v>21.318000000000001</v>
      </c>
      <c r="J68" s="13">
        <f t="shared" si="2"/>
        <v>107.14285714285806</v>
      </c>
      <c r="K68">
        <f t="shared" si="7"/>
        <v>59</v>
      </c>
    </row>
    <row r="69" spans="1:11">
      <c r="A69">
        <v>21.597999999999999</v>
      </c>
      <c r="B69" s="15">
        <v>74.332499999999996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0.44999999999999929</v>
      </c>
      <c r="G69" s="2">
        <f t="shared" si="5"/>
        <v>133.33333333333354</v>
      </c>
      <c r="H69" s="10"/>
      <c r="I69">
        <f t="shared" si="6"/>
        <v>21.597999999999999</v>
      </c>
      <c r="J69" s="13">
        <f t="shared" si="2"/>
        <v>133.33333333333354</v>
      </c>
      <c r="K69">
        <f t="shared" si="7"/>
        <v>60</v>
      </c>
    </row>
    <row r="70" spans="1:11">
      <c r="A70">
        <v>22.047999999999998</v>
      </c>
      <c r="B70" s="15">
        <v>74.626800000000003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0.2900000000000027</v>
      </c>
      <c r="G70" s="2">
        <f t="shared" si="5"/>
        <v>103.448275862068</v>
      </c>
      <c r="H70" s="10" t="s">
        <v>119</v>
      </c>
      <c r="I70">
        <f t="shared" si="6"/>
        <v>22.047999999999998</v>
      </c>
      <c r="J70" s="13">
        <f t="shared" si="2"/>
        <v>103.448275862068</v>
      </c>
      <c r="K70">
        <f t="shared" si="7"/>
        <v>61</v>
      </c>
    </row>
    <row r="71" spans="1:11">
      <c r="A71">
        <v>22.338000000000001</v>
      </c>
      <c r="B71" s="15">
        <v>78.132099999999994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0.4599999999999973</v>
      </c>
      <c r="G71" s="2">
        <f t="shared" si="5"/>
        <v>130.43478260869642</v>
      </c>
      <c r="H71" s="10"/>
      <c r="I71">
        <f t="shared" si="6"/>
        <v>22.338000000000001</v>
      </c>
      <c r="J71" s="13">
        <f t="shared" si="2"/>
        <v>130.43478260869642</v>
      </c>
      <c r="K71">
        <f t="shared" si="7"/>
        <v>62</v>
      </c>
    </row>
    <row r="72" spans="1:11">
      <c r="A72">
        <v>22.797999999999998</v>
      </c>
      <c r="B72" s="15">
        <v>76.137900000000002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0.25400000000000134</v>
      </c>
      <c r="G72" s="2">
        <f t="shared" si="5"/>
        <v>118.11023622047182</v>
      </c>
      <c r="H72" s="10" t="s">
        <v>119</v>
      </c>
      <c r="I72">
        <f t="shared" si="6"/>
        <v>22.797999999999998</v>
      </c>
      <c r="J72" s="13">
        <f t="shared" si="2"/>
        <v>118.11023622047182</v>
      </c>
      <c r="K72">
        <f t="shared" si="7"/>
        <v>63</v>
      </c>
    </row>
    <row r="73" spans="1:11">
      <c r="A73">
        <v>23.052</v>
      </c>
      <c r="B73" s="15">
        <v>69.596699999999998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0.2759999999999998</v>
      </c>
      <c r="G73" s="2">
        <f t="shared" si="5"/>
        <v>108.69565217391313</v>
      </c>
      <c r="H73" s="10"/>
      <c r="I73">
        <f t="shared" si="6"/>
        <v>23.052</v>
      </c>
      <c r="J73" s="13">
        <f t="shared" si="2"/>
        <v>108.69565217391313</v>
      </c>
      <c r="K73">
        <f t="shared" si="7"/>
        <v>64</v>
      </c>
    </row>
    <row r="74" spans="1:11">
      <c r="A74">
        <v>23.327999999999999</v>
      </c>
      <c r="B74" s="15">
        <v>66.559600000000003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0.32000000000000028</v>
      </c>
      <c r="G74" s="2">
        <f t="shared" si="5"/>
        <v>93.749999999999915</v>
      </c>
      <c r="H74" s="10" t="s">
        <v>118</v>
      </c>
      <c r="I74">
        <f t="shared" si="6"/>
        <v>23.327999999999999</v>
      </c>
      <c r="J74" s="13">
        <f t="shared" ref="J74:J131" si="8">$G74</f>
        <v>93.749999999999915</v>
      </c>
      <c r="K74">
        <f t="shared" si="7"/>
        <v>65</v>
      </c>
    </row>
    <row r="75" spans="1:11">
      <c r="A75">
        <v>23.648</v>
      </c>
      <c r="B75" s="15">
        <v>73.533199999999994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0.49000000000000199</v>
      </c>
      <c r="G75" s="2">
        <f t="shared" ref="G75:G130" si="11">$E75/$F75*60</f>
        <v>122.44897959183623</v>
      </c>
      <c r="H75" s="10"/>
      <c r="I75">
        <f t="shared" ref="I75:I131" si="12">$A75</f>
        <v>23.648</v>
      </c>
      <c r="J75" s="13">
        <f t="shared" si="8"/>
        <v>122.44897959183623</v>
      </c>
      <c r="K75">
        <f t="shared" ref="K75:K131" si="13">$C75</f>
        <v>66</v>
      </c>
    </row>
    <row r="76" spans="1:11">
      <c r="A76">
        <v>24.138000000000002</v>
      </c>
      <c r="B76" s="15">
        <v>70.403700000000001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0.26999999999999957</v>
      </c>
      <c r="G76" s="2">
        <f t="shared" si="11"/>
        <v>111.11111111111128</v>
      </c>
      <c r="H76" s="10" t="s">
        <v>118</v>
      </c>
      <c r="I76">
        <f t="shared" si="12"/>
        <v>24.138000000000002</v>
      </c>
      <c r="J76" s="13">
        <f t="shared" si="8"/>
        <v>111.11111111111128</v>
      </c>
      <c r="K76">
        <f t="shared" si="13"/>
        <v>67</v>
      </c>
    </row>
    <row r="77" spans="1:11">
      <c r="A77">
        <v>24.408000000000001</v>
      </c>
      <c r="B77" s="15">
        <v>68.714799999999997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0.35999999999999943</v>
      </c>
      <c r="G77" s="2">
        <f t="shared" si="11"/>
        <v>166.66666666666691</v>
      </c>
      <c r="H77" s="10"/>
      <c r="I77">
        <f t="shared" si="12"/>
        <v>24.408000000000001</v>
      </c>
      <c r="J77" s="13">
        <f t="shared" si="8"/>
        <v>166.66666666666691</v>
      </c>
      <c r="K77">
        <f t="shared" si="13"/>
        <v>68</v>
      </c>
    </row>
    <row r="78" spans="1:11">
      <c r="A78">
        <v>24.768000000000001</v>
      </c>
      <c r="B78" s="15">
        <v>79.475700000000003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0.28999999999999915</v>
      </c>
      <c r="G78" s="2">
        <f t="shared" si="11"/>
        <v>103.44827586206927</v>
      </c>
      <c r="H78" s="10" t="s">
        <v>119</v>
      </c>
      <c r="I78">
        <f t="shared" si="12"/>
        <v>24.768000000000001</v>
      </c>
      <c r="J78" s="13">
        <f t="shared" si="8"/>
        <v>103.44827586206927</v>
      </c>
      <c r="K78">
        <f t="shared" si="13"/>
        <v>69</v>
      </c>
    </row>
    <row r="79" spans="1:11">
      <c r="A79">
        <v>25.058</v>
      </c>
      <c r="B79" s="15">
        <v>81.915400000000005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0.42000000000000171</v>
      </c>
      <c r="G79" s="2">
        <f t="shared" si="11"/>
        <v>142.85714285714226</v>
      </c>
      <c r="H79" s="10"/>
      <c r="I79">
        <f t="shared" si="12"/>
        <v>25.058</v>
      </c>
      <c r="J79" s="13">
        <f t="shared" si="8"/>
        <v>142.85714285714226</v>
      </c>
      <c r="K79">
        <f t="shared" si="13"/>
        <v>70</v>
      </c>
    </row>
    <row r="80" spans="1:11">
      <c r="A80">
        <v>25.478000000000002</v>
      </c>
      <c r="B80" s="15">
        <v>80.893699999999995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0.27999999999999758</v>
      </c>
      <c r="G80" s="2">
        <f t="shared" si="11"/>
        <v>107.14285714285806</v>
      </c>
      <c r="H80" s="10" t="s">
        <v>113</v>
      </c>
      <c r="I80">
        <f t="shared" si="12"/>
        <v>25.478000000000002</v>
      </c>
      <c r="J80" s="13">
        <f t="shared" si="8"/>
        <v>107.14285714285806</v>
      </c>
      <c r="K80">
        <f t="shared" si="13"/>
        <v>71</v>
      </c>
    </row>
    <row r="81" spans="1:11">
      <c r="A81">
        <v>25.757999999999999</v>
      </c>
      <c r="B81" s="15">
        <v>74.203599999999994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0.30300000000000082</v>
      </c>
      <c r="G81" s="2">
        <f t="shared" si="11"/>
        <v>99.009900990098743</v>
      </c>
      <c r="H81" s="10"/>
      <c r="I81">
        <f t="shared" si="12"/>
        <v>25.757999999999999</v>
      </c>
      <c r="J81" s="13">
        <f t="shared" si="8"/>
        <v>99.009900990098743</v>
      </c>
      <c r="K81">
        <f t="shared" si="13"/>
        <v>72</v>
      </c>
    </row>
    <row r="82" spans="1:11">
      <c r="A82">
        <v>26.061</v>
      </c>
      <c r="B82" s="15">
        <v>67.736099999999993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0.26699999999999946</v>
      </c>
      <c r="G82" s="2">
        <f t="shared" si="11"/>
        <v>112.35955056179797</v>
      </c>
      <c r="H82" s="10" t="s">
        <v>118</v>
      </c>
      <c r="I82">
        <f t="shared" si="12"/>
        <v>26.061</v>
      </c>
      <c r="J82" s="13">
        <f t="shared" si="8"/>
        <v>112.35955056179797</v>
      </c>
      <c r="K82">
        <f t="shared" si="13"/>
        <v>73</v>
      </c>
    </row>
    <row r="83" spans="1:11">
      <c r="A83">
        <v>26.327999999999999</v>
      </c>
      <c r="B83" s="15">
        <v>71.572699999999998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0.37000000000000099</v>
      </c>
      <c r="G83" s="2">
        <f t="shared" si="11"/>
        <v>162.16216216216174</v>
      </c>
      <c r="H83" s="10"/>
      <c r="I83">
        <f t="shared" si="12"/>
        <v>26.327999999999999</v>
      </c>
      <c r="J83" s="13">
        <f t="shared" si="8"/>
        <v>162.16216216216174</v>
      </c>
      <c r="K83">
        <f t="shared" si="13"/>
        <v>74</v>
      </c>
    </row>
    <row r="84" spans="1:11">
      <c r="A84">
        <v>26.698</v>
      </c>
      <c r="B84" s="15">
        <v>76.068100000000001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0.25999999999999801</v>
      </c>
      <c r="G84" s="2">
        <f t="shared" si="11"/>
        <v>115.38461538461627</v>
      </c>
      <c r="H84" s="10" t="s">
        <v>119</v>
      </c>
      <c r="I84">
        <f t="shared" si="12"/>
        <v>26.698</v>
      </c>
      <c r="J84" s="13">
        <f t="shared" si="8"/>
        <v>115.38461538461627</v>
      </c>
      <c r="K84">
        <f t="shared" si="13"/>
        <v>75</v>
      </c>
    </row>
    <row r="85" spans="1:11">
      <c r="A85">
        <v>26.957999999999998</v>
      </c>
      <c r="B85" s="15">
        <v>76.505099999999999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0.26000000000000156</v>
      </c>
      <c r="G85" s="2">
        <f t="shared" si="11"/>
        <v>115.38461538461469</v>
      </c>
      <c r="H85" s="10"/>
      <c r="I85">
        <f t="shared" si="12"/>
        <v>26.957999999999998</v>
      </c>
      <c r="J85" s="13">
        <f t="shared" si="8"/>
        <v>115.38461538461469</v>
      </c>
      <c r="K85">
        <f t="shared" si="13"/>
        <v>76</v>
      </c>
    </row>
    <row r="86" spans="1:11">
      <c r="A86">
        <v>27.218</v>
      </c>
      <c r="B86" s="15">
        <v>74.703800000000001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0.26000000000000156</v>
      </c>
      <c r="G86" s="2">
        <f t="shared" si="11"/>
        <v>115.38461538461469</v>
      </c>
      <c r="H86" s="10" t="s">
        <v>118</v>
      </c>
      <c r="I86">
        <f t="shared" si="12"/>
        <v>27.218</v>
      </c>
      <c r="J86" s="13">
        <f t="shared" si="8"/>
        <v>115.38461538461469</v>
      </c>
      <c r="K86">
        <f t="shared" si="13"/>
        <v>77</v>
      </c>
    </row>
    <row r="87" spans="1:11">
      <c r="A87">
        <v>27.478000000000002</v>
      </c>
      <c r="B87" s="15">
        <v>72.311300000000003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0.35999999999999943</v>
      </c>
      <c r="G87" s="2">
        <f t="shared" si="11"/>
        <v>166.66666666666691</v>
      </c>
      <c r="H87" s="10"/>
      <c r="I87">
        <f t="shared" si="12"/>
        <v>27.478000000000002</v>
      </c>
      <c r="J87" s="13">
        <f t="shared" si="8"/>
        <v>166.66666666666691</v>
      </c>
      <c r="K87">
        <f t="shared" si="13"/>
        <v>78</v>
      </c>
    </row>
    <row r="88" spans="1:11">
      <c r="A88">
        <v>27.838000000000001</v>
      </c>
      <c r="B88" s="15">
        <v>76.879099999999994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0.24899999999999878</v>
      </c>
      <c r="G88" s="2">
        <f t="shared" si="11"/>
        <v>120.48192771084396</v>
      </c>
      <c r="H88" s="10" t="s">
        <v>113</v>
      </c>
      <c r="I88">
        <f t="shared" si="12"/>
        <v>27.838000000000001</v>
      </c>
      <c r="J88" s="13">
        <f t="shared" si="8"/>
        <v>120.48192771084396</v>
      </c>
      <c r="K88">
        <f t="shared" si="13"/>
        <v>79</v>
      </c>
    </row>
    <row r="89" spans="1:11">
      <c r="A89">
        <v>28.087</v>
      </c>
      <c r="B89" s="15">
        <v>75.713999999999999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0.48100000000000165</v>
      </c>
      <c r="G89" s="2">
        <f t="shared" si="11"/>
        <v>124.74012474012432</v>
      </c>
      <c r="H89" s="10"/>
      <c r="I89">
        <f t="shared" si="12"/>
        <v>28.087</v>
      </c>
      <c r="J89" s="13">
        <f t="shared" si="8"/>
        <v>124.74012474012432</v>
      </c>
      <c r="K89">
        <f t="shared" si="13"/>
        <v>80</v>
      </c>
    </row>
    <row r="90" spans="1:11">
      <c r="A90">
        <v>28.568000000000001</v>
      </c>
      <c r="B90" s="15">
        <v>73.044399999999996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0.25999999999999801</v>
      </c>
      <c r="G90" s="2">
        <f t="shared" si="11"/>
        <v>115.38461538461627</v>
      </c>
      <c r="H90" s="10" t="s">
        <v>119</v>
      </c>
      <c r="I90">
        <f t="shared" si="12"/>
        <v>28.568000000000001</v>
      </c>
      <c r="J90" s="13">
        <f t="shared" si="8"/>
        <v>115.38461538461627</v>
      </c>
      <c r="K90">
        <f t="shared" si="13"/>
        <v>81</v>
      </c>
    </row>
    <row r="91" spans="1:11">
      <c r="A91">
        <v>28.827999999999999</v>
      </c>
      <c r="B91" s="15">
        <v>75.875799999999998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0.49000000000000199</v>
      </c>
      <c r="G91" s="2">
        <f t="shared" si="11"/>
        <v>122.44897959183623</v>
      </c>
      <c r="H91" s="10"/>
      <c r="I91">
        <f t="shared" si="12"/>
        <v>28.827999999999999</v>
      </c>
      <c r="J91" s="13">
        <f t="shared" si="8"/>
        <v>122.44897959183623</v>
      </c>
      <c r="K91">
        <f t="shared" si="13"/>
        <v>82</v>
      </c>
    </row>
    <row r="92" spans="1:11">
      <c r="A92">
        <v>29.318000000000001</v>
      </c>
      <c r="B92" s="15">
        <v>72.427599999999998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0.26999999999999957</v>
      </c>
      <c r="G92" s="2">
        <f t="shared" si="11"/>
        <v>111.11111111111128</v>
      </c>
      <c r="H92" s="10" t="s">
        <v>118</v>
      </c>
      <c r="I92">
        <f t="shared" si="12"/>
        <v>29.318000000000001</v>
      </c>
      <c r="J92" s="13">
        <f t="shared" si="8"/>
        <v>111.11111111111128</v>
      </c>
      <c r="K92">
        <f t="shared" si="13"/>
        <v>83</v>
      </c>
    </row>
    <row r="93" spans="1:11">
      <c r="A93">
        <v>29.588000000000001</v>
      </c>
      <c r="B93" s="15">
        <v>72.675799999999995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0.35999999999999943</v>
      </c>
      <c r="G93" s="2">
        <f t="shared" si="11"/>
        <v>166.66666666666691</v>
      </c>
      <c r="H93" s="10"/>
      <c r="I93">
        <f t="shared" si="12"/>
        <v>29.588000000000001</v>
      </c>
      <c r="J93" s="13">
        <f t="shared" si="8"/>
        <v>166.66666666666691</v>
      </c>
      <c r="K93">
        <f t="shared" si="13"/>
        <v>84</v>
      </c>
    </row>
    <row r="94" spans="1:11">
      <c r="A94">
        <v>29.948</v>
      </c>
      <c r="B94" s="15">
        <v>79.636899999999997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0.26999999999999957</v>
      </c>
      <c r="G94" s="2">
        <f t="shared" si="11"/>
        <v>111.11111111111128</v>
      </c>
      <c r="H94" s="10" t="s">
        <v>113</v>
      </c>
      <c r="I94">
        <f t="shared" si="12"/>
        <v>29.948</v>
      </c>
      <c r="J94" s="13">
        <f t="shared" si="8"/>
        <v>111.11111111111128</v>
      </c>
      <c r="K94">
        <f t="shared" si="13"/>
        <v>85</v>
      </c>
    </row>
    <row r="95" spans="1:11">
      <c r="A95">
        <v>30.218</v>
      </c>
      <c r="B95" s="15">
        <v>79.739000000000004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0.30000000000000071</v>
      </c>
      <c r="G95" s="2">
        <f t="shared" si="11"/>
        <v>99.999999999999758</v>
      </c>
      <c r="H95" s="10"/>
      <c r="I95">
        <f t="shared" si="12"/>
        <v>30.218</v>
      </c>
      <c r="J95" s="13">
        <f t="shared" si="8"/>
        <v>99.999999999999758</v>
      </c>
      <c r="K95">
        <f t="shared" si="13"/>
        <v>86</v>
      </c>
    </row>
    <row r="96" spans="1:11">
      <c r="A96">
        <v>30.518000000000001</v>
      </c>
      <c r="B96" s="15">
        <v>81.749600000000001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0.25999999999999801</v>
      </c>
      <c r="G96" s="2">
        <f t="shared" si="11"/>
        <v>115.38461538461627</v>
      </c>
      <c r="H96" s="10" t="s">
        <v>118</v>
      </c>
      <c r="I96">
        <f t="shared" si="12"/>
        <v>30.518000000000001</v>
      </c>
      <c r="J96" s="13">
        <f t="shared" si="8"/>
        <v>115.38461538461627</v>
      </c>
      <c r="K96">
        <f t="shared" si="13"/>
        <v>87</v>
      </c>
    </row>
    <row r="97" spans="1:11">
      <c r="A97">
        <v>30.777999999999999</v>
      </c>
      <c r="B97" s="15">
        <v>70.226699999999994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0.42999999999999972</v>
      </c>
      <c r="G97" s="2">
        <f t="shared" si="11"/>
        <v>139.53488372093031</v>
      </c>
      <c r="H97" s="10"/>
      <c r="I97">
        <f t="shared" si="12"/>
        <v>30.777999999999999</v>
      </c>
      <c r="J97" s="13">
        <f t="shared" si="8"/>
        <v>139.53488372093031</v>
      </c>
      <c r="K97">
        <f t="shared" si="13"/>
        <v>88</v>
      </c>
    </row>
    <row r="98" spans="1:11">
      <c r="A98">
        <v>31.207999999999998</v>
      </c>
      <c r="B98" s="15">
        <v>75.491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0.27000000000000313</v>
      </c>
      <c r="G98" s="2">
        <f t="shared" si="11"/>
        <v>111.11111111110982</v>
      </c>
      <c r="H98" s="10" t="s">
        <v>113</v>
      </c>
      <c r="I98">
        <f t="shared" si="12"/>
        <v>31.207999999999998</v>
      </c>
      <c r="J98" s="13">
        <f t="shared" si="8"/>
        <v>111.11111111110982</v>
      </c>
      <c r="K98">
        <f t="shared" si="13"/>
        <v>89</v>
      </c>
    </row>
    <row r="99" spans="1:11">
      <c r="A99">
        <v>31.478000000000002</v>
      </c>
      <c r="B99" s="15">
        <v>75.315299999999993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1.1700000000000017</v>
      </c>
      <c r="G99" s="2">
        <f t="shared" si="11"/>
        <v>128.20512820512801</v>
      </c>
      <c r="H99" s="10"/>
      <c r="I99">
        <f t="shared" si="12"/>
        <v>31.478000000000002</v>
      </c>
      <c r="J99" s="13">
        <f t="shared" si="8"/>
        <v>128.20512820512801</v>
      </c>
      <c r="K99">
        <f t="shared" si="13"/>
        <v>90</v>
      </c>
    </row>
    <row r="100" spans="1:11">
      <c r="A100">
        <v>32.648000000000003</v>
      </c>
      <c r="B100" s="15">
        <v>73.699600000000004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0.27999999999999403</v>
      </c>
      <c r="G100" s="2">
        <f t="shared" si="11"/>
        <v>107.14285714285943</v>
      </c>
      <c r="H100" s="10" t="s">
        <v>119</v>
      </c>
      <c r="I100">
        <f t="shared" si="12"/>
        <v>32.648000000000003</v>
      </c>
      <c r="J100" s="13">
        <f t="shared" si="8"/>
        <v>107.14285714285943</v>
      </c>
      <c r="K100">
        <f t="shared" si="13"/>
        <v>91</v>
      </c>
    </row>
    <row r="101" spans="1:11">
      <c r="A101">
        <v>32.927999999999997</v>
      </c>
      <c r="B101" s="15">
        <v>79.767099999999999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0.49000000000000199</v>
      </c>
      <c r="G101" s="2">
        <f t="shared" si="11"/>
        <v>122.44897959183623</v>
      </c>
      <c r="H101" s="10"/>
      <c r="I101">
        <f t="shared" si="12"/>
        <v>32.927999999999997</v>
      </c>
      <c r="J101" s="13">
        <f t="shared" si="8"/>
        <v>122.44897959183623</v>
      </c>
      <c r="K101">
        <f t="shared" si="13"/>
        <v>92</v>
      </c>
    </row>
    <row r="102" spans="1:11">
      <c r="A102">
        <v>33.417999999999999</v>
      </c>
      <c r="B102" s="15">
        <v>77.155799999999999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0.28300000000000125</v>
      </c>
      <c r="G102" s="2">
        <f t="shared" si="11"/>
        <v>106.00706713780872</v>
      </c>
      <c r="H102" s="10" t="s">
        <v>119</v>
      </c>
      <c r="I102">
        <f t="shared" si="12"/>
        <v>33.417999999999999</v>
      </c>
      <c r="J102" s="13">
        <f t="shared" si="8"/>
        <v>106.00706713780872</v>
      </c>
      <c r="K102">
        <f t="shared" si="13"/>
        <v>93</v>
      </c>
    </row>
    <row r="103" spans="1:11">
      <c r="A103">
        <v>33.701000000000001</v>
      </c>
      <c r="B103" s="15">
        <v>69.714799999999997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0.2569999999999979</v>
      </c>
      <c r="G103" s="2">
        <f t="shared" si="11"/>
        <v>116.73151750972859</v>
      </c>
      <c r="H103" s="10"/>
      <c r="I103">
        <f t="shared" si="12"/>
        <v>33.701000000000001</v>
      </c>
      <c r="J103" s="13">
        <f t="shared" si="8"/>
        <v>116.73151750972859</v>
      </c>
      <c r="K103">
        <f t="shared" si="13"/>
        <v>94</v>
      </c>
    </row>
    <row r="104" spans="1:11">
      <c r="A104">
        <v>33.957999999999998</v>
      </c>
      <c r="B104" s="15">
        <v>65.909700000000001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0.32000000000000028</v>
      </c>
      <c r="G104" s="2">
        <f t="shared" si="11"/>
        <v>93.749999999999915</v>
      </c>
      <c r="H104" s="10" t="s">
        <v>118</v>
      </c>
      <c r="I104">
        <f t="shared" si="12"/>
        <v>33.957999999999998</v>
      </c>
      <c r="J104" s="13">
        <f t="shared" si="8"/>
        <v>93.749999999999915</v>
      </c>
      <c r="K104">
        <f t="shared" si="13"/>
        <v>95</v>
      </c>
    </row>
    <row r="105" spans="1:11">
      <c r="A105">
        <v>34.277999999999999</v>
      </c>
      <c r="B105" s="15">
        <v>72.721800000000002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0.49000000000000199</v>
      </c>
      <c r="G105" s="2">
        <f t="shared" si="11"/>
        <v>122.44897959183623</v>
      </c>
      <c r="H105" s="10"/>
      <c r="I105">
        <f t="shared" si="12"/>
        <v>34.277999999999999</v>
      </c>
      <c r="J105" s="13">
        <f t="shared" si="8"/>
        <v>122.44897959183623</v>
      </c>
      <c r="K105">
        <f t="shared" si="13"/>
        <v>96</v>
      </c>
    </row>
    <row r="106" spans="1:11">
      <c r="A106">
        <v>34.768000000000001</v>
      </c>
      <c r="B106" s="15">
        <v>68.836399999999998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0.26999999999999602</v>
      </c>
      <c r="G106" s="2">
        <f t="shared" si="11"/>
        <v>111.11111111111275</v>
      </c>
      <c r="H106" s="10" t="s">
        <v>118</v>
      </c>
      <c r="I106">
        <f t="shared" si="12"/>
        <v>34.768000000000001</v>
      </c>
      <c r="J106" s="13">
        <f t="shared" si="8"/>
        <v>111.11111111111275</v>
      </c>
      <c r="K106">
        <f t="shared" si="13"/>
        <v>97</v>
      </c>
    </row>
    <row r="107" spans="1:11">
      <c r="A107">
        <v>35.037999999999997</v>
      </c>
      <c r="B107" s="15">
        <v>73.632400000000004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0.42000000000000171</v>
      </c>
      <c r="G107" s="2">
        <f t="shared" si="11"/>
        <v>142.85714285714226</v>
      </c>
      <c r="H107" s="10"/>
      <c r="I107">
        <f t="shared" si="12"/>
        <v>35.037999999999997</v>
      </c>
      <c r="J107" s="13">
        <f t="shared" si="8"/>
        <v>142.85714285714226</v>
      </c>
      <c r="K107">
        <f t="shared" si="13"/>
        <v>98</v>
      </c>
    </row>
    <row r="108" spans="1:11">
      <c r="A108">
        <v>35.457999999999998</v>
      </c>
      <c r="B108" s="15">
        <v>79.962999999999994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0.28000000000000114</v>
      </c>
      <c r="G108" s="2">
        <f t="shared" si="11"/>
        <v>107.14285714285671</v>
      </c>
      <c r="H108" s="10" t="s">
        <v>119</v>
      </c>
      <c r="I108">
        <f t="shared" si="12"/>
        <v>35.457999999999998</v>
      </c>
      <c r="J108" s="13">
        <f t="shared" si="8"/>
        <v>107.14285714285671</v>
      </c>
      <c r="K108">
        <f t="shared" si="13"/>
        <v>99</v>
      </c>
    </row>
    <row r="109" spans="1:11">
      <c r="A109">
        <v>35.738</v>
      </c>
      <c r="B109" s="15">
        <v>81.366799999999998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0.39999999999999858</v>
      </c>
      <c r="G109" s="2">
        <f t="shared" si="11"/>
        <v>150.00000000000054</v>
      </c>
      <c r="H109" s="10"/>
      <c r="I109">
        <f t="shared" si="12"/>
        <v>35.738</v>
      </c>
      <c r="J109" s="13">
        <f t="shared" si="8"/>
        <v>150.00000000000054</v>
      </c>
      <c r="K109">
        <f t="shared" si="13"/>
        <v>100</v>
      </c>
    </row>
    <row r="110" spans="1:11">
      <c r="A110">
        <v>36.137999999999998</v>
      </c>
      <c r="B110" s="15">
        <v>79.2744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0.28999999999999915</v>
      </c>
      <c r="G110" s="2">
        <f t="shared" si="11"/>
        <v>103.44827586206927</v>
      </c>
      <c r="H110" s="10" t="s">
        <v>113</v>
      </c>
      <c r="I110">
        <f t="shared" si="12"/>
        <v>36.137999999999998</v>
      </c>
      <c r="J110" s="13">
        <f t="shared" si="8"/>
        <v>103.44827586206927</v>
      </c>
      <c r="K110">
        <f t="shared" si="13"/>
        <v>101</v>
      </c>
    </row>
    <row r="111" spans="1:11">
      <c r="A111">
        <v>36.427999999999997</v>
      </c>
      <c r="B111" s="15">
        <v>71.302499999999995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0.30300000000000438</v>
      </c>
      <c r="G111" s="2">
        <f t="shared" si="11"/>
        <v>99.009900990097577</v>
      </c>
      <c r="H111" s="10"/>
      <c r="I111">
        <f t="shared" si="12"/>
        <v>36.427999999999997</v>
      </c>
      <c r="J111" s="13">
        <f t="shared" si="8"/>
        <v>99.009900990097577</v>
      </c>
      <c r="K111">
        <f t="shared" si="13"/>
        <v>102</v>
      </c>
    </row>
    <row r="112" spans="1:11">
      <c r="A112">
        <v>36.731000000000002</v>
      </c>
      <c r="B112" s="15">
        <v>67.989699999999999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0.26699999999999591</v>
      </c>
      <c r="G112" s="2">
        <f t="shared" si="11"/>
        <v>112.35955056179948</v>
      </c>
      <c r="H112" s="10" t="s">
        <v>118</v>
      </c>
      <c r="I112">
        <f t="shared" si="12"/>
        <v>36.731000000000002</v>
      </c>
      <c r="J112" s="13">
        <f t="shared" si="8"/>
        <v>112.35955056179948</v>
      </c>
      <c r="K112">
        <f t="shared" si="13"/>
        <v>103</v>
      </c>
    </row>
    <row r="113" spans="1:11">
      <c r="A113">
        <v>36.997999999999998</v>
      </c>
      <c r="B113" s="15">
        <v>72.364599999999996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0.35000000000000142</v>
      </c>
      <c r="G113" s="2">
        <f t="shared" si="11"/>
        <v>171.42857142857073</v>
      </c>
      <c r="H113" s="10"/>
      <c r="I113">
        <f t="shared" si="12"/>
        <v>36.997999999999998</v>
      </c>
      <c r="J113" s="13">
        <f t="shared" si="8"/>
        <v>171.42857142857073</v>
      </c>
      <c r="K113">
        <f t="shared" si="13"/>
        <v>104</v>
      </c>
    </row>
    <row r="114" spans="1:11">
      <c r="A114">
        <v>37.347999999999999</v>
      </c>
      <c r="B114" s="15">
        <v>76.252200000000002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0.27000000000000313</v>
      </c>
      <c r="G114" s="2">
        <f t="shared" si="11"/>
        <v>111.11111111110982</v>
      </c>
      <c r="H114" s="10" t="s">
        <v>119</v>
      </c>
      <c r="I114">
        <f t="shared" si="12"/>
        <v>37.347999999999999</v>
      </c>
      <c r="J114" s="13">
        <f t="shared" si="8"/>
        <v>111.11111111110982</v>
      </c>
      <c r="K114">
        <f t="shared" si="13"/>
        <v>105</v>
      </c>
    </row>
    <row r="115" spans="1:11">
      <c r="A115">
        <v>37.618000000000002</v>
      </c>
      <c r="B115" s="15">
        <v>77.9191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0.25</v>
      </c>
      <c r="G115" s="2">
        <f t="shared" si="11"/>
        <v>120</v>
      </c>
      <c r="H115" s="10"/>
      <c r="I115">
        <f t="shared" si="12"/>
        <v>37.618000000000002</v>
      </c>
      <c r="J115" s="13">
        <f t="shared" si="8"/>
        <v>120</v>
      </c>
      <c r="K115">
        <f t="shared" si="13"/>
        <v>106</v>
      </c>
    </row>
    <row r="116" spans="1:11">
      <c r="A116">
        <v>37.868000000000002</v>
      </c>
      <c r="B116" s="15">
        <v>76.785799999999995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0.25</v>
      </c>
      <c r="G116" s="2">
        <f t="shared" si="11"/>
        <v>120</v>
      </c>
      <c r="H116" s="10" t="s">
        <v>118</v>
      </c>
      <c r="I116">
        <f t="shared" si="12"/>
        <v>37.868000000000002</v>
      </c>
      <c r="J116" s="13">
        <f t="shared" si="8"/>
        <v>120</v>
      </c>
      <c r="K116">
        <f t="shared" si="13"/>
        <v>107</v>
      </c>
    </row>
    <row r="117" spans="1:11">
      <c r="A117">
        <v>38.118000000000002</v>
      </c>
      <c r="B117" s="15">
        <v>73.031899999999993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0.33099999999999596</v>
      </c>
      <c r="G117" s="2">
        <f t="shared" si="11"/>
        <v>181.26888217522881</v>
      </c>
      <c r="H117" s="10"/>
      <c r="I117">
        <f t="shared" si="12"/>
        <v>38.118000000000002</v>
      </c>
      <c r="J117" s="13">
        <f t="shared" si="8"/>
        <v>181.26888217522881</v>
      </c>
      <c r="K117">
        <f t="shared" si="13"/>
        <v>108</v>
      </c>
    </row>
    <row r="118" spans="1:11">
      <c r="A118">
        <v>38.448999999999998</v>
      </c>
      <c r="B118" s="15">
        <v>77.471800000000002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0.27300000000000324</v>
      </c>
      <c r="G118" s="2">
        <f t="shared" si="11"/>
        <v>109.89010989010858</v>
      </c>
      <c r="H118" s="10" t="s">
        <v>113</v>
      </c>
      <c r="I118">
        <f t="shared" si="12"/>
        <v>38.448999999999998</v>
      </c>
      <c r="J118" s="13">
        <f t="shared" si="8"/>
        <v>109.89010989010858</v>
      </c>
      <c r="K118">
        <f t="shared" si="13"/>
        <v>109</v>
      </c>
    </row>
    <row r="119" spans="1:11">
      <c r="A119">
        <v>38.722000000000001</v>
      </c>
      <c r="B119" s="15">
        <v>74.146199999999993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0.45599999999999596</v>
      </c>
      <c r="G119" s="2">
        <f t="shared" si="11"/>
        <v>131.57894736842221</v>
      </c>
      <c r="H119" s="10"/>
      <c r="I119">
        <f t="shared" si="12"/>
        <v>38.722000000000001</v>
      </c>
      <c r="J119" s="13">
        <f t="shared" si="8"/>
        <v>131.57894736842221</v>
      </c>
      <c r="K119">
        <f t="shared" si="13"/>
        <v>110</v>
      </c>
    </row>
    <row r="120" spans="1:11">
      <c r="A120">
        <v>39.177999999999997</v>
      </c>
      <c r="B120" s="15">
        <v>73.715400000000002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0.30499999999999972</v>
      </c>
      <c r="G120" s="2">
        <f t="shared" si="11"/>
        <v>98.360655737705017</v>
      </c>
      <c r="H120" s="10" t="s">
        <v>119</v>
      </c>
      <c r="I120">
        <f t="shared" si="12"/>
        <v>39.177999999999997</v>
      </c>
      <c r="J120" s="13">
        <f t="shared" si="8"/>
        <v>98.360655737705017</v>
      </c>
      <c r="K120">
        <f t="shared" si="13"/>
        <v>111</v>
      </c>
    </row>
    <row r="121" spans="1:11">
      <c r="A121">
        <v>39.482999999999997</v>
      </c>
      <c r="B121" s="15">
        <v>76.835899999999995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0.46500000000000341</v>
      </c>
      <c r="G121" s="2">
        <f t="shared" si="11"/>
        <v>129.03225806451519</v>
      </c>
      <c r="H121" s="10"/>
      <c r="I121">
        <f t="shared" si="12"/>
        <v>39.482999999999997</v>
      </c>
      <c r="J121" s="13">
        <f t="shared" si="8"/>
        <v>129.03225806451519</v>
      </c>
      <c r="K121">
        <f t="shared" si="13"/>
        <v>112</v>
      </c>
    </row>
    <row r="122" spans="1:11">
      <c r="A122">
        <v>39.948</v>
      </c>
      <c r="B122" s="15">
        <v>70.717200000000005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0.28000000000000114</v>
      </c>
      <c r="G122" s="2">
        <f t="shared" si="11"/>
        <v>107.14285714285671</v>
      </c>
      <c r="H122" s="10" t="s">
        <v>118</v>
      </c>
      <c r="I122">
        <f t="shared" si="12"/>
        <v>39.948</v>
      </c>
      <c r="J122" s="13">
        <f t="shared" si="8"/>
        <v>107.14285714285671</v>
      </c>
      <c r="K122">
        <f t="shared" si="13"/>
        <v>113</v>
      </c>
    </row>
    <row r="123" spans="1:11">
      <c r="A123">
        <v>40.228000000000002</v>
      </c>
      <c r="B123" s="15">
        <v>70.766099999999994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0.30999999999999517</v>
      </c>
      <c r="G123" s="2">
        <f t="shared" si="11"/>
        <v>193.54838709677722</v>
      </c>
      <c r="H123" s="10"/>
      <c r="I123">
        <f t="shared" si="12"/>
        <v>40.228000000000002</v>
      </c>
      <c r="J123" s="13">
        <f t="shared" si="8"/>
        <v>193.54838709677722</v>
      </c>
      <c r="K123">
        <f t="shared" si="13"/>
        <v>114</v>
      </c>
    </row>
    <row r="124" spans="1:11">
      <c r="A124">
        <v>40.537999999999997</v>
      </c>
      <c r="B124" s="15">
        <v>80.513900000000007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0.27000000000000313</v>
      </c>
      <c r="G124" s="2">
        <f t="shared" si="11"/>
        <v>111.11111111110982</v>
      </c>
      <c r="H124" s="10" t="s">
        <v>113</v>
      </c>
      <c r="I124">
        <f t="shared" si="12"/>
        <v>40.537999999999997</v>
      </c>
      <c r="J124" s="13">
        <f t="shared" si="8"/>
        <v>111.11111111110982</v>
      </c>
      <c r="K124">
        <f t="shared" si="13"/>
        <v>115</v>
      </c>
    </row>
    <row r="125" spans="1:11">
      <c r="A125">
        <v>40.808</v>
      </c>
      <c r="B125" s="15">
        <v>79.789400000000001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0.32000000000000028</v>
      </c>
      <c r="G125" s="2">
        <f t="shared" si="11"/>
        <v>93.749999999999915</v>
      </c>
      <c r="H125" s="10"/>
      <c r="I125">
        <f t="shared" si="12"/>
        <v>40.808</v>
      </c>
      <c r="J125" s="13">
        <f t="shared" si="8"/>
        <v>93.749999999999915</v>
      </c>
      <c r="K125">
        <f t="shared" si="13"/>
        <v>116</v>
      </c>
    </row>
    <row r="126" spans="1:11">
      <c r="A126">
        <v>41.128</v>
      </c>
      <c r="B126" s="15">
        <v>80.018900000000002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0.25999999999999801</v>
      </c>
      <c r="G126" s="2">
        <f t="shared" si="11"/>
        <v>115.38461538461627</v>
      </c>
      <c r="H126" s="10" t="s">
        <v>118</v>
      </c>
      <c r="I126">
        <f t="shared" si="12"/>
        <v>41.128</v>
      </c>
      <c r="J126" s="13">
        <f t="shared" si="8"/>
        <v>115.38461538461627</v>
      </c>
      <c r="K126">
        <f t="shared" si="13"/>
        <v>117</v>
      </c>
    </row>
    <row r="127" spans="1:11">
      <c r="A127">
        <v>41.387999999999998</v>
      </c>
      <c r="B127" s="15">
        <v>71.657399999999996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0.52000000000000313</v>
      </c>
      <c r="G127" s="2">
        <f t="shared" si="11"/>
        <v>115.38461538461469</v>
      </c>
      <c r="H127" s="10"/>
      <c r="I127">
        <f t="shared" si="12"/>
        <v>41.387999999999998</v>
      </c>
      <c r="J127" s="13">
        <f t="shared" si="8"/>
        <v>115.38461538461469</v>
      </c>
      <c r="K127">
        <f t="shared" si="13"/>
        <v>118</v>
      </c>
    </row>
    <row r="128" spans="1:11">
      <c r="A128">
        <v>41.908000000000001</v>
      </c>
      <c r="B128" s="15">
        <v>76.363699999999994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0.25</v>
      </c>
      <c r="G128" s="2">
        <f t="shared" si="11"/>
        <v>120</v>
      </c>
      <c r="H128" s="10" t="s">
        <v>113</v>
      </c>
      <c r="I128">
        <f t="shared" si="12"/>
        <v>41.908000000000001</v>
      </c>
      <c r="J128" s="13">
        <f t="shared" si="8"/>
        <v>120</v>
      </c>
      <c r="K128">
        <f t="shared" si="13"/>
        <v>119</v>
      </c>
    </row>
    <row r="129" spans="1:11">
      <c r="A129">
        <v>42.158000000000001</v>
      </c>
      <c r="B129" s="15">
        <v>72.403000000000006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1.269999999999996</v>
      </c>
      <c r="G129" s="2">
        <f t="shared" si="11"/>
        <v>118.11023622047281</v>
      </c>
      <c r="H129" s="10"/>
      <c r="I129">
        <f t="shared" si="12"/>
        <v>42.158000000000001</v>
      </c>
      <c r="J129" s="13">
        <f t="shared" si="8"/>
        <v>118.11023622047281</v>
      </c>
      <c r="K129">
        <f t="shared" si="13"/>
        <v>120</v>
      </c>
    </row>
    <row r="130" spans="1:11">
      <c r="A130">
        <v>43.427999999999997</v>
      </c>
      <c r="B130" s="15">
        <v>75.368499999999997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0.32000000000000028</v>
      </c>
      <c r="G130" s="2">
        <f t="shared" si="11"/>
        <v>93.749999999999915</v>
      </c>
      <c r="H130" s="10" t="s">
        <v>118</v>
      </c>
      <c r="I130">
        <f t="shared" si="12"/>
        <v>43.427999999999997</v>
      </c>
      <c r="J130" s="13">
        <f t="shared" si="8"/>
        <v>93.749999999999915</v>
      </c>
      <c r="K130">
        <f t="shared" si="13"/>
        <v>121</v>
      </c>
    </row>
    <row r="131" spans="1:11">
      <c r="A131">
        <v>43.747999999999998</v>
      </c>
      <c r="B131" s="15">
        <v>79.673199999999994</v>
      </c>
      <c r="C131">
        <v>122</v>
      </c>
      <c r="D131" s="2">
        <f>Main!$B125</f>
        <v>88.5</v>
      </c>
      <c r="E131" s="2"/>
      <c r="G131" s="2">
        <f>$G130</f>
        <v>93.749999999999915</v>
      </c>
      <c r="H131" s="10"/>
      <c r="I131">
        <f t="shared" si="12"/>
        <v>43.747999999999998</v>
      </c>
      <c r="J131" s="13">
        <f t="shared" si="8"/>
        <v>93.749999999999915</v>
      </c>
      <c r="K131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workbookViewId="0">
      <selection activeCell="R40" sqref="R40"/>
    </sheetView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96</v>
      </c>
      <c r="B5" s="11" t="s">
        <v>72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1954?</v>
      </c>
      <c r="K5" s="1"/>
      <c r="L5" s="1"/>
      <c r="M5" s="1"/>
    </row>
    <row r="6" spans="1:13">
      <c r="A6" s="10" t="s">
        <v>97</v>
      </c>
      <c r="B6" s="1" t="s">
        <v>73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Records PSCD 20306 (1995) 'The Young Maverik'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0.41799999999999998</v>
      </c>
      <c r="B10" s="15">
        <v>79.517300000000006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0.15999999999999998</v>
      </c>
      <c r="G10" s="2">
        <f>$E10/$F10*60</f>
        <v>187.50000000000003</v>
      </c>
      <c r="H10" s="10" t="s">
        <v>119</v>
      </c>
      <c r="I10" s="23">
        <f>$A10</f>
        <v>0.41799999999999998</v>
      </c>
      <c r="J10" s="13">
        <f t="shared" ref="J10:J73" si="2">$G10</f>
        <v>187.50000000000003</v>
      </c>
      <c r="K10" s="23">
        <f>$C10</f>
        <v>1</v>
      </c>
    </row>
    <row r="11" spans="1:13">
      <c r="A11" s="23">
        <v>0.57799999999999996</v>
      </c>
      <c r="B11" s="15">
        <v>75.700599999999994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0.36</v>
      </c>
      <c r="G11" s="2">
        <f t="shared" ref="G11:G74" si="5">$E11/$F11*60</f>
        <v>166.66666666666666</v>
      </c>
      <c r="H11" s="10"/>
      <c r="I11" s="23">
        <f t="shared" ref="I11:I74" si="6">$A11</f>
        <v>0.57799999999999996</v>
      </c>
      <c r="J11" s="13">
        <f t="shared" si="2"/>
        <v>166.66666666666666</v>
      </c>
      <c r="K11" s="23">
        <f t="shared" ref="K11:K74" si="7">$C11</f>
        <v>2</v>
      </c>
    </row>
    <row r="12" spans="1:13">
      <c r="A12" s="23">
        <v>0.93799999999999994</v>
      </c>
      <c r="B12" s="15">
        <v>62.847099999999998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0.17000000000000015</v>
      </c>
      <c r="G12" s="2">
        <f t="shared" si="5"/>
        <v>176.47058823529397</v>
      </c>
      <c r="H12" s="10" t="s">
        <v>118</v>
      </c>
      <c r="I12" s="23">
        <f t="shared" si="6"/>
        <v>0.93799999999999994</v>
      </c>
      <c r="J12" s="13">
        <f t="shared" si="2"/>
        <v>176.47058823529397</v>
      </c>
      <c r="K12" s="23">
        <f t="shared" si="7"/>
        <v>3</v>
      </c>
    </row>
    <row r="13" spans="1:13">
      <c r="A13" s="23">
        <v>1.1080000000000001</v>
      </c>
      <c r="B13" s="15">
        <v>64.6541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0.30999999999999983</v>
      </c>
      <c r="G13" s="2">
        <f t="shared" si="5"/>
        <v>193.54838709677429</v>
      </c>
      <c r="H13" s="10"/>
      <c r="I13" s="23">
        <f t="shared" si="6"/>
        <v>1.1080000000000001</v>
      </c>
      <c r="J13" s="13">
        <f t="shared" si="2"/>
        <v>193.54838709677429</v>
      </c>
      <c r="K13" s="23">
        <f t="shared" si="7"/>
        <v>4</v>
      </c>
    </row>
    <row r="14" spans="1:13">
      <c r="A14" s="23">
        <v>1.4179999999999999</v>
      </c>
      <c r="B14" s="15">
        <v>75.124300000000005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0.20000000000000018</v>
      </c>
      <c r="G14" s="2">
        <f t="shared" si="5"/>
        <v>149.99999999999986</v>
      </c>
      <c r="H14" s="10" t="s">
        <v>119</v>
      </c>
      <c r="I14" s="23">
        <f t="shared" si="6"/>
        <v>1.4179999999999999</v>
      </c>
      <c r="J14" s="13">
        <f t="shared" si="2"/>
        <v>149.99999999999986</v>
      </c>
      <c r="K14" s="23">
        <f t="shared" si="7"/>
        <v>5</v>
      </c>
    </row>
    <row r="15" spans="1:13">
      <c r="A15" s="23">
        <v>1.6180000000000001</v>
      </c>
      <c r="B15" s="15">
        <v>79.087400000000002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0.33999999999999986</v>
      </c>
      <c r="G15" s="2">
        <f t="shared" si="5"/>
        <v>176.47058823529417</v>
      </c>
      <c r="H15" s="10"/>
      <c r="I15" s="23">
        <f t="shared" si="6"/>
        <v>1.6180000000000001</v>
      </c>
      <c r="J15" s="13">
        <f t="shared" si="2"/>
        <v>176.47058823529417</v>
      </c>
      <c r="K15" s="23">
        <f t="shared" si="7"/>
        <v>6</v>
      </c>
    </row>
    <row r="16" spans="1:13">
      <c r="A16" s="23">
        <v>1.958</v>
      </c>
      <c r="B16" s="15">
        <v>71.321799999999996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0.1399999999999999</v>
      </c>
      <c r="G16" s="2">
        <f t="shared" si="5"/>
        <v>214.28571428571442</v>
      </c>
      <c r="H16" s="10" t="s">
        <v>118</v>
      </c>
      <c r="I16" s="23">
        <f t="shared" si="6"/>
        <v>1.958</v>
      </c>
      <c r="J16" s="13">
        <f t="shared" si="2"/>
        <v>214.28571428571442</v>
      </c>
      <c r="K16" s="23">
        <f t="shared" si="7"/>
        <v>7</v>
      </c>
    </row>
    <row r="17" spans="1:11">
      <c r="A17" s="23">
        <v>2.0979999999999999</v>
      </c>
      <c r="B17" s="15">
        <v>70.093299999999999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0.45999999999999996</v>
      </c>
      <c r="G17" s="2">
        <f t="shared" si="5"/>
        <v>195.6521739130435</v>
      </c>
      <c r="H17" s="10"/>
      <c r="I17" s="23">
        <f t="shared" si="6"/>
        <v>2.0979999999999999</v>
      </c>
      <c r="J17" s="13">
        <f t="shared" si="2"/>
        <v>195.6521739130435</v>
      </c>
      <c r="K17" s="23">
        <f t="shared" si="7"/>
        <v>8</v>
      </c>
    </row>
    <row r="18" spans="1:11">
      <c r="A18" s="23">
        <v>2.5579999999999998</v>
      </c>
      <c r="B18" s="15">
        <v>77.483199999999997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2.5579999999999998</v>
      </c>
      <c r="J18" s="13">
        <f t="shared" si="2"/>
        <v>166.66666666666652</v>
      </c>
      <c r="K18" s="23">
        <f t="shared" si="7"/>
        <v>9</v>
      </c>
    </row>
    <row r="19" spans="1:11">
      <c r="A19" s="23">
        <v>2.738</v>
      </c>
      <c r="B19" s="15">
        <v>78.519099999999995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0.33999999999999986</v>
      </c>
      <c r="G19" s="2">
        <f t="shared" si="5"/>
        <v>176.47058823529417</v>
      </c>
      <c r="H19" s="10"/>
      <c r="I19" s="23">
        <f t="shared" si="6"/>
        <v>2.738</v>
      </c>
      <c r="J19" s="13">
        <f t="shared" si="2"/>
        <v>176.47058823529417</v>
      </c>
      <c r="K19" s="23">
        <f t="shared" si="7"/>
        <v>10</v>
      </c>
    </row>
    <row r="20" spans="1:11">
      <c r="A20" s="23">
        <v>3.0779999999999998</v>
      </c>
      <c r="B20" s="15">
        <v>70.569699999999997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0.18000000000000016</v>
      </c>
      <c r="G20" s="2">
        <f t="shared" si="5"/>
        <v>166.66666666666652</v>
      </c>
      <c r="H20" s="10" t="s">
        <v>118</v>
      </c>
      <c r="I20" s="23">
        <f t="shared" si="6"/>
        <v>3.0779999999999998</v>
      </c>
      <c r="J20" s="13">
        <f t="shared" si="2"/>
        <v>166.66666666666652</v>
      </c>
      <c r="K20" s="23">
        <f t="shared" si="7"/>
        <v>11</v>
      </c>
    </row>
    <row r="21" spans="1:11">
      <c r="A21" s="23">
        <v>3.258</v>
      </c>
      <c r="B21" s="15">
        <v>66.239500000000007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0.31000000000000005</v>
      </c>
      <c r="G21" s="2">
        <f t="shared" si="5"/>
        <v>193.54838709677415</v>
      </c>
      <c r="H21" s="10"/>
      <c r="I21" s="23">
        <f t="shared" si="6"/>
        <v>3.258</v>
      </c>
      <c r="J21" s="13">
        <f t="shared" si="2"/>
        <v>193.54838709677415</v>
      </c>
      <c r="K21" s="23">
        <f t="shared" si="7"/>
        <v>12</v>
      </c>
    </row>
    <row r="22" spans="1:11">
      <c r="A22" s="23">
        <v>3.5680000000000001</v>
      </c>
      <c r="B22" s="15">
        <v>76.352000000000004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0.16000000000000014</v>
      </c>
      <c r="G22" s="2">
        <f t="shared" si="5"/>
        <v>187.49999999999983</v>
      </c>
      <c r="H22" s="10" t="s">
        <v>119</v>
      </c>
      <c r="I22" s="23">
        <f t="shared" si="6"/>
        <v>3.5680000000000001</v>
      </c>
      <c r="J22" s="13">
        <f t="shared" si="2"/>
        <v>187.49999999999983</v>
      </c>
      <c r="K22" s="23">
        <f t="shared" si="7"/>
        <v>13</v>
      </c>
    </row>
    <row r="23" spans="1:11">
      <c r="A23" s="23">
        <v>3.7280000000000002</v>
      </c>
      <c r="B23" s="15">
        <v>81.319000000000003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0.1599999999999997</v>
      </c>
      <c r="G23" s="2">
        <f t="shared" si="5"/>
        <v>187.50000000000034</v>
      </c>
      <c r="H23" s="10"/>
      <c r="I23" s="23">
        <f t="shared" si="6"/>
        <v>3.7280000000000002</v>
      </c>
      <c r="J23" s="13">
        <f t="shared" si="2"/>
        <v>187.50000000000034</v>
      </c>
      <c r="K23" s="23">
        <f t="shared" si="7"/>
        <v>14</v>
      </c>
    </row>
    <row r="24" spans="1:11">
      <c r="A24" s="23">
        <v>3.8879999999999999</v>
      </c>
      <c r="B24" s="15">
        <v>76.776499999999999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0.20999999999999996</v>
      </c>
      <c r="G24" s="2">
        <f t="shared" si="5"/>
        <v>142.85714285714289</v>
      </c>
      <c r="H24" s="10" t="s">
        <v>118</v>
      </c>
      <c r="I24" s="23">
        <f t="shared" si="6"/>
        <v>3.8879999999999999</v>
      </c>
      <c r="J24" s="13">
        <f t="shared" si="2"/>
        <v>142.85714285714289</v>
      </c>
      <c r="K24" s="23">
        <f t="shared" si="7"/>
        <v>15</v>
      </c>
    </row>
    <row r="25" spans="1:11">
      <c r="A25" s="23">
        <v>4.0979999999999999</v>
      </c>
      <c r="B25" s="15">
        <v>61.582700000000003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0.2759999999999998</v>
      </c>
      <c r="G25" s="2">
        <f t="shared" si="5"/>
        <v>217.39130434782626</v>
      </c>
      <c r="H25" s="10"/>
      <c r="I25" s="23">
        <f t="shared" si="6"/>
        <v>4.0979999999999999</v>
      </c>
      <c r="J25" s="13">
        <f t="shared" si="2"/>
        <v>217.39130434782626</v>
      </c>
      <c r="K25" s="23">
        <f t="shared" si="7"/>
        <v>16</v>
      </c>
    </row>
    <row r="26" spans="1:11">
      <c r="A26" s="23">
        <v>4.3739999999999997</v>
      </c>
      <c r="B26" s="15">
        <v>80.940100000000001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0.16100000000000048</v>
      </c>
      <c r="G26" s="2">
        <f t="shared" si="5"/>
        <v>186.33540372670751</v>
      </c>
      <c r="H26" s="10" t="s">
        <v>113</v>
      </c>
      <c r="I26" s="23">
        <f t="shared" si="6"/>
        <v>4.3739999999999997</v>
      </c>
      <c r="J26" s="13">
        <f t="shared" si="2"/>
        <v>186.33540372670751</v>
      </c>
      <c r="K26" s="23">
        <f t="shared" si="7"/>
        <v>17</v>
      </c>
    </row>
    <row r="27" spans="1:11">
      <c r="A27" s="23">
        <v>4.5350000000000001</v>
      </c>
      <c r="B27" s="15">
        <v>81.685599999999994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0.34299999999999997</v>
      </c>
      <c r="G27" s="2">
        <f t="shared" si="5"/>
        <v>174.92711370262393</v>
      </c>
      <c r="H27" s="10"/>
      <c r="I27" s="23">
        <f t="shared" si="6"/>
        <v>4.5350000000000001</v>
      </c>
      <c r="J27" s="13">
        <f t="shared" si="2"/>
        <v>174.92711370262393</v>
      </c>
      <c r="K27" s="23">
        <f t="shared" si="7"/>
        <v>18</v>
      </c>
    </row>
    <row r="28" spans="1:11">
      <c r="A28" s="23">
        <v>4.8780000000000001</v>
      </c>
      <c r="B28" s="15">
        <v>68.850300000000004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4.8780000000000001</v>
      </c>
      <c r="J28" s="13">
        <f t="shared" si="2"/>
        <v>142.85714285714289</v>
      </c>
      <c r="K28" s="23">
        <f t="shared" si="7"/>
        <v>19</v>
      </c>
    </row>
    <row r="29" spans="1:11">
      <c r="A29" s="23">
        <v>5.0880000000000001</v>
      </c>
      <c r="B29" s="15">
        <v>63.935400000000001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0.33000000000000007</v>
      </c>
      <c r="G29" s="2">
        <f t="shared" si="5"/>
        <v>181.81818181818178</v>
      </c>
      <c r="H29" s="10"/>
      <c r="I29" s="23">
        <f t="shared" si="6"/>
        <v>5.0880000000000001</v>
      </c>
      <c r="J29" s="13">
        <f t="shared" si="2"/>
        <v>181.81818181818178</v>
      </c>
      <c r="K29" s="23">
        <f t="shared" si="7"/>
        <v>20</v>
      </c>
    </row>
    <row r="30" spans="1:11">
      <c r="A30" s="23">
        <v>5.4180000000000001</v>
      </c>
      <c r="B30" s="15">
        <v>72.478099999999998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0.13999999999999968</v>
      </c>
      <c r="G30" s="2">
        <f t="shared" si="5"/>
        <v>214.28571428571479</v>
      </c>
      <c r="H30" s="10" t="s">
        <v>118</v>
      </c>
      <c r="I30" s="23">
        <f t="shared" si="6"/>
        <v>5.4180000000000001</v>
      </c>
      <c r="J30" s="13">
        <f t="shared" si="2"/>
        <v>214.28571428571479</v>
      </c>
      <c r="K30" s="23">
        <f t="shared" si="7"/>
        <v>21</v>
      </c>
    </row>
    <row r="31" spans="1:11">
      <c r="A31" s="23">
        <v>5.5579999999999998</v>
      </c>
      <c r="B31" s="15">
        <v>71.098399999999998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0.35000000000000053</v>
      </c>
      <c r="G31" s="2">
        <f t="shared" si="5"/>
        <v>171.42857142857116</v>
      </c>
      <c r="H31" s="10"/>
      <c r="I31" s="23">
        <f t="shared" si="6"/>
        <v>5.5579999999999998</v>
      </c>
      <c r="J31" s="13">
        <f t="shared" si="2"/>
        <v>171.42857142857116</v>
      </c>
      <c r="K31" s="23">
        <f t="shared" si="7"/>
        <v>22</v>
      </c>
    </row>
    <row r="32" spans="1:11">
      <c r="A32" s="23">
        <v>5.9080000000000004</v>
      </c>
      <c r="B32" s="15">
        <v>82.460400000000007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0.16999999999999993</v>
      </c>
      <c r="G32" s="2">
        <f t="shared" si="5"/>
        <v>176.47058823529417</v>
      </c>
      <c r="H32" s="10" t="s">
        <v>113</v>
      </c>
      <c r="I32" s="23">
        <f t="shared" si="6"/>
        <v>5.9080000000000004</v>
      </c>
      <c r="J32" s="13">
        <f t="shared" si="2"/>
        <v>176.47058823529417</v>
      </c>
      <c r="K32" s="23">
        <f t="shared" si="7"/>
        <v>23</v>
      </c>
    </row>
    <row r="33" spans="1:11">
      <c r="A33" s="23">
        <v>6.0780000000000003</v>
      </c>
      <c r="B33" s="15">
        <v>82.071399999999997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0.33000000000000007</v>
      </c>
      <c r="G33" s="2">
        <f t="shared" si="5"/>
        <v>181.81818181818178</v>
      </c>
      <c r="H33" s="10"/>
      <c r="I33" s="23">
        <f t="shared" si="6"/>
        <v>6.0780000000000003</v>
      </c>
      <c r="J33" s="13">
        <f t="shared" si="2"/>
        <v>181.81818181818178</v>
      </c>
      <c r="K33" s="23">
        <f t="shared" si="7"/>
        <v>24</v>
      </c>
    </row>
    <row r="34" spans="1:11">
      <c r="A34" s="23">
        <v>6.4080000000000004</v>
      </c>
      <c r="B34" s="15">
        <v>75.349199999999996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0.16899999999999959</v>
      </c>
      <c r="G34" s="2">
        <f t="shared" si="5"/>
        <v>177.51479289940872</v>
      </c>
      <c r="H34" s="10" t="s">
        <v>118</v>
      </c>
      <c r="I34" s="23">
        <f t="shared" si="6"/>
        <v>6.4080000000000004</v>
      </c>
      <c r="J34" s="13">
        <f t="shared" si="2"/>
        <v>177.51479289940872</v>
      </c>
      <c r="K34" s="23">
        <f t="shared" si="7"/>
        <v>25</v>
      </c>
    </row>
    <row r="35" spans="1:11">
      <c r="A35" s="23">
        <v>6.577</v>
      </c>
      <c r="B35" s="15">
        <v>70.161600000000007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0.33100000000000041</v>
      </c>
      <c r="G35" s="2">
        <f t="shared" si="5"/>
        <v>181.26888217522637</v>
      </c>
      <c r="H35" s="10"/>
      <c r="I35" s="23">
        <f t="shared" si="6"/>
        <v>6.577</v>
      </c>
      <c r="J35" s="13">
        <f t="shared" si="2"/>
        <v>181.26888217522637</v>
      </c>
      <c r="K35" s="23">
        <f t="shared" si="7"/>
        <v>26</v>
      </c>
    </row>
    <row r="36" spans="1:11">
      <c r="A36" s="23">
        <v>6.9080000000000004</v>
      </c>
      <c r="B36" s="15">
        <v>75.847800000000007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0.1899999999999995</v>
      </c>
      <c r="G36" s="2">
        <f t="shared" si="5"/>
        <v>157.89473684210569</v>
      </c>
      <c r="H36" s="10" t="s">
        <v>119</v>
      </c>
      <c r="I36" s="23">
        <f t="shared" si="6"/>
        <v>6.9080000000000004</v>
      </c>
      <c r="J36" s="13">
        <f t="shared" si="2"/>
        <v>157.89473684210569</v>
      </c>
      <c r="K36" s="23">
        <f t="shared" si="7"/>
        <v>27</v>
      </c>
    </row>
    <row r="37" spans="1:11">
      <c r="A37" s="23">
        <v>7.0979999999999999</v>
      </c>
      <c r="B37" s="15">
        <v>74.514200000000002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0.15000000000000036</v>
      </c>
      <c r="G37" s="2">
        <f t="shared" si="5"/>
        <v>199.99999999999952</v>
      </c>
      <c r="H37" s="10"/>
      <c r="I37" s="23">
        <f t="shared" si="6"/>
        <v>7.0979999999999999</v>
      </c>
      <c r="J37" s="13">
        <f t="shared" si="2"/>
        <v>199.99999999999952</v>
      </c>
      <c r="K37" s="23">
        <f t="shared" si="7"/>
        <v>28</v>
      </c>
    </row>
    <row r="38" spans="1:11">
      <c r="A38" s="23">
        <v>7.2480000000000002</v>
      </c>
      <c r="B38" s="15">
        <v>65.978899999999996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0.17999999999999972</v>
      </c>
      <c r="G38" s="2">
        <f t="shared" si="5"/>
        <v>166.66666666666691</v>
      </c>
      <c r="H38" s="10" t="s">
        <v>118</v>
      </c>
      <c r="I38" s="23">
        <f t="shared" si="6"/>
        <v>7.2480000000000002</v>
      </c>
      <c r="J38" s="13">
        <f t="shared" si="2"/>
        <v>166.66666666666691</v>
      </c>
      <c r="K38" s="23">
        <f t="shared" si="7"/>
        <v>29</v>
      </c>
    </row>
    <row r="39" spans="1:11">
      <c r="A39" s="23">
        <v>7.4279999999999999</v>
      </c>
      <c r="B39" s="15">
        <v>68.588399999999993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0.29999999999999982</v>
      </c>
      <c r="G39" s="2">
        <f t="shared" si="5"/>
        <v>200.00000000000011</v>
      </c>
      <c r="H39" s="10"/>
      <c r="I39" s="23">
        <f t="shared" si="6"/>
        <v>7.4279999999999999</v>
      </c>
      <c r="J39" s="13">
        <f t="shared" si="2"/>
        <v>200.00000000000011</v>
      </c>
      <c r="K39" s="23">
        <f t="shared" si="7"/>
        <v>30</v>
      </c>
    </row>
    <row r="40" spans="1:11">
      <c r="A40" s="23">
        <v>7.7279999999999998</v>
      </c>
      <c r="B40" s="15">
        <v>80.780500000000004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0.20000000000000018</v>
      </c>
      <c r="G40" s="2">
        <f t="shared" si="5"/>
        <v>149.99999999999986</v>
      </c>
      <c r="H40" s="10" t="s">
        <v>119</v>
      </c>
      <c r="I40" s="23">
        <f t="shared" si="6"/>
        <v>7.7279999999999998</v>
      </c>
      <c r="J40" s="13">
        <f t="shared" si="2"/>
        <v>149.99999999999986</v>
      </c>
      <c r="K40" s="23">
        <f t="shared" si="7"/>
        <v>31</v>
      </c>
    </row>
    <row r="41" spans="1:11">
      <c r="A41" s="23">
        <v>7.9279999999999999</v>
      </c>
      <c r="B41" s="15">
        <v>72.973699999999994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0.3199999999999994</v>
      </c>
      <c r="G41" s="2">
        <f t="shared" si="5"/>
        <v>187.50000000000034</v>
      </c>
      <c r="H41" s="10"/>
      <c r="I41" s="23">
        <f t="shared" si="6"/>
        <v>7.9279999999999999</v>
      </c>
      <c r="J41" s="13">
        <f t="shared" si="2"/>
        <v>187.50000000000034</v>
      </c>
      <c r="K41" s="23">
        <f t="shared" si="7"/>
        <v>32</v>
      </c>
    </row>
    <row r="42" spans="1:11">
      <c r="A42" s="23">
        <v>8.2479999999999993</v>
      </c>
      <c r="B42" s="15">
        <v>68.134799999999998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0.20000000000000107</v>
      </c>
      <c r="G42" s="2">
        <f t="shared" si="5"/>
        <v>149.9999999999992</v>
      </c>
      <c r="H42" s="10" t="s">
        <v>118</v>
      </c>
      <c r="I42" s="23">
        <f t="shared" si="6"/>
        <v>8.2479999999999993</v>
      </c>
      <c r="J42" s="13">
        <f t="shared" si="2"/>
        <v>149.9999999999992</v>
      </c>
      <c r="K42" s="23">
        <f t="shared" si="7"/>
        <v>33</v>
      </c>
    </row>
    <row r="43" spans="1:11">
      <c r="A43" s="23">
        <v>8.4480000000000004</v>
      </c>
      <c r="B43" s="15">
        <v>68.2988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0.30999999999999872</v>
      </c>
      <c r="G43" s="2">
        <f t="shared" si="5"/>
        <v>193.54838709677497</v>
      </c>
      <c r="H43" s="10"/>
      <c r="I43" s="23">
        <f t="shared" si="6"/>
        <v>8.4480000000000004</v>
      </c>
      <c r="J43" s="13">
        <f t="shared" si="2"/>
        <v>193.54838709677497</v>
      </c>
      <c r="K43" s="23">
        <f t="shared" si="7"/>
        <v>34</v>
      </c>
    </row>
    <row r="44" spans="1:11">
      <c r="A44" s="23">
        <v>8.7579999999999991</v>
      </c>
      <c r="B44" s="15">
        <v>76.688299999999998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0.20000000000000107</v>
      </c>
      <c r="G44" s="2">
        <f t="shared" si="5"/>
        <v>149.9999999999992</v>
      </c>
      <c r="H44" s="10" t="s">
        <v>119</v>
      </c>
      <c r="I44" s="23">
        <f t="shared" si="6"/>
        <v>8.7579999999999991</v>
      </c>
      <c r="J44" s="13">
        <f t="shared" si="2"/>
        <v>149.9999999999992</v>
      </c>
      <c r="K44" s="23">
        <f t="shared" si="7"/>
        <v>35</v>
      </c>
    </row>
    <row r="45" spans="1:11">
      <c r="A45" s="23">
        <v>8.9580000000000002</v>
      </c>
      <c r="B45" s="15">
        <v>79.335700000000003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0.32699999999999996</v>
      </c>
      <c r="G45" s="2">
        <f t="shared" si="5"/>
        <v>183.48623853211012</v>
      </c>
      <c r="H45" s="10"/>
      <c r="I45" s="23">
        <f t="shared" si="6"/>
        <v>8.9580000000000002</v>
      </c>
      <c r="J45" s="13">
        <f t="shared" si="2"/>
        <v>183.48623853211012</v>
      </c>
      <c r="K45" s="23">
        <f t="shared" si="7"/>
        <v>36</v>
      </c>
    </row>
    <row r="46" spans="1:11">
      <c r="A46" s="23">
        <v>9.2850000000000001</v>
      </c>
      <c r="B46" s="15">
        <v>72.322699999999998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0.1379999999999999</v>
      </c>
      <c r="G46" s="2">
        <f t="shared" si="5"/>
        <v>217.39130434782626</v>
      </c>
      <c r="H46" s="10" t="s">
        <v>118</v>
      </c>
      <c r="I46" s="23">
        <f t="shared" si="6"/>
        <v>9.2850000000000001</v>
      </c>
      <c r="J46" s="13">
        <f t="shared" si="2"/>
        <v>217.39130434782626</v>
      </c>
      <c r="K46" s="23">
        <f t="shared" si="7"/>
        <v>37</v>
      </c>
    </row>
    <row r="47" spans="1:11">
      <c r="A47" s="23">
        <v>9.423</v>
      </c>
      <c r="B47" s="15">
        <v>72.083799999999997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0.46499999999999986</v>
      </c>
      <c r="G47" s="2">
        <f t="shared" si="5"/>
        <v>193.54838709677426</v>
      </c>
      <c r="H47" s="10"/>
      <c r="I47" s="23">
        <f t="shared" si="6"/>
        <v>9.423</v>
      </c>
      <c r="J47" s="13">
        <f t="shared" si="2"/>
        <v>193.54838709677426</v>
      </c>
      <c r="K47" s="23">
        <f t="shared" si="7"/>
        <v>38</v>
      </c>
    </row>
    <row r="48" spans="1:11">
      <c r="A48" s="23">
        <v>9.8879999999999999</v>
      </c>
      <c r="B48" s="15">
        <v>77.357500000000002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0.19999999999999929</v>
      </c>
      <c r="G48" s="2">
        <f t="shared" si="5"/>
        <v>150.00000000000054</v>
      </c>
      <c r="H48" s="10" t="s">
        <v>119</v>
      </c>
      <c r="I48" s="23">
        <f t="shared" si="6"/>
        <v>9.8879999999999999</v>
      </c>
      <c r="J48" s="13">
        <f t="shared" si="2"/>
        <v>150.00000000000054</v>
      </c>
      <c r="K48" s="23">
        <f t="shared" si="7"/>
        <v>39</v>
      </c>
    </row>
    <row r="49" spans="1:11">
      <c r="A49" s="23">
        <v>10.087999999999999</v>
      </c>
      <c r="B49" s="15">
        <v>76.959900000000005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0.35000000000000142</v>
      </c>
      <c r="G49" s="2">
        <f t="shared" si="5"/>
        <v>171.42857142857073</v>
      </c>
      <c r="H49" s="10"/>
      <c r="I49" s="23">
        <f t="shared" si="6"/>
        <v>10.087999999999999</v>
      </c>
      <c r="J49" s="13">
        <f t="shared" si="2"/>
        <v>171.42857142857073</v>
      </c>
      <c r="K49" s="23">
        <f t="shared" si="7"/>
        <v>40</v>
      </c>
    </row>
    <row r="50" spans="1:11">
      <c r="A50" s="23">
        <v>10.438000000000001</v>
      </c>
      <c r="B50" s="15">
        <v>70.815700000000007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0.16999999999999993</v>
      </c>
      <c r="G50" s="2">
        <f t="shared" si="5"/>
        <v>176.47058823529417</v>
      </c>
      <c r="H50" s="10" t="s">
        <v>118</v>
      </c>
      <c r="I50" s="23">
        <f t="shared" si="6"/>
        <v>10.438000000000001</v>
      </c>
      <c r="J50" s="13">
        <f t="shared" si="2"/>
        <v>176.47058823529417</v>
      </c>
      <c r="K50" s="23">
        <f t="shared" si="7"/>
        <v>41</v>
      </c>
    </row>
    <row r="51" spans="1:11">
      <c r="A51" s="23">
        <v>10.608000000000001</v>
      </c>
      <c r="B51" s="15">
        <v>67.792699999999996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0.33000000000000007</v>
      </c>
      <c r="G51" s="2">
        <f t="shared" si="5"/>
        <v>181.81818181818178</v>
      </c>
      <c r="H51" s="10"/>
      <c r="I51" s="23">
        <f t="shared" si="6"/>
        <v>10.608000000000001</v>
      </c>
      <c r="J51" s="13">
        <f t="shared" si="2"/>
        <v>181.81818181818178</v>
      </c>
      <c r="K51" s="23">
        <f t="shared" si="7"/>
        <v>42</v>
      </c>
    </row>
    <row r="52" spans="1:11">
      <c r="A52" s="23">
        <v>10.938000000000001</v>
      </c>
      <c r="B52" s="15">
        <v>76.075100000000006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0.14999999999999858</v>
      </c>
      <c r="G52" s="2">
        <f t="shared" si="5"/>
        <v>200.0000000000019</v>
      </c>
      <c r="H52" s="10" t="s">
        <v>119</v>
      </c>
      <c r="I52" s="23">
        <f t="shared" si="6"/>
        <v>10.938000000000001</v>
      </c>
      <c r="J52" s="13">
        <f t="shared" si="2"/>
        <v>200.0000000000019</v>
      </c>
      <c r="K52" s="23">
        <f t="shared" si="7"/>
        <v>43</v>
      </c>
    </row>
    <row r="53" spans="1:11">
      <c r="A53" s="23">
        <v>11.087999999999999</v>
      </c>
      <c r="B53" s="15">
        <v>79.066500000000005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0.16000000000000014</v>
      </c>
      <c r="G53" s="2">
        <f t="shared" si="5"/>
        <v>187.49999999999983</v>
      </c>
      <c r="H53" s="10"/>
      <c r="I53" s="23">
        <f t="shared" si="6"/>
        <v>11.087999999999999</v>
      </c>
      <c r="J53" s="13">
        <f t="shared" si="2"/>
        <v>187.49999999999983</v>
      </c>
      <c r="K53" s="23">
        <f t="shared" si="7"/>
        <v>44</v>
      </c>
    </row>
    <row r="54" spans="1:11">
      <c r="A54" s="23">
        <v>11.247999999999999</v>
      </c>
      <c r="B54" s="15">
        <v>73.466200000000001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11.247999999999999</v>
      </c>
      <c r="J54" s="13">
        <f t="shared" si="2"/>
        <v>176.47058823529417</v>
      </c>
      <c r="K54" s="23">
        <f t="shared" si="7"/>
        <v>45</v>
      </c>
    </row>
    <row r="55" spans="1:11">
      <c r="A55" s="23">
        <v>11.417999999999999</v>
      </c>
      <c r="B55" s="15">
        <v>67.600300000000004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0.31700000000000017</v>
      </c>
      <c r="G55" s="2">
        <f t="shared" si="5"/>
        <v>189.27444794952669</v>
      </c>
      <c r="H55" s="10"/>
      <c r="I55" s="23">
        <f t="shared" si="6"/>
        <v>11.417999999999999</v>
      </c>
      <c r="J55" s="13">
        <f t="shared" si="2"/>
        <v>189.27444794952669</v>
      </c>
      <c r="K55" s="23">
        <f t="shared" si="7"/>
        <v>46</v>
      </c>
    </row>
    <row r="56" spans="1:11">
      <c r="A56" s="23">
        <v>11.734999999999999</v>
      </c>
      <c r="B56" s="15">
        <v>81.992999999999995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0.18800000000000061</v>
      </c>
      <c r="G56" s="2">
        <f t="shared" si="5"/>
        <v>159.57446808510588</v>
      </c>
      <c r="H56" s="10" t="s">
        <v>113</v>
      </c>
      <c r="I56" s="23">
        <f t="shared" si="6"/>
        <v>11.734999999999999</v>
      </c>
      <c r="J56" s="13">
        <f t="shared" si="2"/>
        <v>159.57446808510588</v>
      </c>
      <c r="K56" s="23">
        <f t="shared" si="7"/>
        <v>47</v>
      </c>
    </row>
    <row r="57" spans="1:11">
      <c r="A57" s="23">
        <v>11.923</v>
      </c>
      <c r="B57" s="15">
        <v>80.636099999999999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0.3149999999999995</v>
      </c>
      <c r="G57" s="2">
        <f t="shared" si="5"/>
        <v>190.47619047619079</v>
      </c>
      <c r="H57" s="10"/>
      <c r="I57" s="23">
        <f t="shared" si="6"/>
        <v>11.923</v>
      </c>
      <c r="J57" s="13">
        <f t="shared" si="2"/>
        <v>190.47619047619079</v>
      </c>
      <c r="K57" s="23">
        <f t="shared" si="7"/>
        <v>48</v>
      </c>
    </row>
    <row r="58" spans="1:11">
      <c r="A58" s="23">
        <v>12.238</v>
      </c>
      <c r="B58" s="15">
        <v>76.758899999999997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0.20000000000000107</v>
      </c>
      <c r="G58" s="2">
        <f t="shared" si="5"/>
        <v>149.9999999999992</v>
      </c>
      <c r="H58" s="10" t="s">
        <v>119</v>
      </c>
      <c r="I58" s="23">
        <f t="shared" si="6"/>
        <v>12.238</v>
      </c>
      <c r="J58" s="13">
        <f t="shared" si="2"/>
        <v>149.9999999999992</v>
      </c>
      <c r="K58" s="23">
        <f t="shared" si="7"/>
        <v>49</v>
      </c>
    </row>
    <row r="59" spans="1:11">
      <c r="A59" s="23">
        <v>12.438000000000001</v>
      </c>
      <c r="B59" s="15">
        <v>73.878900000000002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0.35299999999999976</v>
      </c>
      <c r="G59" s="2">
        <f t="shared" si="5"/>
        <v>169.9716713881021</v>
      </c>
      <c r="H59" s="10"/>
      <c r="I59" s="23">
        <f t="shared" si="6"/>
        <v>12.438000000000001</v>
      </c>
      <c r="J59" s="13">
        <f t="shared" si="2"/>
        <v>169.9716713881021</v>
      </c>
      <c r="K59" s="23">
        <f t="shared" si="7"/>
        <v>50</v>
      </c>
    </row>
    <row r="60" spans="1:11">
      <c r="A60" s="23">
        <v>12.791</v>
      </c>
      <c r="B60" s="15">
        <v>71.8035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0.13700000000000045</v>
      </c>
      <c r="G60" s="2">
        <f t="shared" si="5"/>
        <v>218.97810218978032</v>
      </c>
      <c r="H60" s="10" t="s">
        <v>118</v>
      </c>
      <c r="I60" s="23">
        <f t="shared" si="6"/>
        <v>12.791</v>
      </c>
      <c r="J60" s="13">
        <f t="shared" si="2"/>
        <v>218.97810218978032</v>
      </c>
      <c r="K60" s="23">
        <f t="shared" si="7"/>
        <v>51</v>
      </c>
    </row>
    <row r="61" spans="1:11">
      <c r="A61" s="23">
        <v>12.928000000000001</v>
      </c>
      <c r="B61" s="15">
        <v>69.590299999999999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0.34999999999999964</v>
      </c>
      <c r="G61" s="2">
        <f t="shared" si="5"/>
        <v>171.42857142857159</v>
      </c>
      <c r="H61" s="10"/>
      <c r="I61" s="23">
        <f t="shared" si="6"/>
        <v>12.928000000000001</v>
      </c>
      <c r="J61" s="13">
        <f t="shared" si="2"/>
        <v>171.42857142857159</v>
      </c>
      <c r="K61" s="23">
        <f t="shared" si="7"/>
        <v>52</v>
      </c>
    </row>
    <row r="62" spans="1:11">
      <c r="A62" s="23">
        <v>13.278</v>
      </c>
      <c r="B62" s="15">
        <v>82.735500000000002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0.1899999999999995</v>
      </c>
      <c r="G62" s="2">
        <f t="shared" si="5"/>
        <v>157.89473684210569</v>
      </c>
      <c r="H62" s="10" t="s">
        <v>113</v>
      </c>
      <c r="I62" s="23">
        <f t="shared" si="6"/>
        <v>13.278</v>
      </c>
      <c r="J62" s="13">
        <f t="shared" si="2"/>
        <v>157.89473684210569</v>
      </c>
      <c r="K62" s="23">
        <f t="shared" si="7"/>
        <v>53</v>
      </c>
    </row>
    <row r="63" spans="1:11">
      <c r="A63" s="23">
        <v>13.468</v>
      </c>
      <c r="B63" s="15">
        <v>82.201700000000002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0.34999999999999964</v>
      </c>
      <c r="G63" s="2">
        <f t="shared" si="5"/>
        <v>171.42857142857159</v>
      </c>
      <c r="H63" s="10"/>
      <c r="I63" s="23">
        <f t="shared" si="6"/>
        <v>13.468</v>
      </c>
      <c r="J63" s="13">
        <f t="shared" si="2"/>
        <v>171.42857142857159</v>
      </c>
      <c r="K63" s="23">
        <f t="shared" si="7"/>
        <v>54</v>
      </c>
    </row>
    <row r="64" spans="1:11">
      <c r="A64" s="23">
        <v>13.818</v>
      </c>
      <c r="B64" s="15">
        <v>75.234300000000005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0.1899999999999995</v>
      </c>
      <c r="G64" s="2">
        <f t="shared" si="5"/>
        <v>157.89473684210569</v>
      </c>
      <c r="H64" s="10" t="s">
        <v>118</v>
      </c>
      <c r="I64" s="23">
        <f t="shared" si="6"/>
        <v>13.818</v>
      </c>
      <c r="J64" s="13">
        <f t="shared" si="2"/>
        <v>157.89473684210569</v>
      </c>
      <c r="K64" s="23">
        <f t="shared" si="7"/>
        <v>55</v>
      </c>
    </row>
    <row r="65" spans="1:11">
      <c r="A65" s="23">
        <v>14.007999999999999</v>
      </c>
      <c r="B65" s="15">
        <v>70.398099999999999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0.32000000000000028</v>
      </c>
      <c r="G65" s="2">
        <f t="shared" si="5"/>
        <v>187.49999999999983</v>
      </c>
      <c r="H65" s="10"/>
      <c r="I65" s="23">
        <f t="shared" si="6"/>
        <v>14.007999999999999</v>
      </c>
      <c r="J65" s="13">
        <f t="shared" si="2"/>
        <v>187.49999999999983</v>
      </c>
      <c r="K65" s="23">
        <f t="shared" si="7"/>
        <v>56</v>
      </c>
    </row>
    <row r="66" spans="1:11">
      <c r="A66" s="23">
        <v>14.327999999999999</v>
      </c>
      <c r="B66" s="15">
        <v>76.735399999999998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0.20000000000000107</v>
      </c>
      <c r="G66" s="2">
        <f t="shared" si="5"/>
        <v>149.9999999999992</v>
      </c>
      <c r="H66" s="10" t="s">
        <v>119</v>
      </c>
      <c r="I66" s="23">
        <f t="shared" si="6"/>
        <v>14.327999999999999</v>
      </c>
      <c r="J66" s="13">
        <f t="shared" si="2"/>
        <v>149.9999999999992</v>
      </c>
      <c r="K66" s="23">
        <f t="shared" si="7"/>
        <v>57</v>
      </c>
    </row>
    <row r="67" spans="1:11">
      <c r="A67" s="23">
        <v>14.528</v>
      </c>
      <c r="B67" s="15">
        <v>73.101500000000001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0.13999999999999879</v>
      </c>
      <c r="G67" s="2">
        <f t="shared" si="5"/>
        <v>214.28571428571613</v>
      </c>
      <c r="H67" s="10"/>
      <c r="I67" s="23">
        <f t="shared" si="6"/>
        <v>14.528</v>
      </c>
      <c r="J67" s="13">
        <f t="shared" si="2"/>
        <v>214.28571428571613</v>
      </c>
      <c r="K67" s="23">
        <f t="shared" si="7"/>
        <v>58</v>
      </c>
    </row>
    <row r="68" spans="1:11">
      <c r="A68" s="23">
        <v>14.667999999999999</v>
      </c>
      <c r="B68" s="15">
        <v>64.759600000000006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0.16999999999999993</v>
      </c>
      <c r="G68" s="2">
        <f t="shared" si="5"/>
        <v>176.47058823529417</v>
      </c>
      <c r="H68" s="10" t="s">
        <v>118</v>
      </c>
      <c r="I68" s="23">
        <f t="shared" si="6"/>
        <v>14.667999999999999</v>
      </c>
      <c r="J68" s="13">
        <f t="shared" si="2"/>
        <v>176.47058823529417</v>
      </c>
      <c r="K68" s="23">
        <f t="shared" si="7"/>
        <v>59</v>
      </c>
    </row>
    <row r="69" spans="1:11">
      <c r="A69" s="23">
        <v>14.837999999999999</v>
      </c>
      <c r="B69" s="15">
        <v>65.655199999999994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0.30000000000000071</v>
      </c>
      <c r="G69" s="2">
        <f t="shared" si="5"/>
        <v>199.99999999999952</v>
      </c>
      <c r="H69" s="10"/>
      <c r="I69" s="23">
        <f t="shared" si="6"/>
        <v>14.837999999999999</v>
      </c>
      <c r="J69" s="13">
        <f t="shared" si="2"/>
        <v>199.99999999999952</v>
      </c>
      <c r="K69" s="23">
        <f t="shared" si="7"/>
        <v>60</v>
      </c>
    </row>
    <row r="70" spans="1:11">
      <c r="A70" s="23">
        <v>15.138</v>
      </c>
      <c r="B70" s="15">
        <v>80.269400000000005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0.16000000000000014</v>
      </c>
      <c r="G70" s="2">
        <f t="shared" si="5"/>
        <v>187.49999999999983</v>
      </c>
      <c r="H70" s="10" t="s">
        <v>119</v>
      </c>
      <c r="I70" s="23">
        <f t="shared" si="6"/>
        <v>15.138</v>
      </c>
      <c r="J70" s="13">
        <f t="shared" si="2"/>
        <v>187.49999999999983</v>
      </c>
      <c r="K70" s="23">
        <f t="shared" si="7"/>
        <v>61</v>
      </c>
    </row>
    <row r="71" spans="1:11">
      <c r="A71" s="23">
        <v>15.298</v>
      </c>
      <c r="B71" s="15">
        <v>78.729500000000002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0.33000000000000007</v>
      </c>
      <c r="G71" s="2">
        <f t="shared" si="5"/>
        <v>181.81818181818178</v>
      </c>
      <c r="H71" s="10"/>
      <c r="I71" s="23">
        <f t="shared" si="6"/>
        <v>15.298</v>
      </c>
      <c r="J71" s="13">
        <f t="shared" si="2"/>
        <v>181.81818181818178</v>
      </c>
      <c r="K71" s="23">
        <f t="shared" si="7"/>
        <v>62</v>
      </c>
    </row>
    <row r="72" spans="1:11">
      <c r="A72" s="23">
        <v>15.628</v>
      </c>
      <c r="B72" s="15">
        <v>68.776799999999994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0.16999999999999993</v>
      </c>
      <c r="G72" s="2">
        <f t="shared" si="5"/>
        <v>176.47058823529417</v>
      </c>
      <c r="H72" s="10" t="s">
        <v>119</v>
      </c>
      <c r="I72" s="23">
        <f t="shared" si="6"/>
        <v>15.628</v>
      </c>
      <c r="J72" s="13">
        <f t="shared" si="2"/>
        <v>176.47058823529417</v>
      </c>
      <c r="K72" s="23">
        <f t="shared" si="7"/>
        <v>63</v>
      </c>
    </row>
    <row r="73" spans="1:11">
      <c r="A73" s="23">
        <v>15.798</v>
      </c>
      <c r="B73" s="15">
        <v>74.182400000000001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0.17600000000000016</v>
      </c>
      <c r="G73" s="2">
        <f t="shared" si="5"/>
        <v>170.45454545454533</v>
      </c>
      <c r="H73" s="10"/>
      <c r="I73" s="23">
        <f t="shared" si="6"/>
        <v>15.798</v>
      </c>
      <c r="J73" s="13">
        <f t="shared" si="2"/>
        <v>170.45454545454533</v>
      </c>
      <c r="K73" s="23">
        <f t="shared" si="7"/>
        <v>64</v>
      </c>
    </row>
    <row r="74" spans="1:11">
      <c r="A74" s="23">
        <v>15.974</v>
      </c>
      <c r="B74" s="15">
        <v>64.4208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0.17399999999999949</v>
      </c>
      <c r="G74" s="2">
        <f t="shared" si="5"/>
        <v>172.41379310344877</v>
      </c>
      <c r="H74" s="10" t="s">
        <v>118</v>
      </c>
      <c r="I74" s="23">
        <f t="shared" si="6"/>
        <v>15.974</v>
      </c>
      <c r="J74" s="13">
        <f t="shared" ref="J74:J131" si="8">$G74</f>
        <v>172.41379310344877</v>
      </c>
      <c r="K74" s="23">
        <f t="shared" si="7"/>
        <v>65</v>
      </c>
    </row>
    <row r="75" spans="1:11">
      <c r="A75" s="23">
        <v>16.148</v>
      </c>
      <c r="B75" s="15">
        <v>64.966499999999996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0.33999999999999986</v>
      </c>
      <c r="G75" s="2">
        <f t="shared" ref="G75:G130" si="11">$E75/$F75*60</f>
        <v>176.47058823529417</v>
      </c>
      <c r="H75" s="10"/>
      <c r="I75" s="23">
        <f t="shared" ref="I75:I131" si="12">$A75</f>
        <v>16.148</v>
      </c>
      <c r="J75" s="13">
        <f t="shared" si="8"/>
        <v>176.47058823529417</v>
      </c>
      <c r="K75" s="23">
        <f t="shared" ref="K75:K131" si="13">$C75</f>
        <v>66</v>
      </c>
    </row>
    <row r="76" spans="1:11">
      <c r="A76" s="23">
        <v>16.488</v>
      </c>
      <c r="B76" s="15">
        <v>68.680400000000006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0.19000000000000128</v>
      </c>
      <c r="G76" s="2">
        <f t="shared" si="11"/>
        <v>157.89473684210421</v>
      </c>
      <c r="H76" s="10" t="s">
        <v>118</v>
      </c>
      <c r="I76" s="23">
        <f t="shared" si="12"/>
        <v>16.488</v>
      </c>
      <c r="J76" s="13">
        <f t="shared" si="8"/>
        <v>157.89473684210421</v>
      </c>
      <c r="K76" s="23">
        <f t="shared" si="13"/>
        <v>67</v>
      </c>
    </row>
    <row r="77" spans="1:11">
      <c r="A77" s="23">
        <v>16.678000000000001</v>
      </c>
      <c r="B77" s="15">
        <v>67.772099999999995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0.28999999999999915</v>
      </c>
      <c r="G77" s="2">
        <f t="shared" si="11"/>
        <v>206.89655172413853</v>
      </c>
      <c r="H77" s="10"/>
      <c r="I77" s="23">
        <f t="shared" si="12"/>
        <v>16.678000000000001</v>
      </c>
      <c r="J77" s="13">
        <f t="shared" si="8"/>
        <v>206.89655172413853</v>
      </c>
      <c r="K77" s="23">
        <f t="shared" si="13"/>
        <v>68</v>
      </c>
    </row>
    <row r="78" spans="1:11">
      <c r="A78" s="23">
        <v>16.968</v>
      </c>
      <c r="B78" s="15">
        <v>76.261399999999995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0.17999999999999972</v>
      </c>
      <c r="G78" s="2">
        <f t="shared" si="11"/>
        <v>166.66666666666691</v>
      </c>
      <c r="H78" s="10" t="s">
        <v>119</v>
      </c>
      <c r="I78" s="23">
        <f t="shared" si="12"/>
        <v>16.968</v>
      </c>
      <c r="J78" s="13">
        <f t="shared" si="8"/>
        <v>166.66666666666691</v>
      </c>
      <c r="K78" s="23">
        <f t="shared" si="13"/>
        <v>69</v>
      </c>
    </row>
    <row r="79" spans="1:11">
      <c r="A79" s="23">
        <v>17.148</v>
      </c>
      <c r="B79" s="15">
        <v>75.985200000000006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0.30000000000000071</v>
      </c>
      <c r="G79" s="2">
        <f t="shared" si="11"/>
        <v>199.99999999999952</v>
      </c>
      <c r="H79" s="10"/>
      <c r="I79" s="23">
        <f t="shared" si="12"/>
        <v>17.148</v>
      </c>
      <c r="J79" s="13">
        <f t="shared" si="8"/>
        <v>199.99999999999952</v>
      </c>
      <c r="K79" s="23">
        <f t="shared" si="13"/>
        <v>70</v>
      </c>
    </row>
    <row r="80" spans="1:11">
      <c r="A80" s="23">
        <v>17.448</v>
      </c>
      <c r="B80" s="15">
        <v>81.330299999999994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0.16999999999999815</v>
      </c>
      <c r="G80" s="2">
        <f t="shared" si="11"/>
        <v>176.47058823529605</v>
      </c>
      <c r="H80" s="10" t="s">
        <v>113</v>
      </c>
      <c r="I80" s="23">
        <f t="shared" si="12"/>
        <v>17.448</v>
      </c>
      <c r="J80" s="13">
        <f t="shared" si="8"/>
        <v>176.47058823529605</v>
      </c>
      <c r="K80" s="23">
        <f t="shared" si="13"/>
        <v>71</v>
      </c>
    </row>
    <row r="81" spans="1:11">
      <c r="A81" s="23">
        <v>17.617999999999999</v>
      </c>
      <c r="B81" s="15">
        <v>83.145499999999998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0.16600000000000037</v>
      </c>
      <c r="G81" s="2">
        <f t="shared" si="11"/>
        <v>180.72289156626468</v>
      </c>
      <c r="H81" s="10"/>
      <c r="I81" s="23">
        <f t="shared" si="12"/>
        <v>17.617999999999999</v>
      </c>
      <c r="J81" s="13">
        <f t="shared" si="8"/>
        <v>180.72289156626468</v>
      </c>
      <c r="K81" s="23">
        <f t="shared" si="13"/>
        <v>72</v>
      </c>
    </row>
    <row r="82" spans="1:11">
      <c r="A82" s="23">
        <v>17.783999999999999</v>
      </c>
      <c r="B82" s="15">
        <v>75.170299999999997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0.17399999999999949</v>
      </c>
      <c r="G82" s="2">
        <f t="shared" si="11"/>
        <v>172.41379310344877</v>
      </c>
      <c r="H82" s="10" t="s">
        <v>118</v>
      </c>
      <c r="I82" s="23">
        <f t="shared" si="12"/>
        <v>17.783999999999999</v>
      </c>
      <c r="J82" s="13">
        <f t="shared" si="8"/>
        <v>172.41379310344877</v>
      </c>
      <c r="K82" s="23">
        <f t="shared" si="13"/>
        <v>73</v>
      </c>
    </row>
    <row r="83" spans="1:11">
      <c r="A83" s="23">
        <v>17.957999999999998</v>
      </c>
      <c r="B83" s="15">
        <v>76.046400000000006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0.31000000000000227</v>
      </c>
      <c r="G83" s="2">
        <f t="shared" si="11"/>
        <v>193.54838709677276</v>
      </c>
      <c r="H83" s="10"/>
      <c r="I83" s="23">
        <f t="shared" si="12"/>
        <v>17.957999999999998</v>
      </c>
      <c r="J83" s="13">
        <f t="shared" si="8"/>
        <v>193.54838709677276</v>
      </c>
      <c r="K83" s="23">
        <f t="shared" si="13"/>
        <v>74</v>
      </c>
    </row>
    <row r="84" spans="1:11">
      <c r="A84" s="23">
        <v>18.268000000000001</v>
      </c>
      <c r="B84" s="15">
        <v>71.706000000000003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0.19999999999999929</v>
      </c>
      <c r="G84" s="2">
        <f t="shared" si="11"/>
        <v>150.00000000000054</v>
      </c>
      <c r="H84" s="10" t="s">
        <v>119</v>
      </c>
      <c r="I84" s="23">
        <f t="shared" si="12"/>
        <v>18.268000000000001</v>
      </c>
      <c r="J84" s="13">
        <f t="shared" si="8"/>
        <v>150.00000000000054</v>
      </c>
      <c r="K84" s="23">
        <f t="shared" si="13"/>
        <v>75</v>
      </c>
    </row>
    <row r="85" spans="1:11">
      <c r="A85" s="23">
        <v>18.468</v>
      </c>
      <c r="B85" s="15">
        <v>70.011899999999997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0.14999999999999858</v>
      </c>
      <c r="G85" s="2">
        <f t="shared" si="11"/>
        <v>200.0000000000019</v>
      </c>
      <c r="H85" s="10"/>
      <c r="I85" s="23">
        <f t="shared" si="12"/>
        <v>18.468</v>
      </c>
      <c r="J85" s="13">
        <f t="shared" si="8"/>
        <v>200.0000000000019</v>
      </c>
      <c r="K85" s="23">
        <f t="shared" si="13"/>
        <v>76</v>
      </c>
    </row>
    <row r="86" spans="1:11">
      <c r="A86" s="23">
        <v>18.617999999999999</v>
      </c>
      <c r="B86" s="15">
        <v>71.383499999999998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0.17000000000000171</v>
      </c>
      <c r="G86" s="2">
        <f t="shared" si="11"/>
        <v>176.47058823529235</v>
      </c>
      <c r="H86" s="10" t="s">
        <v>118</v>
      </c>
      <c r="I86" s="23">
        <f t="shared" si="12"/>
        <v>18.617999999999999</v>
      </c>
      <c r="J86" s="13">
        <f t="shared" si="8"/>
        <v>176.47058823529235</v>
      </c>
      <c r="K86" s="23">
        <f t="shared" si="13"/>
        <v>77</v>
      </c>
    </row>
    <row r="87" spans="1:11">
      <c r="A87" s="23">
        <v>18.788</v>
      </c>
      <c r="B87" s="15">
        <v>73.052000000000007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0.29400000000000048</v>
      </c>
      <c r="G87" s="2">
        <f t="shared" si="11"/>
        <v>204.08163265306089</v>
      </c>
      <c r="H87" s="10"/>
      <c r="I87" s="23">
        <f t="shared" si="12"/>
        <v>18.788</v>
      </c>
      <c r="J87" s="13">
        <f t="shared" si="8"/>
        <v>204.08163265306089</v>
      </c>
      <c r="K87" s="23">
        <f t="shared" si="13"/>
        <v>78</v>
      </c>
    </row>
    <row r="88" spans="1:11">
      <c r="A88" s="23">
        <v>19.082000000000001</v>
      </c>
      <c r="B88" s="15">
        <v>80.412800000000004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0.15299999999999869</v>
      </c>
      <c r="G88" s="2">
        <f t="shared" si="11"/>
        <v>196.07843137255068</v>
      </c>
      <c r="H88" s="10" t="s">
        <v>113</v>
      </c>
      <c r="I88" s="23">
        <f t="shared" si="12"/>
        <v>19.082000000000001</v>
      </c>
      <c r="J88" s="13">
        <f t="shared" si="8"/>
        <v>196.07843137255068</v>
      </c>
      <c r="K88" s="23">
        <f t="shared" si="13"/>
        <v>79</v>
      </c>
    </row>
    <row r="89" spans="1:11">
      <c r="A89" s="23">
        <v>19.234999999999999</v>
      </c>
      <c r="B89" s="15">
        <v>80.362799999999993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0.35300000000000153</v>
      </c>
      <c r="G89" s="2">
        <f t="shared" si="11"/>
        <v>169.97167138810124</v>
      </c>
      <c r="H89" s="10"/>
      <c r="I89" s="23">
        <f t="shared" si="12"/>
        <v>19.234999999999999</v>
      </c>
      <c r="J89" s="13">
        <f t="shared" si="8"/>
        <v>169.97167138810124</v>
      </c>
      <c r="K89" s="23">
        <f t="shared" si="13"/>
        <v>80</v>
      </c>
    </row>
    <row r="90" spans="1:11">
      <c r="A90" s="23">
        <v>19.588000000000001</v>
      </c>
      <c r="B90" s="15">
        <v>71.656000000000006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0.1769999999999996</v>
      </c>
      <c r="G90" s="2">
        <f t="shared" si="11"/>
        <v>169.4915254237292</v>
      </c>
      <c r="H90" s="10" t="s">
        <v>119</v>
      </c>
      <c r="I90" s="23">
        <f t="shared" si="12"/>
        <v>19.588000000000001</v>
      </c>
      <c r="J90" s="13">
        <f t="shared" si="8"/>
        <v>169.4915254237292</v>
      </c>
      <c r="K90" s="23">
        <f t="shared" si="13"/>
        <v>81</v>
      </c>
    </row>
    <row r="91" spans="1:11">
      <c r="A91" s="23">
        <v>19.765000000000001</v>
      </c>
      <c r="B91" s="15">
        <v>70.052499999999995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0.3230000000000004</v>
      </c>
      <c r="G91" s="2">
        <f t="shared" si="11"/>
        <v>185.75851393188833</v>
      </c>
      <c r="H91" s="10"/>
      <c r="I91" s="23">
        <f t="shared" si="12"/>
        <v>19.765000000000001</v>
      </c>
      <c r="J91" s="13">
        <f t="shared" si="8"/>
        <v>185.75851393188833</v>
      </c>
      <c r="K91" s="23">
        <f t="shared" si="13"/>
        <v>82</v>
      </c>
    </row>
    <row r="92" spans="1:11">
      <c r="A92" s="23">
        <v>20.088000000000001</v>
      </c>
      <c r="B92" s="15">
        <v>66.423100000000005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0.17999999999999972</v>
      </c>
      <c r="G92" s="2">
        <f t="shared" si="11"/>
        <v>166.66666666666691</v>
      </c>
      <c r="H92" s="10" t="s">
        <v>118</v>
      </c>
      <c r="I92" s="23">
        <f t="shared" si="12"/>
        <v>20.088000000000001</v>
      </c>
      <c r="J92" s="13">
        <f t="shared" si="8"/>
        <v>166.66666666666691</v>
      </c>
      <c r="K92" s="23">
        <f t="shared" si="13"/>
        <v>83</v>
      </c>
    </row>
    <row r="93" spans="1:11">
      <c r="A93" s="23">
        <v>20.268000000000001</v>
      </c>
      <c r="B93" s="15">
        <v>65.178200000000004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0.26999999999999957</v>
      </c>
      <c r="G93" s="2">
        <f t="shared" si="11"/>
        <v>222.22222222222257</v>
      </c>
      <c r="H93" s="10"/>
      <c r="I93" s="23">
        <f t="shared" si="12"/>
        <v>20.268000000000001</v>
      </c>
      <c r="J93" s="13">
        <f t="shared" si="8"/>
        <v>222.22222222222257</v>
      </c>
      <c r="K93" s="23">
        <f t="shared" si="13"/>
        <v>84</v>
      </c>
    </row>
    <row r="94" spans="1:11">
      <c r="A94" s="23">
        <v>20.538</v>
      </c>
      <c r="B94" s="15">
        <v>78.187700000000007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0.16999999999999815</v>
      </c>
      <c r="G94" s="2">
        <f t="shared" si="11"/>
        <v>176.47058823529605</v>
      </c>
      <c r="H94" s="10" t="s">
        <v>113</v>
      </c>
      <c r="I94" s="23">
        <f t="shared" si="12"/>
        <v>20.538</v>
      </c>
      <c r="J94" s="13">
        <f t="shared" si="8"/>
        <v>176.47058823529605</v>
      </c>
      <c r="K94" s="23">
        <f t="shared" si="13"/>
        <v>85</v>
      </c>
    </row>
    <row r="95" spans="1:11">
      <c r="A95" s="23">
        <v>20.707999999999998</v>
      </c>
      <c r="B95" s="15">
        <v>76.269800000000004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0.16700000000000159</v>
      </c>
      <c r="G95" s="2">
        <f t="shared" si="11"/>
        <v>179.64071856287256</v>
      </c>
      <c r="H95" s="10"/>
      <c r="I95" s="23">
        <f t="shared" si="12"/>
        <v>20.707999999999998</v>
      </c>
      <c r="J95" s="13">
        <f t="shared" si="8"/>
        <v>179.64071856287256</v>
      </c>
      <c r="K95" s="23">
        <f t="shared" si="13"/>
        <v>86</v>
      </c>
    </row>
    <row r="96" spans="1:11">
      <c r="A96" s="23">
        <v>20.875</v>
      </c>
      <c r="B96" s="15">
        <v>68.537499999999994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0.17299999999999827</v>
      </c>
      <c r="G96" s="2">
        <f t="shared" si="11"/>
        <v>173.41040462427918</v>
      </c>
      <c r="H96" s="10" t="s">
        <v>118</v>
      </c>
      <c r="I96" s="23">
        <f t="shared" si="12"/>
        <v>20.875</v>
      </c>
      <c r="J96" s="13">
        <f t="shared" si="8"/>
        <v>173.41040462427918</v>
      </c>
      <c r="K96" s="23">
        <f t="shared" si="13"/>
        <v>87</v>
      </c>
    </row>
    <row r="97" spans="1:11">
      <c r="A97" s="23">
        <v>21.047999999999998</v>
      </c>
      <c r="B97" s="15">
        <v>65.684899999999999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0.26000000000000156</v>
      </c>
      <c r="G97" s="2">
        <f t="shared" si="11"/>
        <v>230.76923076922938</v>
      </c>
      <c r="H97" s="10"/>
      <c r="I97" s="23">
        <f t="shared" si="12"/>
        <v>21.047999999999998</v>
      </c>
      <c r="J97" s="13">
        <f t="shared" si="8"/>
        <v>230.76923076922938</v>
      </c>
      <c r="K97" s="23">
        <f t="shared" si="13"/>
        <v>88</v>
      </c>
    </row>
    <row r="98" spans="1:11">
      <c r="A98" s="23">
        <v>21.308</v>
      </c>
      <c r="B98" s="15">
        <v>77.229600000000005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0.14000000000000057</v>
      </c>
      <c r="G98" s="2">
        <f t="shared" si="11"/>
        <v>214.28571428571342</v>
      </c>
      <c r="H98" s="10" t="s">
        <v>113</v>
      </c>
      <c r="I98" s="23">
        <f t="shared" si="12"/>
        <v>21.308</v>
      </c>
      <c r="J98" s="13">
        <f t="shared" si="8"/>
        <v>214.28571428571342</v>
      </c>
      <c r="K98" s="23">
        <f t="shared" si="13"/>
        <v>89</v>
      </c>
    </row>
    <row r="99" spans="1:11">
      <c r="A99" s="23">
        <v>21.448</v>
      </c>
      <c r="B99" s="15">
        <v>81.354900000000001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0.78000000000000114</v>
      </c>
      <c r="G99" s="2">
        <f t="shared" si="11"/>
        <v>192.30769230769204</v>
      </c>
      <c r="H99" s="10"/>
      <c r="I99" s="23">
        <f t="shared" si="12"/>
        <v>21.448</v>
      </c>
      <c r="J99" s="13">
        <f t="shared" si="8"/>
        <v>192.30769230769204</v>
      </c>
      <c r="K99" s="23">
        <f t="shared" si="13"/>
        <v>90</v>
      </c>
    </row>
    <row r="100" spans="1:11">
      <c r="A100" s="23">
        <v>22.228000000000002</v>
      </c>
      <c r="B100" s="15">
        <v>81.199399999999997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0.16999999999999815</v>
      </c>
      <c r="G100" s="2">
        <f t="shared" si="11"/>
        <v>176.47058823529605</v>
      </c>
      <c r="H100" s="10" t="s">
        <v>119</v>
      </c>
      <c r="I100" s="23">
        <f t="shared" si="12"/>
        <v>22.228000000000002</v>
      </c>
      <c r="J100" s="13">
        <f t="shared" si="8"/>
        <v>176.47058823529605</v>
      </c>
      <c r="K100" s="23">
        <f t="shared" si="13"/>
        <v>91</v>
      </c>
    </row>
    <row r="101" spans="1:11">
      <c r="A101" s="23">
        <v>22.398</v>
      </c>
      <c r="B101" s="15">
        <v>78.414900000000003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0.33000000000000185</v>
      </c>
      <c r="G101" s="2">
        <f t="shared" si="11"/>
        <v>181.81818181818079</v>
      </c>
      <c r="H101" s="10"/>
      <c r="I101" s="23">
        <f t="shared" si="12"/>
        <v>22.398</v>
      </c>
      <c r="J101" s="13">
        <f t="shared" si="8"/>
        <v>181.81818181818079</v>
      </c>
      <c r="K101" s="23">
        <f t="shared" si="13"/>
        <v>92</v>
      </c>
    </row>
    <row r="102" spans="1:11">
      <c r="A102" s="23">
        <v>22.728000000000002</v>
      </c>
      <c r="B102" s="15">
        <v>74.726200000000006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0.16099999999999781</v>
      </c>
      <c r="G102" s="2">
        <f t="shared" si="11"/>
        <v>186.33540372671061</v>
      </c>
      <c r="H102" s="10" t="s">
        <v>119</v>
      </c>
      <c r="I102" s="23">
        <f t="shared" si="12"/>
        <v>22.728000000000002</v>
      </c>
      <c r="J102" s="13">
        <f t="shared" si="8"/>
        <v>186.33540372671061</v>
      </c>
      <c r="K102" s="23">
        <f t="shared" si="13"/>
        <v>93</v>
      </c>
    </row>
    <row r="103" spans="1:11">
      <c r="A103" s="23">
        <v>22.888999999999999</v>
      </c>
      <c r="B103" s="15">
        <v>76.373199999999997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0.18900000000000006</v>
      </c>
      <c r="G103" s="2">
        <f t="shared" si="11"/>
        <v>158.73015873015868</v>
      </c>
      <c r="H103" s="10"/>
      <c r="I103" s="23">
        <f t="shared" si="12"/>
        <v>22.888999999999999</v>
      </c>
      <c r="J103" s="13">
        <f t="shared" si="8"/>
        <v>158.73015873015868</v>
      </c>
      <c r="K103" s="23">
        <f t="shared" si="13"/>
        <v>94</v>
      </c>
    </row>
    <row r="104" spans="1:11">
      <c r="A104" s="23">
        <v>23.077999999999999</v>
      </c>
      <c r="B104" s="15">
        <v>68.757400000000004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0.17000000000000171</v>
      </c>
      <c r="G104" s="2">
        <f t="shared" si="11"/>
        <v>176.47058823529235</v>
      </c>
      <c r="H104" s="10" t="s">
        <v>118</v>
      </c>
      <c r="I104" s="23">
        <f t="shared" si="12"/>
        <v>23.077999999999999</v>
      </c>
      <c r="J104" s="13">
        <f t="shared" si="8"/>
        <v>176.47058823529235</v>
      </c>
      <c r="K104" s="23">
        <f t="shared" si="13"/>
        <v>95</v>
      </c>
    </row>
    <row r="105" spans="1:11">
      <c r="A105" s="23">
        <v>23.248000000000001</v>
      </c>
      <c r="B105" s="15">
        <v>66.7363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0.33999999999999986</v>
      </c>
      <c r="G105" s="2">
        <f t="shared" si="11"/>
        <v>176.47058823529417</v>
      </c>
      <c r="H105" s="10"/>
      <c r="I105" s="23">
        <f t="shared" si="12"/>
        <v>23.248000000000001</v>
      </c>
      <c r="J105" s="13">
        <f t="shared" si="8"/>
        <v>176.47058823529417</v>
      </c>
      <c r="K105" s="23">
        <f t="shared" si="13"/>
        <v>96</v>
      </c>
    </row>
    <row r="106" spans="1:11">
      <c r="A106" s="23">
        <v>23.588000000000001</v>
      </c>
      <c r="B106" s="15">
        <v>69.003299999999996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0.17999999999999972</v>
      </c>
      <c r="G106" s="2">
        <f t="shared" si="11"/>
        <v>166.66666666666691</v>
      </c>
      <c r="H106" s="10" t="s">
        <v>118</v>
      </c>
      <c r="I106" s="23">
        <f t="shared" si="12"/>
        <v>23.588000000000001</v>
      </c>
      <c r="J106" s="13">
        <f t="shared" si="8"/>
        <v>166.66666666666691</v>
      </c>
      <c r="K106" s="23">
        <f t="shared" si="13"/>
        <v>97</v>
      </c>
    </row>
    <row r="107" spans="1:11">
      <c r="A107" s="23">
        <v>23.768000000000001</v>
      </c>
      <c r="B107" s="15">
        <v>69.990799999999993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0.32000000000000028</v>
      </c>
      <c r="G107" s="2">
        <f t="shared" si="11"/>
        <v>187.49999999999983</v>
      </c>
      <c r="H107" s="10"/>
      <c r="I107" s="23">
        <f t="shared" si="12"/>
        <v>23.768000000000001</v>
      </c>
      <c r="J107" s="13">
        <f t="shared" si="8"/>
        <v>187.49999999999983</v>
      </c>
      <c r="K107" s="23">
        <f t="shared" si="13"/>
        <v>98</v>
      </c>
    </row>
    <row r="108" spans="1:11">
      <c r="A108" s="23">
        <v>24.088000000000001</v>
      </c>
      <c r="B108" s="15">
        <v>75.502200000000002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0.17999999999999972</v>
      </c>
      <c r="G108" s="2">
        <f t="shared" si="11"/>
        <v>166.66666666666691</v>
      </c>
      <c r="H108" s="10" t="s">
        <v>119</v>
      </c>
      <c r="I108" s="23">
        <f t="shared" si="12"/>
        <v>24.088000000000001</v>
      </c>
      <c r="J108" s="13">
        <f t="shared" si="8"/>
        <v>166.66666666666691</v>
      </c>
      <c r="K108" s="23">
        <f t="shared" si="13"/>
        <v>99</v>
      </c>
    </row>
    <row r="109" spans="1:11">
      <c r="A109" s="23">
        <v>24.268000000000001</v>
      </c>
      <c r="B109" s="15">
        <v>76.630399999999995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0.32000000000000028</v>
      </c>
      <c r="G109" s="2">
        <f t="shared" si="11"/>
        <v>187.49999999999983</v>
      </c>
      <c r="H109" s="10"/>
      <c r="I109" s="23">
        <f t="shared" si="12"/>
        <v>24.268000000000001</v>
      </c>
      <c r="J109" s="13">
        <f t="shared" si="8"/>
        <v>187.49999999999983</v>
      </c>
      <c r="K109" s="23">
        <f t="shared" si="13"/>
        <v>100</v>
      </c>
    </row>
    <row r="110" spans="1:11">
      <c r="A110" s="23">
        <v>24.588000000000001</v>
      </c>
      <c r="B110" s="15">
        <v>80.339699999999993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0.16000000000000014</v>
      </c>
      <c r="G110" s="2">
        <f t="shared" si="11"/>
        <v>187.49999999999983</v>
      </c>
      <c r="H110" s="10" t="s">
        <v>113</v>
      </c>
      <c r="I110" s="23">
        <f t="shared" si="12"/>
        <v>24.588000000000001</v>
      </c>
      <c r="J110" s="13">
        <f t="shared" si="8"/>
        <v>187.49999999999983</v>
      </c>
      <c r="K110" s="23">
        <f t="shared" si="13"/>
        <v>101</v>
      </c>
    </row>
    <row r="111" spans="1:11">
      <c r="A111" s="23">
        <v>24.748000000000001</v>
      </c>
      <c r="B111" s="15">
        <v>82.611500000000007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0.18299999999999983</v>
      </c>
      <c r="G111" s="2">
        <f t="shared" si="11"/>
        <v>163.93442622950835</v>
      </c>
      <c r="H111" s="10"/>
      <c r="I111" s="23">
        <f t="shared" si="12"/>
        <v>24.748000000000001</v>
      </c>
      <c r="J111" s="13">
        <f t="shared" si="8"/>
        <v>163.93442622950835</v>
      </c>
      <c r="K111" s="23">
        <f t="shared" si="13"/>
        <v>102</v>
      </c>
    </row>
    <row r="112" spans="1:11">
      <c r="A112" s="23">
        <v>24.931000000000001</v>
      </c>
      <c r="B112" s="15">
        <v>77.5047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0.18699999999999761</v>
      </c>
      <c r="G112" s="2">
        <f t="shared" si="11"/>
        <v>160.42780748663307</v>
      </c>
      <c r="H112" s="10" t="s">
        <v>118</v>
      </c>
      <c r="I112" s="23">
        <f t="shared" si="12"/>
        <v>24.931000000000001</v>
      </c>
      <c r="J112" s="13">
        <f t="shared" si="8"/>
        <v>160.42780748663307</v>
      </c>
      <c r="K112" s="23">
        <f t="shared" si="13"/>
        <v>103</v>
      </c>
    </row>
    <row r="113" spans="1:11">
      <c r="A113" s="23">
        <v>25.117999999999999</v>
      </c>
      <c r="B113" s="15">
        <v>74.495800000000003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0.30000000000000071</v>
      </c>
      <c r="G113" s="2">
        <f t="shared" si="11"/>
        <v>199.99999999999952</v>
      </c>
      <c r="H113" s="10"/>
      <c r="I113" s="23">
        <f t="shared" si="12"/>
        <v>25.117999999999999</v>
      </c>
      <c r="J113" s="13">
        <f t="shared" si="8"/>
        <v>199.99999999999952</v>
      </c>
      <c r="K113" s="23">
        <f t="shared" si="13"/>
        <v>104</v>
      </c>
    </row>
    <row r="114" spans="1:11">
      <c r="A114" s="23">
        <v>25.417999999999999</v>
      </c>
      <c r="B114" s="15">
        <v>68.546899999999994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0.19000000000000128</v>
      </c>
      <c r="G114" s="2">
        <f t="shared" si="11"/>
        <v>157.89473684210421</v>
      </c>
      <c r="H114" s="10" t="s">
        <v>119</v>
      </c>
      <c r="I114" s="23">
        <f t="shared" si="12"/>
        <v>25.417999999999999</v>
      </c>
      <c r="J114" s="13">
        <f t="shared" si="8"/>
        <v>157.89473684210421</v>
      </c>
      <c r="K114" s="23">
        <f t="shared" si="13"/>
        <v>105</v>
      </c>
    </row>
    <row r="115" spans="1:11">
      <c r="A115" s="23">
        <v>25.608000000000001</v>
      </c>
      <c r="B115" s="15">
        <v>69.067700000000002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0.14000000000000057</v>
      </c>
      <c r="G115" s="2">
        <f t="shared" si="11"/>
        <v>214.28571428571342</v>
      </c>
      <c r="H115" s="10"/>
      <c r="I115" s="23">
        <f t="shared" si="12"/>
        <v>25.608000000000001</v>
      </c>
      <c r="J115" s="13">
        <f t="shared" si="8"/>
        <v>214.28571428571342</v>
      </c>
      <c r="K115" s="23">
        <f t="shared" si="13"/>
        <v>106</v>
      </c>
    </row>
    <row r="116" spans="1:11">
      <c r="A116" s="23">
        <v>25.748000000000001</v>
      </c>
      <c r="B116" s="15">
        <v>70.898600000000002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0.16999999999999815</v>
      </c>
      <c r="G116" s="2">
        <f t="shared" si="11"/>
        <v>176.47058823529605</v>
      </c>
      <c r="H116" s="10" t="s">
        <v>118</v>
      </c>
      <c r="I116" s="23">
        <f t="shared" si="12"/>
        <v>25.748000000000001</v>
      </c>
      <c r="J116" s="13">
        <f t="shared" si="8"/>
        <v>176.47058823529605</v>
      </c>
      <c r="K116" s="23">
        <f t="shared" si="13"/>
        <v>107</v>
      </c>
    </row>
    <row r="117" spans="1:11">
      <c r="A117" s="23">
        <v>25.917999999999999</v>
      </c>
      <c r="B117" s="15">
        <v>72.375699999999995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0.31800000000000139</v>
      </c>
      <c r="G117" s="2">
        <f t="shared" si="11"/>
        <v>188.67924528301805</v>
      </c>
      <c r="H117" s="10"/>
      <c r="I117" s="23">
        <f t="shared" si="12"/>
        <v>25.917999999999999</v>
      </c>
      <c r="J117" s="13">
        <f t="shared" si="8"/>
        <v>188.67924528301805</v>
      </c>
      <c r="K117" s="23">
        <f t="shared" si="13"/>
        <v>108</v>
      </c>
    </row>
    <row r="118" spans="1:11">
      <c r="A118" s="23">
        <v>26.236000000000001</v>
      </c>
      <c r="B118" s="15">
        <v>76.432299999999998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0.16099999999999781</v>
      </c>
      <c r="G118" s="2">
        <f t="shared" si="11"/>
        <v>186.33540372671061</v>
      </c>
      <c r="H118" s="10" t="s">
        <v>113</v>
      </c>
      <c r="I118" s="23">
        <f t="shared" si="12"/>
        <v>26.236000000000001</v>
      </c>
      <c r="J118" s="13">
        <f t="shared" si="8"/>
        <v>186.33540372671061</v>
      </c>
      <c r="K118" s="23">
        <f t="shared" si="13"/>
        <v>109</v>
      </c>
    </row>
    <row r="119" spans="1:11">
      <c r="A119" s="23">
        <v>26.396999999999998</v>
      </c>
      <c r="B119" s="15">
        <v>77.5839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0.34100000000000108</v>
      </c>
      <c r="G119" s="2">
        <f t="shared" si="11"/>
        <v>175.95307917888508</v>
      </c>
      <c r="H119" s="10"/>
      <c r="I119" s="23">
        <f t="shared" si="12"/>
        <v>26.396999999999998</v>
      </c>
      <c r="J119" s="13">
        <f t="shared" si="8"/>
        <v>175.95307917888508</v>
      </c>
      <c r="K119" s="23">
        <f t="shared" si="13"/>
        <v>110</v>
      </c>
    </row>
    <row r="120" spans="1:11">
      <c r="A120" s="23">
        <v>26.738</v>
      </c>
      <c r="B120" s="15">
        <v>72.112899999999996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0.16000000000000014</v>
      </c>
      <c r="G120" s="2">
        <f t="shared" si="11"/>
        <v>187.49999999999983</v>
      </c>
      <c r="H120" s="10" t="s">
        <v>119</v>
      </c>
      <c r="I120" s="23">
        <f t="shared" si="12"/>
        <v>26.738</v>
      </c>
      <c r="J120" s="13">
        <f t="shared" si="8"/>
        <v>187.49999999999983</v>
      </c>
      <c r="K120" s="23">
        <f t="shared" si="13"/>
        <v>111</v>
      </c>
    </row>
    <row r="121" spans="1:11">
      <c r="A121" s="23">
        <v>26.898</v>
      </c>
      <c r="B121" s="15">
        <v>70.605699999999999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0.32000000000000028</v>
      </c>
      <c r="G121" s="2">
        <f t="shared" si="11"/>
        <v>187.49999999999983</v>
      </c>
      <c r="H121" s="10"/>
      <c r="I121" s="23">
        <f t="shared" si="12"/>
        <v>26.898</v>
      </c>
      <c r="J121" s="13">
        <f t="shared" si="8"/>
        <v>187.49999999999983</v>
      </c>
      <c r="K121" s="23">
        <f t="shared" si="13"/>
        <v>112</v>
      </c>
    </row>
    <row r="122" spans="1:11">
      <c r="A122" s="23">
        <v>27.218</v>
      </c>
      <c r="B122" s="15">
        <v>67.4786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0.17999999999999972</v>
      </c>
      <c r="G122" s="2">
        <f t="shared" si="11"/>
        <v>166.66666666666691</v>
      </c>
      <c r="H122" s="10" t="s">
        <v>118</v>
      </c>
      <c r="I122" s="23">
        <f t="shared" si="12"/>
        <v>27.218</v>
      </c>
      <c r="J122" s="13">
        <f t="shared" si="8"/>
        <v>166.66666666666691</v>
      </c>
      <c r="K122" s="23">
        <f t="shared" si="13"/>
        <v>113</v>
      </c>
    </row>
    <row r="123" spans="1:11">
      <c r="A123" s="23">
        <v>27.398</v>
      </c>
      <c r="B123" s="15">
        <v>65.3827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0.26999999999999957</v>
      </c>
      <c r="G123" s="2">
        <f t="shared" si="11"/>
        <v>222.22222222222257</v>
      </c>
      <c r="H123" s="10"/>
      <c r="I123" s="23">
        <f t="shared" si="12"/>
        <v>27.398</v>
      </c>
      <c r="J123" s="13">
        <f t="shared" si="8"/>
        <v>222.22222222222257</v>
      </c>
      <c r="K123" s="23">
        <f t="shared" si="13"/>
        <v>114</v>
      </c>
    </row>
    <row r="124" spans="1:11">
      <c r="A124" s="23">
        <v>27.667999999999999</v>
      </c>
      <c r="B124" s="15">
        <v>78.103499999999997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0.17000000000000171</v>
      </c>
      <c r="G124" s="2">
        <f t="shared" si="11"/>
        <v>176.47058823529235</v>
      </c>
      <c r="H124" s="10" t="s">
        <v>113</v>
      </c>
      <c r="I124" s="23">
        <f t="shared" si="12"/>
        <v>27.667999999999999</v>
      </c>
      <c r="J124" s="13">
        <f t="shared" si="8"/>
        <v>176.47058823529235</v>
      </c>
      <c r="K124" s="23">
        <f t="shared" si="13"/>
        <v>115</v>
      </c>
    </row>
    <row r="125" spans="1:11">
      <c r="A125" s="23">
        <v>27.838000000000001</v>
      </c>
      <c r="B125" s="15">
        <v>76.223500000000001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0.17099999999999937</v>
      </c>
      <c r="G125" s="2">
        <f t="shared" si="11"/>
        <v>175.43859649122871</v>
      </c>
      <c r="H125" s="10"/>
      <c r="I125" s="23">
        <f t="shared" si="12"/>
        <v>27.838000000000001</v>
      </c>
      <c r="J125" s="13">
        <f t="shared" si="8"/>
        <v>175.43859649122871</v>
      </c>
      <c r="K125" s="23">
        <f t="shared" si="13"/>
        <v>116</v>
      </c>
    </row>
    <row r="126" spans="1:11">
      <c r="A126" s="23">
        <v>28.009</v>
      </c>
      <c r="B126" s="15">
        <v>68.528700000000001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0.16900000000000048</v>
      </c>
      <c r="G126" s="2">
        <f t="shared" si="11"/>
        <v>177.51479289940778</v>
      </c>
      <c r="H126" s="10" t="s">
        <v>118</v>
      </c>
      <c r="I126" s="23">
        <f t="shared" si="12"/>
        <v>28.009</v>
      </c>
      <c r="J126" s="13">
        <f t="shared" si="8"/>
        <v>177.51479289940778</v>
      </c>
      <c r="K126" s="23">
        <f t="shared" si="13"/>
        <v>117</v>
      </c>
    </row>
    <row r="127" spans="1:11">
      <c r="A127" s="23">
        <v>28.178000000000001</v>
      </c>
      <c r="B127" s="15">
        <v>65.683199999999999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0.27499999999999858</v>
      </c>
      <c r="G127" s="2">
        <f t="shared" si="11"/>
        <v>218.18181818181932</v>
      </c>
      <c r="H127" s="10"/>
      <c r="I127" s="23">
        <f t="shared" si="12"/>
        <v>28.178000000000001</v>
      </c>
      <c r="J127" s="13">
        <f t="shared" si="8"/>
        <v>218.18181818181932</v>
      </c>
      <c r="K127" s="23">
        <f t="shared" si="13"/>
        <v>118</v>
      </c>
    </row>
    <row r="128" spans="1:11">
      <c r="A128" s="23">
        <v>28.452999999999999</v>
      </c>
      <c r="B128" s="15">
        <v>77.592699999999994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0.17000000000000171</v>
      </c>
      <c r="G128" s="2">
        <f t="shared" si="11"/>
        <v>176.47058823529235</v>
      </c>
      <c r="H128" s="10" t="s">
        <v>113</v>
      </c>
      <c r="I128" s="23">
        <f t="shared" si="12"/>
        <v>28.452999999999999</v>
      </c>
      <c r="J128" s="13">
        <f t="shared" si="8"/>
        <v>176.47058823529235</v>
      </c>
      <c r="K128" s="23">
        <f t="shared" si="13"/>
        <v>119</v>
      </c>
    </row>
    <row r="129" spans="1:11">
      <c r="A129" s="23">
        <v>28.623000000000001</v>
      </c>
      <c r="B129" s="15">
        <v>80.939700000000002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0.72499999999999787</v>
      </c>
      <c r="G129" s="2">
        <f t="shared" si="11"/>
        <v>206.89655172413853</v>
      </c>
      <c r="H129" s="10"/>
      <c r="I129" s="23">
        <f t="shared" si="12"/>
        <v>28.623000000000001</v>
      </c>
      <c r="J129" s="13">
        <f t="shared" si="8"/>
        <v>206.89655172413853</v>
      </c>
      <c r="K129" s="23">
        <f t="shared" si="13"/>
        <v>120</v>
      </c>
    </row>
    <row r="130" spans="1:11">
      <c r="A130" s="23">
        <v>29.347999999999999</v>
      </c>
      <c r="B130" s="15">
        <v>81.533199999999994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0.19999999999999929</v>
      </c>
      <c r="G130" s="2">
        <f t="shared" si="11"/>
        <v>150.00000000000054</v>
      </c>
      <c r="H130" s="10" t="s">
        <v>118</v>
      </c>
      <c r="I130" s="23">
        <f t="shared" si="12"/>
        <v>29.347999999999999</v>
      </c>
      <c r="J130" s="13">
        <f t="shared" si="8"/>
        <v>150.00000000000054</v>
      </c>
      <c r="K130" s="23">
        <f t="shared" si="13"/>
        <v>121</v>
      </c>
    </row>
    <row r="131" spans="1:11">
      <c r="A131" s="23">
        <v>29.547999999999998</v>
      </c>
      <c r="B131" s="15">
        <v>77.390600000000006</v>
      </c>
      <c r="C131" s="23">
        <v>122</v>
      </c>
      <c r="D131" s="2">
        <f>Main!$B125</f>
        <v>88.5</v>
      </c>
      <c r="E131" s="2"/>
      <c r="G131" s="2">
        <f>$G130</f>
        <v>150.00000000000054</v>
      </c>
      <c r="H131" s="10"/>
      <c r="I131" s="23">
        <f t="shared" si="12"/>
        <v>29.547999999999998</v>
      </c>
      <c r="J131" s="13">
        <f t="shared" si="8"/>
        <v>150.00000000000054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 activeCell="I1" sqref="I1:K65536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96</v>
      </c>
      <c r="B5" s="11">
        <v>1957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1957</v>
      </c>
      <c r="K5" s="1"/>
      <c r="L5" s="1"/>
      <c r="M5" s="1"/>
    </row>
    <row r="6" spans="1:13">
      <c r="A6" s="10" t="s">
        <v>97</v>
      </c>
      <c r="B6" s="1" t="s">
        <v>71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Chant du Monde/Harmonia Mundi LDX (2?)78799 (1983) [Moscow]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1.0580000000000001</v>
      </c>
      <c r="B10" s="15">
        <v>80.179100000000005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0.16999999999999993</v>
      </c>
      <c r="G10" s="2">
        <f>$E10/$F10*60</f>
        <v>176.47058823529417</v>
      </c>
      <c r="H10" s="10" t="s">
        <v>119</v>
      </c>
      <c r="I10" s="23">
        <f>$A10</f>
        <v>1.0580000000000001</v>
      </c>
      <c r="J10" s="13">
        <f t="shared" ref="J10:J73" si="2">$G10</f>
        <v>176.47058823529417</v>
      </c>
      <c r="K10" s="23">
        <f>$C10</f>
        <v>1</v>
      </c>
    </row>
    <row r="11" spans="1:13">
      <c r="A11" s="23">
        <v>1.228</v>
      </c>
      <c r="B11" s="15">
        <v>80.009600000000006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0.3600000000000001</v>
      </c>
      <c r="G11" s="2">
        <f t="shared" ref="G11:G74" si="5">$E11/$F11*60</f>
        <v>166.66666666666663</v>
      </c>
      <c r="H11" s="10"/>
      <c r="I11" s="23">
        <f t="shared" ref="I11:I74" si="6">$A11</f>
        <v>1.228</v>
      </c>
      <c r="J11" s="13">
        <f t="shared" si="2"/>
        <v>166.66666666666663</v>
      </c>
      <c r="K11" s="23">
        <f t="shared" ref="K11:K74" si="7">$C11</f>
        <v>2</v>
      </c>
    </row>
    <row r="12" spans="1:13">
      <c r="A12" s="23">
        <v>1.5880000000000001</v>
      </c>
      <c r="B12" s="15">
        <v>73.117099999999994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0.18999999999999995</v>
      </c>
      <c r="G12" s="2">
        <f t="shared" si="5"/>
        <v>157.89473684210529</v>
      </c>
      <c r="H12" s="10" t="s">
        <v>118</v>
      </c>
      <c r="I12" s="23">
        <f t="shared" si="6"/>
        <v>1.5880000000000001</v>
      </c>
      <c r="J12" s="13">
        <f t="shared" si="2"/>
        <v>157.89473684210529</v>
      </c>
      <c r="K12" s="23">
        <f t="shared" si="7"/>
        <v>3</v>
      </c>
    </row>
    <row r="13" spans="1:13">
      <c r="A13" s="23">
        <v>1.778</v>
      </c>
      <c r="B13" s="15">
        <v>73.344200000000001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0.33000000000000007</v>
      </c>
      <c r="G13" s="2">
        <f t="shared" si="5"/>
        <v>181.81818181818178</v>
      </c>
      <c r="H13" s="10"/>
      <c r="I13" s="23">
        <f t="shared" si="6"/>
        <v>1.778</v>
      </c>
      <c r="J13" s="13">
        <f t="shared" si="2"/>
        <v>181.81818181818178</v>
      </c>
      <c r="K13" s="23">
        <f t="shared" si="7"/>
        <v>4</v>
      </c>
    </row>
    <row r="14" spans="1:13">
      <c r="A14" s="23">
        <v>2.1080000000000001</v>
      </c>
      <c r="B14" s="15">
        <v>82.778199999999998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2.1080000000000001</v>
      </c>
      <c r="J14" s="13">
        <f t="shared" si="2"/>
        <v>157.89473684210529</v>
      </c>
      <c r="K14" s="23">
        <f t="shared" si="7"/>
        <v>5</v>
      </c>
    </row>
    <row r="15" spans="1:13">
      <c r="A15" s="23">
        <v>2.298</v>
      </c>
      <c r="B15" s="15">
        <v>84.727800000000002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0.37000000000000011</v>
      </c>
      <c r="G15" s="2">
        <f t="shared" si="5"/>
        <v>162.1621621621621</v>
      </c>
      <c r="H15" s="10"/>
      <c r="I15" s="23">
        <f t="shared" si="6"/>
        <v>2.298</v>
      </c>
      <c r="J15" s="13">
        <f t="shared" si="2"/>
        <v>162.1621621621621</v>
      </c>
      <c r="K15" s="23">
        <f t="shared" si="7"/>
        <v>6</v>
      </c>
    </row>
    <row r="16" spans="1:13">
      <c r="A16" s="23">
        <v>2.6680000000000001</v>
      </c>
      <c r="B16" s="15">
        <v>75.078599999999994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0.17300000000000004</v>
      </c>
      <c r="G16" s="2">
        <f t="shared" si="5"/>
        <v>173.41040462427742</v>
      </c>
      <c r="H16" s="10" t="s">
        <v>118</v>
      </c>
      <c r="I16" s="23">
        <f t="shared" si="6"/>
        <v>2.6680000000000001</v>
      </c>
      <c r="J16" s="13">
        <f t="shared" si="2"/>
        <v>173.41040462427742</v>
      </c>
      <c r="K16" s="23">
        <f t="shared" si="7"/>
        <v>7</v>
      </c>
    </row>
    <row r="17" spans="1:11">
      <c r="A17" s="23">
        <v>2.8410000000000002</v>
      </c>
      <c r="B17" s="15">
        <v>71.420400000000001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0.47699999999999987</v>
      </c>
      <c r="G17" s="2">
        <f t="shared" si="5"/>
        <v>188.67924528301893</v>
      </c>
      <c r="H17" s="10"/>
      <c r="I17" s="23">
        <f t="shared" si="6"/>
        <v>2.8410000000000002</v>
      </c>
      <c r="J17" s="13">
        <f t="shared" si="2"/>
        <v>188.67924528301893</v>
      </c>
      <c r="K17" s="23">
        <f t="shared" si="7"/>
        <v>8</v>
      </c>
    </row>
    <row r="18" spans="1:11">
      <c r="A18" s="23">
        <v>3.3180000000000001</v>
      </c>
      <c r="B18" s="15">
        <v>81.261700000000005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3.3180000000000001</v>
      </c>
      <c r="J18" s="13">
        <f t="shared" si="2"/>
        <v>166.66666666666652</v>
      </c>
      <c r="K18" s="23">
        <f t="shared" si="7"/>
        <v>9</v>
      </c>
    </row>
    <row r="19" spans="1:11">
      <c r="A19" s="23">
        <v>3.4980000000000002</v>
      </c>
      <c r="B19" s="15">
        <v>83.193700000000007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0.35999999999999988</v>
      </c>
      <c r="G19" s="2">
        <f t="shared" si="5"/>
        <v>166.66666666666671</v>
      </c>
      <c r="H19" s="10"/>
      <c r="I19" s="23">
        <f t="shared" si="6"/>
        <v>3.4980000000000002</v>
      </c>
      <c r="J19" s="13">
        <f t="shared" si="2"/>
        <v>166.66666666666671</v>
      </c>
      <c r="K19" s="23">
        <f t="shared" si="7"/>
        <v>10</v>
      </c>
    </row>
    <row r="20" spans="1:11">
      <c r="A20" s="23">
        <v>3.8580000000000001</v>
      </c>
      <c r="B20" s="15">
        <v>73.0214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0.18000000000000016</v>
      </c>
      <c r="G20" s="2">
        <f t="shared" si="5"/>
        <v>166.66666666666652</v>
      </c>
      <c r="H20" s="10" t="s">
        <v>118</v>
      </c>
      <c r="I20" s="23">
        <f t="shared" si="6"/>
        <v>3.8580000000000001</v>
      </c>
      <c r="J20" s="13">
        <f t="shared" si="2"/>
        <v>166.66666666666652</v>
      </c>
      <c r="K20" s="23">
        <f t="shared" si="7"/>
        <v>11</v>
      </c>
    </row>
    <row r="21" spans="1:11">
      <c r="A21" s="23">
        <v>4.0380000000000003</v>
      </c>
      <c r="B21" s="15">
        <v>72.557000000000002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4.0380000000000003</v>
      </c>
      <c r="J21" s="13">
        <f t="shared" si="2"/>
        <v>176.47058823529417</v>
      </c>
      <c r="K21" s="23">
        <f t="shared" si="7"/>
        <v>12</v>
      </c>
    </row>
    <row r="22" spans="1:11">
      <c r="A22" s="23">
        <v>4.3780000000000001</v>
      </c>
      <c r="B22" s="15">
        <v>77.133600000000001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0.1899999999999995</v>
      </c>
      <c r="G22" s="2">
        <f t="shared" si="5"/>
        <v>157.89473684210569</v>
      </c>
      <c r="H22" s="10" t="s">
        <v>119</v>
      </c>
      <c r="I22" s="23">
        <f t="shared" si="6"/>
        <v>4.3780000000000001</v>
      </c>
      <c r="J22" s="13">
        <f t="shared" si="2"/>
        <v>157.89473684210569</v>
      </c>
      <c r="K22" s="23">
        <f t="shared" si="7"/>
        <v>13</v>
      </c>
    </row>
    <row r="23" spans="1:11">
      <c r="A23" s="23">
        <v>4.5679999999999996</v>
      </c>
      <c r="B23" s="15">
        <v>81.138900000000007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0.19000000000000039</v>
      </c>
      <c r="G23" s="2">
        <f t="shared" si="5"/>
        <v>157.89473684210492</v>
      </c>
      <c r="H23" s="10"/>
      <c r="I23" s="23">
        <f t="shared" si="6"/>
        <v>4.5679999999999996</v>
      </c>
      <c r="J23" s="13">
        <f t="shared" si="2"/>
        <v>157.89473684210492</v>
      </c>
      <c r="K23" s="23">
        <f t="shared" si="7"/>
        <v>14</v>
      </c>
    </row>
    <row r="24" spans="1:11">
      <c r="A24" s="23">
        <v>4.758</v>
      </c>
      <c r="B24" s="15">
        <v>71.688599999999994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0.16000000000000014</v>
      </c>
      <c r="G24" s="2">
        <f t="shared" si="5"/>
        <v>187.49999999999983</v>
      </c>
      <c r="H24" s="10" t="s">
        <v>118</v>
      </c>
      <c r="I24" s="23">
        <f t="shared" si="6"/>
        <v>4.758</v>
      </c>
      <c r="J24" s="13">
        <f t="shared" si="2"/>
        <v>187.49999999999983</v>
      </c>
      <c r="K24" s="23">
        <f t="shared" si="7"/>
        <v>15</v>
      </c>
    </row>
    <row r="25" spans="1:11">
      <c r="A25" s="23">
        <v>4.9180000000000001</v>
      </c>
      <c r="B25" s="15">
        <v>73.202699999999993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0.33000000000000007</v>
      </c>
      <c r="G25" s="2">
        <f t="shared" si="5"/>
        <v>181.81818181818178</v>
      </c>
      <c r="H25" s="10"/>
      <c r="I25" s="23">
        <f t="shared" si="6"/>
        <v>4.9180000000000001</v>
      </c>
      <c r="J25" s="13">
        <f t="shared" si="2"/>
        <v>181.81818181818178</v>
      </c>
      <c r="K25" s="23">
        <f t="shared" si="7"/>
        <v>16</v>
      </c>
    </row>
    <row r="26" spans="1:11">
      <c r="A26" s="23">
        <v>5.2480000000000002</v>
      </c>
      <c r="B26" s="15">
        <v>79.823499999999996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0.1899999999999995</v>
      </c>
      <c r="G26" s="2">
        <f t="shared" si="5"/>
        <v>157.89473684210569</v>
      </c>
      <c r="H26" s="10" t="s">
        <v>113</v>
      </c>
      <c r="I26" s="23">
        <f t="shared" si="6"/>
        <v>5.2480000000000002</v>
      </c>
      <c r="J26" s="13">
        <f t="shared" si="2"/>
        <v>157.89473684210569</v>
      </c>
      <c r="K26" s="23">
        <f t="shared" si="7"/>
        <v>17</v>
      </c>
    </row>
    <row r="27" spans="1:11">
      <c r="A27" s="23">
        <v>5.4379999999999997</v>
      </c>
      <c r="B27" s="15">
        <v>78.362099999999998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0.33000000000000007</v>
      </c>
      <c r="G27" s="2">
        <f t="shared" si="5"/>
        <v>181.81818181818178</v>
      </c>
      <c r="H27" s="10"/>
      <c r="I27" s="23">
        <f t="shared" si="6"/>
        <v>5.4379999999999997</v>
      </c>
      <c r="J27" s="13">
        <f t="shared" si="2"/>
        <v>181.81818181818178</v>
      </c>
      <c r="K27" s="23">
        <f t="shared" si="7"/>
        <v>18</v>
      </c>
    </row>
    <row r="28" spans="1:11">
      <c r="A28" s="23">
        <v>5.7679999999999998</v>
      </c>
      <c r="B28" s="15">
        <v>72.589299999999994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0.20000000000000018</v>
      </c>
      <c r="G28" s="2">
        <f t="shared" si="5"/>
        <v>149.99999999999986</v>
      </c>
      <c r="H28" s="10" t="s">
        <v>119</v>
      </c>
      <c r="I28" s="23">
        <f t="shared" si="6"/>
        <v>5.7679999999999998</v>
      </c>
      <c r="J28" s="13">
        <f t="shared" si="2"/>
        <v>149.99999999999986</v>
      </c>
      <c r="K28" s="23">
        <f t="shared" si="7"/>
        <v>19</v>
      </c>
    </row>
    <row r="29" spans="1:11">
      <c r="A29" s="23">
        <v>5.968</v>
      </c>
      <c r="B29" s="15">
        <v>74.954499999999996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0.33000000000000007</v>
      </c>
      <c r="G29" s="2">
        <f t="shared" si="5"/>
        <v>181.81818181818178</v>
      </c>
      <c r="H29" s="10"/>
      <c r="I29" s="23">
        <f t="shared" si="6"/>
        <v>5.968</v>
      </c>
      <c r="J29" s="13">
        <f t="shared" si="2"/>
        <v>181.81818181818178</v>
      </c>
      <c r="K29" s="23">
        <f t="shared" si="7"/>
        <v>20</v>
      </c>
    </row>
    <row r="30" spans="1:11">
      <c r="A30" s="23">
        <v>6.298</v>
      </c>
      <c r="B30" s="15">
        <v>74.027900000000002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0.17999999999999972</v>
      </c>
      <c r="G30" s="2">
        <f t="shared" si="5"/>
        <v>166.66666666666691</v>
      </c>
      <c r="H30" s="10" t="s">
        <v>118</v>
      </c>
      <c r="I30" s="23">
        <f t="shared" si="6"/>
        <v>6.298</v>
      </c>
      <c r="J30" s="13">
        <f t="shared" si="2"/>
        <v>166.66666666666691</v>
      </c>
      <c r="K30" s="23">
        <f t="shared" si="7"/>
        <v>21</v>
      </c>
    </row>
    <row r="31" spans="1:11">
      <c r="A31" s="23">
        <v>6.4779999999999998</v>
      </c>
      <c r="B31" s="15">
        <v>69.4495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0.35000000000000053</v>
      </c>
      <c r="G31" s="2">
        <f t="shared" si="5"/>
        <v>171.42857142857116</v>
      </c>
      <c r="H31" s="10"/>
      <c r="I31" s="23">
        <f t="shared" si="6"/>
        <v>6.4779999999999998</v>
      </c>
      <c r="J31" s="13">
        <f t="shared" si="2"/>
        <v>171.42857142857116</v>
      </c>
      <c r="K31" s="23">
        <f t="shared" si="7"/>
        <v>22</v>
      </c>
    </row>
    <row r="32" spans="1:11">
      <c r="A32" s="23">
        <v>6.8280000000000003</v>
      </c>
      <c r="B32" s="15">
        <v>82.621799999999993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0.1899999999999995</v>
      </c>
      <c r="G32" s="2">
        <f t="shared" si="5"/>
        <v>157.89473684210569</v>
      </c>
      <c r="H32" s="10" t="s">
        <v>113</v>
      </c>
      <c r="I32" s="23">
        <f t="shared" si="6"/>
        <v>6.8280000000000003</v>
      </c>
      <c r="J32" s="13">
        <f t="shared" si="2"/>
        <v>157.89473684210569</v>
      </c>
      <c r="K32" s="23">
        <f t="shared" si="7"/>
        <v>23</v>
      </c>
    </row>
    <row r="33" spans="1:11">
      <c r="A33" s="23">
        <v>7.0179999999999998</v>
      </c>
      <c r="B33" s="15">
        <v>82.873000000000005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0.36000000000000032</v>
      </c>
      <c r="G33" s="2">
        <f t="shared" si="5"/>
        <v>166.66666666666652</v>
      </c>
      <c r="H33" s="10"/>
      <c r="I33" s="23">
        <f t="shared" si="6"/>
        <v>7.0179999999999998</v>
      </c>
      <c r="J33" s="13">
        <f t="shared" si="2"/>
        <v>166.66666666666652</v>
      </c>
      <c r="K33" s="23">
        <f t="shared" si="7"/>
        <v>24</v>
      </c>
    </row>
    <row r="34" spans="1:11">
      <c r="A34" s="23">
        <v>7.3780000000000001</v>
      </c>
      <c r="B34" s="15">
        <v>73.254400000000004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0.18499999999999961</v>
      </c>
      <c r="G34" s="2">
        <f t="shared" si="5"/>
        <v>162.1621621621625</v>
      </c>
      <c r="H34" s="10" t="s">
        <v>118</v>
      </c>
      <c r="I34" s="23">
        <f t="shared" si="6"/>
        <v>7.3780000000000001</v>
      </c>
      <c r="J34" s="13">
        <f t="shared" si="2"/>
        <v>162.1621621621625</v>
      </c>
      <c r="K34" s="23">
        <f t="shared" si="7"/>
        <v>25</v>
      </c>
    </row>
    <row r="35" spans="1:11">
      <c r="A35" s="23">
        <v>7.5629999999999997</v>
      </c>
      <c r="B35" s="15">
        <v>65.094099999999997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0.36500000000000021</v>
      </c>
      <c r="G35" s="2">
        <f t="shared" si="5"/>
        <v>164.38356164383552</v>
      </c>
      <c r="H35" s="10"/>
      <c r="I35" s="23">
        <f t="shared" si="6"/>
        <v>7.5629999999999997</v>
      </c>
      <c r="J35" s="13">
        <f t="shared" si="2"/>
        <v>164.38356164383552</v>
      </c>
      <c r="K35" s="23">
        <f t="shared" si="7"/>
        <v>26</v>
      </c>
    </row>
    <row r="36" spans="1:11">
      <c r="A36" s="23">
        <v>7.9279999999999999</v>
      </c>
      <c r="B36" s="15">
        <v>80.263900000000007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0.17000000000000082</v>
      </c>
      <c r="G36" s="2">
        <f t="shared" si="5"/>
        <v>176.47058823529329</v>
      </c>
      <c r="H36" s="10" t="s">
        <v>119</v>
      </c>
      <c r="I36" s="23">
        <f t="shared" si="6"/>
        <v>7.9279999999999999</v>
      </c>
      <c r="J36" s="13">
        <f t="shared" si="2"/>
        <v>176.47058823529329</v>
      </c>
      <c r="K36" s="23">
        <f t="shared" si="7"/>
        <v>27</v>
      </c>
    </row>
    <row r="37" spans="1:11">
      <c r="A37" s="23">
        <v>8.0980000000000008</v>
      </c>
      <c r="B37" s="15">
        <v>83.737099999999998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0.20999999999999908</v>
      </c>
      <c r="G37" s="2">
        <f t="shared" si="5"/>
        <v>142.85714285714349</v>
      </c>
      <c r="H37" s="10"/>
      <c r="I37" s="23">
        <f t="shared" si="6"/>
        <v>8.0980000000000008</v>
      </c>
      <c r="J37" s="13">
        <f t="shared" si="2"/>
        <v>142.85714285714349</v>
      </c>
      <c r="K37" s="23">
        <f t="shared" si="7"/>
        <v>28</v>
      </c>
    </row>
    <row r="38" spans="1:11">
      <c r="A38" s="23">
        <v>8.3079999999999998</v>
      </c>
      <c r="B38" s="15">
        <v>74.642399999999995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0.1899999999999995</v>
      </c>
      <c r="G38" s="2">
        <f t="shared" si="5"/>
        <v>157.89473684210569</v>
      </c>
      <c r="H38" s="10" t="s">
        <v>118</v>
      </c>
      <c r="I38" s="23">
        <f t="shared" si="6"/>
        <v>8.3079999999999998</v>
      </c>
      <c r="J38" s="13">
        <f t="shared" si="2"/>
        <v>157.89473684210569</v>
      </c>
      <c r="K38" s="23">
        <f t="shared" si="7"/>
        <v>29</v>
      </c>
    </row>
    <row r="39" spans="1:11">
      <c r="A39" s="23">
        <v>8.4979999999999993</v>
      </c>
      <c r="B39" s="15">
        <v>72.542199999999994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0.32000000000000028</v>
      </c>
      <c r="G39" s="2">
        <f t="shared" si="5"/>
        <v>187.49999999999983</v>
      </c>
      <c r="H39" s="10"/>
      <c r="I39" s="23">
        <f t="shared" si="6"/>
        <v>8.4979999999999993</v>
      </c>
      <c r="J39" s="13">
        <f t="shared" si="2"/>
        <v>187.49999999999983</v>
      </c>
      <c r="K39" s="23">
        <f t="shared" si="7"/>
        <v>30</v>
      </c>
    </row>
    <row r="40" spans="1:11">
      <c r="A40" s="23">
        <v>8.8179999999999996</v>
      </c>
      <c r="B40" s="15">
        <v>80.889300000000006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8.8179999999999996</v>
      </c>
      <c r="J40" s="13">
        <f t="shared" si="2"/>
        <v>157.89473684210569</v>
      </c>
      <c r="K40" s="23">
        <f t="shared" si="7"/>
        <v>31</v>
      </c>
    </row>
    <row r="41" spans="1:11">
      <c r="A41" s="23">
        <v>9.0079999999999991</v>
      </c>
      <c r="B41" s="15">
        <v>77.677899999999994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0.36000000000000121</v>
      </c>
      <c r="G41" s="2">
        <f t="shared" si="5"/>
        <v>166.66666666666609</v>
      </c>
      <c r="H41" s="10"/>
      <c r="I41" s="23">
        <f t="shared" si="6"/>
        <v>9.0079999999999991</v>
      </c>
      <c r="J41" s="13">
        <f t="shared" si="2"/>
        <v>166.66666666666609</v>
      </c>
      <c r="K41" s="23">
        <f t="shared" si="7"/>
        <v>32</v>
      </c>
    </row>
    <row r="42" spans="1:11">
      <c r="A42" s="23">
        <v>9.3680000000000003</v>
      </c>
      <c r="B42" s="15">
        <v>68.689700000000002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0.1899999999999995</v>
      </c>
      <c r="G42" s="2">
        <f t="shared" si="5"/>
        <v>157.89473684210569</v>
      </c>
      <c r="H42" s="10" t="s">
        <v>118</v>
      </c>
      <c r="I42" s="23">
        <f t="shared" si="6"/>
        <v>9.3680000000000003</v>
      </c>
      <c r="J42" s="13">
        <f t="shared" si="2"/>
        <v>157.89473684210569</v>
      </c>
      <c r="K42" s="23">
        <f t="shared" si="7"/>
        <v>33</v>
      </c>
    </row>
    <row r="43" spans="1:11">
      <c r="A43" s="23">
        <v>9.5579999999999998</v>
      </c>
      <c r="B43" s="15">
        <v>72.886399999999995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0.33000000000000007</v>
      </c>
      <c r="G43" s="2">
        <f t="shared" si="5"/>
        <v>181.81818181818178</v>
      </c>
      <c r="H43" s="10"/>
      <c r="I43" s="23">
        <f t="shared" si="6"/>
        <v>9.5579999999999998</v>
      </c>
      <c r="J43" s="13">
        <f t="shared" si="2"/>
        <v>181.81818181818178</v>
      </c>
      <c r="K43" s="23">
        <f t="shared" si="7"/>
        <v>34</v>
      </c>
    </row>
    <row r="44" spans="1:11">
      <c r="A44" s="23">
        <v>9.8879999999999999</v>
      </c>
      <c r="B44" s="15">
        <v>80.009399999999999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9.8879999999999999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10.087999999999999</v>
      </c>
      <c r="B45" s="15">
        <v>83.698999999999998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0.35100000000000087</v>
      </c>
      <c r="G45" s="2">
        <f t="shared" si="5"/>
        <v>170.9401709401705</v>
      </c>
      <c r="H45" s="10"/>
      <c r="I45" s="23">
        <f t="shared" si="6"/>
        <v>10.087999999999999</v>
      </c>
      <c r="J45" s="13">
        <f t="shared" si="2"/>
        <v>170.9401709401705</v>
      </c>
      <c r="K45" s="23">
        <f t="shared" si="7"/>
        <v>36</v>
      </c>
    </row>
    <row r="46" spans="1:11">
      <c r="A46" s="23">
        <v>10.439</v>
      </c>
      <c r="B46" s="15">
        <v>74.857299999999995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0.1850000000000005</v>
      </c>
      <c r="G46" s="2">
        <f t="shared" si="5"/>
        <v>162.16216216216174</v>
      </c>
      <c r="H46" s="10" t="s">
        <v>118</v>
      </c>
      <c r="I46" s="23">
        <f t="shared" si="6"/>
        <v>10.439</v>
      </c>
      <c r="J46" s="13">
        <f t="shared" si="2"/>
        <v>162.16216216216174</v>
      </c>
      <c r="K46" s="23">
        <f t="shared" si="7"/>
        <v>37</v>
      </c>
    </row>
    <row r="47" spans="1:11">
      <c r="A47" s="23">
        <v>10.624000000000001</v>
      </c>
      <c r="B47" s="15">
        <v>69.5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0.46399999999999864</v>
      </c>
      <c r="G47" s="2">
        <f t="shared" si="5"/>
        <v>193.96551724137987</v>
      </c>
      <c r="H47" s="10"/>
      <c r="I47" s="23">
        <f t="shared" si="6"/>
        <v>10.624000000000001</v>
      </c>
      <c r="J47" s="13">
        <f t="shared" si="2"/>
        <v>193.96551724137987</v>
      </c>
      <c r="K47" s="23">
        <f t="shared" si="7"/>
        <v>38</v>
      </c>
    </row>
    <row r="48" spans="1:11">
      <c r="A48" s="23">
        <v>11.087999999999999</v>
      </c>
      <c r="B48" s="15">
        <v>78.697199999999995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0.20000000000000107</v>
      </c>
      <c r="G48" s="2">
        <f t="shared" si="5"/>
        <v>149.9999999999992</v>
      </c>
      <c r="H48" s="10" t="s">
        <v>119</v>
      </c>
      <c r="I48" s="23">
        <f t="shared" si="6"/>
        <v>11.087999999999999</v>
      </c>
      <c r="J48" s="13">
        <f t="shared" si="2"/>
        <v>149.9999999999992</v>
      </c>
      <c r="K48" s="23">
        <f t="shared" si="7"/>
        <v>39</v>
      </c>
    </row>
    <row r="49" spans="1:11">
      <c r="A49" s="23">
        <v>11.288</v>
      </c>
      <c r="B49" s="15">
        <v>81.053399999999996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0.34999999999999964</v>
      </c>
      <c r="G49" s="2">
        <f t="shared" si="5"/>
        <v>171.42857142857159</v>
      </c>
      <c r="H49" s="10"/>
      <c r="I49" s="23">
        <f t="shared" si="6"/>
        <v>11.288</v>
      </c>
      <c r="J49" s="13">
        <f t="shared" si="2"/>
        <v>171.42857142857159</v>
      </c>
      <c r="K49" s="23">
        <f t="shared" si="7"/>
        <v>40</v>
      </c>
    </row>
    <row r="50" spans="1:11">
      <c r="A50" s="23">
        <v>11.638</v>
      </c>
      <c r="B50" s="15">
        <v>70.269300000000001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0.21000000000000085</v>
      </c>
      <c r="G50" s="2">
        <f t="shared" si="5"/>
        <v>142.85714285714226</v>
      </c>
      <c r="H50" s="10" t="s">
        <v>118</v>
      </c>
      <c r="I50" s="23">
        <f t="shared" si="6"/>
        <v>11.638</v>
      </c>
      <c r="J50" s="13">
        <f t="shared" si="2"/>
        <v>142.85714285714226</v>
      </c>
      <c r="K50" s="23">
        <f t="shared" si="7"/>
        <v>41</v>
      </c>
    </row>
    <row r="51" spans="1:11">
      <c r="A51" s="23">
        <v>11.848000000000001</v>
      </c>
      <c r="B51" s="15">
        <v>67.296400000000006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0.31999999999999851</v>
      </c>
      <c r="G51" s="2">
        <f t="shared" si="5"/>
        <v>187.50000000000088</v>
      </c>
      <c r="H51" s="10"/>
      <c r="I51" s="23">
        <f t="shared" si="6"/>
        <v>11.848000000000001</v>
      </c>
      <c r="J51" s="13">
        <f t="shared" si="2"/>
        <v>187.50000000000088</v>
      </c>
      <c r="K51" s="23">
        <f t="shared" si="7"/>
        <v>42</v>
      </c>
    </row>
    <row r="52" spans="1:11">
      <c r="A52" s="23">
        <v>12.167999999999999</v>
      </c>
      <c r="B52" s="15">
        <v>76.450599999999994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0.16999999999999993</v>
      </c>
      <c r="G52" s="2">
        <f t="shared" si="5"/>
        <v>176.47058823529417</v>
      </c>
      <c r="H52" s="10" t="s">
        <v>119</v>
      </c>
      <c r="I52" s="23">
        <f t="shared" si="6"/>
        <v>12.167999999999999</v>
      </c>
      <c r="J52" s="13">
        <f t="shared" si="2"/>
        <v>176.47058823529417</v>
      </c>
      <c r="K52" s="23">
        <f t="shared" si="7"/>
        <v>43</v>
      </c>
    </row>
    <row r="53" spans="1:11">
      <c r="A53" s="23">
        <v>12.337999999999999</v>
      </c>
      <c r="B53" s="15">
        <v>80.552300000000002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0.19000000000000128</v>
      </c>
      <c r="G53" s="2">
        <f t="shared" si="5"/>
        <v>157.89473684210421</v>
      </c>
      <c r="H53" s="10"/>
      <c r="I53" s="23">
        <f t="shared" si="6"/>
        <v>12.337999999999999</v>
      </c>
      <c r="J53" s="13">
        <f t="shared" si="2"/>
        <v>157.89473684210421</v>
      </c>
      <c r="K53" s="23">
        <f t="shared" si="7"/>
        <v>44</v>
      </c>
    </row>
    <row r="54" spans="1:11">
      <c r="A54" s="23">
        <v>12.528</v>
      </c>
      <c r="B54" s="15">
        <v>71.214299999999994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0.16000000000000014</v>
      </c>
      <c r="G54" s="2">
        <f t="shared" si="5"/>
        <v>187.49999999999983</v>
      </c>
      <c r="H54" s="10" t="s">
        <v>118</v>
      </c>
      <c r="I54" s="23">
        <f t="shared" si="6"/>
        <v>12.528</v>
      </c>
      <c r="J54" s="13">
        <f t="shared" si="2"/>
        <v>187.49999999999983</v>
      </c>
      <c r="K54" s="23">
        <f t="shared" si="7"/>
        <v>45</v>
      </c>
    </row>
    <row r="55" spans="1:11">
      <c r="A55" s="23">
        <v>12.688000000000001</v>
      </c>
      <c r="B55" s="15">
        <v>71.3536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0.33399999999999963</v>
      </c>
      <c r="G55" s="2">
        <f t="shared" si="5"/>
        <v>179.64071856287444</v>
      </c>
      <c r="H55" s="10"/>
      <c r="I55" s="23">
        <f t="shared" si="6"/>
        <v>12.688000000000001</v>
      </c>
      <c r="J55" s="13">
        <f t="shared" si="2"/>
        <v>179.64071856287444</v>
      </c>
      <c r="K55" s="23">
        <f t="shared" si="7"/>
        <v>46</v>
      </c>
    </row>
    <row r="56" spans="1:11">
      <c r="A56" s="23">
        <v>13.022</v>
      </c>
      <c r="B56" s="15">
        <v>78.9863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0.19599999999999973</v>
      </c>
      <c r="G56" s="2">
        <f t="shared" si="5"/>
        <v>153.06122448979613</v>
      </c>
      <c r="H56" s="10" t="s">
        <v>113</v>
      </c>
      <c r="I56" s="23">
        <f t="shared" si="6"/>
        <v>13.022</v>
      </c>
      <c r="J56" s="13">
        <f t="shared" si="2"/>
        <v>153.06122448979613</v>
      </c>
      <c r="K56" s="23">
        <f t="shared" si="7"/>
        <v>47</v>
      </c>
    </row>
    <row r="57" spans="1:11">
      <c r="A57" s="23">
        <v>13.218</v>
      </c>
      <c r="B57" s="15">
        <v>76.401399999999995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0.33000000000000007</v>
      </c>
      <c r="G57" s="2">
        <f t="shared" si="5"/>
        <v>181.81818181818178</v>
      </c>
      <c r="H57" s="10"/>
      <c r="I57" s="23">
        <f t="shared" si="6"/>
        <v>13.218</v>
      </c>
      <c r="J57" s="13">
        <f t="shared" si="2"/>
        <v>181.81818181818178</v>
      </c>
      <c r="K57" s="23">
        <f t="shared" si="7"/>
        <v>48</v>
      </c>
    </row>
    <row r="58" spans="1:11">
      <c r="A58" s="23">
        <v>13.548</v>
      </c>
      <c r="B58" s="15">
        <v>73.625799999999998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0.19999999999999929</v>
      </c>
      <c r="G58" s="2">
        <f t="shared" si="5"/>
        <v>150.00000000000054</v>
      </c>
      <c r="H58" s="10" t="s">
        <v>119</v>
      </c>
      <c r="I58" s="23">
        <f t="shared" si="6"/>
        <v>13.548</v>
      </c>
      <c r="J58" s="13">
        <f t="shared" si="2"/>
        <v>150.00000000000054</v>
      </c>
      <c r="K58" s="23">
        <f t="shared" si="7"/>
        <v>49</v>
      </c>
    </row>
    <row r="59" spans="1:11">
      <c r="A59" s="23">
        <v>13.747999999999999</v>
      </c>
      <c r="B59" s="15">
        <v>73.621799999999993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0.3100000000000005</v>
      </c>
      <c r="G59" s="2">
        <f t="shared" si="5"/>
        <v>193.54838709677389</v>
      </c>
      <c r="H59" s="10"/>
      <c r="I59" s="23">
        <f t="shared" si="6"/>
        <v>13.747999999999999</v>
      </c>
      <c r="J59" s="13">
        <f t="shared" si="2"/>
        <v>193.54838709677389</v>
      </c>
      <c r="K59" s="23">
        <f t="shared" si="7"/>
        <v>50</v>
      </c>
    </row>
    <row r="60" spans="1:11">
      <c r="A60" s="23">
        <v>14.058</v>
      </c>
      <c r="B60" s="15">
        <v>76.600300000000004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0.16600000000000037</v>
      </c>
      <c r="G60" s="2">
        <f t="shared" si="5"/>
        <v>180.72289156626468</v>
      </c>
      <c r="H60" s="10" t="s">
        <v>118</v>
      </c>
      <c r="I60" s="23">
        <f t="shared" si="6"/>
        <v>14.058</v>
      </c>
      <c r="J60" s="13">
        <f t="shared" si="2"/>
        <v>180.72289156626468</v>
      </c>
      <c r="K60" s="23">
        <f t="shared" si="7"/>
        <v>51</v>
      </c>
    </row>
    <row r="61" spans="1:11">
      <c r="A61" s="23">
        <v>14.224</v>
      </c>
      <c r="B61" s="15">
        <v>71.877899999999997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0.3539999999999992</v>
      </c>
      <c r="G61" s="2">
        <f t="shared" si="5"/>
        <v>169.4915254237292</v>
      </c>
      <c r="H61" s="10"/>
      <c r="I61" s="23">
        <f t="shared" si="6"/>
        <v>14.224</v>
      </c>
      <c r="J61" s="13">
        <f t="shared" si="2"/>
        <v>169.4915254237292</v>
      </c>
      <c r="K61" s="23">
        <f t="shared" si="7"/>
        <v>52</v>
      </c>
    </row>
    <row r="62" spans="1:11">
      <c r="A62" s="23">
        <v>14.577999999999999</v>
      </c>
      <c r="B62" s="15">
        <v>82.4786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0.19000000000000128</v>
      </c>
      <c r="G62" s="2">
        <f t="shared" si="5"/>
        <v>157.89473684210421</v>
      </c>
      <c r="H62" s="10" t="s">
        <v>113</v>
      </c>
      <c r="I62" s="23">
        <f t="shared" si="6"/>
        <v>14.577999999999999</v>
      </c>
      <c r="J62" s="13">
        <f t="shared" si="2"/>
        <v>157.89473684210421</v>
      </c>
      <c r="K62" s="23">
        <f t="shared" si="7"/>
        <v>53</v>
      </c>
    </row>
    <row r="63" spans="1:11">
      <c r="A63" s="23">
        <v>14.768000000000001</v>
      </c>
      <c r="B63" s="15">
        <v>82.276799999999994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0.36999999999999922</v>
      </c>
      <c r="G63" s="2">
        <f t="shared" si="5"/>
        <v>162.1621621621625</v>
      </c>
      <c r="H63" s="10"/>
      <c r="I63" s="23">
        <f t="shared" si="6"/>
        <v>14.768000000000001</v>
      </c>
      <c r="J63" s="13">
        <f t="shared" si="2"/>
        <v>162.1621621621625</v>
      </c>
      <c r="K63" s="23">
        <f t="shared" si="7"/>
        <v>54</v>
      </c>
    </row>
    <row r="64" spans="1:11">
      <c r="A64" s="23">
        <v>15.138</v>
      </c>
      <c r="B64" s="15">
        <v>71.7654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0.18599999999999994</v>
      </c>
      <c r="G64" s="2">
        <f t="shared" si="5"/>
        <v>161.29032258064521</v>
      </c>
      <c r="H64" s="10" t="s">
        <v>118</v>
      </c>
      <c r="I64" s="23">
        <f t="shared" si="6"/>
        <v>15.138</v>
      </c>
      <c r="J64" s="13">
        <f t="shared" si="2"/>
        <v>161.29032258064521</v>
      </c>
      <c r="K64" s="23">
        <f t="shared" si="7"/>
        <v>55</v>
      </c>
    </row>
    <row r="65" spans="1:11">
      <c r="A65" s="23">
        <v>15.324</v>
      </c>
      <c r="B65" s="15">
        <v>62.859400000000001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0.34399999999999942</v>
      </c>
      <c r="G65" s="2">
        <f t="shared" si="5"/>
        <v>174.41860465116307</v>
      </c>
      <c r="H65" s="10"/>
      <c r="I65" s="23">
        <f t="shared" si="6"/>
        <v>15.324</v>
      </c>
      <c r="J65" s="13">
        <f t="shared" si="2"/>
        <v>174.41860465116307</v>
      </c>
      <c r="K65" s="23">
        <f t="shared" si="7"/>
        <v>56</v>
      </c>
    </row>
    <row r="66" spans="1:11">
      <c r="A66" s="23">
        <v>15.667999999999999</v>
      </c>
      <c r="B66" s="15">
        <v>77.295199999999994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0.18000000000000149</v>
      </c>
      <c r="G66" s="2">
        <f t="shared" si="5"/>
        <v>166.66666666666526</v>
      </c>
      <c r="H66" s="10" t="s">
        <v>119</v>
      </c>
      <c r="I66" s="23">
        <f t="shared" si="6"/>
        <v>15.667999999999999</v>
      </c>
      <c r="J66" s="13">
        <f t="shared" si="2"/>
        <v>166.66666666666526</v>
      </c>
      <c r="K66" s="23">
        <f t="shared" si="7"/>
        <v>57</v>
      </c>
    </row>
    <row r="67" spans="1:11">
      <c r="A67" s="23">
        <v>15.848000000000001</v>
      </c>
      <c r="B67" s="15">
        <v>80.931799999999996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0.22000000000000064</v>
      </c>
      <c r="G67" s="2">
        <f t="shared" si="5"/>
        <v>136.36363636363598</v>
      </c>
      <c r="H67" s="10"/>
      <c r="I67" s="23">
        <f t="shared" si="6"/>
        <v>15.848000000000001</v>
      </c>
      <c r="J67" s="13">
        <f t="shared" si="2"/>
        <v>136.36363636363598</v>
      </c>
      <c r="K67" s="23">
        <f t="shared" si="7"/>
        <v>58</v>
      </c>
    </row>
    <row r="68" spans="1:11">
      <c r="A68" s="23">
        <v>16.068000000000001</v>
      </c>
      <c r="B68" s="15">
        <v>73.252399999999994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0.16000000000000014</v>
      </c>
      <c r="G68" s="2">
        <f t="shared" si="5"/>
        <v>187.49999999999983</v>
      </c>
      <c r="H68" s="10" t="s">
        <v>118</v>
      </c>
      <c r="I68" s="23">
        <f t="shared" si="6"/>
        <v>16.068000000000001</v>
      </c>
      <c r="J68" s="13">
        <f t="shared" si="2"/>
        <v>187.49999999999983</v>
      </c>
      <c r="K68" s="23">
        <f t="shared" si="7"/>
        <v>59</v>
      </c>
    </row>
    <row r="69" spans="1:11">
      <c r="A69" s="23">
        <v>16.228000000000002</v>
      </c>
      <c r="B69" s="15">
        <v>69.667599999999993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0.31999999999999673</v>
      </c>
      <c r="G69" s="2">
        <f t="shared" si="5"/>
        <v>187.50000000000193</v>
      </c>
      <c r="H69" s="10"/>
      <c r="I69" s="23">
        <f t="shared" si="6"/>
        <v>16.228000000000002</v>
      </c>
      <c r="J69" s="13">
        <f t="shared" si="2"/>
        <v>187.50000000000193</v>
      </c>
      <c r="K69" s="23">
        <f t="shared" si="7"/>
        <v>60</v>
      </c>
    </row>
    <row r="70" spans="1:11">
      <c r="A70" s="23">
        <v>16.547999999999998</v>
      </c>
      <c r="B70" s="15">
        <v>77.140199999999993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0.19000000000000128</v>
      </c>
      <c r="G70" s="2">
        <f t="shared" si="5"/>
        <v>157.89473684210421</v>
      </c>
      <c r="H70" s="10" t="s">
        <v>119</v>
      </c>
      <c r="I70" s="23">
        <f t="shared" si="6"/>
        <v>16.547999999999998</v>
      </c>
      <c r="J70" s="13">
        <f t="shared" si="2"/>
        <v>157.89473684210421</v>
      </c>
      <c r="K70" s="23">
        <f t="shared" si="7"/>
        <v>61</v>
      </c>
    </row>
    <row r="71" spans="1:11">
      <c r="A71" s="23">
        <v>16.738</v>
      </c>
      <c r="B71" s="15">
        <v>73.461299999999994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0.30999999999999872</v>
      </c>
      <c r="G71" s="2">
        <f t="shared" si="5"/>
        <v>193.54838709677497</v>
      </c>
      <c r="H71" s="10"/>
      <c r="I71" s="23">
        <f t="shared" si="6"/>
        <v>16.738</v>
      </c>
      <c r="J71" s="13">
        <f t="shared" si="2"/>
        <v>193.54838709677497</v>
      </c>
      <c r="K71" s="23">
        <f t="shared" si="7"/>
        <v>62</v>
      </c>
    </row>
    <row r="72" spans="1:11">
      <c r="A72" s="23">
        <v>17.047999999999998</v>
      </c>
      <c r="B72" s="15">
        <v>75.129400000000004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0.19000000000000128</v>
      </c>
      <c r="G72" s="2">
        <f t="shared" si="5"/>
        <v>157.89473684210421</v>
      </c>
      <c r="H72" s="10" t="s">
        <v>119</v>
      </c>
      <c r="I72" s="23">
        <f t="shared" si="6"/>
        <v>17.047999999999998</v>
      </c>
      <c r="J72" s="13">
        <f t="shared" si="2"/>
        <v>157.89473684210421</v>
      </c>
      <c r="K72" s="23">
        <f t="shared" si="7"/>
        <v>63</v>
      </c>
    </row>
    <row r="73" spans="1:11">
      <c r="A73" s="23">
        <v>17.238</v>
      </c>
      <c r="B73" s="15">
        <v>72.1511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17.238</v>
      </c>
      <c r="J73" s="13">
        <f t="shared" si="2"/>
        <v>157.89473684210421</v>
      </c>
      <c r="K73" s="23">
        <f t="shared" si="7"/>
        <v>64</v>
      </c>
    </row>
    <row r="74" spans="1:11">
      <c r="A74" s="23">
        <v>17.428000000000001</v>
      </c>
      <c r="B74" s="15">
        <v>66.403899999999993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0.16000000000000014</v>
      </c>
      <c r="G74" s="2">
        <f t="shared" si="5"/>
        <v>187.49999999999983</v>
      </c>
      <c r="H74" s="10" t="s">
        <v>118</v>
      </c>
      <c r="I74" s="23">
        <f t="shared" si="6"/>
        <v>17.428000000000001</v>
      </c>
      <c r="J74" s="13">
        <f t="shared" ref="J74:J131" si="8">$G74</f>
        <v>187.49999999999983</v>
      </c>
      <c r="K74" s="23">
        <f t="shared" si="7"/>
        <v>65</v>
      </c>
    </row>
    <row r="75" spans="1:11">
      <c r="A75" s="23">
        <v>17.588000000000001</v>
      </c>
      <c r="B75" s="15">
        <v>71.187100000000001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0.34999999999999787</v>
      </c>
      <c r="G75" s="2">
        <f t="shared" ref="G75:G130" si="11">$E75/$F75*60</f>
        <v>171.42857142857247</v>
      </c>
      <c r="H75" s="10"/>
      <c r="I75" s="23">
        <f t="shared" ref="I75:I131" si="12">$A75</f>
        <v>17.588000000000001</v>
      </c>
      <c r="J75" s="13">
        <f t="shared" si="8"/>
        <v>171.42857142857247</v>
      </c>
      <c r="K75" s="23">
        <f t="shared" ref="K75:K131" si="13">$C75</f>
        <v>66</v>
      </c>
    </row>
    <row r="76" spans="1:11">
      <c r="A76" s="23">
        <v>17.937999999999999</v>
      </c>
      <c r="B76" s="15">
        <v>67.779200000000003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0.17999999999999972</v>
      </c>
      <c r="G76" s="2">
        <f t="shared" si="11"/>
        <v>166.66666666666691</v>
      </c>
      <c r="H76" s="10" t="s">
        <v>118</v>
      </c>
      <c r="I76" s="23">
        <f t="shared" si="12"/>
        <v>17.937999999999999</v>
      </c>
      <c r="J76" s="13">
        <f t="shared" si="8"/>
        <v>166.66666666666691</v>
      </c>
      <c r="K76" s="23">
        <f t="shared" si="13"/>
        <v>67</v>
      </c>
    </row>
    <row r="77" spans="1:11">
      <c r="A77" s="23">
        <v>18.117999999999999</v>
      </c>
      <c r="B77" s="15">
        <v>67.022499999999994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0.31000000000000227</v>
      </c>
      <c r="G77" s="2">
        <f t="shared" si="11"/>
        <v>193.54838709677276</v>
      </c>
      <c r="H77" s="10"/>
      <c r="I77" s="23">
        <f t="shared" si="12"/>
        <v>18.117999999999999</v>
      </c>
      <c r="J77" s="13">
        <f t="shared" si="8"/>
        <v>193.54838709677276</v>
      </c>
      <c r="K77" s="23">
        <f t="shared" si="13"/>
        <v>68</v>
      </c>
    </row>
    <row r="78" spans="1:11">
      <c r="A78" s="23">
        <v>18.428000000000001</v>
      </c>
      <c r="B78" s="15">
        <v>75.393299999999996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0.18999999999999773</v>
      </c>
      <c r="G78" s="2">
        <f t="shared" si="11"/>
        <v>157.89473684210714</v>
      </c>
      <c r="H78" s="10" t="s">
        <v>119</v>
      </c>
      <c r="I78" s="23">
        <f t="shared" si="12"/>
        <v>18.428000000000001</v>
      </c>
      <c r="J78" s="13">
        <f t="shared" si="8"/>
        <v>157.89473684210714</v>
      </c>
      <c r="K78" s="23">
        <f t="shared" si="13"/>
        <v>69</v>
      </c>
    </row>
    <row r="79" spans="1:11">
      <c r="A79" s="23">
        <v>18.617999999999999</v>
      </c>
      <c r="B79" s="15">
        <v>77.464200000000005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0.31000000000000227</v>
      </c>
      <c r="G79" s="2">
        <f t="shared" si="11"/>
        <v>193.54838709677276</v>
      </c>
      <c r="H79" s="10"/>
      <c r="I79" s="23">
        <f t="shared" si="12"/>
        <v>18.617999999999999</v>
      </c>
      <c r="J79" s="13">
        <f t="shared" si="8"/>
        <v>193.54838709677276</v>
      </c>
      <c r="K79" s="23">
        <f t="shared" si="13"/>
        <v>70</v>
      </c>
    </row>
    <row r="80" spans="1:11">
      <c r="A80" s="23">
        <v>18.928000000000001</v>
      </c>
      <c r="B80" s="15">
        <v>80.147999999999996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0.16999999999999815</v>
      </c>
      <c r="G80" s="2">
        <f t="shared" si="11"/>
        <v>176.47058823529605</v>
      </c>
      <c r="H80" s="10" t="s">
        <v>113</v>
      </c>
      <c r="I80" s="23">
        <f t="shared" si="12"/>
        <v>18.928000000000001</v>
      </c>
      <c r="J80" s="13">
        <f t="shared" si="8"/>
        <v>176.47058823529605</v>
      </c>
      <c r="K80" s="23">
        <f t="shared" si="13"/>
        <v>71</v>
      </c>
    </row>
    <row r="81" spans="1:11">
      <c r="A81" s="23">
        <v>19.097999999999999</v>
      </c>
      <c r="B81" s="15">
        <v>79.009399999999999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0.22000000000000242</v>
      </c>
      <c r="G81" s="2">
        <f t="shared" si="11"/>
        <v>136.36363636363487</v>
      </c>
      <c r="H81" s="10"/>
      <c r="I81" s="23">
        <f t="shared" si="12"/>
        <v>19.097999999999999</v>
      </c>
      <c r="J81" s="13">
        <f t="shared" si="8"/>
        <v>136.36363636363487</v>
      </c>
      <c r="K81" s="23">
        <f t="shared" si="13"/>
        <v>72</v>
      </c>
    </row>
    <row r="82" spans="1:11">
      <c r="A82" s="23">
        <v>19.318000000000001</v>
      </c>
      <c r="B82" s="15">
        <v>73.075000000000003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0.14999999999999858</v>
      </c>
      <c r="G82" s="2">
        <f t="shared" si="11"/>
        <v>200.0000000000019</v>
      </c>
      <c r="H82" s="10" t="s">
        <v>118</v>
      </c>
      <c r="I82" s="23">
        <f t="shared" si="12"/>
        <v>19.318000000000001</v>
      </c>
      <c r="J82" s="13">
        <f t="shared" si="8"/>
        <v>200.0000000000019</v>
      </c>
      <c r="K82" s="23">
        <f t="shared" si="13"/>
        <v>73</v>
      </c>
    </row>
    <row r="83" spans="1:11">
      <c r="A83" s="23">
        <v>19.468</v>
      </c>
      <c r="B83" s="15">
        <v>71.564400000000006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19.468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19.808</v>
      </c>
      <c r="B84" s="15">
        <v>73.544499999999999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19.808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19.998000000000001</v>
      </c>
      <c r="B85" s="15">
        <v>73.184600000000003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0.17999999999999972</v>
      </c>
      <c r="G85" s="2">
        <f t="shared" si="11"/>
        <v>166.66666666666691</v>
      </c>
      <c r="H85" s="10"/>
      <c r="I85" s="23">
        <f t="shared" si="12"/>
        <v>19.998000000000001</v>
      </c>
      <c r="J85" s="13">
        <f t="shared" si="8"/>
        <v>166.66666666666691</v>
      </c>
      <c r="K85" s="23">
        <f t="shared" si="13"/>
        <v>76</v>
      </c>
    </row>
    <row r="86" spans="1:11">
      <c r="A86" s="23">
        <v>20.178000000000001</v>
      </c>
      <c r="B86" s="15">
        <v>72.116500000000002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0.16999999999999815</v>
      </c>
      <c r="G86" s="2">
        <f t="shared" si="11"/>
        <v>176.47058823529605</v>
      </c>
      <c r="H86" s="10" t="s">
        <v>118</v>
      </c>
      <c r="I86" s="23">
        <f t="shared" si="12"/>
        <v>20.178000000000001</v>
      </c>
      <c r="J86" s="13">
        <f t="shared" si="8"/>
        <v>176.47058823529605</v>
      </c>
      <c r="K86" s="23">
        <f t="shared" si="13"/>
        <v>77</v>
      </c>
    </row>
    <row r="87" spans="1:11">
      <c r="A87" s="23">
        <v>20.347999999999999</v>
      </c>
      <c r="B87" s="15">
        <v>75.887600000000006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0.30900000000000105</v>
      </c>
      <c r="G87" s="2">
        <f t="shared" si="11"/>
        <v>194.17475728155273</v>
      </c>
      <c r="H87" s="10"/>
      <c r="I87" s="23">
        <f t="shared" si="12"/>
        <v>20.347999999999999</v>
      </c>
      <c r="J87" s="13">
        <f t="shared" si="8"/>
        <v>194.17475728155273</v>
      </c>
      <c r="K87" s="23">
        <f t="shared" si="13"/>
        <v>78</v>
      </c>
    </row>
    <row r="88" spans="1:11">
      <c r="A88" s="23">
        <v>20.657</v>
      </c>
      <c r="B88" s="15">
        <v>77.779799999999994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0.17099999999999937</v>
      </c>
      <c r="G88" s="2">
        <f t="shared" si="11"/>
        <v>175.43859649122871</v>
      </c>
      <c r="H88" s="10" t="s">
        <v>113</v>
      </c>
      <c r="I88" s="23">
        <f t="shared" si="12"/>
        <v>20.657</v>
      </c>
      <c r="J88" s="13">
        <f t="shared" si="8"/>
        <v>175.43859649122871</v>
      </c>
      <c r="K88" s="23">
        <f t="shared" si="13"/>
        <v>79</v>
      </c>
    </row>
    <row r="89" spans="1:11">
      <c r="A89" s="23">
        <v>20.827999999999999</v>
      </c>
      <c r="B89" s="15">
        <v>76.662199999999999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0.36400000000000077</v>
      </c>
      <c r="G89" s="2">
        <f t="shared" si="11"/>
        <v>164.83516483516448</v>
      </c>
      <c r="H89" s="10"/>
      <c r="I89" s="23">
        <f t="shared" si="12"/>
        <v>20.827999999999999</v>
      </c>
      <c r="J89" s="13">
        <f t="shared" si="8"/>
        <v>164.83516483516448</v>
      </c>
      <c r="K89" s="23">
        <f t="shared" si="13"/>
        <v>80</v>
      </c>
    </row>
    <row r="90" spans="1:11">
      <c r="A90" s="23">
        <v>21.192</v>
      </c>
      <c r="B90" s="15">
        <v>71.947999999999993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0.17599999999999838</v>
      </c>
      <c r="G90" s="2">
        <f t="shared" si="11"/>
        <v>170.45454545454703</v>
      </c>
      <c r="H90" s="10" t="s">
        <v>119</v>
      </c>
      <c r="I90" s="23">
        <f t="shared" si="12"/>
        <v>21.192</v>
      </c>
      <c r="J90" s="13">
        <f t="shared" si="8"/>
        <v>170.45454545454703</v>
      </c>
      <c r="K90" s="23">
        <f t="shared" si="13"/>
        <v>81</v>
      </c>
    </row>
    <row r="91" spans="1:11">
      <c r="A91" s="23">
        <v>21.367999999999999</v>
      </c>
      <c r="B91" s="15">
        <v>70.253600000000006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0.31000000000000227</v>
      </c>
      <c r="G91" s="2">
        <f t="shared" si="11"/>
        <v>193.54838709677276</v>
      </c>
      <c r="H91" s="10"/>
      <c r="I91" s="23">
        <f t="shared" si="12"/>
        <v>21.367999999999999</v>
      </c>
      <c r="J91" s="13">
        <f t="shared" si="8"/>
        <v>193.54838709677276</v>
      </c>
      <c r="K91" s="23">
        <f t="shared" si="13"/>
        <v>82</v>
      </c>
    </row>
    <row r="92" spans="1:11">
      <c r="A92" s="23">
        <v>21.678000000000001</v>
      </c>
      <c r="B92" s="15">
        <v>67.204800000000006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0.17999999999999972</v>
      </c>
      <c r="G92" s="2">
        <f t="shared" si="11"/>
        <v>166.66666666666691</v>
      </c>
      <c r="H92" s="10" t="s">
        <v>118</v>
      </c>
      <c r="I92" s="23">
        <f t="shared" si="12"/>
        <v>21.678000000000001</v>
      </c>
      <c r="J92" s="13">
        <f t="shared" si="8"/>
        <v>166.66666666666691</v>
      </c>
      <c r="K92" s="23">
        <f t="shared" si="13"/>
        <v>83</v>
      </c>
    </row>
    <row r="93" spans="1:11">
      <c r="A93" s="23">
        <v>21.858000000000001</v>
      </c>
      <c r="B93" s="15">
        <v>63.4116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0.32999999999999829</v>
      </c>
      <c r="G93" s="2">
        <f t="shared" si="11"/>
        <v>181.81818181818275</v>
      </c>
      <c r="H93" s="10"/>
      <c r="I93" s="23">
        <f t="shared" si="12"/>
        <v>21.858000000000001</v>
      </c>
      <c r="J93" s="13">
        <f t="shared" si="8"/>
        <v>181.81818181818275</v>
      </c>
      <c r="K93" s="23">
        <f t="shared" si="13"/>
        <v>84</v>
      </c>
    </row>
    <row r="94" spans="1:11">
      <c r="A94" s="23">
        <v>22.187999999999999</v>
      </c>
      <c r="B94" s="15">
        <v>78.513900000000007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0.17000000000000171</v>
      </c>
      <c r="G94" s="2">
        <f t="shared" si="11"/>
        <v>176.47058823529235</v>
      </c>
      <c r="H94" s="10" t="s">
        <v>113</v>
      </c>
      <c r="I94" s="23">
        <f t="shared" si="12"/>
        <v>22.187999999999999</v>
      </c>
      <c r="J94" s="13">
        <f t="shared" si="8"/>
        <v>176.47058823529235</v>
      </c>
      <c r="K94" s="23">
        <f t="shared" si="13"/>
        <v>85</v>
      </c>
    </row>
    <row r="95" spans="1:11">
      <c r="A95" s="23">
        <v>22.358000000000001</v>
      </c>
      <c r="B95" s="15">
        <v>78.329499999999996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0.18700000000000117</v>
      </c>
      <c r="G95" s="2">
        <f t="shared" si="11"/>
        <v>160.42780748663</v>
      </c>
      <c r="H95" s="10"/>
      <c r="I95" s="23">
        <f t="shared" si="12"/>
        <v>22.358000000000001</v>
      </c>
      <c r="J95" s="13">
        <f t="shared" si="8"/>
        <v>160.42780748663</v>
      </c>
      <c r="K95" s="23">
        <f t="shared" si="13"/>
        <v>86</v>
      </c>
    </row>
    <row r="96" spans="1:11">
      <c r="A96" s="23">
        <v>22.545000000000002</v>
      </c>
      <c r="B96" s="15">
        <v>70.518199999999993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0.1629999999999967</v>
      </c>
      <c r="G96" s="2">
        <f t="shared" si="11"/>
        <v>184.04907975460497</v>
      </c>
      <c r="H96" s="10" t="s">
        <v>118</v>
      </c>
      <c r="I96" s="23">
        <f t="shared" si="12"/>
        <v>22.545000000000002</v>
      </c>
      <c r="J96" s="13">
        <f t="shared" si="8"/>
        <v>184.04907975460497</v>
      </c>
      <c r="K96" s="23">
        <f t="shared" si="13"/>
        <v>87</v>
      </c>
    </row>
    <row r="97" spans="1:11">
      <c r="A97" s="23">
        <v>22.707999999999998</v>
      </c>
      <c r="B97" s="15">
        <v>73.723200000000006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0.28800000000000026</v>
      </c>
      <c r="G97" s="2">
        <f t="shared" si="11"/>
        <v>208.33333333333314</v>
      </c>
      <c r="H97" s="10"/>
      <c r="I97" s="23">
        <f t="shared" si="12"/>
        <v>22.707999999999998</v>
      </c>
      <c r="J97" s="13">
        <f t="shared" si="8"/>
        <v>208.33333333333314</v>
      </c>
      <c r="K97" s="23">
        <f t="shared" si="13"/>
        <v>88</v>
      </c>
    </row>
    <row r="98" spans="1:11">
      <c r="A98" s="23">
        <v>22.995999999999999</v>
      </c>
      <c r="B98" s="15">
        <v>77.264399999999995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0.20200000000000173</v>
      </c>
      <c r="G98" s="2">
        <f t="shared" si="11"/>
        <v>148.51485148514723</v>
      </c>
      <c r="H98" s="10" t="s">
        <v>113</v>
      </c>
      <c r="I98" s="23">
        <f t="shared" si="12"/>
        <v>22.995999999999999</v>
      </c>
      <c r="J98" s="13">
        <f t="shared" si="8"/>
        <v>148.51485148514723</v>
      </c>
      <c r="K98" s="23">
        <f t="shared" si="13"/>
        <v>89</v>
      </c>
    </row>
    <row r="99" spans="1:11">
      <c r="A99" s="23">
        <v>23.198</v>
      </c>
      <c r="B99" s="15">
        <v>76.330600000000004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0.75</v>
      </c>
      <c r="G99" s="2">
        <f t="shared" si="11"/>
        <v>200</v>
      </c>
      <c r="H99" s="10"/>
      <c r="I99" s="23">
        <f t="shared" si="12"/>
        <v>23.198</v>
      </c>
      <c r="J99" s="13">
        <f t="shared" si="8"/>
        <v>200</v>
      </c>
      <c r="K99" s="23">
        <f t="shared" si="13"/>
        <v>90</v>
      </c>
    </row>
    <row r="100" spans="1:11">
      <c r="A100" s="23">
        <v>23.948</v>
      </c>
      <c r="B100" s="15">
        <v>77.749300000000005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23.948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24.148</v>
      </c>
      <c r="B101" s="15">
        <v>72.873400000000004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0.32000000000000028</v>
      </c>
      <c r="G101" s="2">
        <f t="shared" si="11"/>
        <v>187.49999999999983</v>
      </c>
      <c r="H101" s="10"/>
      <c r="I101" s="23">
        <f t="shared" si="12"/>
        <v>24.148</v>
      </c>
      <c r="J101" s="13">
        <f t="shared" si="8"/>
        <v>187.49999999999983</v>
      </c>
      <c r="K101" s="23">
        <f t="shared" si="13"/>
        <v>92</v>
      </c>
    </row>
    <row r="102" spans="1:11">
      <c r="A102" s="23">
        <v>24.468</v>
      </c>
      <c r="B102" s="15">
        <v>76.502799999999993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0.17999999999999972</v>
      </c>
      <c r="G102" s="2">
        <f t="shared" si="11"/>
        <v>166.66666666666691</v>
      </c>
      <c r="H102" s="10" t="s">
        <v>119</v>
      </c>
      <c r="I102" s="23">
        <f t="shared" si="12"/>
        <v>24.468</v>
      </c>
      <c r="J102" s="13">
        <f t="shared" si="8"/>
        <v>166.66666666666691</v>
      </c>
      <c r="K102" s="23">
        <f t="shared" si="13"/>
        <v>93</v>
      </c>
    </row>
    <row r="103" spans="1:11">
      <c r="A103" s="23">
        <v>24.648</v>
      </c>
      <c r="B103" s="15">
        <v>75.242000000000004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0.17000000000000171</v>
      </c>
      <c r="G103" s="2">
        <f t="shared" si="11"/>
        <v>176.47058823529235</v>
      </c>
      <c r="H103" s="10"/>
      <c r="I103" s="23">
        <f t="shared" si="12"/>
        <v>24.648</v>
      </c>
      <c r="J103" s="13">
        <f t="shared" si="8"/>
        <v>176.47058823529235</v>
      </c>
      <c r="K103" s="23">
        <f t="shared" si="13"/>
        <v>94</v>
      </c>
    </row>
    <row r="104" spans="1:11">
      <c r="A104" s="23">
        <v>24.818000000000001</v>
      </c>
      <c r="B104" s="15">
        <v>71.631900000000002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0.19999999999999929</v>
      </c>
      <c r="G104" s="2">
        <f t="shared" si="11"/>
        <v>150.00000000000054</v>
      </c>
      <c r="H104" s="10" t="s">
        <v>118</v>
      </c>
      <c r="I104" s="23">
        <f t="shared" si="12"/>
        <v>24.818000000000001</v>
      </c>
      <c r="J104" s="13">
        <f t="shared" si="8"/>
        <v>150.00000000000054</v>
      </c>
      <c r="K104" s="23">
        <f t="shared" si="13"/>
        <v>95</v>
      </c>
    </row>
    <row r="105" spans="1:11">
      <c r="A105" s="23">
        <v>25.018000000000001</v>
      </c>
      <c r="B105" s="15">
        <v>74.466499999999996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0.34999999999999787</v>
      </c>
      <c r="G105" s="2">
        <f t="shared" si="11"/>
        <v>171.42857142857247</v>
      </c>
      <c r="H105" s="10"/>
      <c r="I105" s="23">
        <f t="shared" si="12"/>
        <v>25.018000000000001</v>
      </c>
      <c r="J105" s="13">
        <f t="shared" si="8"/>
        <v>171.42857142857247</v>
      </c>
      <c r="K105" s="23">
        <f t="shared" si="13"/>
        <v>96</v>
      </c>
    </row>
    <row r="106" spans="1:11">
      <c r="A106" s="23">
        <v>25.367999999999999</v>
      </c>
      <c r="B106" s="15">
        <v>71.634100000000004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0.18100000000000094</v>
      </c>
      <c r="G106" s="2">
        <f t="shared" si="11"/>
        <v>165.74585635359031</v>
      </c>
      <c r="H106" s="10" t="s">
        <v>118</v>
      </c>
      <c r="I106" s="23">
        <f t="shared" si="12"/>
        <v>25.367999999999999</v>
      </c>
      <c r="J106" s="13">
        <f t="shared" si="8"/>
        <v>165.74585635359031</v>
      </c>
      <c r="K106" s="23">
        <f t="shared" si="13"/>
        <v>97</v>
      </c>
    </row>
    <row r="107" spans="1:11">
      <c r="A107" s="23">
        <v>25.548999999999999</v>
      </c>
      <c r="B107" s="15">
        <v>65.317700000000002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0.31899999999999906</v>
      </c>
      <c r="G107" s="2">
        <f t="shared" si="11"/>
        <v>188.08777429467139</v>
      </c>
      <c r="H107" s="10"/>
      <c r="I107" s="23">
        <f t="shared" si="12"/>
        <v>25.548999999999999</v>
      </c>
      <c r="J107" s="13">
        <f t="shared" si="8"/>
        <v>188.08777429467139</v>
      </c>
      <c r="K107" s="23">
        <f t="shared" si="13"/>
        <v>98</v>
      </c>
    </row>
    <row r="108" spans="1:11">
      <c r="A108" s="23">
        <v>25.867999999999999</v>
      </c>
      <c r="B108" s="15">
        <v>75.901700000000005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0.19000000000000128</v>
      </c>
      <c r="G108" s="2">
        <f t="shared" si="11"/>
        <v>157.89473684210421</v>
      </c>
      <c r="H108" s="10" t="s">
        <v>119</v>
      </c>
      <c r="I108" s="23">
        <f t="shared" si="12"/>
        <v>25.867999999999999</v>
      </c>
      <c r="J108" s="13">
        <f t="shared" si="8"/>
        <v>157.89473684210421</v>
      </c>
      <c r="K108" s="23">
        <f t="shared" si="13"/>
        <v>99</v>
      </c>
    </row>
    <row r="109" spans="1:11">
      <c r="A109" s="23">
        <v>26.058</v>
      </c>
      <c r="B109" s="15">
        <v>77.270399999999995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0.32000000000000028</v>
      </c>
      <c r="G109" s="2">
        <f t="shared" si="11"/>
        <v>187.49999999999983</v>
      </c>
      <c r="H109" s="10"/>
      <c r="I109" s="23">
        <f t="shared" si="12"/>
        <v>26.058</v>
      </c>
      <c r="J109" s="13">
        <f t="shared" si="8"/>
        <v>187.49999999999983</v>
      </c>
      <c r="K109" s="23">
        <f t="shared" si="13"/>
        <v>100</v>
      </c>
    </row>
    <row r="110" spans="1:11">
      <c r="A110" s="23">
        <v>26.378</v>
      </c>
      <c r="B110" s="15">
        <v>79.104100000000003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26.378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26.558</v>
      </c>
      <c r="B111" s="15">
        <v>79.260199999999998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0.18499999999999872</v>
      </c>
      <c r="G111" s="2">
        <f t="shared" si="11"/>
        <v>162.16216216216327</v>
      </c>
      <c r="H111" s="10"/>
      <c r="I111" s="23">
        <f t="shared" si="12"/>
        <v>26.558</v>
      </c>
      <c r="J111" s="13">
        <f t="shared" si="8"/>
        <v>162.16216216216327</v>
      </c>
      <c r="K111" s="23">
        <f t="shared" si="13"/>
        <v>102</v>
      </c>
    </row>
    <row r="112" spans="1:11">
      <c r="A112" s="23">
        <v>26.742999999999999</v>
      </c>
      <c r="B112" s="15">
        <v>73.889799999999994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0.21499999999999986</v>
      </c>
      <c r="G112" s="2">
        <f t="shared" si="11"/>
        <v>139.53488372093031</v>
      </c>
      <c r="H112" s="10" t="s">
        <v>118</v>
      </c>
      <c r="I112" s="23">
        <f t="shared" si="12"/>
        <v>26.742999999999999</v>
      </c>
      <c r="J112" s="13">
        <f t="shared" si="8"/>
        <v>139.53488372093031</v>
      </c>
      <c r="K112" s="23">
        <f t="shared" si="13"/>
        <v>103</v>
      </c>
    </row>
    <row r="113" spans="1:11">
      <c r="A113" s="23">
        <v>26.957999999999998</v>
      </c>
      <c r="B113" s="15">
        <v>68.711600000000004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0.32000000000000028</v>
      </c>
      <c r="G113" s="2">
        <f t="shared" si="11"/>
        <v>187.49999999999983</v>
      </c>
      <c r="H113" s="10"/>
      <c r="I113" s="23">
        <f t="shared" si="12"/>
        <v>26.957999999999998</v>
      </c>
      <c r="J113" s="13">
        <f t="shared" si="8"/>
        <v>187.49999999999983</v>
      </c>
      <c r="K113" s="23">
        <f t="shared" si="13"/>
        <v>104</v>
      </c>
    </row>
    <row r="114" spans="1:11">
      <c r="A114" s="23">
        <v>27.277999999999999</v>
      </c>
      <c r="B114" s="15">
        <v>72.767099999999999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0.17999999999999972</v>
      </c>
      <c r="G114" s="2">
        <f t="shared" si="11"/>
        <v>166.66666666666691</v>
      </c>
      <c r="H114" s="10" t="s">
        <v>119</v>
      </c>
      <c r="I114" s="23">
        <f t="shared" si="12"/>
        <v>27.277999999999999</v>
      </c>
      <c r="J114" s="13">
        <f t="shared" si="8"/>
        <v>166.66666666666691</v>
      </c>
      <c r="K114" s="23">
        <f t="shared" si="13"/>
        <v>105</v>
      </c>
    </row>
    <row r="115" spans="1:11">
      <c r="A115" s="23">
        <v>27.457999999999998</v>
      </c>
      <c r="B115" s="15">
        <v>75.412000000000006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0.19000000000000128</v>
      </c>
      <c r="G115" s="2">
        <f t="shared" si="11"/>
        <v>157.89473684210421</v>
      </c>
      <c r="H115" s="10"/>
      <c r="I115" s="23">
        <f t="shared" si="12"/>
        <v>27.457999999999998</v>
      </c>
      <c r="J115" s="13">
        <f t="shared" si="8"/>
        <v>157.89473684210421</v>
      </c>
      <c r="K115" s="23">
        <f t="shared" si="13"/>
        <v>106</v>
      </c>
    </row>
    <row r="116" spans="1:11">
      <c r="A116" s="23">
        <v>27.648</v>
      </c>
      <c r="B116" s="15">
        <v>72.629599999999996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0.16000000000000014</v>
      </c>
      <c r="G116" s="2">
        <f t="shared" si="11"/>
        <v>187.49999999999983</v>
      </c>
      <c r="H116" s="10" t="s">
        <v>118</v>
      </c>
      <c r="I116" s="23">
        <f t="shared" si="12"/>
        <v>27.648</v>
      </c>
      <c r="J116" s="13">
        <f t="shared" si="8"/>
        <v>187.49999999999983</v>
      </c>
      <c r="K116" s="23">
        <f t="shared" si="13"/>
        <v>107</v>
      </c>
    </row>
    <row r="117" spans="1:11">
      <c r="A117" s="23">
        <v>27.808</v>
      </c>
      <c r="B117" s="15">
        <v>76.054100000000005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0.31200000000000117</v>
      </c>
      <c r="G117" s="2">
        <f t="shared" si="11"/>
        <v>192.30769230769161</v>
      </c>
      <c r="H117" s="10"/>
      <c r="I117" s="23">
        <f t="shared" si="12"/>
        <v>27.808</v>
      </c>
      <c r="J117" s="13">
        <f t="shared" si="8"/>
        <v>192.30769230769161</v>
      </c>
      <c r="K117" s="23">
        <f t="shared" si="13"/>
        <v>108</v>
      </c>
    </row>
    <row r="118" spans="1:11">
      <c r="A118" s="23">
        <v>28.12</v>
      </c>
      <c r="B118" s="15">
        <v>77.636099999999999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0.16799999999999926</v>
      </c>
      <c r="G118" s="2">
        <f t="shared" si="11"/>
        <v>178.57142857142935</v>
      </c>
      <c r="H118" s="10" t="s">
        <v>113</v>
      </c>
      <c r="I118" s="23">
        <f t="shared" si="12"/>
        <v>28.12</v>
      </c>
      <c r="J118" s="13">
        <f t="shared" si="8"/>
        <v>178.57142857142935</v>
      </c>
      <c r="K118" s="23">
        <f t="shared" si="13"/>
        <v>109</v>
      </c>
    </row>
    <row r="119" spans="1:11">
      <c r="A119" s="23">
        <v>28.288</v>
      </c>
      <c r="B119" s="15">
        <v>77.266099999999994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0.41000000000000014</v>
      </c>
      <c r="G119" s="2">
        <f t="shared" si="11"/>
        <v>146.34146341463409</v>
      </c>
      <c r="H119" s="10"/>
      <c r="I119" s="23">
        <f t="shared" si="12"/>
        <v>28.288</v>
      </c>
      <c r="J119" s="13">
        <f t="shared" si="8"/>
        <v>146.34146341463409</v>
      </c>
      <c r="K119" s="23">
        <f t="shared" si="13"/>
        <v>110</v>
      </c>
    </row>
    <row r="120" spans="1:11">
      <c r="A120" s="23">
        <v>28.698</v>
      </c>
      <c r="B120" s="15">
        <v>68.324600000000004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0.16999999999999815</v>
      </c>
      <c r="G120" s="2">
        <f t="shared" si="11"/>
        <v>176.47058823529605</v>
      </c>
      <c r="H120" s="10" t="s">
        <v>119</v>
      </c>
      <c r="I120" s="23">
        <f t="shared" si="12"/>
        <v>28.698</v>
      </c>
      <c r="J120" s="13">
        <f t="shared" si="8"/>
        <v>176.47058823529605</v>
      </c>
      <c r="K120" s="23">
        <f t="shared" si="13"/>
        <v>111</v>
      </c>
    </row>
    <row r="121" spans="1:11">
      <c r="A121" s="23">
        <v>28.867999999999999</v>
      </c>
      <c r="B121" s="15">
        <v>70.594200000000001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0.37000000000000099</v>
      </c>
      <c r="G121" s="2">
        <f t="shared" si="11"/>
        <v>162.16216216216174</v>
      </c>
      <c r="H121" s="10"/>
      <c r="I121" s="23">
        <f t="shared" si="12"/>
        <v>28.867999999999999</v>
      </c>
      <c r="J121" s="13">
        <f t="shared" si="8"/>
        <v>162.16216216216174</v>
      </c>
      <c r="K121" s="23">
        <f t="shared" si="13"/>
        <v>112</v>
      </c>
    </row>
    <row r="122" spans="1:11">
      <c r="A122" s="23">
        <v>29.238</v>
      </c>
      <c r="B122" s="15">
        <v>70.274600000000007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0.19999999999999929</v>
      </c>
      <c r="G122" s="2">
        <f t="shared" si="11"/>
        <v>150.00000000000054</v>
      </c>
      <c r="H122" s="10" t="s">
        <v>118</v>
      </c>
      <c r="I122" s="23">
        <f t="shared" si="12"/>
        <v>29.238</v>
      </c>
      <c r="J122" s="13">
        <f t="shared" si="8"/>
        <v>150.00000000000054</v>
      </c>
      <c r="K122" s="23">
        <f t="shared" si="13"/>
        <v>113</v>
      </c>
    </row>
    <row r="123" spans="1:11">
      <c r="A123" s="23">
        <v>29.437999999999999</v>
      </c>
      <c r="B123" s="15">
        <v>60.172899999999998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0.33000000000000185</v>
      </c>
      <c r="G123" s="2">
        <f t="shared" si="11"/>
        <v>181.81818181818079</v>
      </c>
      <c r="H123" s="10"/>
      <c r="I123" s="23">
        <f t="shared" si="12"/>
        <v>29.437999999999999</v>
      </c>
      <c r="J123" s="13">
        <f t="shared" si="8"/>
        <v>181.81818181818079</v>
      </c>
      <c r="K123" s="23">
        <f t="shared" si="13"/>
        <v>114</v>
      </c>
    </row>
    <row r="124" spans="1:11">
      <c r="A124" s="23">
        <v>29.768000000000001</v>
      </c>
      <c r="B124" s="15">
        <v>79.547899999999998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0.16999999999999815</v>
      </c>
      <c r="G124" s="2">
        <f t="shared" si="11"/>
        <v>176.47058823529605</v>
      </c>
      <c r="H124" s="10" t="s">
        <v>113</v>
      </c>
      <c r="I124" s="23">
        <f t="shared" si="12"/>
        <v>29.768000000000001</v>
      </c>
      <c r="J124" s="13">
        <f t="shared" si="8"/>
        <v>176.47058823529605</v>
      </c>
      <c r="K124" s="23">
        <f t="shared" si="13"/>
        <v>115</v>
      </c>
    </row>
    <row r="125" spans="1:11">
      <c r="A125" s="23">
        <v>29.937999999999999</v>
      </c>
      <c r="B125" s="15">
        <v>80.197100000000006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0.17000000000000171</v>
      </c>
      <c r="G125" s="2">
        <f t="shared" si="11"/>
        <v>176.47058823529235</v>
      </c>
      <c r="H125" s="10"/>
      <c r="I125" s="23">
        <f t="shared" si="12"/>
        <v>29.937999999999999</v>
      </c>
      <c r="J125" s="13">
        <f t="shared" si="8"/>
        <v>176.47058823529235</v>
      </c>
      <c r="K125" s="23">
        <f t="shared" si="13"/>
        <v>116</v>
      </c>
    </row>
    <row r="126" spans="1:11">
      <c r="A126" s="23">
        <v>30.108000000000001</v>
      </c>
      <c r="B126" s="15">
        <v>76.620500000000007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0.21000000000000085</v>
      </c>
      <c r="G126" s="2">
        <f t="shared" si="11"/>
        <v>142.85714285714226</v>
      </c>
      <c r="H126" s="10" t="s">
        <v>118</v>
      </c>
      <c r="I126" s="23">
        <f t="shared" si="12"/>
        <v>30.108000000000001</v>
      </c>
      <c r="J126" s="13">
        <f t="shared" si="8"/>
        <v>142.85714285714226</v>
      </c>
      <c r="K126" s="23">
        <f t="shared" si="13"/>
        <v>117</v>
      </c>
    </row>
    <row r="127" spans="1:11">
      <c r="A127" s="23">
        <v>30.318000000000001</v>
      </c>
      <c r="B127" s="15">
        <v>69.713800000000006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0.32000000000000028</v>
      </c>
      <c r="G127" s="2">
        <f t="shared" si="11"/>
        <v>187.49999999999983</v>
      </c>
      <c r="H127" s="10"/>
      <c r="I127" s="23">
        <f t="shared" si="12"/>
        <v>30.318000000000001</v>
      </c>
      <c r="J127" s="13">
        <f t="shared" si="8"/>
        <v>187.49999999999983</v>
      </c>
      <c r="K127" s="23">
        <f t="shared" si="13"/>
        <v>118</v>
      </c>
    </row>
    <row r="128" spans="1:11">
      <c r="A128" s="23">
        <v>30.638000000000002</v>
      </c>
      <c r="B128" s="15">
        <v>78.703800000000001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0.19999999999999929</v>
      </c>
      <c r="G128" s="2">
        <f t="shared" si="11"/>
        <v>150.00000000000054</v>
      </c>
      <c r="H128" s="10" t="s">
        <v>113</v>
      </c>
      <c r="I128" s="23">
        <f t="shared" si="12"/>
        <v>30.638000000000002</v>
      </c>
      <c r="J128" s="13">
        <f t="shared" si="8"/>
        <v>150.00000000000054</v>
      </c>
      <c r="K128" s="23">
        <f t="shared" si="13"/>
        <v>119</v>
      </c>
    </row>
    <row r="129" spans="1:11">
      <c r="A129" s="23">
        <v>30.838000000000001</v>
      </c>
      <c r="B129" s="15">
        <v>79.864599999999996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0.89000000000000057</v>
      </c>
      <c r="G129" s="2">
        <f t="shared" si="11"/>
        <v>168.53932584269654</v>
      </c>
      <c r="H129" s="10"/>
      <c r="I129" s="23">
        <f t="shared" si="12"/>
        <v>30.838000000000001</v>
      </c>
      <c r="J129" s="13">
        <f t="shared" si="8"/>
        <v>168.53932584269654</v>
      </c>
      <c r="K129" s="23">
        <f t="shared" si="13"/>
        <v>120</v>
      </c>
    </row>
    <row r="130" spans="1:11">
      <c r="A130" s="23">
        <v>31.728000000000002</v>
      </c>
      <c r="B130" s="15">
        <v>78.503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0.18999999999999773</v>
      </c>
      <c r="G130" s="2">
        <f t="shared" si="11"/>
        <v>157.89473684210714</v>
      </c>
      <c r="H130" s="10" t="s">
        <v>118</v>
      </c>
      <c r="I130" s="23">
        <f t="shared" si="12"/>
        <v>31.728000000000002</v>
      </c>
      <c r="J130" s="13">
        <f t="shared" si="8"/>
        <v>157.89473684210714</v>
      </c>
      <c r="K130" s="23">
        <f t="shared" si="13"/>
        <v>121</v>
      </c>
    </row>
    <row r="131" spans="1:11">
      <c r="A131" s="23">
        <v>31.917999999999999</v>
      </c>
      <c r="B131" s="15">
        <v>75.0595</v>
      </c>
      <c r="C131" s="23">
        <v>122</v>
      </c>
      <c r="D131" s="2">
        <f>Main!$B125</f>
        <v>88.5</v>
      </c>
      <c r="E131" s="2"/>
      <c r="G131" s="2">
        <f>$G130</f>
        <v>157.89473684210714</v>
      </c>
      <c r="H131" s="10"/>
      <c r="I131" s="23">
        <f t="shared" si="12"/>
        <v>31.917999999999999</v>
      </c>
      <c r="J131" s="13">
        <f t="shared" si="8"/>
        <v>157.89473684210714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 activeCell="B6" sqref="B6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96</v>
      </c>
      <c r="B5" s="11">
        <v>1964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1964</v>
      </c>
      <c r="K5" s="1"/>
      <c r="L5" s="1"/>
      <c r="M5" s="1"/>
    </row>
    <row r="6" spans="1:13">
      <c r="A6" s="10" t="s">
        <v>97</v>
      </c>
      <c r="B6" s="1" t="s">
        <v>69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Music Entertainment DVD (Interweaving Voices)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1.8380000000000001</v>
      </c>
      <c r="B10" s="15">
        <v>83.358900000000006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0.18999999999999995</v>
      </c>
      <c r="G10" s="2">
        <f>$E10/$F10*60</f>
        <v>157.89473684210529</v>
      </c>
      <c r="H10" s="10" t="s">
        <v>119</v>
      </c>
      <c r="I10" s="23">
        <f>$A10</f>
        <v>1.8380000000000001</v>
      </c>
      <c r="J10" s="13">
        <f t="shared" ref="J10:J73" si="2">$G10</f>
        <v>157.89473684210529</v>
      </c>
      <c r="K10" s="23">
        <f>$C10</f>
        <v>1</v>
      </c>
    </row>
    <row r="11" spans="1:13">
      <c r="A11" s="23">
        <v>2.028</v>
      </c>
      <c r="B11" s="15">
        <v>80.593800000000002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0.35000000000000009</v>
      </c>
      <c r="G11" s="2">
        <f t="shared" ref="G11:G74" si="5">$E11/$F11*60</f>
        <v>171.42857142857139</v>
      </c>
      <c r="H11" s="10"/>
      <c r="I11" s="23">
        <f t="shared" ref="I11:I74" si="6">$A11</f>
        <v>2.028</v>
      </c>
      <c r="J11" s="13">
        <f t="shared" si="2"/>
        <v>171.42857142857139</v>
      </c>
      <c r="K11" s="23">
        <f t="shared" ref="K11:K74" si="7">$C11</f>
        <v>2</v>
      </c>
    </row>
    <row r="12" spans="1:13">
      <c r="A12" s="23">
        <v>2.3780000000000001</v>
      </c>
      <c r="B12" s="15">
        <v>75.260199999999998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0.21999999999999975</v>
      </c>
      <c r="G12" s="2">
        <f t="shared" si="5"/>
        <v>136.36363636363652</v>
      </c>
      <c r="H12" s="10" t="s">
        <v>118</v>
      </c>
      <c r="I12" s="23">
        <f t="shared" si="6"/>
        <v>2.3780000000000001</v>
      </c>
      <c r="J12" s="13">
        <f t="shared" si="2"/>
        <v>136.36363636363652</v>
      </c>
      <c r="K12" s="23">
        <f t="shared" si="7"/>
        <v>3</v>
      </c>
    </row>
    <row r="13" spans="1:13">
      <c r="A13" s="23">
        <v>2.5979999999999999</v>
      </c>
      <c r="B13" s="15">
        <v>73.349000000000004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0.35000000000000009</v>
      </c>
      <c r="G13" s="2">
        <f t="shared" si="5"/>
        <v>171.42857142857139</v>
      </c>
      <c r="H13" s="10"/>
      <c r="I13" s="23">
        <f t="shared" si="6"/>
        <v>2.5979999999999999</v>
      </c>
      <c r="J13" s="13">
        <f t="shared" si="2"/>
        <v>171.42857142857139</v>
      </c>
      <c r="K13" s="23">
        <f t="shared" si="7"/>
        <v>4</v>
      </c>
    </row>
    <row r="14" spans="1:13">
      <c r="A14" s="23">
        <v>2.948</v>
      </c>
      <c r="B14" s="15">
        <v>81.909700000000001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0.2200000000000002</v>
      </c>
      <c r="G14" s="2">
        <f t="shared" si="5"/>
        <v>136.36363636363623</v>
      </c>
      <c r="H14" s="10" t="s">
        <v>119</v>
      </c>
      <c r="I14" s="23">
        <f t="shared" si="6"/>
        <v>2.948</v>
      </c>
      <c r="J14" s="13">
        <f t="shared" si="2"/>
        <v>136.36363636363623</v>
      </c>
      <c r="K14" s="23">
        <f t="shared" si="7"/>
        <v>5</v>
      </c>
    </row>
    <row r="15" spans="1:13">
      <c r="A15" s="23">
        <v>3.1680000000000001</v>
      </c>
      <c r="B15" s="15">
        <v>85.815700000000007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0.37999999999999989</v>
      </c>
      <c r="G15" s="2">
        <f t="shared" si="5"/>
        <v>157.89473684210529</v>
      </c>
      <c r="H15" s="10"/>
      <c r="I15" s="23">
        <f t="shared" si="6"/>
        <v>3.1680000000000001</v>
      </c>
      <c r="J15" s="13">
        <f t="shared" si="2"/>
        <v>157.89473684210529</v>
      </c>
      <c r="K15" s="23">
        <f t="shared" si="7"/>
        <v>6</v>
      </c>
    </row>
    <row r="16" spans="1:13">
      <c r="A16" s="23">
        <v>3.548</v>
      </c>
      <c r="B16" s="15">
        <v>81.616799999999998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0.20999999999999996</v>
      </c>
      <c r="G16" s="2">
        <f t="shared" si="5"/>
        <v>142.85714285714289</v>
      </c>
      <c r="H16" s="10" t="s">
        <v>118</v>
      </c>
      <c r="I16" s="23">
        <f t="shared" si="6"/>
        <v>3.548</v>
      </c>
      <c r="J16" s="13">
        <f t="shared" si="2"/>
        <v>142.85714285714289</v>
      </c>
      <c r="K16" s="23">
        <f t="shared" si="7"/>
        <v>7</v>
      </c>
    </row>
    <row r="17" spans="1:11">
      <c r="A17" s="23">
        <v>3.758</v>
      </c>
      <c r="B17" s="15">
        <v>81.477800000000002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</v>
      </c>
      <c r="G17" s="2">
        <f t="shared" si="5"/>
        <v>180</v>
      </c>
      <c r="H17" s="10"/>
      <c r="I17" s="23">
        <f t="shared" si="6"/>
        <v>3.758</v>
      </c>
      <c r="J17" s="13">
        <f t="shared" si="2"/>
        <v>180</v>
      </c>
      <c r="K17" s="23">
        <f t="shared" si="7"/>
        <v>8</v>
      </c>
    </row>
    <row r="18" spans="1:11">
      <c r="A18" s="23">
        <v>4.258</v>
      </c>
      <c r="B18" s="15">
        <v>88.287899999999993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0.21999999999999975</v>
      </c>
      <c r="G18" s="2">
        <f t="shared" si="5"/>
        <v>136.36363636363652</v>
      </c>
      <c r="H18" s="10" t="s">
        <v>119</v>
      </c>
      <c r="I18" s="23">
        <f t="shared" si="6"/>
        <v>4.258</v>
      </c>
      <c r="J18" s="13">
        <f t="shared" si="2"/>
        <v>136.36363636363652</v>
      </c>
      <c r="K18" s="23">
        <f t="shared" si="7"/>
        <v>9</v>
      </c>
    </row>
    <row r="19" spans="1:11">
      <c r="A19" s="23">
        <v>4.4779999999999998</v>
      </c>
      <c r="B19" s="15">
        <v>86.993399999999994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0.37000000000000011</v>
      </c>
      <c r="G19" s="2">
        <f t="shared" si="5"/>
        <v>162.1621621621621</v>
      </c>
      <c r="H19" s="10"/>
      <c r="I19" s="23">
        <f t="shared" si="6"/>
        <v>4.4779999999999998</v>
      </c>
      <c r="J19" s="13">
        <f t="shared" si="2"/>
        <v>162.1621621621621</v>
      </c>
      <c r="K19" s="23">
        <f t="shared" si="7"/>
        <v>10</v>
      </c>
    </row>
    <row r="20" spans="1:11">
      <c r="A20" s="23">
        <v>4.8479999999999999</v>
      </c>
      <c r="B20" s="15">
        <v>79.858599999999996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0.17999999999999972</v>
      </c>
      <c r="G20" s="2">
        <f t="shared" si="5"/>
        <v>166.66666666666691</v>
      </c>
      <c r="H20" s="10" t="s">
        <v>118</v>
      </c>
      <c r="I20" s="23">
        <f t="shared" si="6"/>
        <v>4.8479999999999999</v>
      </c>
      <c r="J20" s="13">
        <f t="shared" si="2"/>
        <v>166.66666666666691</v>
      </c>
      <c r="K20" s="23">
        <f t="shared" si="7"/>
        <v>11</v>
      </c>
    </row>
    <row r="21" spans="1:11">
      <c r="A21" s="23">
        <v>5.0279999999999996</v>
      </c>
      <c r="B21" s="15">
        <v>75.432400000000001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0.37000000000000011</v>
      </c>
      <c r="G21" s="2">
        <f t="shared" si="5"/>
        <v>162.1621621621621</v>
      </c>
      <c r="H21" s="10"/>
      <c r="I21" s="23">
        <f t="shared" si="6"/>
        <v>5.0279999999999996</v>
      </c>
      <c r="J21" s="13">
        <f t="shared" si="2"/>
        <v>162.1621621621621</v>
      </c>
      <c r="K21" s="23">
        <f t="shared" si="7"/>
        <v>12</v>
      </c>
    </row>
    <row r="22" spans="1:11">
      <c r="A22" s="23">
        <v>5.3979999999999997</v>
      </c>
      <c r="B22" s="15">
        <v>84.022800000000004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0.1800000000000006</v>
      </c>
      <c r="G22" s="2">
        <f t="shared" si="5"/>
        <v>166.66666666666609</v>
      </c>
      <c r="H22" s="10" t="s">
        <v>119</v>
      </c>
      <c r="I22" s="23">
        <f t="shared" si="6"/>
        <v>5.3979999999999997</v>
      </c>
      <c r="J22" s="13">
        <f t="shared" si="2"/>
        <v>166.66666666666609</v>
      </c>
      <c r="K22" s="23">
        <f t="shared" si="7"/>
        <v>13</v>
      </c>
    </row>
    <row r="23" spans="1:11">
      <c r="A23" s="23">
        <v>5.5780000000000003</v>
      </c>
      <c r="B23" s="15">
        <v>82.905500000000004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0.17999999999999972</v>
      </c>
      <c r="G23" s="2">
        <f t="shared" si="5"/>
        <v>166.66666666666691</v>
      </c>
      <c r="H23" s="10"/>
      <c r="I23" s="23">
        <f t="shared" si="6"/>
        <v>5.5780000000000003</v>
      </c>
      <c r="J23" s="13">
        <f t="shared" si="2"/>
        <v>166.66666666666691</v>
      </c>
      <c r="K23" s="23">
        <f t="shared" si="7"/>
        <v>14</v>
      </c>
    </row>
    <row r="24" spans="1:11">
      <c r="A24" s="23">
        <v>5.758</v>
      </c>
      <c r="B24" s="15">
        <v>78.437799999999996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0.17999999999999972</v>
      </c>
      <c r="G24" s="2">
        <f t="shared" si="5"/>
        <v>166.66666666666691</v>
      </c>
      <c r="H24" s="10" t="s">
        <v>118</v>
      </c>
      <c r="I24" s="23">
        <f t="shared" si="6"/>
        <v>5.758</v>
      </c>
      <c r="J24" s="13">
        <f t="shared" si="2"/>
        <v>166.66666666666691</v>
      </c>
      <c r="K24" s="23">
        <f t="shared" si="7"/>
        <v>15</v>
      </c>
    </row>
    <row r="25" spans="1:11">
      <c r="A25" s="23">
        <v>5.9379999999999997</v>
      </c>
      <c r="B25" s="15">
        <v>78.458200000000005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0.3100000000000005</v>
      </c>
      <c r="G25" s="2">
        <f t="shared" si="5"/>
        <v>193.54838709677389</v>
      </c>
      <c r="H25" s="10"/>
      <c r="I25" s="23">
        <f t="shared" si="6"/>
        <v>5.9379999999999997</v>
      </c>
      <c r="J25" s="13">
        <f t="shared" si="2"/>
        <v>193.54838709677389</v>
      </c>
      <c r="K25" s="23">
        <f t="shared" si="7"/>
        <v>16</v>
      </c>
    </row>
    <row r="26" spans="1:11">
      <c r="A26" s="23">
        <v>6.2480000000000002</v>
      </c>
      <c r="B26" s="15">
        <v>86.682299999999998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0.22999999999999954</v>
      </c>
      <c r="G26" s="2">
        <f t="shared" si="5"/>
        <v>130.43478260869591</v>
      </c>
      <c r="H26" s="10" t="s">
        <v>113</v>
      </c>
      <c r="I26" s="23">
        <f t="shared" si="6"/>
        <v>6.2480000000000002</v>
      </c>
      <c r="J26" s="13">
        <f t="shared" si="2"/>
        <v>130.43478260869591</v>
      </c>
      <c r="K26" s="23">
        <f t="shared" si="7"/>
        <v>17</v>
      </c>
    </row>
    <row r="27" spans="1:11">
      <c r="A27" s="23">
        <v>6.4779999999999998</v>
      </c>
      <c r="B27" s="15">
        <v>84.724000000000004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0.32000000000000028</v>
      </c>
      <c r="G27" s="2">
        <f t="shared" si="5"/>
        <v>187.49999999999983</v>
      </c>
      <c r="H27" s="10"/>
      <c r="I27" s="23">
        <f t="shared" si="6"/>
        <v>6.4779999999999998</v>
      </c>
      <c r="J27" s="13">
        <f t="shared" si="2"/>
        <v>187.49999999999983</v>
      </c>
      <c r="K27" s="23">
        <f t="shared" si="7"/>
        <v>18</v>
      </c>
    </row>
    <row r="28" spans="1:11">
      <c r="A28" s="23">
        <v>6.798</v>
      </c>
      <c r="B28" s="15">
        <v>83.694000000000003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6.798</v>
      </c>
      <c r="J28" s="13">
        <f t="shared" si="2"/>
        <v>142.85714285714289</v>
      </c>
      <c r="K28" s="23">
        <f t="shared" si="7"/>
        <v>19</v>
      </c>
    </row>
    <row r="29" spans="1:11">
      <c r="A29" s="23">
        <v>7.008</v>
      </c>
      <c r="B29" s="15">
        <v>79.332499999999996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0.30999999999999961</v>
      </c>
      <c r="G29" s="2">
        <f t="shared" si="5"/>
        <v>193.54838709677443</v>
      </c>
      <c r="H29" s="10"/>
      <c r="I29" s="23">
        <f t="shared" si="6"/>
        <v>7.008</v>
      </c>
      <c r="J29" s="13">
        <f t="shared" si="2"/>
        <v>193.54838709677443</v>
      </c>
      <c r="K29" s="23">
        <f t="shared" si="7"/>
        <v>20</v>
      </c>
    </row>
    <row r="30" spans="1:11">
      <c r="A30" s="23">
        <v>7.3179999999999996</v>
      </c>
      <c r="B30" s="15">
        <v>82.539199999999994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0.19000000000000039</v>
      </c>
      <c r="G30" s="2">
        <f t="shared" si="5"/>
        <v>157.89473684210492</v>
      </c>
      <c r="H30" s="10" t="s">
        <v>118</v>
      </c>
      <c r="I30" s="23">
        <f t="shared" si="6"/>
        <v>7.3179999999999996</v>
      </c>
      <c r="J30" s="13">
        <f t="shared" si="2"/>
        <v>157.89473684210492</v>
      </c>
      <c r="K30" s="23">
        <f t="shared" si="7"/>
        <v>21</v>
      </c>
    </row>
    <row r="31" spans="1:11">
      <c r="A31" s="23">
        <v>7.508</v>
      </c>
      <c r="B31" s="15">
        <v>80.526799999999994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0.38999999999999968</v>
      </c>
      <c r="G31" s="2">
        <f t="shared" si="5"/>
        <v>153.84615384615395</v>
      </c>
      <c r="H31" s="10"/>
      <c r="I31" s="23">
        <f t="shared" si="6"/>
        <v>7.508</v>
      </c>
      <c r="J31" s="13">
        <f t="shared" si="2"/>
        <v>153.84615384615395</v>
      </c>
      <c r="K31" s="23">
        <f t="shared" si="7"/>
        <v>22</v>
      </c>
    </row>
    <row r="32" spans="1:11">
      <c r="A32" s="23">
        <v>7.8979999999999997</v>
      </c>
      <c r="B32" s="15">
        <v>85.748599999999996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0.20000000000000107</v>
      </c>
      <c r="G32" s="2">
        <f t="shared" si="5"/>
        <v>149.9999999999992</v>
      </c>
      <c r="H32" s="10" t="s">
        <v>113</v>
      </c>
      <c r="I32" s="23">
        <f t="shared" si="6"/>
        <v>7.8979999999999997</v>
      </c>
      <c r="J32" s="13">
        <f t="shared" si="2"/>
        <v>149.9999999999992</v>
      </c>
      <c r="K32" s="23">
        <f t="shared" si="7"/>
        <v>23</v>
      </c>
    </row>
    <row r="33" spans="1:11">
      <c r="A33" s="23">
        <v>8.0980000000000008</v>
      </c>
      <c r="B33" s="15">
        <v>85.358099999999993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0.37999999999999901</v>
      </c>
      <c r="G33" s="2">
        <f t="shared" si="5"/>
        <v>157.89473684210569</v>
      </c>
      <c r="H33" s="10"/>
      <c r="I33" s="23">
        <f t="shared" si="6"/>
        <v>8.0980000000000008</v>
      </c>
      <c r="J33" s="13">
        <f t="shared" si="2"/>
        <v>157.89473684210569</v>
      </c>
      <c r="K33" s="23">
        <f t="shared" si="7"/>
        <v>24</v>
      </c>
    </row>
    <row r="34" spans="1:11">
      <c r="A34" s="23">
        <v>8.4779999999999998</v>
      </c>
      <c r="B34" s="15">
        <v>75.947400000000002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0.21000000000000085</v>
      </c>
      <c r="G34" s="2">
        <f t="shared" si="5"/>
        <v>142.85714285714226</v>
      </c>
      <c r="H34" s="10" t="s">
        <v>118</v>
      </c>
      <c r="I34" s="23">
        <f t="shared" si="6"/>
        <v>8.4779999999999998</v>
      </c>
      <c r="J34" s="13">
        <f t="shared" si="2"/>
        <v>142.85714285714226</v>
      </c>
      <c r="K34" s="23">
        <f t="shared" si="7"/>
        <v>25</v>
      </c>
    </row>
    <row r="35" spans="1:11">
      <c r="A35" s="23">
        <v>8.6880000000000006</v>
      </c>
      <c r="B35" s="15">
        <v>72.233900000000006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0.34999999999999964</v>
      </c>
      <c r="G35" s="2">
        <f t="shared" si="5"/>
        <v>171.42857142857159</v>
      </c>
      <c r="H35" s="10"/>
      <c r="I35" s="23">
        <f t="shared" si="6"/>
        <v>8.6880000000000006</v>
      </c>
      <c r="J35" s="13">
        <f t="shared" si="2"/>
        <v>171.42857142857159</v>
      </c>
      <c r="K35" s="23">
        <f t="shared" si="7"/>
        <v>26</v>
      </c>
    </row>
    <row r="36" spans="1:11">
      <c r="A36" s="23">
        <v>9.0380000000000003</v>
      </c>
      <c r="B36" s="15">
        <v>80.786299999999997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0.17999999999999972</v>
      </c>
      <c r="G36" s="2">
        <f t="shared" si="5"/>
        <v>166.66666666666691</v>
      </c>
      <c r="H36" s="10" t="s">
        <v>119</v>
      </c>
      <c r="I36" s="23">
        <f t="shared" si="6"/>
        <v>9.0380000000000003</v>
      </c>
      <c r="J36" s="13">
        <f t="shared" si="2"/>
        <v>166.66666666666691</v>
      </c>
      <c r="K36" s="23">
        <f t="shared" si="7"/>
        <v>27</v>
      </c>
    </row>
    <row r="37" spans="1:11">
      <c r="A37" s="23">
        <v>9.218</v>
      </c>
      <c r="B37" s="15">
        <v>84.139300000000006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9.218</v>
      </c>
      <c r="J37" s="13">
        <f t="shared" si="2"/>
        <v>157.89473684210569</v>
      </c>
      <c r="K37" s="23">
        <f t="shared" si="7"/>
        <v>28</v>
      </c>
    </row>
    <row r="38" spans="1:11">
      <c r="A38" s="23">
        <v>9.4079999999999995</v>
      </c>
      <c r="B38" s="15">
        <v>78.133899999999997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0.19000000000000128</v>
      </c>
      <c r="G38" s="2">
        <f t="shared" si="5"/>
        <v>157.89473684210421</v>
      </c>
      <c r="H38" s="10" t="s">
        <v>118</v>
      </c>
      <c r="I38" s="23">
        <f t="shared" si="6"/>
        <v>9.4079999999999995</v>
      </c>
      <c r="J38" s="13">
        <f t="shared" si="2"/>
        <v>157.89473684210421</v>
      </c>
      <c r="K38" s="23">
        <f t="shared" si="7"/>
        <v>29</v>
      </c>
    </row>
    <row r="39" spans="1:11">
      <c r="A39" s="23">
        <v>9.5980000000000008</v>
      </c>
      <c r="B39" s="15">
        <v>82.735500000000002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0.33000000000000007</v>
      </c>
      <c r="G39" s="2">
        <f t="shared" si="5"/>
        <v>181.81818181818178</v>
      </c>
      <c r="H39" s="10"/>
      <c r="I39" s="23">
        <f t="shared" si="6"/>
        <v>9.5980000000000008</v>
      </c>
      <c r="J39" s="13">
        <f t="shared" si="2"/>
        <v>181.81818181818178</v>
      </c>
      <c r="K39" s="23">
        <f t="shared" si="7"/>
        <v>30</v>
      </c>
    </row>
    <row r="40" spans="1:11">
      <c r="A40" s="23">
        <v>9.9280000000000008</v>
      </c>
      <c r="B40" s="15">
        <v>82.508200000000002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9.9280000000000008</v>
      </c>
      <c r="J40" s="13">
        <f t="shared" si="2"/>
        <v>142.85714285714349</v>
      </c>
      <c r="K40" s="23">
        <f t="shared" si="7"/>
        <v>31</v>
      </c>
    </row>
    <row r="41" spans="1:11">
      <c r="A41" s="23">
        <v>10.138</v>
      </c>
      <c r="B41" s="15">
        <v>79.556200000000004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0.35999999999999943</v>
      </c>
      <c r="G41" s="2">
        <f t="shared" si="5"/>
        <v>166.66666666666691</v>
      </c>
      <c r="H41" s="10"/>
      <c r="I41" s="23">
        <f t="shared" si="6"/>
        <v>10.138</v>
      </c>
      <c r="J41" s="13">
        <f t="shared" si="2"/>
        <v>166.66666666666691</v>
      </c>
      <c r="K41" s="23">
        <f t="shared" si="7"/>
        <v>32</v>
      </c>
    </row>
    <row r="42" spans="1:11">
      <c r="A42" s="23">
        <v>10.497999999999999</v>
      </c>
      <c r="B42" s="15">
        <v>74.781000000000006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0.23000000000000043</v>
      </c>
      <c r="G42" s="2">
        <f t="shared" si="5"/>
        <v>130.4347826086954</v>
      </c>
      <c r="H42" s="10" t="s">
        <v>118</v>
      </c>
      <c r="I42" s="23">
        <f t="shared" si="6"/>
        <v>10.497999999999999</v>
      </c>
      <c r="J42" s="13">
        <f t="shared" si="2"/>
        <v>130.4347826086954</v>
      </c>
      <c r="K42" s="23">
        <f t="shared" si="7"/>
        <v>33</v>
      </c>
    </row>
    <row r="43" spans="1:11">
      <c r="A43" s="23">
        <v>10.728</v>
      </c>
      <c r="B43" s="15">
        <v>73.653800000000004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0.33000000000000007</v>
      </c>
      <c r="G43" s="2">
        <f t="shared" si="5"/>
        <v>181.81818181818178</v>
      </c>
      <c r="H43" s="10"/>
      <c r="I43" s="23">
        <f t="shared" si="6"/>
        <v>10.728</v>
      </c>
      <c r="J43" s="13">
        <f t="shared" si="2"/>
        <v>181.81818181818178</v>
      </c>
      <c r="K43" s="23">
        <f t="shared" si="7"/>
        <v>34</v>
      </c>
    </row>
    <row r="44" spans="1:11">
      <c r="A44" s="23">
        <v>11.058</v>
      </c>
      <c r="B44" s="15">
        <v>81.572299999999998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0.24000000000000021</v>
      </c>
      <c r="G44" s="2">
        <f t="shared" si="5"/>
        <v>124.9999999999999</v>
      </c>
      <c r="H44" s="10" t="s">
        <v>119</v>
      </c>
      <c r="I44" s="23">
        <f t="shared" si="6"/>
        <v>11.058</v>
      </c>
      <c r="J44" s="13">
        <f t="shared" si="2"/>
        <v>124.9999999999999</v>
      </c>
      <c r="K44" s="23">
        <f t="shared" si="7"/>
        <v>35</v>
      </c>
    </row>
    <row r="45" spans="1:11">
      <c r="A45" s="23">
        <v>11.298</v>
      </c>
      <c r="B45" s="15">
        <v>84.377700000000004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0.33000000000000007</v>
      </c>
      <c r="G45" s="2">
        <f t="shared" si="5"/>
        <v>181.81818181818178</v>
      </c>
      <c r="H45" s="10"/>
      <c r="I45" s="23">
        <f t="shared" si="6"/>
        <v>11.298</v>
      </c>
      <c r="J45" s="13">
        <f t="shared" si="2"/>
        <v>181.81818181818178</v>
      </c>
      <c r="K45" s="23">
        <f t="shared" si="7"/>
        <v>36</v>
      </c>
    </row>
    <row r="46" spans="1:11">
      <c r="A46" s="23">
        <v>11.628</v>
      </c>
      <c r="B46" s="15">
        <v>79.688900000000004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0.19999999999999929</v>
      </c>
      <c r="G46" s="2">
        <f t="shared" si="5"/>
        <v>150.00000000000054</v>
      </c>
      <c r="H46" s="10" t="s">
        <v>118</v>
      </c>
      <c r="I46" s="23">
        <f t="shared" si="6"/>
        <v>11.628</v>
      </c>
      <c r="J46" s="13">
        <f t="shared" si="2"/>
        <v>150.00000000000054</v>
      </c>
      <c r="K46" s="23">
        <f t="shared" si="7"/>
        <v>37</v>
      </c>
    </row>
    <row r="47" spans="1:11">
      <c r="A47" s="23">
        <v>11.827999999999999</v>
      </c>
      <c r="B47" s="15">
        <v>78.288899999999998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0.50100000000000122</v>
      </c>
      <c r="G47" s="2">
        <f t="shared" si="5"/>
        <v>179.64071856287381</v>
      </c>
      <c r="H47" s="10"/>
      <c r="I47" s="23">
        <f t="shared" si="6"/>
        <v>11.827999999999999</v>
      </c>
      <c r="J47" s="13">
        <f t="shared" si="2"/>
        <v>179.64071856287381</v>
      </c>
      <c r="K47" s="23">
        <f t="shared" si="7"/>
        <v>38</v>
      </c>
    </row>
    <row r="48" spans="1:11">
      <c r="A48" s="23">
        <v>12.329000000000001</v>
      </c>
      <c r="B48" s="15">
        <v>86.811000000000007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0.19999999999999929</v>
      </c>
      <c r="G48" s="2">
        <f t="shared" si="5"/>
        <v>150.00000000000054</v>
      </c>
      <c r="H48" s="10" t="s">
        <v>119</v>
      </c>
      <c r="I48" s="23">
        <f t="shared" si="6"/>
        <v>12.329000000000001</v>
      </c>
      <c r="J48" s="13">
        <f t="shared" si="2"/>
        <v>150.00000000000054</v>
      </c>
      <c r="K48" s="23">
        <f t="shared" si="7"/>
        <v>39</v>
      </c>
    </row>
    <row r="49" spans="1:11">
      <c r="A49" s="23">
        <v>12.529</v>
      </c>
      <c r="B49" s="15">
        <v>87.072500000000005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0.35899999999999999</v>
      </c>
      <c r="G49" s="2">
        <f t="shared" si="5"/>
        <v>167.13091922005572</v>
      </c>
      <c r="H49" s="10"/>
      <c r="I49" s="23">
        <f t="shared" si="6"/>
        <v>12.529</v>
      </c>
      <c r="J49" s="13">
        <f t="shared" si="2"/>
        <v>167.13091922005572</v>
      </c>
      <c r="K49" s="23">
        <f t="shared" si="7"/>
        <v>40</v>
      </c>
    </row>
    <row r="50" spans="1:11">
      <c r="A50" s="23">
        <v>12.888</v>
      </c>
      <c r="B50" s="15">
        <v>78.94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0.19999999999999929</v>
      </c>
      <c r="G50" s="2">
        <f t="shared" si="5"/>
        <v>150.00000000000054</v>
      </c>
      <c r="H50" s="10" t="s">
        <v>118</v>
      </c>
      <c r="I50" s="23">
        <f t="shared" si="6"/>
        <v>12.888</v>
      </c>
      <c r="J50" s="13">
        <f t="shared" si="2"/>
        <v>150.00000000000054</v>
      </c>
      <c r="K50" s="23">
        <f t="shared" si="7"/>
        <v>41</v>
      </c>
    </row>
    <row r="51" spans="1:11">
      <c r="A51" s="23">
        <v>13.087999999999999</v>
      </c>
      <c r="B51" s="15">
        <v>74.338800000000006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0.37000000000000099</v>
      </c>
      <c r="G51" s="2">
        <f t="shared" si="5"/>
        <v>162.16216216216174</v>
      </c>
      <c r="H51" s="10"/>
      <c r="I51" s="23">
        <f t="shared" si="6"/>
        <v>13.087999999999999</v>
      </c>
      <c r="J51" s="13">
        <f t="shared" si="2"/>
        <v>162.16216216216174</v>
      </c>
      <c r="K51" s="23">
        <f t="shared" si="7"/>
        <v>42</v>
      </c>
    </row>
    <row r="52" spans="1:11">
      <c r="A52" s="23">
        <v>13.458</v>
      </c>
      <c r="B52" s="15">
        <v>81.5745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0.16000000000000014</v>
      </c>
      <c r="G52" s="2">
        <f t="shared" si="5"/>
        <v>187.49999999999983</v>
      </c>
      <c r="H52" s="10" t="s">
        <v>119</v>
      </c>
      <c r="I52" s="23">
        <f t="shared" si="6"/>
        <v>13.458</v>
      </c>
      <c r="J52" s="13">
        <f t="shared" si="2"/>
        <v>187.49999999999983</v>
      </c>
      <c r="K52" s="23">
        <f t="shared" si="7"/>
        <v>43</v>
      </c>
    </row>
    <row r="53" spans="1:11">
      <c r="A53" s="23">
        <v>13.618</v>
      </c>
      <c r="B53" s="15">
        <v>81.000500000000002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0.19999999999999929</v>
      </c>
      <c r="G53" s="2">
        <f t="shared" si="5"/>
        <v>150.00000000000054</v>
      </c>
      <c r="H53" s="10"/>
      <c r="I53" s="23">
        <f t="shared" si="6"/>
        <v>13.618</v>
      </c>
      <c r="J53" s="13">
        <f t="shared" si="2"/>
        <v>150.00000000000054</v>
      </c>
      <c r="K53" s="23">
        <f t="shared" si="7"/>
        <v>44</v>
      </c>
    </row>
    <row r="54" spans="1:11">
      <c r="A54" s="23">
        <v>13.818</v>
      </c>
      <c r="B54" s="15">
        <v>76.343999999999994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0.17999999999999972</v>
      </c>
      <c r="G54" s="2">
        <f t="shared" si="5"/>
        <v>166.66666666666691</v>
      </c>
      <c r="H54" s="10" t="s">
        <v>118</v>
      </c>
      <c r="I54" s="23">
        <f t="shared" si="6"/>
        <v>13.818</v>
      </c>
      <c r="J54" s="13">
        <f t="shared" si="2"/>
        <v>166.66666666666691</v>
      </c>
      <c r="K54" s="23">
        <f t="shared" si="7"/>
        <v>45</v>
      </c>
    </row>
    <row r="55" spans="1:11">
      <c r="A55" s="23">
        <v>13.997999999999999</v>
      </c>
      <c r="B55" s="15">
        <v>76.790300000000002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0.33300000000000018</v>
      </c>
      <c r="G55" s="2">
        <f t="shared" si="5"/>
        <v>180.18018018018009</v>
      </c>
      <c r="H55" s="10"/>
      <c r="I55" s="23">
        <f t="shared" si="6"/>
        <v>13.997999999999999</v>
      </c>
      <c r="J55" s="13">
        <f t="shared" si="2"/>
        <v>180.18018018018009</v>
      </c>
      <c r="K55" s="23">
        <f t="shared" si="7"/>
        <v>46</v>
      </c>
    </row>
    <row r="56" spans="1:11">
      <c r="A56" s="23">
        <v>14.331</v>
      </c>
      <c r="B56" s="15">
        <v>84.698599999999999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0.17500000000000071</v>
      </c>
      <c r="G56" s="2">
        <f t="shared" si="5"/>
        <v>171.42857142857073</v>
      </c>
      <c r="H56" s="10" t="s">
        <v>113</v>
      </c>
      <c r="I56" s="23">
        <f t="shared" si="6"/>
        <v>14.331</v>
      </c>
      <c r="J56" s="13">
        <f t="shared" si="2"/>
        <v>171.42857142857073</v>
      </c>
      <c r="K56" s="23">
        <f t="shared" si="7"/>
        <v>47</v>
      </c>
    </row>
    <row r="57" spans="1:11">
      <c r="A57" s="23">
        <v>14.506</v>
      </c>
      <c r="B57" s="15">
        <v>83.652600000000007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0.31199999999999939</v>
      </c>
      <c r="G57" s="2">
        <f t="shared" si="5"/>
        <v>192.30769230769269</v>
      </c>
      <c r="H57" s="10"/>
      <c r="I57" s="23">
        <f t="shared" si="6"/>
        <v>14.506</v>
      </c>
      <c r="J57" s="13">
        <f t="shared" si="2"/>
        <v>192.30769230769269</v>
      </c>
      <c r="K57" s="23">
        <f t="shared" si="7"/>
        <v>48</v>
      </c>
    </row>
    <row r="58" spans="1:11">
      <c r="A58" s="23">
        <v>14.818</v>
      </c>
      <c r="B58" s="15">
        <v>84.232100000000003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0.21000000000000085</v>
      </c>
      <c r="G58" s="2">
        <f t="shared" si="5"/>
        <v>142.85714285714226</v>
      </c>
      <c r="H58" s="10" t="s">
        <v>119</v>
      </c>
      <c r="I58" s="23">
        <f t="shared" si="6"/>
        <v>14.818</v>
      </c>
      <c r="J58" s="13">
        <f t="shared" si="2"/>
        <v>142.85714285714226</v>
      </c>
      <c r="K58" s="23">
        <f t="shared" si="7"/>
        <v>49</v>
      </c>
    </row>
    <row r="59" spans="1:11">
      <c r="A59" s="23">
        <v>15.028</v>
      </c>
      <c r="B59" s="15">
        <v>78.683000000000007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0.29999999999999893</v>
      </c>
      <c r="G59" s="2">
        <f t="shared" si="5"/>
        <v>200.00000000000071</v>
      </c>
      <c r="H59" s="10"/>
      <c r="I59" s="23">
        <f t="shared" si="6"/>
        <v>15.028</v>
      </c>
      <c r="J59" s="13">
        <f t="shared" si="2"/>
        <v>200.00000000000071</v>
      </c>
      <c r="K59" s="23">
        <f t="shared" si="7"/>
        <v>50</v>
      </c>
    </row>
    <row r="60" spans="1:11">
      <c r="A60" s="23">
        <v>15.327999999999999</v>
      </c>
      <c r="B60" s="15">
        <v>80.221400000000003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0.19599999999999973</v>
      </c>
      <c r="G60" s="2">
        <f t="shared" si="5"/>
        <v>153.06122448979613</v>
      </c>
      <c r="H60" s="10" t="s">
        <v>118</v>
      </c>
      <c r="I60" s="23">
        <f t="shared" si="6"/>
        <v>15.327999999999999</v>
      </c>
      <c r="J60" s="13">
        <f t="shared" si="2"/>
        <v>153.06122448979613</v>
      </c>
      <c r="K60" s="23">
        <f t="shared" si="7"/>
        <v>51</v>
      </c>
    </row>
    <row r="61" spans="1:11">
      <c r="A61" s="23">
        <v>15.523999999999999</v>
      </c>
      <c r="B61" s="15">
        <v>76.660200000000003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0.34400000000000119</v>
      </c>
      <c r="G61" s="2">
        <f t="shared" si="5"/>
        <v>174.41860465116218</v>
      </c>
      <c r="H61" s="10"/>
      <c r="I61" s="23">
        <f t="shared" si="6"/>
        <v>15.523999999999999</v>
      </c>
      <c r="J61" s="13">
        <f t="shared" si="2"/>
        <v>174.41860465116218</v>
      </c>
      <c r="K61" s="23">
        <f t="shared" si="7"/>
        <v>52</v>
      </c>
    </row>
    <row r="62" spans="1:11">
      <c r="A62" s="23">
        <v>15.868</v>
      </c>
      <c r="B62" s="15">
        <v>84.570899999999995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0.17999999999999794</v>
      </c>
      <c r="G62" s="2">
        <f t="shared" si="5"/>
        <v>166.66666666666859</v>
      </c>
      <c r="H62" s="10" t="s">
        <v>113</v>
      </c>
      <c r="I62" s="23">
        <f t="shared" si="6"/>
        <v>15.868</v>
      </c>
      <c r="J62" s="13">
        <f t="shared" si="2"/>
        <v>166.66666666666859</v>
      </c>
      <c r="K62" s="23">
        <f t="shared" si="7"/>
        <v>53</v>
      </c>
    </row>
    <row r="63" spans="1:11">
      <c r="A63" s="23">
        <v>16.047999999999998</v>
      </c>
      <c r="B63" s="15">
        <v>83.656000000000006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0.39000000000000057</v>
      </c>
      <c r="G63" s="2">
        <f t="shared" si="5"/>
        <v>153.84615384615361</v>
      </c>
      <c r="H63" s="10"/>
      <c r="I63" s="23">
        <f t="shared" si="6"/>
        <v>16.047999999999998</v>
      </c>
      <c r="J63" s="13">
        <f t="shared" si="2"/>
        <v>153.84615384615361</v>
      </c>
      <c r="K63" s="23">
        <f t="shared" si="7"/>
        <v>54</v>
      </c>
    </row>
    <row r="64" spans="1:11">
      <c r="A64" s="23">
        <v>16.437999999999999</v>
      </c>
      <c r="B64" s="15">
        <v>75.111500000000007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0.19000000000000128</v>
      </c>
      <c r="G64" s="2">
        <f t="shared" si="5"/>
        <v>157.89473684210421</v>
      </c>
      <c r="H64" s="10" t="s">
        <v>118</v>
      </c>
      <c r="I64" s="23">
        <f t="shared" si="6"/>
        <v>16.437999999999999</v>
      </c>
      <c r="J64" s="13">
        <f t="shared" si="2"/>
        <v>157.89473684210421</v>
      </c>
      <c r="K64" s="23">
        <f t="shared" si="7"/>
        <v>55</v>
      </c>
    </row>
    <row r="65" spans="1:11">
      <c r="A65" s="23">
        <v>16.628</v>
      </c>
      <c r="B65" s="15">
        <v>70.501300000000001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0.35000000000000142</v>
      </c>
      <c r="G65" s="2">
        <f t="shared" si="5"/>
        <v>171.42857142857073</v>
      </c>
      <c r="H65" s="10"/>
      <c r="I65" s="23">
        <f t="shared" si="6"/>
        <v>16.628</v>
      </c>
      <c r="J65" s="13">
        <f t="shared" si="2"/>
        <v>171.42857142857073</v>
      </c>
      <c r="K65" s="23">
        <f t="shared" si="7"/>
        <v>56</v>
      </c>
    </row>
    <row r="66" spans="1:11">
      <c r="A66" s="23">
        <v>16.978000000000002</v>
      </c>
      <c r="B66" s="15">
        <v>80.298100000000005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16.978000000000002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17.158000000000001</v>
      </c>
      <c r="B67" s="15">
        <v>83.1952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17.158000000000001</v>
      </c>
      <c r="J67" s="13">
        <f t="shared" si="2"/>
        <v>150.00000000000054</v>
      </c>
      <c r="K67" s="23">
        <f t="shared" si="7"/>
        <v>58</v>
      </c>
    </row>
    <row r="68" spans="1:11">
      <c r="A68" s="23">
        <v>17.358000000000001</v>
      </c>
      <c r="B68" s="15">
        <v>76.046000000000006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17.358000000000001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17.558</v>
      </c>
      <c r="B69" s="15">
        <v>72.794499999999999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0.30000000000000071</v>
      </c>
      <c r="G69" s="2">
        <f t="shared" si="5"/>
        <v>199.99999999999952</v>
      </c>
      <c r="H69" s="10"/>
      <c r="I69" s="23">
        <f t="shared" si="6"/>
        <v>17.558</v>
      </c>
      <c r="J69" s="13">
        <f t="shared" si="2"/>
        <v>199.99999999999952</v>
      </c>
      <c r="K69" s="23">
        <f t="shared" si="7"/>
        <v>60</v>
      </c>
    </row>
    <row r="70" spans="1:11">
      <c r="A70" s="23">
        <v>17.858000000000001</v>
      </c>
      <c r="B70" s="15">
        <v>82.400300000000001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17.858000000000001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18.058</v>
      </c>
      <c r="B71" s="15">
        <v>78.375699999999995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0.35000000000000142</v>
      </c>
      <c r="G71" s="2">
        <f t="shared" si="5"/>
        <v>171.42857142857073</v>
      </c>
      <c r="H71" s="10"/>
      <c r="I71" s="23">
        <f t="shared" si="6"/>
        <v>18.058</v>
      </c>
      <c r="J71" s="13">
        <f t="shared" si="2"/>
        <v>171.42857142857073</v>
      </c>
      <c r="K71" s="23">
        <f t="shared" si="7"/>
        <v>62</v>
      </c>
    </row>
    <row r="72" spans="1:11">
      <c r="A72" s="23">
        <v>18.408000000000001</v>
      </c>
      <c r="B72" s="15">
        <v>81.269000000000005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0.20199999999999818</v>
      </c>
      <c r="G72" s="2">
        <f t="shared" si="5"/>
        <v>148.51485148514985</v>
      </c>
      <c r="H72" s="10" t="s">
        <v>119</v>
      </c>
      <c r="I72" s="23">
        <f t="shared" si="6"/>
        <v>18.408000000000001</v>
      </c>
      <c r="J72" s="13">
        <f t="shared" si="2"/>
        <v>148.51485148514985</v>
      </c>
      <c r="K72" s="23">
        <f t="shared" si="7"/>
        <v>63</v>
      </c>
    </row>
    <row r="73" spans="1:11">
      <c r="A73" s="23">
        <v>18.61</v>
      </c>
      <c r="B73" s="15">
        <v>80.1404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0.17800000000000082</v>
      </c>
      <c r="G73" s="2">
        <f t="shared" si="5"/>
        <v>168.53932584269583</v>
      </c>
      <c r="H73" s="10"/>
      <c r="I73" s="23">
        <f t="shared" si="6"/>
        <v>18.61</v>
      </c>
      <c r="J73" s="13">
        <f t="shared" si="2"/>
        <v>168.53932584269583</v>
      </c>
      <c r="K73" s="23">
        <f t="shared" si="7"/>
        <v>64</v>
      </c>
    </row>
    <row r="74" spans="1:11">
      <c r="A74" s="23">
        <v>18.788</v>
      </c>
      <c r="B74" s="15">
        <v>76.560599999999994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0.19999999999999929</v>
      </c>
      <c r="G74" s="2">
        <f t="shared" si="5"/>
        <v>150.00000000000054</v>
      </c>
      <c r="H74" s="10" t="s">
        <v>118</v>
      </c>
      <c r="I74" s="23">
        <f t="shared" si="6"/>
        <v>18.788</v>
      </c>
      <c r="J74" s="13">
        <f t="shared" ref="J74:J131" si="8">$G74</f>
        <v>150.00000000000054</v>
      </c>
      <c r="K74" s="23">
        <f t="shared" si="7"/>
        <v>65</v>
      </c>
    </row>
    <row r="75" spans="1:11">
      <c r="A75" s="23">
        <v>18.988</v>
      </c>
      <c r="B75" s="15">
        <v>78.147599999999997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0.33000000000000185</v>
      </c>
      <c r="G75" s="2">
        <f t="shared" ref="G75:G130" si="11">$E75/$F75*60</f>
        <v>181.81818181818079</v>
      </c>
      <c r="H75" s="10"/>
      <c r="I75" s="23">
        <f t="shared" ref="I75:I131" si="12">$A75</f>
        <v>18.988</v>
      </c>
      <c r="J75" s="13">
        <f t="shared" si="8"/>
        <v>181.81818181818079</v>
      </c>
      <c r="K75" s="23">
        <f t="shared" ref="K75:K131" si="13">$C75</f>
        <v>66</v>
      </c>
    </row>
    <row r="76" spans="1:11">
      <c r="A76" s="23">
        <v>19.318000000000001</v>
      </c>
      <c r="B76" s="15">
        <v>76.254000000000005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0.23999999999999844</v>
      </c>
      <c r="G76" s="2">
        <f t="shared" si="11"/>
        <v>125.00000000000081</v>
      </c>
      <c r="H76" s="10" t="s">
        <v>118</v>
      </c>
      <c r="I76" s="23">
        <f t="shared" si="12"/>
        <v>19.318000000000001</v>
      </c>
      <c r="J76" s="13">
        <f t="shared" si="8"/>
        <v>125.00000000000081</v>
      </c>
      <c r="K76" s="23">
        <f t="shared" si="13"/>
        <v>67</v>
      </c>
    </row>
    <row r="77" spans="1:11">
      <c r="A77" s="23">
        <v>19.558</v>
      </c>
      <c r="B77" s="15">
        <v>74.652100000000004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0.33000000000000185</v>
      </c>
      <c r="G77" s="2">
        <f t="shared" si="11"/>
        <v>181.81818181818079</v>
      </c>
      <c r="H77" s="10"/>
      <c r="I77" s="23">
        <f t="shared" si="12"/>
        <v>19.558</v>
      </c>
      <c r="J77" s="13">
        <f t="shared" si="8"/>
        <v>181.81818181818079</v>
      </c>
      <c r="K77" s="23">
        <f t="shared" si="13"/>
        <v>68</v>
      </c>
    </row>
    <row r="78" spans="1:11">
      <c r="A78" s="23">
        <v>19.888000000000002</v>
      </c>
      <c r="B78" s="15">
        <v>85.192499999999995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0.21999999999999886</v>
      </c>
      <c r="G78" s="2">
        <f t="shared" si="11"/>
        <v>136.36363636363706</v>
      </c>
      <c r="H78" s="10" t="s">
        <v>119</v>
      </c>
      <c r="I78" s="23">
        <f t="shared" si="12"/>
        <v>19.888000000000002</v>
      </c>
      <c r="J78" s="13">
        <f t="shared" si="8"/>
        <v>136.36363636363706</v>
      </c>
      <c r="K78" s="23">
        <f t="shared" si="13"/>
        <v>69</v>
      </c>
    </row>
    <row r="79" spans="1:11">
      <c r="A79" s="23">
        <v>20.108000000000001</v>
      </c>
      <c r="B79" s="15">
        <v>82.022000000000006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0.30999999999999872</v>
      </c>
      <c r="G79" s="2">
        <f t="shared" si="11"/>
        <v>193.54838709677497</v>
      </c>
      <c r="H79" s="10"/>
      <c r="I79" s="23">
        <f t="shared" si="12"/>
        <v>20.108000000000001</v>
      </c>
      <c r="J79" s="13">
        <f t="shared" si="8"/>
        <v>193.54838709677497</v>
      </c>
      <c r="K79" s="23">
        <f t="shared" si="13"/>
        <v>70</v>
      </c>
    </row>
    <row r="80" spans="1:11">
      <c r="A80" s="23">
        <v>20.417999999999999</v>
      </c>
      <c r="B80" s="15">
        <v>84.070499999999996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0.21100000000000207</v>
      </c>
      <c r="G80" s="2">
        <f t="shared" si="11"/>
        <v>142.18009478672846</v>
      </c>
      <c r="H80" s="10" t="s">
        <v>113</v>
      </c>
      <c r="I80" s="23">
        <f t="shared" si="12"/>
        <v>20.417999999999999</v>
      </c>
      <c r="J80" s="13">
        <f t="shared" si="8"/>
        <v>142.18009478672846</v>
      </c>
      <c r="K80" s="23">
        <f t="shared" si="13"/>
        <v>71</v>
      </c>
    </row>
    <row r="81" spans="1:11">
      <c r="A81" s="23">
        <v>20.629000000000001</v>
      </c>
      <c r="B81" s="15">
        <v>79.655000000000001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0.19299999999999784</v>
      </c>
      <c r="G81" s="2">
        <f t="shared" si="11"/>
        <v>155.44041450777377</v>
      </c>
      <c r="H81" s="10"/>
      <c r="I81" s="23">
        <f t="shared" si="12"/>
        <v>20.629000000000001</v>
      </c>
      <c r="J81" s="13">
        <f t="shared" si="8"/>
        <v>155.44041450777377</v>
      </c>
      <c r="K81" s="23">
        <f t="shared" si="13"/>
        <v>72</v>
      </c>
    </row>
    <row r="82" spans="1:11">
      <c r="A82" s="23">
        <v>20.821999999999999</v>
      </c>
      <c r="B82" s="15">
        <v>78.034999999999997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0.19600000000000151</v>
      </c>
      <c r="G82" s="2">
        <f t="shared" si="11"/>
        <v>153.06122448979474</v>
      </c>
      <c r="H82" s="10" t="s">
        <v>118</v>
      </c>
      <c r="I82" s="23">
        <f t="shared" si="12"/>
        <v>20.821999999999999</v>
      </c>
      <c r="J82" s="13">
        <f t="shared" si="8"/>
        <v>153.06122448979474</v>
      </c>
      <c r="K82" s="23">
        <f t="shared" si="13"/>
        <v>73</v>
      </c>
    </row>
    <row r="83" spans="1:11">
      <c r="A83" s="23">
        <v>21.018000000000001</v>
      </c>
      <c r="B83" s="15">
        <v>72.206500000000005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0.32000000000000028</v>
      </c>
      <c r="G83" s="2">
        <f t="shared" si="11"/>
        <v>187.49999999999983</v>
      </c>
      <c r="H83" s="10"/>
      <c r="I83" s="23">
        <f t="shared" si="12"/>
        <v>21.018000000000001</v>
      </c>
      <c r="J83" s="13">
        <f t="shared" si="8"/>
        <v>187.49999999999983</v>
      </c>
      <c r="K83" s="23">
        <f t="shared" si="13"/>
        <v>74</v>
      </c>
    </row>
    <row r="84" spans="1:11">
      <c r="A84" s="23">
        <v>21.338000000000001</v>
      </c>
      <c r="B84" s="15">
        <v>79.652600000000007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0.2099999999999973</v>
      </c>
      <c r="G84" s="2">
        <f t="shared" si="11"/>
        <v>142.85714285714471</v>
      </c>
      <c r="H84" s="10" t="s">
        <v>119</v>
      </c>
      <c r="I84" s="23">
        <f t="shared" si="12"/>
        <v>21.338000000000001</v>
      </c>
      <c r="J84" s="13">
        <f t="shared" si="8"/>
        <v>142.85714285714471</v>
      </c>
      <c r="K84" s="23">
        <f t="shared" si="13"/>
        <v>75</v>
      </c>
    </row>
    <row r="85" spans="1:11">
      <c r="A85" s="23">
        <v>21.547999999999998</v>
      </c>
      <c r="B85" s="15">
        <v>82.198800000000006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0.18000000000000327</v>
      </c>
      <c r="G85" s="2">
        <f t="shared" si="11"/>
        <v>166.66666666666364</v>
      </c>
      <c r="H85" s="10"/>
      <c r="I85" s="23">
        <f t="shared" si="12"/>
        <v>21.547999999999998</v>
      </c>
      <c r="J85" s="13">
        <f t="shared" si="8"/>
        <v>166.66666666666364</v>
      </c>
      <c r="K85" s="23">
        <f t="shared" si="13"/>
        <v>76</v>
      </c>
    </row>
    <row r="86" spans="1:11">
      <c r="A86" s="23">
        <v>21.728000000000002</v>
      </c>
      <c r="B86" s="15">
        <v>75.843199999999996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0.17999999999999972</v>
      </c>
      <c r="G86" s="2">
        <f t="shared" si="11"/>
        <v>166.66666666666691</v>
      </c>
      <c r="H86" s="10" t="s">
        <v>118</v>
      </c>
      <c r="I86" s="23">
        <f t="shared" si="12"/>
        <v>21.728000000000002</v>
      </c>
      <c r="J86" s="13">
        <f t="shared" si="8"/>
        <v>166.66666666666691</v>
      </c>
      <c r="K86" s="23">
        <f t="shared" si="13"/>
        <v>77</v>
      </c>
    </row>
    <row r="87" spans="1:11">
      <c r="A87" s="23">
        <v>21.908000000000001</v>
      </c>
      <c r="B87" s="15">
        <v>79.617900000000006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0.29999999999999716</v>
      </c>
      <c r="G87" s="2">
        <f t="shared" si="11"/>
        <v>200.0000000000019</v>
      </c>
      <c r="H87" s="10"/>
      <c r="I87" s="23">
        <f t="shared" si="12"/>
        <v>21.908000000000001</v>
      </c>
      <c r="J87" s="13">
        <f t="shared" si="8"/>
        <v>200.0000000000019</v>
      </c>
      <c r="K87" s="23">
        <f t="shared" si="13"/>
        <v>78</v>
      </c>
    </row>
    <row r="88" spans="1:11">
      <c r="A88" s="23">
        <v>22.207999999999998</v>
      </c>
      <c r="B88" s="15">
        <v>82.900199999999998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0.22000000000000242</v>
      </c>
      <c r="G88" s="2">
        <f t="shared" si="11"/>
        <v>136.36363636363487</v>
      </c>
      <c r="H88" s="10" t="s">
        <v>113</v>
      </c>
      <c r="I88" s="23">
        <f t="shared" si="12"/>
        <v>22.207999999999998</v>
      </c>
      <c r="J88" s="13">
        <f t="shared" si="8"/>
        <v>136.36363636363487</v>
      </c>
      <c r="K88" s="23">
        <f t="shared" si="13"/>
        <v>79</v>
      </c>
    </row>
    <row r="89" spans="1:11">
      <c r="A89" s="23">
        <v>22.428000000000001</v>
      </c>
      <c r="B89" s="15">
        <v>82.071399999999997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0.39000000000000057</v>
      </c>
      <c r="G89" s="2">
        <f t="shared" si="11"/>
        <v>153.84615384615361</v>
      </c>
      <c r="H89" s="10"/>
      <c r="I89" s="23">
        <f t="shared" si="12"/>
        <v>22.428000000000001</v>
      </c>
      <c r="J89" s="13">
        <f t="shared" si="8"/>
        <v>153.84615384615361</v>
      </c>
      <c r="K89" s="23">
        <f t="shared" si="13"/>
        <v>80</v>
      </c>
    </row>
    <row r="90" spans="1:11">
      <c r="A90" s="23">
        <v>22.818000000000001</v>
      </c>
      <c r="B90" s="15">
        <v>77.739099999999993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0.17399999999999949</v>
      </c>
      <c r="G90" s="2">
        <f t="shared" si="11"/>
        <v>172.41379310344877</v>
      </c>
      <c r="H90" s="10" t="s">
        <v>119</v>
      </c>
      <c r="I90" s="23">
        <f t="shared" si="12"/>
        <v>22.818000000000001</v>
      </c>
      <c r="J90" s="13">
        <f t="shared" si="8"/>
        <v>172.41379310344877</v>
      </c>
      <c r="K90" s="23">
        <f t="shared" si="13"/>
        <v>81</v>
      </c>
    </row>
    <row r="91" spans="1:11">
      <c r="A91" s="23">
        <v>22.992000000000001</v>
      </c>
      <c r="B91" s="15">
        <v>81.552300000000002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0.3559999999999981</v>
      </c>
      <c r="G91" s="2">
        <f t="shared" si="11"/>
        <v>168.53932584269751</v>
      </c>
      <c r="H91" s="10"/>
      <c r="I91" s="23">
        <f t="shared" si="12"/>
        <v>22.992000000000001</v>
      </c>
      <c r="J91" s="13">
        <f t="shared" si="8"/>
        <v>168.53932584269751</v>
      </c>
      <c r="K91" s="23">
        <f t="shared" si="13"/>
        <v>82</v>
      </c>
    </row>
    <row r="92" spans="1:11">
      <c r="A92" s="23">
        <v>23.347999999999999</v>
      </c>
      <c r="B92" s="15">
        <v>74.437100000000001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0.23000000000000043</v>
      </c>
      <c r="G92" s="2">
        <f t="shared" si="11"/>
        <v>130.4347826086954</v>
      </c>
      <c r="H92" s="10" t="s">
        <v>118</v>
      </c>
      <c r="I92" s="23">
        <f t="shared" si="12"/>
        <v>23.347999999999999</v>
      </c>
      <c r="J92" s="13">
        <f t="shared" si="8"/>
        <v>130.4347826086954</v>
      </c>
      <c r="K92" s="23">
        <f t="shared" si="13"/>
        <v>83</v>
      </c>
    </row>
    <row r="93" spans="1:11">
      <c r="A93" s="23">
        <v>23.577999999999999</v>
      </c>
      <c r="B93" s="15">
        <v>72.4114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0.33999999999999986</v>
      </c>
      <c r="G93" s="2">
        <f t="shared" si="11"/>
        <v>176.47058823529417</v>
      </c>
      <c r="H93" s="10"/>
      <c r="I93" s="23">
        <f t="shared" si="12"/>
        <v>23.577999999999999</v>
      </c>
      <c r="J93" s="13">
        <f t="shared" si="8"/>
        <v>176.47058823529417</v>
      </c>
      <c r="K93" s="23">
        <f t="shared" si="13"/>
        <v>84</v>
      </c>
    </row>
    <row r="94" spans="1:11">
      <c r="A94" s="23">
        <v>23.917999999999999</v>
      </c>
      <c r="B94" s="15">
        <v>87.085999999999999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0.21000000000000085</v>
      </c>
      <c r="G94" s="2">
        <f t="shared" si="11"/>
        <v>142.85714285714226</v>
      </c>
      <c r="H94" s="10" t="s">
        <v>113</v>
      </c>
      <c r="I94" s="23">
        <f t="shared" si="12"/>
        <v>23.917999999999999</v>
      </c>
      <c r="J94" s="13">
        <f t="shared" si="8"/>
        <v>142.85714285714226</v>
      </c>
      <c r="K94" s="23">
        <f t="shared" si="13"/>
        <v>85</v>
      </c>
    </row>
    <row r="95" spans="1:11">
      <c r="A95" s="23">
        <v>24.128</v>
      </c>
      <c r="B95" s="15">
        <v>82.334000000000003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0.15399999999999991</v>
      </c>
      <c r="G95" s="2">
        <f t="shared" si="11"/>
        <v>194.8051948051949</v>
      </c>
      <c r="H95" s="10"/>
      <c r="I95" s="23">
        <f t="shared" si="12"/>
        <v>24.128</v>
      </c>
      <c r="J95" s="13">
        <f t="shared" si="8"/>
        <v>194.8051948051949</v>
      </c>
      <c r="K95" s="23">
        <f t="shared" si="13"/>
        <v>86</v>
      </c>
    </row>
    <row r="96" spans="1:11">
      <c r="A96" s="23">
        <v>24.282</v>
      </c>
      <c r="B96" s="15">
        <v>74.550399999999996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0.19600000000000151</v>
      </c>
      <c r="G96" s="2">
        <f t="shared" si="11"/>
        <v>153.06122448979474</v>
      </c>
      <c r="H96" s="10" t="s">
        <v>118</v>
      </c>
      <c r="I96" s="23">
        <f t="shared" si="12"/>
        <v>24.282</v>
      </c>
      <c r="J96" s="13">
        <f t="shared" si="8"/>
        <v>153.06122448979474</v>
      </c>
      <c r="K96" s="23">
        <f t="shared" si="13"/>
        <v>87</v>
      </c>
    </row>
    <row r="97" spans="1:11">
      <c r="A97" s="23">
        <v>24.478000000000002</v>
      </c>
      <c r="B97" s="15">
        <v>74.018299999999996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0.33999999999999986</v>
      </c>
      <c r="G97" s="2">
        <f t="shared" si="11"/>
        <v>176.47058823529417</v>
      </c>
      <c r="H97" s="10"/>
      <c r="I97" s="23">
        <f t="shared" si="12"/>
        <v>24.478000000000002</v>
      </c>
      <c r="J97" s="13">
        <f t="shared" si="8"/>
        <v>176.47058823529417</v>
      </c>
      <c r="K97" s="23">
        <f t="shared" si="13"/>
        <v>88</v>
      </c>
    </row>
    <row r="98" spans="1:11">
      <c r="A98" s="23">
        <v>24.818000000000001</v>
      </c>
      <c r="B98" s="15">
        <v>82.519599999999997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0.1839999999999975</v>
      </c>
      <c r="G98" s="2">
        <f t="shared" si="11"/>
        <v>163.04347826087178</v>
      </c>
      <c r="H98" s="10" t="s">
        <v>113</v>
      </c>
      <c r="I98" s="23">
        <f t="shared" si="12"/>
        <v>24.818000000000001</v>
      </c>
      <c r="J98" s="13">
        <f t="shared" si="8"/>
        <v>163.04347826087178</v>
      </c>
      <c r="K98" s="23">
        <f t="shared" si="13"/>
        <v>89</v>
      </c>
    </row>
    <row r="99" spans="1:11">
      <c r="A99" s="23">
        <v>25.001999999999999</v>
      </c>
      <c r="B99" s="15">
        <v>81.459500000000006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0.76600000000000179</v>
      </c>
      <c r="G99" s="2">
        <f t="shared" si="11"/>
        <v>195.82245430809354</v>
      </c>
      <c r="H99" s="10"/>
      <c r="I99" s="23">
        <f t="shared" si="12"/>
        <v>25.001999999999999</v>
      </c>
      <c r="J99" s="13">
        <f t="shared" si="8"/>
        <v>195.82245430809354</v>
      </c>
      <c r="K99" s="23">
        <f t="shared" si="13"/>
        <v>90</v>
      </c>
    </row>
    <row r="100" spans="1:11">
      <c r="A100" s="23">
        <v>25.768000000000001</v>
      </c>
      <c r="B100" s="15">
        <v>77.444900000000004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25.768000000000001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25.968</v>
      </c>
      <c r="B101" s="15">
        <v>77.731999999999999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0.35999999999999943</v>
      </c>
      <c r="G101" s="2">
        <f t="shared" si="11"/>
        <v>166.66666666666691</v>
      </c>
      <c r="H101" s="10"/>
      <c r="I101" s="23">
        <f t="shared" si="12"/>
        <v>25.968</v>
      </c>
      <c r="J101" s="13">
        <f t="shared" si="8"/>
        <v>166.66666666666691</v>
      </c>
      <c r="K101" s="23">
        <f t="shared" si="13"/>
        <v>92</v>
      </c>
    </row>
    <row r="102" spans="1:11">
      <c r="A102" s="23">
        <v>26.327999999999999</v>
      </c>
      <c r="B102" s="15">
        <v>78.6083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0.19000000000000128</v>
      </c>
      <c r="G102" s="2">
        <f t="shared" si="11"/>
        <v>157.89473684210421</v>
      </c>
      <c r="H102" s="10" t="s">
        <v>119</v>
      </c>
      <c r="I102" s="23">
        <f t="shared" si="12"/>
        <v>26.327999999999999</v>
      </c>
      <c r="J102" s="13">
        <f t="shared" si="8"/>
        <v>157.89473684210421</v>
      </c>
      <c r="K102" s="23">
        <f t="shared" si="13"/>
        <v>93</v>
      </c>
    </row>
    <row r="103" spans="1:11">
      <c r="A103" s="23">
        <v>26.518000000000001</v>
      </c>
      <c r="B103" s="15">
        <v>75.846100000000007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0.21000000000000085</v>
      </c>
      <c r="G103" s="2">
        <f t="shared" si="11"/>
        <v>142.85714285714226</v>
      </c>
      <c r="H103" s="10"/>
      <c r="I103" s="23">
        <f t="shared" si="12"/>
        <v>26.518000000000001</v>
      </c>
      <c r="J103" s="13">
        <f t="shared" si="8"/>
        <v>142.85714285714226</v>
      </c>
      <c r="K103" s="23">
        <f t="shared" si="13"/>
        <v>94</v>
      </c>
    </row>
    <row r="104" spans="1:11">
      <c r="A104" s="23">
        <v>26.728000000000002</v>
      </c>
      <c r="B104" s="15">
        <v>68.072400000000002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0.18999999999999773</v>
      </c>
      <c r="G104" s="2">
        <f t="shared" si="11"/>
        <v>157.89473684210714</v>
      </c>
      <c r="H104" s="10" t="s">
        <v>118</v>
      </c>
      <c r="I104" s="23">
        <f t="shared" si="12"/>
        <v>26.728000000000002</v>
      </c>
      <c r="J104" s="13">
        <f t="shared" si="8"/>
        <v>157.89473684210714</v>
      </c>
      <c r="K104" s="23">
        <f t="shared" si="13"/>
        <v>95</v>
      </c>
    </row>
    <row r="105" spans="1:11">
      <c r="A105" s="23">
        <v>26.917999999999999</v>
      </c>
      <c r="B105" s="15">
        <v>77.520700000000005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26.917999999999999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27.277999999999999</v>
      </c>
      <c r="B106" s="15">
        <v>71.650599999999997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0.30000000000000071</v>
      </c>
      <c r="G106" s="2">
        <f t="shared" si="11"/>
        <v>99.999999999999758</v>
      </c>
      <c r="H106" s="10" t="s">
        <v>118</v>
      </c>
      <c r="I106" s="23">
        <f t="shared" si="12"/>
        <v>27.277999999999999</v>
      </c>
      <c r="J106" s="13">
        <f t="shared" si="8"/>
        <v>99.999999999999758</v>
      </c>
      <c r="K106" s="23">
        <f t="shared" si="13"/>
        <v>97</v>
      </c>
    </row>
    <row r="107" spans="1:11">
      <c r="A107" s="23">
        <v>27.577999999999999</v>
      </c>
      <c r="B107" s="15">
        <v>71.363799999999998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0.37000000000000099</v>
      </c>
      <c r="G107" s="2">
        <f t="shared" si="11"/>
        <v>162.16216216216174</v>
      </c>
      <c r="H107" s="10"/>
      <c r="I107" s="23">
        <f t="shared" si="12"/>
        <v>27.577999999999999</v>
      </c>
      <c r="J107" s="13">
        <f t="shared" si="8"/>
        <v>162.16216216216174</v>
      </c>
      <c r="K107" s="23">
        <f t="shared" si="13"/>
        <v>98</v>
      </c>
    </row>
    <row r="108" spans="1:11">
      <c r="A108" s="23">
        <v>27.948</v>
      </c>
      <c r="B108" s="15">
        <v>83.241399999999999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27.948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28.178000000000001</v>
      </c>
      <c r="B109" s="15">
        <v>79.807900000000004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0.32999999999999829</v>
      </c>
      <c r="G109" s="2">
        <f t="shared" si="11"/>
        <v>181.81818181818275</v>
      </c>
      <c r="H109" s="10"/>
      <c r="I109" s="23">
        <f t="shared" si="12"/>
        <v>28.178000000000001</v>
      </c>
      <c r="J109" s="13">
        <f t="shared" si="8"/>
        <v>181.81818181818275</v>
      </c>
      <c r="K109" s="23">
        <f t="shared" si="13"/>
        <v>100</v>
      </c>
    </row>
    <row r="110" spans="1:11">
      <c r="A110" s="23">
        <v>28.507999999999999</v>
      </c>
      <c r="B110" s="15">
        <v>82.205299999999994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0.21000000000000085</v>
      </c>
      <c r="G110" s="2">
        <f t="shared" si="11"/>
        <v>142.85714285714226</v>
      </c>
      <c r="H110" s="10" t="s">
        <v>113</v>
      </c>
      <c r="I110" s="23">
        <f t="shared" si="12"/>
        <v>28.507999999999999</v>
      </c>
      <c r="J110" s="13">
        <f t="shared" si="8"/>
        <v>142.85714285714226</v>
      </c>
      <c r="K110" s="23">
        <f t="shared" si="13"/>
        <v>101</v>
      </c>
    </row>
    <row r="111" spans="1:11">
      <c r="A111" s="23">
        <v>28.718</v>
      </c>
      <c r="B111" s="15">
        <v>78.877700000000004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0.19999999999999929</v>
      </c>
      <c r="G111" s="2">
        <f t="shared" si="11"/>
        <v>150.00000000000054</v>
      </c>
      <c r="H111" s="10"/>
      <c r="I111" s="23">
        <f t="shared" si="12"/>
        <v>28.718</v>
      </c>
      <c r="J111" s="13">
        <f t="shared" si="8"/>
        <v>150.00000000000054</v>
      </c>
      <c r="K111" s="23">
        <f t="shared" si="13"/>
        <v>102</v>
      </c>
    </row>
    <row r="112" spans="1:11">
      <c r="A112" s="23">
        <v>28.917999999999999</v>
      </c>
      <c r="B112" s="15">
        <v>78.311300000000003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0.22000000000000242</v>
      </c>
      <c r="G112" s="2">
        <f t="shared" si="11"/>
        <v>136.36363636363487</v>
      </c>
      <c r="H112" s="10" t="s">
        <v>118</v>
      </c>
      <c r="I112" s="23">
        <f t="shared" si="12"/>
        <v>28.917999999999999</v>
      </c>
      <c r="J112" s="13">
        <f t="shared" si="8"/>
        <v>136.36363636363487</v>
      </c>
      <c r="K112" s="23">
        <f t="shared" si="13"/>
        <v>103</v>
      </c>
    </row>
    <row r="113" spans="1:11">
      <c r="A113" s="23">
        <v>29.138000000000002</v>
      </c>
      <c r="B113" s="15">
        <v>71.403499999999994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0.33999999999999986</v>
      </c>
      <c r="G113" s="2">
        <f t="shared" si="11"/>
        <v>176.47058823529417</v>
      </c>
      <c r="H113" s="10"/>
      <c r="I113" s="23">
        <f t="shared" si="12"/>
        <v>29.138000000000002</v>
      </c>
      <c r="J113" s="13">
        <f t="shared" si="8"/>
        <v>176.47058823529417</v>
      </c>
      <c r="K113" s="23">
        <f t="shared" si="13"/>
        <v>104</v>
      </c>
    </row>
    <row r="114" spans="1:11">
      <c r="A114" s="23">
        <v>29.478000000000002</v>
      </c>
      <c r="B114" s="15">
        <v>78.216700000000003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0.2099999999999973</v>
      </c>
      <c r="G114" s="2">
        <f t="shared" si="11"/>
        <v>142.85714285714471</v>
      </c>
      <c r="H114" s="10" t="s">
        <v>119</v>
      </c>
      <c r="I114" s="23">
        <f t="shared" si="12"/>
        <v>29.478000000000002</v>
      </c>
      <c r="J114" s="13">
        <f t="shared" si="8"/>
        <v>142.85714285714471</v>
      </c>
      <c r="K114" s="23">
        <f t="shared" si="13"/>
        <v>105</v>
      </c>
    </row>
    <row r="115" spans="1:11">
      <c r="A115" s="23">
        <v>29.687999999999999</v>
      </c>
      <c r="B115" s="15">
        <v>78.746700000000004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0.19000000000000128</v>
      </c>
      <c r="G115" s="2">
        <f t="shared" si="11"/>
        <v>157.89473684210421</v>
      </c>
      <c r="H115" s="10"/>
      <c r="I115" s="23">
        <f t="shared" si="12"/>
        <v>29.687999999999999</v>
      </c>
      <c r="J115" s="13">
        <f t="shared" si="8"/>
        <v>157.89473684210421</v>
      </c>
      <c r="K115" s="23">
        <f t="shared" si="13"/>
        <v>106</v>
      </c>
    </row>
    <row r="116" spans="1:11">
      <c r="A116" s="23">
        <v>29.878</v>
      </c>
      <c r="B116" s="15">
        <v>74.0381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0.19999999999999929</v>
      </c>
      <c r="G116" s="2">
        <f t="shared" si="11"/>
        <v>150.00000000000054</v>
      </c>
      <c r="H116" s="10" t="s">
        <v>118</v>
      </c>
      <c r="I116" s="23">
        <f t="shared" si="12"/>
        <v>29.878</v>
      </c>
      <c r="J116" s="13">
        <f t="shared" si="8"/>
        <v>150.00000000000054</v>
      </c>
      <c r="K116" s="23">
        <f t="shared" si="13"/>
        <v>107</v>
      </c>
    </row>
    <row r="117" spans="1:11">
      <c r="A117" s="23">
        <v>30.077999999999999</v>
      </c>
      <c r="B117" s="15">
        <v>75.7059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0.33000000000000185</v>
      </c>
      <c r="G117" s="2">
        <f t="shared" si="11"/>
        <v>181.81818181818079</v>
      </c>
      <c r="H117" s="10"/>
      <c r="I117" s="23">
        <f t="shared" si="12"/>
        <v>30.077999999999999</v>
      </c>
      <c r="J117" s="13">
        <f t="shared" si="8"/>
        <v>181.81818181818079</v>
      </c>
      <c r="K117" s="23">
        <f t="shared" si="13"/>
        <v>108</v>
      </c>
    </row>
    <row r="118" spans="1:11">
      <c r="A118" s="23">
        <v>30.408000000000001</v>
      </c>
      <c r="B118" s="15">
        <v>75.325100000000006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0.23000000000000043</v>
      </c>
      <c r="G118" s="2">
        <f t="shared" si="11"/>
        <v>130.4347826086954</v>
      </c>
      <c r="H118" s="10" t="s">
        <v>113</v>
      </c>
      <c r="I118" s="23">
        <f t="shared" si="12"/>
        <v>30.408000000000001</v>
      </c>
      <c r="J118" s="13">
        <f t="shared" si="8"/>
        <v>130.4347826086954</v>
      </c>
      <c r="K118" s="23">
        <f t="shared" si="13"/>
        <v>109</v>
      </c>
    </row>
    <row r="119" spans="1:11">
      <c r="A119" s="23">
        <v>30.638000000000002</v>
      </c>
      <c r="B119" s="15">
        <v>77.669799999999995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0.41599999999999682</v>
      </c>
      <c r="G119" s="2">
        <f t="shared" si="11"/>
        <v>144.23076923077033</v>
      </c>
      <c r="H119" s="10"/>
      <c r="I119" s="23">
        <f t="shared" si="12"/>
        <v>30.638000000000002</v>
      </c>
      <c r="J119" s="13">
        <f t="shared" si="8"/>
        <v>144.23076923077033</v>
      </c>
      <c r="K119" s="23">
        <f t="shared" si="13"/>
        <v>110</v>
      </c>
    </row>
    <row r="120" spans="1:11">
      <c r="A120" s="23">
        <v>31.053999999999998</v>
      </c>
      <c r="B120" s="15">
        <v>73.663700000000006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0.21400000000000219</v>
      </c>
      <c r="G120" s="2">
        <f t="shared" si="11"/>
        <v>140.18691588784904</v>
      </c>
      <c r="H120" s="10" t="s">
        <v>119</v>
      </c>
      <c r="I120" s="23">
        <f t="shared" si="12"/>
        <v>31.053999999999998</v>
      </c>
      <c r="J120" s="13">
        <f t="shared" si="8"/>
        <v>140.18691588784904</v>
      </c>
      <c r="K120" s="23">
        <f t="shared" si="13"/>
        <v>111</v>
      </c>
    </row>
    <row r="121" spans="1:11">
      <c r="A121" s="23">
        <v>31.268000000000001</v>
      </c>
      <c r="B121" s="15">
        <v>79.641400000000004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0.39000000000000057</v>
      </c>
      <c r="G121" s="2">
        <f t="shared" si="11"/>
        <v>153.84615384615361</v>
      </c>
      <c r="H121" s="10"/>
      <c r="I121" s="23">
        <f t="shared" si="12"/>
        <v>31.268000000000001</v>
      </c>
      <c r="J121" s="13">
        <f t="shared" si="8"/>
        <v>153.84615384615361</v>
      </c>
      <c r="K121" s="23">
        <f t="shared" si="13"/>
        <v>112</v>
      </c>
    </row>
    <row r="122" spans="1:11">
      <c r="A122" s="23">
        <v>31.658000000000001</v>
      </c>
      <c r="B122" s="15">
        <v>71.463999999999999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0.23999999999999844</v>
      </c>
      <c r="G122" s="2">
        <f t="shared" si="11"/>
        <v>125.00000000000081</v>
      </c>
      <c r="H122" s="10" t="s">
        <v>118</v>
      </c>
      <c r="I122" s="23">
        <f t="shared" si="12"/>
        <v>31.658000000000001</v>
      </c>
      <c r="J122" s="13">
        <f t="shared" si="8"/>
        <v>125.00000000000081</v>
      </c>
      <c r="K122" s="23">
        <f t="shared" si="13"/>
        <v>113</v>
      </c>
    </row>
    <row r="123" spans="1:11">
      <c r="A123" s="23">
        <v>31.898</v>
      </c>
      <c r="B123" s="15">
        <v>62.5824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0.40000000000000213</v>
      </c>
      <c r="G123" s="2">
        <f t="shared" si="11"/>
        <v>149.9999999999992</v>
      </c>
      <c r="H123" s="10"/>
      <c r="I123" s="23">
        <f t="shared" si="12"/>
        <v>31.898</v>
      </c>
      <c r="J123" s="13">
        <f t="shared" si="8"/>
        <v>149.9999999999992</v>
      </c>
      <c r="K123" s="23">
        <f t="shared" si="13"/>
        <v>114</v>
      </c>
    </row>
    <row r="124" spans="1:11">
      <c r="A124" s="23">
        <v>32.298000000000002</v>
      </c>
      <c r="B124" s="15">
        <v>81.270799999999994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0.22999999999999687</v>
      </c>
      <c r="G124" s="2">
        <f t="shared" si="11"/>
        <v>130.43478260869742</v>
      </c>
      <c r="H124" s="10" t="s">
        <v>113</v>
      </c>
      <c r="I124" s="23">
        <f t="shared" si="12"/>
        <v>32.298000000000002</v>
      </c>
      <c r="J124" s="13">
        <f t="shared" si="8"/>
        <v>130.43478260869742</v>
      </c>
      <c r="K124" s="23">
        <f t="shared" si="13"/>
        <v>115</v>
      </c>
    </row>
    <row r="125" spans="1:11">
      <c r="A125" s="23">
        <v>32.527999999999999</v>
      </c>
      <c r="B125" s="15">
        <v>75.734399999999994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</v>
      </c>
      <c r="G125" s="2">
        <f t="shared" si="11"/>
        <v>120</v>
      </c>
      <c r="H125" s="10"/>
      <c r="I125" s="23">
        <f t="shared" si="12"/>
        <v>32.527999999999999</v>
      </c>
      <c r="J125" s="13">
        <f t="shared" si="8"/>
        <v>120</v>
      </c>
      <c r="K125" s="23">
        <f t="shared" si="13"/>
        <v>116</v>
      </c>
    </row>
    <row r="126" spans="1:11">
      <c r="A126" s="23">
        <v>32.777999999999999</v>
      </c>
      <c r="B126" s="15">
        <v>69.034800000000004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0.24000000000000199</v>
      </c>
      <c r="G126" s="2">
        <f t="shared" si="11"/>
        <v>124.99999999999898</v>
      </c>
      <c r="H126" s="10" t="s">
        <v>118</v>
      </c>
      <c r="I126" s="23">
        <f t="shared" si="12"/>
        <v>32.777999999999999</v>
      </c>
      <c r="J126" s="13">
        <f t="shared" si="8"/>
        <v>124.99999999999898</v>
      </c>
      <c r="K126" s="23">
        <f t="shared" si="13"/>
        <v>117</v>
      </c>
    </row>
    <row r="127" spans="1:11">
      <c r="A127" s="23">
        <v>33.018000000000001</v>
      </c>
      <c r="B127" s="15">
        <v>66.760499999999993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0.46999999999999886</v>
      </c>
      <c r="G127" s="2">
        <f t="shared" si="11"/>
        <v>127.65957446808542</v>
      </c>
      <c r="H127" s="10"/>
      <c r="I127" s="23">
        <f t="shared" si="12"/>
        <v>33.018000000000001</v>
      </c>
      <c r="J127" s="13">
        <f t="shared" si="8"/>
        <v>127.65957446808542</v>
      </c>
      <c r="K127" s="23">
        <f t="shared" si="13"/>
        <v>118</v>
      </c>
    </row>
    <row r="128" spans="1:11">
      <c r="A128" s="23">
        <v>33.488</v>
      </c>
      <c r="B128" s="15">
        <v>79.813999999999993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0.25999999999999801</v>
      </c>
      <c r="G128" s="2">
        <f t="shared" si="11"/>
        <v>115.38461538461627</v>
      </c>
      <c r="H128" s="10" t="s">
        <v>113</v>
      </c>
      <c r="I128" s="23">
        <f t="shared" si="12"/>
        <v>33.488</v>
      </c>
      <c r="J128" s="13">
        <f t="shared" si="8"/>
        <v>115.38461538461627</v>
      </c>
      <c r="K128" s="23">
        <f t="shared" si="13"/>
        <v>119</v>
      </c>
    </row>
    <row r="129" spans="1:11">
      <c r="A129" s="23">
        <v>33.747999999999998</v>
      </c>
      <c r="B129" s="15">
        <v>77.934399999999997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1.1200000000000045</v>
      </c>
      <c r="G129" s="2">
        <f t="shared" si="11"/>
        <v>133.92857142857088</v>
      </c>
      <c r="H129" s="10"/>
      <c r="I129" s="23">
        <f t="shared" si="12"/>
        <v>33.747999999999998</v>
      </c>
      <c r="J129" s="13">
        <f t="shared" si="8"/>
        <v>133.92857142857088</v>
      </c>
      <c r="K129" s="23">
        <f t="shared" si="13"/>
        <v>120</v>
      </c>
    </row>
    <row r="130" spans="1:11">
      <c r="A130" s="23">
        <v>34.868000000000002</v>
      </c>
      <c r="B130" s="15">
        <v>76.000600000000006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0.28999999999999915</v>
      </c>
      <c r="G130" s="2">
        <f t="shared" si="11"/>
        <v>103.44827586206927</v>
      </c>
      <c r="H130" s="10" t="s">
        <v>118</v>
      </c>
      <c r="I130" s="23">
        <f t="shared" si="12"/>
        <v>34.868000000000002</v>
      </c>
      <c r="J130" s="13">
        <f t="shared" si="8"/>
        <v>103.44827586206927</v>
      </c>
      <c r="K130" s="23">
        <f t="shared" si="13"/>
        <v>121</v>
      </c>
    </row>
    <row r="131" spans="1:11">
      <c r="A131" s="23">
        <v>35.158000000000001</v>
      </c>
      <c r="B131" s="15">
        <v>74.438599999999994</v>
      </c>
      <c r="C131" s="23">
        <v>122</v>
      </c>
      <c r="D131" s="2">
        <f>Main!$B125</f>
        <v>88.5</v>
      </c>
      <c r="E131" s="2"/>
      <c r="G131" s="2">
        <f>$G130</f>
        <v>103.44827586206927</v>
      </c>
      <c r="H131" s="10"/>
      <c r="I131" s="23">
        <f t="shared" si="12"/>
        <v>35.158000000000001</v>
      </c>
      <c r="J131" s="13">
        <f t="shared" si="8"/>
        <v>103.44827586206927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 activeCell="B6" sqref="B6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96</v>
      </c>
      <c r="B5" s="11">
        <v>1970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1970</v>
      </c>
      <c r="K5" s="1"/>
      <c r="L5" s="1"/>
      <c r="M5" s="1"/>
    </row>
    <row r="6" spans="1:13">
      <c r="A6" s="10" t="s">
        <v>97</v>
      </c>
      <c r="B6" s="1" t="s">
        <v>70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Sony Classical (Glenn Gould Edition) SMK 52661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0.36799999999999999</v>
      </c>
      <c r="B10" s="15">
        <v>75.258799999999994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0.18000000000000005</v>
      </c>
      <c r="G10" s="2">
        <f>$E10/$F10*60</f>
        <v>166.66666666666663</v>
      </c>
      <c r="H10" s="10" t="s">
        <v>119</v>
      </c>
      <c r="I10" s="23">
        <f>$A10</f>
        <v>0.36799999999999999</v>
      </c>
      <c r="J10" s="13">
        <f t="shared" ref="J10:J73" si="2">$G10</f>
        <v>166.66666666666663</v>
      </c>
      <c r="K10" s="23">
        <f>$C10</f>
        <v>1</v>
      </c>
    </row>
    <row r="11" spans="1:13">
      <c r="A11" s="23">
        <v>0.54800000000000004</v>
      </c>
      <c r="B11" s="15">
        <v>78.948499999999996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0.37</v>
      </c>
      <c r="G11" s="2">
        <f t="shared" ref="G11:G74" si="5">$E11/$F11*60</f>
        <v>162.16216216216216</v>
      </c>
      <c r="H11" s="10"/>
      <c r="I11" s="23">
        <f t="shared" ref="I11:I74" si="6">$A11</f>
        <v>0.54800000000000004</v>
      </c>
      <c r="J11" s="13">
        <f t="shared" si="2"/>
        <v>162.16216216216216</v>
      </c>
      <c r="K11" s="23">
        <f t="shared" ref="K11:K74" si="7">$C11</f>
        <v>2</v>
      </c>
    </row>
    <row r="12" spans="1:13">
      <c r="A12" s="23">
        <v>0.91800000000000004</v>
      </c>
      <c r="B12" s="15">
        <v>65.818399999999997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0.19000000000000006</v>
      </c>
      <c r="G12" s="2">
        <f t="shared" si="5"/>
        <v>157.89473684210523</v>
      </c>
      <c r="H12" s="10" t="s">
        <v>118</v>
      </c>
      <c r="I12" s="23">
        <f t="shared" si="6"/>
        <v>0.91800000000000004</v>
      </c>
      <c r="J12" s="13">
        <f t="shared" si="2"/>
        <v>157.89473684210523</v>
      </c>
      <c r="K12" s="23">
        <f t="shared" si="7"/>
        <v>3</v>
      </c>
    </row>
    <row r="13" spans="1:13">
      <c r="A13" s="23">
        <v>1.1080000000000001</v>
      </c>
      <c r="B13" s="15">
        <v>61.728499999999997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0.30999999999999983</v>
      </c>
      <c r="G13" s="2">
        <f t="shared" si="5"/>
        <v>193.54838709677429</v>
      </c>
      <c r="H13" s="10"/>
      <c r="I13" s="23">
        <f t="shared" si="6"/>
        <v>1.1080000000000001</v>
      </c>
      <c r="J13" s="13">
        <f t="shared" si="2"/>
        <v>193.54838709677429</v>
      </c>
      <c r="K13" s="23">
        <f t="shared" si="7"/>
        <v>4</v>
      </c>
    </row>
    <row r="14" spans="1:13">
      <c r="A14" s="23">
        <v>1.4179999999999999</v>
      </c>
      <c r="B14" s="15">
        <v>73.224599999999995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0.18000000000000016</v>
      </c>
      <c r="G14" s="2">
        <f t="shared" si="5"/>
        <v>166.66666666666652</v>
      </c>
      <c r="H14" s="10" t="s">
        <v>119</v>
      </c>
      <c r="I14" s="23">
        <f t="shared" si="6"/>
        <v>1.4179999999999999</v>
      </c>
      <c r="J14" s="13">
        <f t="shared" si="2"/>
        <v>166.66666666666652</v>
      </c>
      <c r="K14" s="23">
        <f t="shared" si="7"/>
        <v>5</v>
      </c>
    </row>
    <row r="15" spans="1:13">
      <c r="A15" s="23">
        <v>1.5980000000000001</v>
      </c>
      <c r="B15" s="15">
        <v>74.362399999999994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0.33899999999999997</v>
      </c>
      <c r="G15" s="2">
        <f t="shared" si="5"/>
        <v>176.9911504424779</v>
      </c>
      <c r="H15" s="10"/>
      <c r="I15" s="23">
        <f t="shared" si="6"/>
        <v>1.5980000000000001</v>
      </c>
      <c r="J15" s="13">
        <f t="shared" si="2"/>
        <v>176.9911504424779</v>
      </c>
      <c r="K15" s="23">
        <f t="shared" si="7"/>
        <v>6</v>
      </c>
    </row>
    <row r="16" spans="1:13">
      <c r="A16" s="23">
        <v>1.9370000000000001</v>
      </c>
      <c r="B16" s="15">
        <v>77.512500000000003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0.14799999999999991</v>
      </c>
      <c r="G16" s="2">
        <f t="shared" si="5"/>
        <v>202.70270270270282</v>
      </c>
      <c r="H16" s="10" t="s">
        <v>118</v>
      </c>
      <c r="I16" s="23">
        <f t="shared" si="6"/>
        <v>1.9370000000000001</v>
      </c>
      <c r="J16" s="13">
        <f t="shared" si="2"/>
        <v>202.70270270270282</v>
      </c>
      <c r="K16" s="23">
        <f t="shared" si="7"/>
        <v>7</v>
      </c>
    </row>
    <row r="17" spans="1:11">
      <c r="A17" s="23">
        <v>2.085</v>
      </c>
      <c r="B17" s="15">
        <v>73.1404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0.49299999999999988</v>
      </c>
      <c r="G17" s="2">
        <f t="shared" si="5"/>
        <v>182.55578093306292</v>
      </c>
      <c r="H17" s="10"/>
      <c r="I17" s="23">
        <f t="shared" si="6"/>
        <v>2.085</v>
      </c>
      <c r="J17" s="13">
        <f t="shared" si="2"/>
        <v>182.55578093306292</v>
      </c>
      <c r="K17" s="23">
        <f t="shared" si="7"/>
        <v>8</v>
      </c>
    </row>
    <row r="18" spans="1:11">
      <c r="A18" s="23">
        <v>2.5779999999999998</v>
      </c>
      <c r="B18" s="15">
        <v>78.802800000000005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2.5779999999999998</v>
      </c>
      <c r="J18" s="13">
        <f t="shared" si="2"/>
        <v>166.66666666666652</v>
      </c>
      <c r="K18" s="23">
        <f t="shared" si="7"/>
        <v>9</v>
      </c>
    </row>
    <row r="19" spans="1:11">
      <c r="A19" s="23">
        <v>2.758</v>
      </c>
      <c r="B19" s="15">
        <v>81.093199999999996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0.35000000000000009</v>
      </c>
      <c r="G19" s="2">
        <f t="shared" si="5"/>
        <v>171.42857142857139</v>
      </c>
      <c r="H19" s="10"/>
      <c r="I19" s="23">
        <f t="shared" si="6"/>
        <v>2.758</v>
      </c>
      <c r="J19" s="13">
        <f t="shared" si="2"/>
        <v>171.42857142857139</v>
      </c>
      <c r="K19" s="23">
        <f t="shared" si="7"/>
        <v>10</v>
      </c>
    </row>
    <row r="20" spans="1:11">
      <c r="A20" s="23">
        <v>3.1080000000000001</v>
      </c>
      <c r="B20" s="15">
        <v>70.626199999999997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0.17999999999999972</v>
      </c>
      <c r="G20" s="2">
        <f t="shared" si="5"/>
        <v>166.66666666666691</v>
      </c>
      <c r="H20" s="10" t="s">
        <v>118</v>
      </c>
      <c r="I20" s="23">
        <f t="shared" si="6"/>
        <v>3.1080000000000001</v>
      </c>
      <c r="J20" s="13">
        <f t="shared" si="2"/>
        <v>166.66666666666691</v>
      </c>
      <c r="K20" s="23">
        <f t="shared" si="7"/>
        <v>11</v>
      </c>
    </row>
    <row r="21" spans="1:11">
      <c r="A21" s="23">
        <v>3.2879999999999998</v>
      </c>
      <c r="B21" s="15">
        <v>66.0501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0.33000000000000007</v>
      </c>
      <c r="G21" s="2">
        <f t="shared" si="5"/>
        <v>181.81818181818178</v>
      </c>
      <c r="H21" s="10"/>
      <c r="I21" s="23">
        <f t="shared" si="6"/>
        <v>3.2879999999999998</v>
      </c>
      <c r="J21" s="13">
        <f t="shared" si="2"/>
        <v>181.81818181818178</v>
      </c>
      <c r="K21" s="23">
        <f t="shared" si="7"/>
        <v>12</v>
      </c>
    </row>
    <row r="22" spans="1:11">
      <c r="A22" s="23">
        <v>3.6179999999999999</v>
      </c>
      <c r="B22" s="15">
        <v>79.740399999999994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0.16999999999999993</v>
      </c>
      <c r="G22" s="2">
        <f t="shared" si="5"/>
        <v>176.47058823529417</v>
      </c>
      <c r="H22" s="10" t="s">
        <v>119</v>
      </c>
      <c r="I22" s="23">
        <f t="shared" si="6"/>
        <v>3.6179999999999999</v>
      </c>
      <c r="J22" s="13">
        <f t="shared" si="2"/>
        <v>176.47058823529417</v>
      </c>
      <c r="K22" s="23">
        <f t="shared" si="7"/>
        <v>13</v>
      </c>
    </row>
    <row r="23" spans="1:11">
      <c r="A23" s="23">
        <v>3.7879999999999998</v>
      </c>
      <c r="B23" s="15">
        <v>79.154399999999995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0.16000000000000014</v>
      </c>
      <c r="G23" s="2">
        <f t="shared" si="5"/>
        <v>187.49999999999983</v>
      </c>
      <c r="H23" s="10"/>
      <c r="I23" s="23">
        <f t="shared" si="6"/>
        <v>3.7879999999999998</v>
      </c>
      <c r="J23" s="13">
        <f t="shared" si="2"/>
        <v>187.49999999999983</v>
      </c>
      <c r="K23" s="23">
        <f t="shared" si="7"/>
        <v>14</v>
      </c>
    </row>
    <row r="24" spans="1:11">
      <c r="A24" s="23">
        <v>3.948</v>
      </c>
      <c r="B24" s="15">
        <v>73.172700000000006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0.18000000000000016</v>
      </c>
      <c r="G24" s="2">
        <f t="shared" si="5"/>
        <v>166.66666666666652</v>
      </c>
      <c r="H24" s="10" t="s">
        <v>118</v>
      </c>
      <c r="I24" s="23">
        <f t="shared" si="6"/>
        <v>3.948</v>
      </c>
      <c r="J24" s="13">
        <f t="shared" si="2"/>
        <v>166.66666666666652</v>
      </c>
      <c r="K24" s="23">
        <f t="shared" si="7"/>
        <v>15</v>
      </c>
    </row>
    <row r="25" spans="1:11">
      <c r="A25" s="23">
        <v>4.1280000000000001</v>
      </c>
      <c r="B25" s="15">
        <v>74.533799999999999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0.32299999999999951</v>
      </c>
      <c r="G25" s="2">
        <f t="shared" si="5"/>
        <v>185.75851393188881</v>
      </c>
      <c r="H25" s="10"/>
      <c r="I25" s="23">
        <f t="shared" si="6"/>
        <v>4.1280000000000001</v>
      </c>
      <c r="J25" s="13">
        <f t="shared" si="2"/>
        <v>185.75851393188881</v>
      </c>
      <c r="K25" s="23">
        <f t="shared" si="7"/>
        <v>16</v>
      </c>
    </row>
    <row r="26" spans="1:11">
      <c r="A26" s="23">
        <v>4.4509999999999996</v>
      </c>
      <c r="B26" s="15">
        <v>82.564400000000006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0.15100000000000069</v>
      </c>
      <c r="G26" s="2">
        <f t="shared" si="5"/>
        <v>198.67549668874082</v>
      </c>
      <c r="H26" s="10" t="s">
        <v>113</v>
      </c>
      <c r="I26" s="23">
        <f t="shared" si="6"/>
        <v>4.4509999999999996</v>
      </c>
      <c r="J26" s="13">
        <f t="shared" si="2"/>
        <v>198.67549668874082</v>
      </c>
      <c r="K26" s="23">
        <f t="shared" si="7"/>
        <v>17</v>
      </c>
    </row>
    <row r="27" spans="1:11">
      <c r="A27" s="23">
        <v>4.6020000000000003</v>
      </c>
      <c r="B27" s="15">
        <v>81.801299999999998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0.28599999999999959</v>
      </c>
      <c r="G27" s="2">
        <f t="shared" si="5"/>
        <v>209.7902097902101</v>
      </c>
      <c r="H27" s="10"/>
      <c r="I27" s="23">
        <f t="shared" si="6"/>
        <v>4.6020000000000003</v>
      </c>
      <c r="J27" s="13">
        <f t="shared" si="2"/>
        <v>209.7902097902101</v>
      </c>
      <c r="K27" s="23">
        <f t="shared" si="7"/>
        <v>18</v>
      </c>
    </row>
    <row r="28" spans="1:11">
      <c r="A28" s="23">
        <v>4.8879999999999999</v>
      </c>
      <c r="B28" s="15">
        <v>83.580699999999993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0.16000000000000014</v>
      </c>
      <c r="G28" s="2">
        <f t="shared" si="5"/>
        <v>187.49999999999983</v>
      </c>
      <c r="H28" s="10" t="s">
        <v>119</v>
      </c>
      <c r="I28" s="23">
        <f t="shared" si="6"/>
        <v>4.8879999999999999</v>
      </c>
      <c r="J28" s="13">
        <f t="shared" si="2"/>
        <v>187.49999999999983</v>
      </c>
      <c r="K28" s="23">
        <f t="shared" si="7"/>
        <v>19</v>
      </c>
    </row>
    <row r="29" spans="1:11">
      <c r="A29" s="23">
        <v>5.048</v>
      </c>
      <c r="B29" s="15">
        <v>79.799000000000007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0.31299999999999972</v>
      </c>
      <c r="G29" s="2">
        <f t="shared" si="5"/>
        <v>191.69329073482444</v>
      </c>
      <c r="H29" s="10"/>
      <c r="I29" s="23">
        <f t="shared" si="6"/>
        <v>5.048</v>
      </c>
      <c r="J29" s="13">
        <f t="shared" si="2"/>
        <v>191.69329073482444</v>
      </c>
      <c r="K29" s="23">
        <f t="shared" si="7"/>
        <v>20</v>
      </c>
    </row>
    <row r="30" spans="1:11">
      <c r="A30" s="23">
        <v>5.3609999999999998</v>
      </c>
      <c r="B30" s="15">
        <v>77.644599999999997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0.16500000000000004</v>
      </c>
      <c r="G30" s="2">
        <f t="shared" si="5"/>
        <v>181.81818181818178</v>
      </c>
      <c r="H30" s="10" t="s">
        <v>118</v>
      </c>
      <c r="I30" s="23">
        <f t="shared" si="6"/>
        <v>5.3609999999999998</v>
      </c>
      <c r="J30" s="13">
        <f t="shared" si="2"/>
        <v>181.81818181818178</v>
      </c>
      <c r="K30" s="23">
        <f t="shared" si="7"/>
        <v>21</v>
      </c>
    </row>
    <row r="31" spans="1:11">
      <c r="A31" s="23">
        <v>5.5259999999999998</v>
      </c>
      <c r="B31" s="15">
        <v>69.512299999999996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0.30200000000000049</v>
      </c>
      <c r="G31" s="2">
        <f t="shared" si="5"/>
        <v>198.67549668874142</v>
      </c>
      <c r="H31" s="10"/>
      <c r="I31" s="23">
        <f t="shared" si="6"/>
        <v>5.5259999999999998</v>
      </c>
      <c r="J31" s="13">
        <f t="shared" si="2"/>
        <v>198.67549668874142</v>
      </c>
      <c r="K31" s="23">
        <f t="shared" si="7"/>
        <v>22</v>
      </c>
    </row>
    <row r="32" spans="1:11">
      <c r="A32" s="23">
        <v>5.8280000000000003</v>
      </c>
      <c r="B32" s="15">
        <v>82.735100000000003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0.16999999999999993</v>
      </c>
      <c r="G32" s="2">
        <f t="shared" si="5"/>
        <v>176.47058823529417</v>
      </c>
      <c r="H32" s="10" t="s">
        <v>113</v>
      </c>
      <c r="I32" s="23">
        <f t="shared" si="6"/>
        <v>5.8280000000000003</v>
      </c>
      <c r="J32" s="13">
        <f t="shared" si="2"/>
        <v>176.47058823529417</v>
      </c>
      <c r="K32" s="23">
        <f t="shared" si="7"/>
        <v>23</v>
      </c>
    </row>
    <row r="33" spans="1:11">
      <c r="A33" s="23">
        <v>5.9980000000000002</v>
      </c>
      <c r="B33" s="15">
        <v>83.452500000000001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0.34999999999999964</v>
      </c>
      <c r="G33" s="2">
        <f t="shared" si="5"/>
        <v>171.42857142857159</v>
      </c>
      <c r="H33" s="10"/>
      <c r="I33" s="23">
        <f t="shared" si="6"/>
        <v>5.9980000000000002</v>
      </c>
      <c r="J33" s="13">
        <f t="shared" si="2"/>
        <v>171.42857142857159</v>
      </c>
      <c r="K33" s="23">
        <f t="shared" si="7"/>
        <v>24</v>
      </c>
    </row>
    <row r="34" spans="1:11">
      <c r="A34" s="23">
        <v>6.3479999999999999</v>
      </c>
      <c r="B34" s="15">
        <v>68.328599999999994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0.19000000000000039</v>
      </c>
      <c r="G34" s="2">
        <f t="shared" si="5"/>
        <v>157.89473684210492</v>
      </c>
      <c r="H34" s="10" t="s">
        <v>118</v>
      </c>
      <c r="I34" s="23">
        <f t="shared" si="6"/>
        <v>6.3479999999999999</v>
      </c>
      <c r="J34" s="13">
        <f t="shared" si="2"/>
        <v>157.89473684210492</v>
      </c>
      <c r="K34" s="23">
        <f t="shared" si="7"/>
        <v>25</v>
      </c>
    </row>
    <row r="35" spans="1:11">
      <c r="A35" s="23">
        <v>6.5380000000000003</v>
      </c>
      <c r="B35" s="15">
        <v>64.510900000000007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0.30999999999999961</v>
      </c>
      <c r="G35" s="2">
        <f t="shared" si="5"/>
        <v>193.54838709677443</v>
      </c>
      <c r="H35" s="10"/>
      <c r="I35" s="23">
        <f t="shared" si="6"/>
        <v>6.5380000000000003</v>
      </c>
      <c r="J35" s="13">
        <f t="shared" si="2"/>
        <v>193.54838709677443</v>
      </c>
      <c r="K35" s="23">
        <f t="shared" si="7"/>
        <v>26</v>
      </c>
    </row>
    <row r="36" spans="1:11">
      <c r="A36" s="23">
        <v>6.8479999999999999</v>
      </c>
      <c r="B36" s="15">
        <v>73.435400000000001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0.15000000000000036</v>
      </c>
      <c r="G36" s="2">
        <f t="shared" si="5"/>
        <v>199.99999999999952</v>
      </c>
      <c r="H36" s="10" t="s">
        <v>119</v>
      </c>
      <c r="I36" s="23">
        <f t="shared" si="6"/>
        <v>6.8479999999999999</v>
      </c>
      <c r="J36" s="13">
        <f t="shared" si="2"/>
        <v>199.99999999999952</v>
      </c>
      <c r="K36" s="23">
        <f t="shared" si="7"/>
        <v>27</v>
      </c>
    </row>
    <row r="37" spans="1:11">
      <c r="A37" s="23">
        <v>6.9980000000000002</v>
      </c>
      <c r="B37" s="15">
        <v>75.091200000000001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0.16999999999999993</v>
      </c>
      <c r="G37" s="2">
        <f t="shared" si="5"/>
        <v>176.47058823529417</v>
      </c>
      <c r="H37" s="10"/>
      <c r="I37" s="23">
        <f t="shared" si="6"/>
        <v>6.9980000000000002</v>
      </c>
      <c r="J37" s="13">
        <f t="shared" si="2"/>
        <v>176.47058823529417</v>
      </c>
      <c r="K37" s="23">
        <f t="shared" si="7"/>
        <v>28</v>
      </c>
    </row>
    <row r="38" spans="1:11">
      <c r="A38" s="23">
        <v>7.1680000000000001</v>
      </c>
      <c r="B38" s="15">
        <v>73.136300000000006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0.16999999999999993</v>
      </c>
      <c r="G38" s="2">
        <f t="shared" si="5"/>
        <v>176.47058823529417</v>
      </c>
      <c r="H38" s="10" t="s">
        <v>118</v>
      </c>
      <c r="I38" s="23">
        <f t="shared" si="6"/>
        <v>7.1680000000000001</v>
      </c>
      <c r="J38" s="13">
        <f t="shared" si="2"/>
        <v>176.47058823529417</v>
      </c>
      <c r="K38" s="23">
        <f t="shared" si="7"/>
        <v>29</v>
      </c>
    </row>
    <row r="39" spans="1:11">
      <c r="A39" s="23">
        <v>7.3380000000000001</v>
      </c>
      <c r="B39" s="15">
        <v>76.599599999999995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0.32000000000000028</v>
      </c>
      <c r="G39" s="2">
        <f t="shared" si="5"/>
        <v>187.49999999999983</v>
      </c>
      <c r="H39" s="10"/>
      <c r="I39" s="23">
        <f t="shared" si="6"/>
        <v>7.3380000000000001</v>
      </c>
      <c r="J39" s="13">
        <f t="shared" si="2"/>
        <v>187.49999999999983</v>
      </c>
      <c r="K39" s="23">
        <f t="shared" si="7"/>
        <v>30</v>
      </c>
    </row>
    <row r="40" spans="1:11">
      <c r="A40" s="23">
        <v>7.6580000000000004</v>
      </c>
      <c r="B40" s="15">
        <v>79.922200000000004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7.6580000000000004</v>
      </c>
      <c r="J40" s="13">
        <f t="shared" si="2"/>
        <v>157.89473684210569</v>
      </c>
      <c r="K40" s="23">
        <f t="shared" si="7"/>
        <v>31</v>
      </c>
    </row>
    <row r="41" spans="1:11">
      <c r="A41" s="23">
        <v>7.8479999999999999</v>
      </c>
      <c r="B41" s="15">
        <v>77.905900000000003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0.29000000000000004</v>
      </c>
      <c r="G41" s="2">
        <f t="shared" si="5"/>
        <v>206.89655172413791</v>
      </c>
      <c r="H41" s="10"/>
      <c r="I41" s="23">
        <f t="shared" si="6"/>
        <v>7.8479999999999999</v>
      </c>
      <c r="J41" s="13">
        <f t="shared" si="2"/>
        <v>206.89655172413791</v>
      </c>
      <c r="K41" s="23">
        <f t="shared" si="7"/>
        <v>32</v>
      </c>
    </row>
    <row r="42" spans="1:11">
      <c r="A42" s="23">
        <v>8.1379999999999999</v>
      </c>
      <c r="B42" s="15">
        <v>69.868300000000005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0.19999999999999929</v>
      </c>
      <c r="G42" s="2">
        <f t="shared" si="5"/>
        <v>150.00000000000054</v>
      </c>
      <c r="H42" s="10" t="s">
        <v>118</v>
      </c>
      <c r="I42" s="23">
        <f t="shared" si="6"/>
        <v>8.1379999999999999</v>
      </c>
      <c r="J42" s="13">
        <f t="shared" si="2"/>
        <v>150.00000000000054</v>
      </c>
      <c r="K42" s="23">
        <f t="shared" si="7"/>
        <v>33</v>
      </c>
    </row>
    <row r="43" spans="1:11">
      <c r="A43" s="23">
        <v>8.3379999999999992</v>
      </c>
      <c r="B43" s="15">
        <v>66.802400000000006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0.30000000000000071</v>
      </c>
      <c r="G43" s="2">
        <f t="shared" si="5"/>
        <v>199.99999999999952</v>
      </c>
      <c r="H43" s="10"/>
      <c r="I43" s="23">
        <f t="shared" si="6"/>
        <v>8.3379999999999992</v>
      </c>
      <c r="J43" s="13">
        <f t="shared" si="2"/>
        <v>199.99999999999952</v>
      </c>
      <c r="K43" s="23">
        <f t="shared" si="7"/>
        <v>34</v>
      </c>
    </row>
    <row r="44" spans="1:11">
      <c r="A44" s="23">
        <v>8.6379999999999999</v>
      </c>
      <c r="B44" s="15">
        <v>76.341399999999993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0.17999999999999972</v>
      </c>
      <c r="G44" s="2">
        <f t="shared" si="5"/>
        <v>166.66666666666691</v>
      </c>
      <c r="H44" s="10" t="s">
        <v>119</v>
      </c>
      <c r="I44" s="23">
        <f t="shared" si="6"/>
        <v>8.6379999999999999</v>
      </c>
      <c r="J44" s="13">
        <f t="shared" si="2"/>
        <v>166.66666666666691</v>
      </c>
      <c r="K44" s="23">
        <f t="shared" si="7"/>
        <v>35</v>
      </c>
    </row>
    <row r="45" spans="1:11">
      <c r="A45" s="23">
        <v>8.8179999999999996</v>
      </c>
      <c r="B45" s="15">
        <v>74.664699999999996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0.29300000000000104</v>
      </c>
      <c r="G45" s="2">
        <f t="shared" si="5"/>
        <v>204.77815699658629</v>
      </c>
      <c r="H45" s="10"/>
      <c r="I45" s="23">
        <f t="shared" si="6"/>
        <v>8.8179999999999996</v>
      </c>
      <c r="J45" s="13">
        <f t="shared" si="2"/>
        <v>204.77815699658629</v>
      </c>
      <c r="K45" s="23">
        <f t="shared" si="7"/>
        <v>36</v>
      </c>
    </row>
    <row r="46" spans="1:11">
      <c r="A46" s="23">
        <v>9.1110000000000007</v>
      </c>
      <c r="B46" s="15">
        <v>76.856700000000004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0.16799999999999926</v>
      </c>
      <c r="G46" s="2">
        <f t="shared" si="5"/>
        <v>178.57142857142935</v>
      </c>
      <c r="H46" s="10" t="s">
        <v>118</v>
      </c>
      <c r="I46" s="23">
        <f t="shared" si="6"/>
        <v>9.1110000000000007</v>
      </c>
      <c r="J46" s="13">
        <f t="shared" si="2"/>
        <v>178.57142857142935</v>
      </c>
      <c r="K46" s="23">
        <f t="shared" si="7"/>
        <v>37</v>
      </c>
    </row>
    <row r="47" spans="1:11">
      <c r="A47" s="23">
        <v>9.2789999999999999</v>
      </c>
      <c r="B47" s="15">
        <v>71.8279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0.50399999999999956</v>
      </c>
      <c r="G47" s="2">
        <f t="shared" si="5"/>
        <v>178.57142857142873</v>
      </c>
      <c r="H47" s="10"/>
      <c r="I47" s="23">
        <f t="shared" si="6"/>
        <v>9.2789999999999999</v>
      </c>
      <c r="J47" s="13">
        <f t="shared" si="2"/>
        <v>178.57142857142873</v>
      </c>
      <c r="K47" s="23">
        <f t="shared" si="7"/>
        <v>38</v>
      </c>
    </row>
    <row r="48" spans="1:11">
      <c r="A48" s="23">
        <v>9.7829999999999995</v>
      </c>
      <c r="B48" s="15">
        <v>78.715000000000003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0.17100000000000115</v>
      </c>
      <c r="G48" s="2">
        <f t="shared" si="5"/>
        <v>175.43859649122689</v>
      </c>
      <c r="H48" s="10" t="s">
        <v>119</v>
      </c>
      <c r="I48" s="23">
        <f t="shared" si="6"/>
        <v>9.7829999999999995</v>
      </c>
      <c r="J48" s="13">
        <f t="shared" si="2"/>
        <v>175.43859649122689</v>
      </c>
      <c r="K48" s="23">
        <f t="shared" si="7"/>
        <v>39</v>
      </c>
    </row>
    <row r="49" spans="1:11">
      <c r="A49" s="23">
        <v>9.9540000000000006</v>
      </c>
      <c r="B49" s="15">
        <v>78.538200000000003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0.36399999999999899</v>
      </c>
      <c r="G49" s="2">
        <f t="shared" si="5"/>
        <v>164.8351648351653</v>
      </c>
      <c r="H49" s="10"/>
      <c r="I49" s="23">
        <f t="shared" si="6"/>
        <v>9.9540000000000006</v>
      </c>
      <c r="J49" s="13">
        <f t="shared" si="2"/>
        <v>164.8351648351653</v>
      </c>
      <c r="K49" s="23">
        <f t="shared" si="7"/>
        <v>40</v>
      </c>
    </row>
    <row r="50" spans="1:11">
      <c r="A50" s="23">
        <v>10.318</v>
      </c>
      <c r="B50" s="15">
        <v>68.346299999999999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0.17999999999999972</v>
      </c>
      <c r="G50" s="2">
        <f t="shared" si="5"/>
        <v>166.66666666666691</v>
      </c>
      <c r="H50" s="10" t="s">
        <v>118</v>
      </c>
      <c r="I50" s="23">
        <f t="shared" si="6"/>
        <v>10.318</v>
      </c>
      <c r="J50" s="13">
        <f t="shared" si="2"/>
        <v>166.66666666666691</v>
      </c>
      <c r="K50" s="23">
        <f t="shared" si="7"/>
        <v>41</v>
      </c>
    </row>
    <row r="51" spans="1:11">
      <c r="A51" s="23">
        <v>10.497999999999999</v>
      </c>
      <c r="B51" s="15">
        <v>65.658100000000005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0.33999999999999986</v>
      </c>
      <c r="G51" s="2">
        <f t="shared" si="5"/>
        <v>176.47058823529417</v>
      </c>
      <c r="H51" s="10"/>
      <c r="I51" s="23">
        <f t="shared" si="6"/>
        <v>10.497999999999999</v>
      </c>
      <c r="J51" s="13">
        <f t="shared" si="2"/>
        <v>176.47058823529417</v>
      </c>
      <c r="K51" s="23">
        <f t="shared" si="7"/>
        <v>42</v>
      </c>
    </row>
    <row r="52" spans="1:11">
      <c r="A52" s="23">
        <v>10.837999999999999</v>
      </c>
      <c r="B52" s="15">
        <v>81.599999999999994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0.18000000000000149</v>
      </c>
      <c r="G52" s="2">
        <f t="shared" si="5"/>
        <v>166.66666666666526</v>
      </c>
      <c r="H52" s="10" t="s">
        <v>119</v>
      </c>
      <c r="I52" s="23">
        <f t="shared" si="6"/>
        <v>10.837999999999999</v>
      </c>
      <c r="J52" s="13">
        <f t="shared" si="2"/>
        <v>166.66666666666526</v>
      </c>
      <c r="K52" s="23">
        <f t="shared" si="7"/>
        <v>43</v>
      </c>
    </row>
    <row r="53" spans="1:11">
      <c r="A53" s="23">
        <v>11.018000000000001</v>
      </c>
      <c r="B53" s="15">
        <v>80.039100000000005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0.14999999999999858</v>
      </c>
      <c r="G53" s="2">
        <f t="shared" si="5"/>
        <v>200.0000000000019</v>
      </c>
      <c r="H53" s="10"/>
      <c r="I53" s="23">
        <f t="shared" si="6"/>
        <v>11.018000000000001</v>
      </c>
      <c r="J53" s="13">
        <f t="shared" si="2"/>
        <v>200.0000000000019</v>
      </c>
      <c r="K53" s="23">
        <f t="shared" si="7"/>
        <v>44</v>
      </c>
    </row>
    <row r="54" spans="1:11">
      <c r="A54" s="23">
        <v>11.167999999999999</v>
      </c>
      <c r="B54" s="15">
        <v>73.272000000000006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0.18000000000000149</v>
      </c>
      <c r="G54" s="2">
        <f t="shared" si="5"/>
        <v>166.66666666666526</v>
      </c>
      <c r="H54" s="10" t="s">
        <v>118</v>
      </c>
      <c r="I54" s="23">
        <f t="shared" si="6"/>
        <v>11.167999999999999</v>
      </c>
      <c r="J54" s="13">
        <f t="shared" si="2"/>
        <v>166.66666666666526</v>
      </c>
      <c r="K54" s="23">
        <f t="shared" si="7"/>
        <v>45</v>
      </c>
    </row>
    <row r="55" spans="1:11">
      <c r="A55" s="23">
        <v>11.348000000000001</v>
      </c>
      <c r="B55" s="15">
        <v>72.132599999999996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0.29800000000000004</v>
      </c>
      <c r="G55" s="2">
        <f t="shared" si="5"/>
        <v>201.34228187919462</v>
      </c>
      <c r="H55" s="10"/>
      <c r="I55" s="23">
        <f t="shared" si="6"/>
        <v>11.348000000000001</v>
      </c>
      <c r="J55" s="13">
        <f t="shared" si="2"/>
        <v>201.34228187919462</v>
      </c>
      <c r="K55" s="23">
        <f t="shared" si="7"/>
        <v>46</v>
      </c>
    </row>
    <row r="56" spans="1:11">
      <c r="A56" s="23">
        <v>11.646000000000001</v>
      </c>
      <c r="B56" s="15">
        <v>82.809799999999996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0.14399999999999835</v>
      </c>
      <c r="G56" s="2">
        <f t="shared" si="5"/>
        <v>208.3333333333357</v>
      </c>
      <c r="H56" s="10" t="s">
        <v>113</v>
      </c>
      <c r="I56" s="23">
        <f t="shared" si="6"/>
        <v>11.646000000000001</v>
      </c>
      <c r="J56" s="13">
        <f t="shared" si="2"/>
        <v>208.3333333333357</v>
      </c>
      <c r="K56" s="23">
        <f t="shared" si="7"/>
        <v>47</v>
      </c>
    </row>
    <row r="57" spans="1:11">
      <c r="A57" s="23">
        <v>11.79</v>
      </c>
      <c r="B57" s="15">
        <v>80.691699999999997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0.30800000000000161</v>
      </c>
      <c r="G57" s="2">
        <f t="shared" si="5"/>
        <v>194.80519480519379</v>
      </c>
      <c r="H57" s="10"/>
      <c r="I57" s="23">
        <f t="shared" si="6"/>
        <v>11.79</v>
      </c>
      <c r="J57" s="13">
        <f t="shared" si="2"/>
        <v>194.80519480519379</v>
      </c>
      <c r="K57" s="23">
        <f t="shared" si="7"/>
        <v>48</v>
      </c>
    </row>
    <row r="58" spans="1:11">
      <c r="A58" s="23">
        <v>12.098000000000001</v>
      </c>
      <c r="B58" s="15">
        <v>83.311800000000005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0.17999999999999972</v>
      </c>
      <c r="G58" s="2">
        <f t="shared" si="5"/>
        <v>166.66666666666691</v>
      </c>
      <c r="H58" s="10" t="s">
        <v>119</v>
      </c>
      <c r="I58" s="23">
        <f t="shared" si="6"/>
        <v>12.098000000000001</v>
      </c>
      <c r="J58" s="13">
        <f t="shared" si="2"/>
        <v>166.66666666666691</v>
      </c>
      <c r="K58" s="23">
        <f t="shared" si="7"/>
        <v>49</v>
      </c>
    </row>
    <row r="59" spans="1:11">
      <c r="A59" s="23">
        <v>12.278</v>
      </c>
      <c r="B59" s="15">
        <v>78.444100000000006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0.30999999999999872</v>
      </c>
      <c r="G59" s="2">
        <f t="shared" si="5"/>
        <v>193.54838709677497</v>
      </c>
      <c r="H59" s="10"/>
      <c r="I59" s="23">
        <f t="shared" si="6"/>
        <v>12.278</v>
      </c>
      <c r="J59" s="13">
        <f t="shared" si="2"/>
        <v>193.54838709677497</v>
      </c>
      <c r="K59" s="23">
        <f t="shared" si="7"/>
        <v>50</v>
      </c>
    </row>
    <row r="60" spans="1:11">
      <c r="A60" s="23">
        <v>12.587999999999999</v>
      </c>
      <c r="B60" s="15">
        <v>78.763800000000003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0.15000000000000036</v>
      </c>
      <c r="G60" s="2">
        <f t="shared" si="5"/>
        <v>199.99999999999952</v>
      </c>
      <c r="H60" s="10" t="s">
        <v>118</v>
      </c>
      <c r="I60" s="23">
        <f t="shared" si="6"/>
        <v>12.587999999999999</v>
      </c>
      <c r="J60" s="13">
        <f t="shared" si="2"/>
        <v>199.99999999999952</v>
      </c>
      <c r="K60" s="23">
        <f t="shared" si="7"/>
        <v>51</v>
      </c>
    </row>
    <row r="61" spans="1:11">
      <c r="A61" s="23">
        <v>12.738</v>
      </c>
      <c r="B61" s="15">
        <v>75.636300000000006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0.33000000000000007</v>
      </c>
      <c r="G61" s="2">
        <f t="shared" si="5"/>
        <v>181.81818181818178</v>
      </c>
      <c r="H61" s="10"/>
      <c r="I61" s="23">
        <f t="shared" si="6"/>
        <v>12.738</v>
      </c>
      <c r="J61" s="13">
        <f t="shared" si="2"/>
        <v>181.81818181818178</v>
      </c>
      <c r="K61" s="23">
        <f t="shared" si="7"/>
        <v>52</v>
      </c>
    </row>
    <row r="62" spans="1:11">
      <c r="A62" s="23">
        <v>13.068</v>
      </c>
      <c r="B62" s="15">
        <v>82.0578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13.068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13.247999999999999</v>
      </c>
      <c r="B63" s="15">
        <v>83.195499999999996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0.35000000000000142</v>
      </c>
      <c r="G63" s="2">
        <f t="shared" si="5"/>
        <v>171.42857142857073</v>
      </c>
      <c r="H63" s="10"/>
      <c r="I63" s="23">
        <f t="shared" si="6"/>
        <v>13.247999999999999</v>
      </c>
      <c r="J63" s="13">
        <f t="shared" si="2"/>
        <v>171.42857142857073</v>
      </c>
      <c r="K63" s="23">
        <f t="shared" si="7"/>
        <v>54</v>
      </c>
    </row>
    <row r="64" spans="1:11">
      <c r="A64" s="23">
        <v>13.598000000000001</v>
      </c>
      <c r="B64" s="15">
        <v>68.562200000000004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0.17999999999999972</v>
      </c>
      <c r="G64" s="2">
        <f t="shared" si="5"/>
        <v>166.66666666666691</v>
      </c>
      <c r="H64" s="10" t="s">
        <v>118</v>
      </c>
      <c r="I64" s="23">
        <f t="shared" si="6"/>
        <v>13.598000000000001</v>
      </c>
      <c r="J64" s="13">
        <f t="shared" si="2"/>
        <v>166.66666666666691</v>
      </c>
      <c r="K64" s="23">
        <f t="shared" si="7"/>
        <v>55</v>
      </c>
    </row>
    <row r="65" spans="1:11">
      <c r="A65" s="23">
        <v>13.778</v>
      </c>
      <c r="B65" s="15">
        <v>65.703599999999994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0.32000000000000028</v>
      </c>
      <c r="G65" s="2">
        <f t="shared" si="5"/>
        <v>187.49999999999983</v>
      </c>
      <c r="H65" s="10"/>
      <c r="I65" s="23">
        <f t="shared" si="6"/>
        <v>13.778</v>
      </c>
      <c r="J65" s="13">
        <f t="shared" si="2"/>
        <v>187.49999999999983</v>
      </c>
      <c r="K65" s="23">
        <f t="shared" si="7"/>
        <v>56</v>
      </c>
    </row>
    <row r="66" spans="1:11">
      <c r="A66" s="23">
        <v>14.098000000000001</v>
      </c>
      <c r="B66" s="15">
        <v>74.049099999999996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0.15999999999999837</v>
      </c>
      <c r="G66" s="2">
        <f t="shared" si="5"/>
        <v>187.50000000000193</v>
      </c>
      <c r="H66" s="10" t="s">
        <v>119</v>
      </c>
      <c r="I66" s="23">
        <f t="shared" si="6"/>
        <v>14.098000000000001</v>
      </c>
      <c r="J66" s="13">
        <f t="shared" si="2"/>
        <v>187.50000000000193</v>
      </c>
      <c r="K66" s="23">
        <f t="shared" si="7"/>
        <v>57</v>
      </c>
    </row>
    <row r="67" spans="1:11">
      <c r="A67" s="23">
        <v>14.257999999999999</v>
      </c>
      <c r="B67" s="15">
        <v>74.923000000000002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0.17000000000000171</v>
      </c>
      <c r="G67" s="2">
        <f t="shared" si="5"/>
        <v>176.47058823529235</v>
      </c>
      <c r="H67" s="10"/>
      <c r="I67" s="23">
        <f t="shared" si="6"/>
        <v>14.257999999999999</v>
      </c>
      <c r="J67" s="13">
        <f t="shared" si="2"/>
        <v>176.47058823529235</v>
      </c>
      <c r="K67" s="23">
        <f t="shared" si="7"/>
        <v>58</v>
      </c>
    </row>
    <row r="68" spans="1:11">
      <c r="A68" s="23">
        <v>14.428000000000001</v>
      </c>
      <c r="B68" s="15">
        <v>69.066800000000001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0.16999999999999993</v>
      </c>
      <c r="G68" s="2">
        <f t="shared" si="5"/>
        <v>176.47058823529417</v>
      </c>
      <c r="H68" s="10" t="s">
        <v>118</v>
      </c>
      <c r="I68" s="23">
        <f t="shared" si="6"/>
        <v>14.428000000000001</v>
      </c>
      <c r="J68" s="13">
        <f t="shared" si="2"/>
        <v>176.47058823529417</v>
      </c>
      <c r="K68" s="23">
        <f t="shared" si="7"/>
        <v>59</v>
      </c>
    </row>
    <row r="69" spans="1:11">
      <c r="A69" s="23">
        <v>14.598000000000001</v>
      </c>
      <c r="B69" s="15">
        <v>69.832800000000006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0.31999999999999851</v>
      </c>
      <c r="G69" s="2">
        <f t="shared" si="5"/>
        <v>187.50000000000088</v>
      </c>
      <c r="H69" s="10"/>
      <c r="I69" s="23">
        <f t="shared" si="6"/>
        <v>14.598000000000001</v>
      </c>
      <c r="J69" s="13">
        <f t="shared" si="2"/>
        <v>187.50000000000088</v>
      </c>
      <c r="K69" s="23">
        <f t="shared" si="7"/>
        <v>60</v>
      </c>
    </row>
    <row r="70" spans="1:11">
      <c r="A70" s="23">
        <v>14.917999999999999</v>
      </c>
      <c r="B70" s="15">
        <v>74.536600000000007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0.16999999999999993</v>
      </c>
      <c r="G70" s="2">
        <f t="shared" si="5"/>
        <v>176.47058823529417</v>
      </c>
      <c r="H70" s="10" t="s">
        <v>119</v>
      </c>
      <c r="I70" s="23">
        <f t="shared" si="6"/>
        <v>14.917999999999999</v>
      </c>
      <c r="J70" s="13">
        <f t="shared" si="2"/>
        <v>176.47058823529417</v>
      </c>
      <c r="K70" s="23">
        <f t="shared" si="7"/>
        <v>61</v>
      </c>
    </row>
    <row r="71" spans="1:11">
      <c r="A71" s="23">
        <v>15.087999999999999</v>
      </c>
      <c r="B71" s="15">
        <v>76.755099999999999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0.30000000000000071</v>
      </c>
      <c r="G71" s="2">
        <f t="shared" si="5"/>
        <v>199.99999999999952</v>
      </c>
      <c r="H71" s="10"/>
      <c r="I71" s="23">
        <f t="shared" si="6"/>
        <v>15.087999999999999</v>
      </c>
      <c r="J71" s="13">
        <f t="shared" si="2"/>
        <v>199.99999999999952</v>
      </c>
      <c r="K71" s="23">
        <f t="shared" si="7"/>
        <v>62</v>
      </c>
    </row>
    <row r="72" spans="1:11">
      <c r="A72" s="23">
        <v>15.388</v>
      </c>
      <c r="B72" s="15">
        <v>75.6554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0.17999999999999972</v>
      </c>
      <c r="G72" s="2">
        <f t="shared" si="5"/>
        <v>166.66666666666691</v>
      </c>
      <c r="H72" s="10" t="s">
        <v>119</v>
      </c>
      <c r="I72" s="23">
        <f t="shared" si="6"/>
        <v>15.388</v>
      </c>
      <c r="J72" s="13">
        <f t="shared" si="2"/>
        <v>166.66666666666691</v>
      </c>
      <c r="K72" s="23">
        <f t="shared" si="7"/>
        <v>63</v>
      </c>
    </row>
    <row r="73" spans="1:11">
      <c r="A73" s="23">
        <v>15.568</v>
      </c>
      <c r="B73" s="15">
        <v>71.330100000000002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0.15000000000000036</v>
      </c>
      <c r="G73" s="2">
        <f t="shared" si="5"/>
        <v>199.99999999999952</v>
      </c>
      <c r="H73" s="10"/>
      <c r="I73" s="23">
        <f t="shared" si="6"/>
        <v>15.568</v>
      </c>
      <c r="J73" s="13">
        <f t="shared" si="2"/>
        <v>199.99999999999952</v>
      </c>
      <c r="K73" s="23">
        <f t="shared" si="7"/>
        <v>64</v>
      </c>
    </row>
    <row r="74" spans="1:11">
      <c r="A74" s="23">
        <v>15.718</v>
      </c>
      <c r="B74" s="15">
        <v>64.146100000000004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0.17999999999999972</v>
      </c>
      <c r="G74" s="2">
        <f t="shared" si="5"/>
        <v>166.66666666666691</v>
      </c>
      <c r="H74" s="10" t="s">
        <v>118</v>
      </c>
      <c r="I74" s="23">
        <f t="shared" si="6"/>
        <v>15.718</v>
      </c>
      <c r="J74" s="13">
        <f t="shared" ref="J74:J131" si="8">$G74</f>
        <v>166.66666666666691</v>
      </c>
      <c r="K74" s="23">
        <f t="shared" si="7"/>
        <v>65</v>
      </c>
    </row>
    <row r="75" spans="1:11">
      <c r="A75" s="23">
        <v>15.898</v>
      </c>
      <c r="B75" s="15">
        <v>68.881500000000003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0.30999999999999872</v>
      </c>
      <c r="G75" s="2">
        <f t="shared" ref="G75:G130" si="11">$E75/$F75*60</f>
        <v>193.54838709677497</v>
      </c>
      <c r="H75" s="10"/>
      <c r="I75" s="23">
        <f t="shared" ref="I75:I131" si="12">$A75</f>
        <v>15.898</v>
      </c>
      <c r="J75" s="13">
        <f t="shared" si="8"/>
        <v>193.54838709677497</v>
      </c>
      <c r="K75" s="23">
        <f t="shared" ref="K75:K131" si="13">$C75</f>
        <v>66</v>
      </c>
    </row>
    <row r="76" spans="1:11">
      <c r="A76" s="23">
        <v>16.207999999999998</v>
      </c>
      <c r="B76" s="15">
        <v>61.9101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0.18000000000000327</v>
      </c>
      <c r="G76" s="2">
        <f t="shared" si="11"/>
        <v>166.66666666666364</v>
      </c>
      <c r="H76" s="10" t="s">
        <v>118</v>
      </c>
      <c r="I76" s="23">
        <f t="shared" si="12"/>
        <v>16.207999999999998</v>
      </c>
      <c r="J76" s="13">
        <f t="shared" si="8"/>
        <v>166.66666666666364</v>
      </c>
      <c r="K76" s="23">
        <f t="shared" si="13"/>
        <v>67</v>
      </c>
    </row>
    <row r="77" spans="1:11">
      <c r="A77" s="23">
        <v>16.388000000000002</v>
      </c>
      <c r="B77" s="15">
        <v>61.943300000000001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0.28999999999999915</v>
      </c>
      <c r="G77" s="2">
        <f t="shared" si="11"/>
        <v>206.89655172413853</v>
      </c>
      <c r="H77" s="10"/>
      <c r="I77" s="23">
        <f t="shared" si="12"/>
        <v>16.388000000000002</v>
      </c>
      <c r="J77" s="13">
        <f t="shared" si="8"/>
        <v>206.89655172413853</v>
      </c>
      <c r="K77" s="23">
        <f t="shared" si="13"/>
        <v>68</v>
      </c>
    </row>
    <row r="78" spans="1:11">
      <c r="A78" s="23">
        <v>16.678000000000001</v>
      </c>
      <c r="B78" s="15">
        <v>81.8797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16.678000000000001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16.878</v>
      </c>
      <c r="B79" s="15">
        <v>83.307500000000005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0.30000000000000071</v>
      </c>
      <c r="G79" s="2">
        <f t="shared" si="11"/>
        <v>199.99999999999952</v>
      </c>
      <c r="H79" s="10"/>
      <c r="I79" s="23">
        <f t="shared" si="12"/>
        <v>16.878</v>
      </c>
      <c r="J79" s="13">
        <f t="shared" si="8"/>
        <v>199.99999999999952</v>
      </c>
      <c r="K79" s="23">
        <f t="shared" si="13"/>
        <v>70</v>
      </c>
    </row>
    <row r="80" spans="1:11">
      <c r="A80" s="23">
        <v>17.178000000000001</v>
      </c>
      <c r="B80" s="15">
        <v>85.672300000000007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0.16000000000000014</v>
      </c>
      <c r="G80" s="2">
        <f t="shared" si="11"/>
        <v>187.49999999999983</v>
      </c>
      <c r="H80" s="10" t="s">
        <v>113</v>
      </c>
      <c r="I80" s="23">
        <f t="shared" si="12"/>
        <v>17.178000000000001</v>
      </c>
      <c r="J80" s="13">
        <f t="shared" si="8"/>
        <v>187.49999999999983</v>
      </c>
      <c r="K80" s="23">
        <f t="shared" si="13"/>
        <v>71</v>
      </c>
    </row>
    <row r="81" spans="1:11">
      <c r="A81" s="23">
        <v>17.338000000000001</v>
      </c>
      <c r="B81" s="15">
        <v>84.799499999999995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0.16699999999999804</v>
      </c>
      <c r="G81" s="2">
        <f t="shared" si="11"/>
        <v>179.64071856287637</v>
      </c>
      <c r="H81" s="10"/>
      <c r="I81" s="23">
        <f t="shared" si="12"/>
        <v>17.338000000000001</v>
      </c>
      <c r="J81" s="13">
        <f t="shared" si="8"/>
        <v>179.64071856287637</v>
      </c>
      <c r="K81" s="23">
        <f t="shared" si="13"/>
        <v>72</v>
      </c>
    </row>
    <row r="82" spans="1:11">
      <c r="A82" s="23">
        <v>17.504999999999999</v>
      </c>
      <c r="B82" s="15">
        <v>77.222399999999993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0.19200000000000017</v>
      </c>
      <c r="G82" s="2">
        <f t="shared" si="11"/>
        <v>156.24999999999986</v>
      </c>
      <c r="H82" s="10" t="s">
        <v>118</v>
      </c>
      <c r="I82" s="23">
        <f t="shared" si="12"/>
        <v>17.504999999999999</v>
      </c>
      <c r="J82" s="13">
        <f t="shared" si="8"/>
        <v>156.24999999999986</v>
      </c>
      <c r="K82" s="23">
        <f t="shared" si="13"/>
        <v>73</v>
      </c>
    </row>
    <row r="83" spans="1:11">
      <c r="A83" s="23">
        <v>17.696999999999999</v>
      </c>
      <c r="B83" s="15">
        <v>69.779200000000003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0.32100000000000151</v>
      </c>
      <c r="G83" s="2">
        <f t="shared" si="11"/>
        <v>186.91588785046639</v>
      </c>
      <c r="H83" s="10"/>
      <c r="I83" s="23">
        <f t="shared" si="12"/>
        <v>17.696999999999999</v>
      </c>
      <c r="J83" s="13">
        <f t="shared" si="8"/>
        <v>186.91588785046639</v>
      </c>
      <c r="K83" s="23">
        <f t="shared" si="13"/>
        <v>74</v>
      </c>
    </row>
    <row r="84" spans="1:11">
      <c r="A84" s="23">
        <v>18.018000000000001</v>
      </c>
      <c r="B84" s="15">
        <v>74.772800000000004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0.16000000000000014</v>
      </c>
      <c r="G84" s="2">
        <f t="shared" si="11"/>
        <v>187.49999999999983</v>
      </c>
      <c r="H84" s="10" t="s">
        <v>119</v>
      </c>
      <c r="I84" s="23">
        <f t="shared" si="12"/>
        <v>18.018000000000001</v>
      </c>
      <c r="J84" s="13">
        <f t="shared" si="8"/>
        <v>187.49999999999983</v>
      </c>
      <c r="K84" s="23">
        <f t="shared" si="13"/>
        <v>75</v>
      </c>
    </row>
    <row r="85" spans="1:11">
      <c r="A85" s="23">
        <v>18.178000000000001</v>
      </c>
      <c r="B85" s="15">
        <v>74.781199999999998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18.178000000000001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18.347999999999999</v>
      </c>
      <c r="B86" s="15">
        <v>67.616100000000003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0.17000000000000171</v>
      </c>
      <c r="G86" s="2">
        <f t="shared" si="11"/>
        <v>176.47058823529235</v>
      </c>
      <c r="H86" s="10" t="s">
        <v>118</v>
      </c>
      <c r="I86" s="23">
        <f t="shared" si="12"/>
        <v>18.347999999999999</v>
      </c>
      <c r="J86" s="13">
        <f t="shared" si="8"/>
        <v>176.47058823529235</v>
      </c>
      <c r="K86" s="23">
        <f t="shared" si="13"/>
        <v>77</v>
      </c>
    </row>
    <row r="87" spans="1:11">
      <c r="A87" s="23">
        <v>18.518000000000001</v>
      </c>
      <c r="B87" s="15">
        <v>64.354600000000005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0.23999999999999844</v>
      </c>
      <c r="G87" s="2">
        <f t="shared" si="11"/>
        <v>250.00000000000162</v>
      </c>
      <c r="H87" s="10"/>
      <c r="I87" s="23">
        <f t="shared" si="12"/>
        <v>18.518000000000001</v>
      </c>
      <c r="J87" s="13">
        <f t="shared" si="8"/>
        <v>250.00000000000162</v>
      </c>
      <c r="K87" s="23">
        <f t="shared" si="13"/>
        <v>78</v>
      </c>
    </row>
    <row r="88" spans="1:11">
      <c r="A88" s="23">
        <v>18.757999999999999</v>
      </c>
      <c r="B88" s="15">
        <v>77.277000000000001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0.14000000000000057</v>
      </c>
      <c r="G88" s="2">
        <f t="shared" si="11"/>
        <v>214.28571428571342</v>
      </c>
      <c r="H88" s="10" t="s">
        <v>113</v>
      </c>
      <c r="I88" s="23">
        <f t="shared" si="12"/>
        <v>18.757999999999999</v>
      </c>
      <c r="J88" s="13">
        <f t="shared" si="8"/>
        <v>214.28571428571342</v>
      </c>
      <c r="K88" s="23">
        <f t="shared" si="13"/>
        <v>79</v>
      </c>
    </row>
    <row r="89" spans="1:11">
      <c r="A89" s="23">
        <v>18.898</v>
      </c>
      <c r="B89" s="15">
        <v>77.455399999999997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0.35000000000000142</v>
      </c>
      <c r="G89" s="2">
        <f t="shared" si="11"/>
        <v>171.42857142857073</v>
      </c>
      <c r="H89" s="10"/>
      <c r="I89" s="23">
        <f t="shared" si="12"/>
        <v>18.898</v>
      </c>
      <c r="J89" s="13">
        <f t="shared" si="8"/>
        <v>171.42857142857073</v>
      </c>
      <c r="K89" s="23">
        <f t="shared" si="13"/>
        <v>80</v>
      </c>
    </row>
    <row r="90" spans="1:11">
      <c r="A90" s="23">
        <v>19.248000000000001</v>
      </c>
      <c r="B90" s="15">
        <v>76.159899999999993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0.1769999999999996</v>
      </c>
      <c r="G90" s="2">
        <f t="shared" si="11"/>
        <v>169.4915254237292</v>
      </c>
      <c r="H90" s="10" t="s">
        <v>119</v>
      </c>
      <c r="I90" s="23">
        <f t="shared" si="12"/>
        <v>19.248000000000001</v>
      </c>
      <c r="J90" s="13">
        <f t="shared" si="8"/>
        <v>169.4915254237292</v>
      </c>
      <c r="K90" s="23">
        <f t="shared" si="13"/>
        <v>81</v>
      </c>
    </row>
    <row r="91" spans="1:11">
      <c r="A91" s="23">
        <v>19.425000000000001</v>
      </c>
      <c r="B91" s="15">
        <v>76.943399999999997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0.31299999999999883</v>
      </c>
      <c r="G91" s="2">
        <f t="shared" si="11"/>
        <v>191.69329073482498</v>
      </c>
      <c r="H91" s="10"/>
      <c r="I91" s="23">
        <f t="shared" si="12"/>
        <v>19.425000000000001</v>
      </c>
      <c r="J91" s="13">
        <f t="shared" si="8"/>
        <v>191.69329073482498</v>
      </c>
      <c r="K91" s="23">
        <f t="shared" si="13"/>
        <v>82</v>
      </c>
    </row>
    <row r="92" spans="1:11">
      <c r="A92" s="23">
        <v>19.738</v>
      </c>
      <c r="B92" s="15">
        <v>67.727400000000003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0.16000000000000014</v>
      </c>
      <c r="G92" s="2">
        <f t="shared" si="11"/>
        <v>187.49999999999983</v>
      </c>
      <c r="H92" s="10" t="s">
        <v>118</v>
      </c>
      <c r="I92" s="23">
        <f t="shared" si="12"/>
        <v>19.738</v>
      </c>
      <c r="J92" s="13">
        <f t="shared" si="8"/>
        <v>187.49999999999983</v>
      </c>
      <c r="K92" s="23">
        <f t="shared" si="13"/>
        <v>83</v>
      </c>
    </row>
    <row r="93" spans="1:11">
      <c r="A93" s="23">
        <v>19.898</v>
      </c>
      <c r="B93" s="15">
        <v>66.846699999999998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0.33000000000000185</v>
      </c>
      <c r="G93" s="2">
        <f t="shared" si="11"/>
        <v>181.81818181818079</v>
      </c>
      <c r="H93" s="10"/>
      <c r="I93" s="23">
        <f t="shared" si="12"/>
        <v>19.898</v>
      </c>
      <c r="J93" s="13">
        <f t="shared" si="8"/>
        <v>181.81818181818079</v>
      </c>
      <c r="K93" s="23">
        <f t="shared" si="13"/>
        <v>84</v>
      </c>
    </row>
    <row r="94" spans="1:11">
      <c r="A94" s="23">
        <v>20.228000000000002</v>
      </c>
      <c r="B94" s="15">
        <v>82.754499999999993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0.18999999999999773</v>
      </c>
      <c r="G94" s="2">
        <f t="shared" si="11"/>
        <v>157.89473684210714</v>
      </c>
      <c r="H94" s="10" t="s">
        <v>113</v>
      </c>
      <c r="I94" s="23">
        <f t="shared" si="12"/>
        <v>20.228000000000002</v>
      </c>
      <c r="J94" s="13">
        <f t="shared" si="8"/>
        <v>157.89473684210714</v>
      </c>
      <c r="K94" s="23">
        <f t="shared" si="13"/>
        <v>85</v>
      </c>
    </row>
    <row r="95" spans="1:11">
      <c r="A95" s="23">
        <v>20.417999999999999</v>
      </c>
      <c r="B95" s="15">
        <v>81.686899999999994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0.17099999999999937</v>
      </c>
      <c r="G95" s="2">
        <f t="shared" si="11"/>
        <v>175.43859649122871</v>
      </c>
      <c r="H95" s="10"/>
      <c r="I95" s="23">
        <f t="shared" si="12"/>
        <v>20.417999999999999</v>
      </c>
      <c r="J95" s="13">
        <f t="shared" si="8"/>
        <v>175.43859649122871</v>
      </c>
      <c r="K95" s="23">
        <f t="shared" si="13"/>
        <v>86</v>
      </c>
    </row>
    <row r="96" spans="1:11">
      <c r="A96" s="23">
        <v>20.588999999999999</v>
      </c>
      <c r="B96" s="15">
        <v>72.286600000000007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0.17900000000000205</v>
      </c>
      <c r="G96" s="2">
        <f t="shared" si="11"/>
        <v>167.59776536312657</v>
      </c>
      <c r="H96" s="10" t="s">
        <v>118</v>
      </c>
      <c r="I96" s="23">
        <f t="shared" si="12"/>
        <v>20.588999999999999</v>
      </c>
      <c r="J96" s="13">
        <f t="shared" si="8"/>
        <v>167.59776536312657</v>
      </c>
      <c r="K96" s="23">
        <f t="shared" si="13"/>
        <v>87</v>
      </c>
    </row>
    <row r="97" spans="1:11">
      <c r="A97" s="23">
        <v>20.768000000000001</v>
      </c>
      <c r="B97" s="15">
        <v>75.194900000000004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0.33999999999999986</v>
      </c>
      <c r="G97" s="2">
        <f t="shared" si="11"/>
        <v>176.47058823529417</v>
      </c>
      <c r="H97" s="10"/>
      <c r="I97" s="23">
        <f t="shared" si="12"/>
        <v>20.768000000000001</v>
      </c>
      <c r="J97" s="13">
        <f t="shared" si="8"/>
        <v>176.47058823529417</v>
      </c>
      <c r="K97" s="23">
        <f t="shared" si="13"/>
        <v>88</v>
      </c>
    </row>
    <row r="98" spans="1:11">
      <c r="A98" s="23">
        <v>21.108000000000001</v>
      </c>
      <c r="B98" s="15">
        <v>77.631799999999998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0.13100000000000023</v>
      </c>
      <c r="G98" s="2">
        <f t="shared" si="11"/>
        <v>229.00763358778588</v>
      </c>
      <c r="H98" s="10" t="s">
        <v>113</v>
      </c>
      <c r="I98" s="23">
        <f t="shared" si="12"/>
        <v>21.108000000000001</v>
      </c>
      <c r="J98" s="13">
        <f t="shared" si="8"/>
        <v>229.00763358778588</v>
      </c>
      <c r="K98" s="23">
        <f t="shared" si="13"/>
        <v>89</v>
      </c>
    </row>
    <row r="99" spans="1:11">
      <c r="A99" s="23">
        <v>21.239000000000001</v>
      </c>
      <c r="B99" s="15">
        <v>74.398700000000005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0.8089999999999975</v>
      </c>
      <c r="G99" s="2">
        <f t="shared" si="11"/>
        <v>185.41409147095237</v>
      </c>
      <c r="H99" s="10"/>
      <c r="I99" s="23">
        <f t="shared" si="12"/>
        <v>21.239000000000001</v>
      </c>
      <c r="J99" s="13">
        <f t="shared" si="8"/>
        <v>185.41409147095237</v>
      </c>
      <c r="K99" s="23">
        <f t="shared" si="13"/>
        <v>90</v>
      </c>
    </row>
    <row r="100" spans="1:11">
      <c r="A100" s="23">
        <v>22.047999999999998</v>
      </c>
      <c r="B100" s="15">
        <v>76.950800000000001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0.16000000000000014</v>
      </c>
      <c r="G100" s="2">
        <f t="shared" si="11"/>
        <v>187.49999999999983</v>
      </c>
      <c r="H100" s="10" t="s">
        <v>119</v>
      </c>
      <c r="I100" s="23">
        <f t="shared" si="12"/>
        <v>22.047999999999998</v>
      </c>
      <c r="J100" s="13">
        <f t="shared" si="8"/>
        <v>187.49999999999983</v>
      </c>
      <c r="K100" s="23">
        <f t="shared" si="13"/>
        <v>91</v>
      </c>
    </row>
    <row r="101" spans="1:11">
      <c r="A101" s="23">
        <v>22.207999999999998</v>
      </c>
      <c r="B101" s="15">
        <v>79.374200000000002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0.35000000000000142</v>
      </c>
      <c r="G101" s="2">
        <f t="shared" si="11"/>
        <v>171.42857142857073</v>
      </c>
      <c r="H101" s="10"/>
      <c r="I101" s="23">
        <f t="shared" si="12"/>
        <v>22.207999999999998</v>
      </c>
      <c r="J101" s="13">
        <f t="shared" si="8"/>
        <v>171.42857142857073</v>
      </c>
      <c r="K101" s="23">
        <f t="shared" si="13"/>
        <v>92</v>
      </c>
    </row>
    <row r="102" spans="1:11">
      <c r="A102" s="23">
        <v>22.558</v>
      </c>
      <c r="B102" s="15">
        <v>72.862200000000001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0.17000000000000171</v>
      </c>
      <c r="G102" s="2">
        <f t="shared" si="11"/>
        <v>176.47058823529235</v>
      </c>
      <c r="H102" s="10" t="s">
        <v>119</v>
      </c>
      <c r="I102" s="23">
        <f t="shared" si="12"/>
        <v>22.558</v>
      </c>
      <c r="J102" s="13">
        <f t="shared" si="8"/>
        <v>176.47058823529235</v>
      </c>
      <c r="K102" s="23">
        <f t="shared" si="13"/>
        <v>93</v>
      </c>
    </row>
    <row r="103" spans="1:11">
      <c r="A103" s="23">
        <v>22.728000000000002</v>
      </c>
      <c r="B103" s="15">
        <v>67.754599999999996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0.16999999999999815</v>
      </c>
      <c r="G103" s="2">
        <f t="shared" si="11"/>
        <v>176.47058823529605</v>
      </c>
      <c r="H103" s="10"/>
      <c r="I103" s="23">
        <f t="shared" si="12"/>
        <v>22.728000000000002</v>
      </c>
      <c r="J103" s="13">
        <f t="shared" si="8"/>
        <v>176.47058823529605</v>
      </c>
      <c r="K103" s="23">
        <f t="shared" si="13"/>
        <v>94</v>
      </c>
    </row>
    <row r="104" spans="1:11">
      <c r="A104" s="23">
        <v>22.898</v>
      </c>
      <c r="B104" s="15">
        <v>63.096400000000003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0.17000000000000171</v>
      </c>
      <c r="G104" s="2">
        <f t="shared" si="11"/>
        <v>176.47058823529235</v>
      </c>
      <c r="H104" s="10" t="s">
        <v>118</v>
      </c>
      <c r="I104" s="23">
        <f t="shared" si="12"/>
        <v>22.898</v>
      </c>
      <c r="J104" s="13">
        <f t="shared" si="8"/>
        <v>176.47058823529235</v>
      </c>
      <c r="K104" s="23">
        <f t="shared" si="13"/>
        <v>95</v>
      </c>
    </row>
    <row r="105" spans="1:11">
      <c r="A105" s="23">
        <v>23.068000000000001</v>
      </c>
      <c r="B105" s="15">
        <v>67.355099999999993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0.32000000000000028</v>
      </c>
      <c r="G105" s="2">
        <f t="shared" si="11"/>
        <v>187.49999999999983</v>
      </c>
      <c r="H105" s="10"/>
      <c r="I105" s="23">
        <f t="shared" si="12"/>
        <v>23.068000000000001</v>
      </c>
      <c r="J105" s="13">
        <f t="shared" si="8"/>
        <v>187.49999999999983</v>
      </c>
      <c r="K105" s="23">
        <f t="shared" si="13"/>
        <v>96</v>
      </c>
    </row>
    <row r="106" spans="1:11">
      <c r="A106" s="23">
        <v>23.388000000000002</v>
      </c>
      <c r="B106" s="15">
        <v>67.921099999999996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0.17999999999999972</v>
      </c>
      <c r="G106" s="2">
        <f t="shared" si="11"/>
        <v>166.66666666666691</v>
      </c>
      <c r="H106" s="10" t="s">
        <v>118</v>
      </c>
      <c r="I106" s="23">
        <f t="shared" si="12"/>
        <v>23.388000000000002</v>
      </c>
      <c r="J106" s="13">
        <f t="shared" si="8"/>
        <v>166.66666666666691</v>
      </c>
      <c r="K106" s="23">
        <f t="shared" si="13"/>
        <v>97</v>
      </c>
    </row>
    <row r="107" spans="1:11">
      <c r="A107" s="23">
        <v>23.568000000000001</v>
      </c>
      <c r="B107" s="15">
        <v>65.0762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0.32000000000000028</v>
      </c>
      <c r="G107" s="2">
        <f t="shared" si="11"/>
        <v>187.49999999999983</v>
      </c>
      <c r="H107" s="10"/>
      <c r="I107" s="23">
        <f t="shared" si="12"/>
        <v>23.568000000000001</v>
      </c>
      <c r="J107" s="13">
        <f t="shared" si="8"/>
        <v>187.49999999999983</v>
      </c>
      <c r="K107" s="23">
        <f t="shared" si="13"/>
        <v>98</v>
      </c>
    </row>
    <row r="108" spans="1:11">
      <c r="A108" s="23">
        <v>23.888000000000002</v>
      </c>
      <c r="B108" s="15">
        <v>74.996700000000004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0.17999999999999972</v>
      </c>
      <c r="G108" s="2">
        <f t="shared" si="11"/>
        <v>166.66666666666691</v>
      </c>
      <c r="H108" s="10" t="s">
        <v>119</v>
      </c>
      <c r="I108" s="23">
        <f t="shared" si="12"/>
        <v>23.888000000000002</v>
      </c>
      <c r="J108" s="13">
        <f t="shared" si="8"/>
        <v>166.66666666666691</v>
      </c>
      <c r="K108" s="23">
        <f t="shared" si="13"/>
        <v>99</v>
      </c>
    </row>
    <row r="109" spans="1:11">
      <c r="A109" s="23">
        <v>24.068000000000001</v>
      </c>
      <c r="B109" s="15">
        <v>76.944299999999998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0.30999999999999872</v>
      </c>
      <c r="G109" s="2">
        <f t="shared" si="11"/>
        <v>193.54838709677497</v>
      </c>
      <c r="H109" s="10"/>
      <c r="I109" s="23">
        <f t="shared" si="12"/>
        <v>24.068000000000001</v>
      </c>
      <c r="J109" s="13">
        <f t="shared" si="8"/>
        <v>193.54838709677497</v>
      </c>
      <c r="K109" s="23">
        <f t="shared" si="13"/>
        <v>100</v>
      </c>
    </row>
    <row r="110" spans="1:11">
      <c r="A110" s="23">
        <v>24.378</v>
      </c>
      <c r="B110" s="15">
        <v>84.063500000000005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0.16999999999999815</v>
      </c>
      <c r="G110" s="2">
        <f t="shared" si="11"/>
        <v>176.47058823529605</v>
      </c>
      <c r="H110" s="10" t="s">
        <v>113</v>
      </c>
      <c r="I110" s="23">
        <f t="shared" si="12"/>
        <v>24.378</v>
      </c>
      <c r="J110" s="13">
        <f t="shared" si="8"/>
        <v>176.47058823529605</v>
      </c>
      <c r="K110" s="23">
        <f t="shared" si="13"/>
        <v>101</v>
      </c>
    </row>
    <row r="111" spans="1:11">
      <c r="A111" s="23">
        <v>24.547999999999998</v>
      </c>
      <c r="B111" s="15">
        <v>83.140799999999999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0.16200000000000259</v>
      </c>
      <c r="G111" s="2">
        <f t="shared" si="11"/>
        <v>185.18518518518223</v>
      </c>
      <c r="H111" s="10"/>
      <c r="I111" s="23">
        <f t="shared" si="12"/>
        <v>24.547999999999998</v>
      </c>
      <c r="J111" s="13">
        <f t="shared" si="8"/>
        <v>185.18518518518223</v>
      </c>
      <c r="K111" s="23">
        <f t="shared" si="13"/>
        <v>102</v>
      </c>
    </row>
    <row r="112" spans="1:11">
      <c r="A112" s="23">
        <v>24.71</v>
      </c>
      <c r="B112" s="15">
        <v>76.742900000000006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0.17899999999999849</v>
      </c>
      <c r="G112" s="2">
        <f t="shared" si="11"/>
        <v>167.59776536312989</v>
      </c>
      <c r="H112" s="10" t="s">
        <v>118</v>
      </c>
      <c r="I112" s="23">
        <f t="shared" si="12"/>
        <v>24.71</v>
      </c>
      <c r="J112" s="13">
        <f t="shared" si="8"/>
        <v>167.59776536312989</v>
      </c>
      <c r="K112" s="23">
        <f t="shared" si="13"/>
        <v>103</v>
      </c>
    </row>
    <row r="113" spans="1:11">
      <c r="A113" s="23">
        <v>24.888999999999999</v>
      </c>
      <c r="B113" s="15">
        <v>71.459699999999998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0.33900000000000219</v>
      </c>
      <c r="G113" s="2">
        <f t="shared" si="11"/>
        <v>176.99115044247671</v>
      </c>
      <c r="H113" s="10"/>
      <c r="I113" s="23">
        <f t="shared" si="12"/>
        <v>24.888999999999999</v>
      </c>
      <c r="J113" s="13">
        <f t="shared" si="8"/>
        <v>176.99115044247671</v>
      </c>
      <c r="K113" s="23">
        <f t="shared" si="13"/>
        <v>104</v>
      </c>
    </row>
    <row r="114" spans="1:11">
      <c r="A114" s="23">
        <v>25.228000000000002</v>
      </c>
      <c r="B114" s="15">
        <v>75.394900000000007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0.17999999999999972</v>
      </c>
      <c r="G114" s="2">
        <f t="shared" si="11"/>
        <v>166.66666666666691</v>
      </c>
      <c r="H114" s="10" t="s">
        <v>119</v>
      </c>
      <c r="I114" s="23">
        <f t="shared" si="12"/>
        <v>25.228000000000002</v>
      </c>
      <c r="J114" s="13">
        <f t="shared" si="8"/>
        <v>166.66666666666691</v>
      </c>
      <c r="K114" s="23">
        <f t="shared" si="13"/>
        <v>105</v>
      </c>
    </row>
    <row r="115" spans="1:11">
      <c r="A115" s="23">
        <v>25.408000000000001</v>
      </c>
      <c r="B115" s="15">
        <v>74.823300000000003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0.17999999999999972</v>
      </c>
      <c r="G115" s="2">
        <f t="shared" si="11"/>
        <v>166.66666666666691</v>
      </c>
      <c r="H115" s="10"/>
      <c r="I115" s="23">
        <f t="shared" si="12"/>
        <v>25.408000000000001</v>
      </c>
      <c r="J115" s="13">
        <f t="shared" si="8"/>
        <v>166.66666666666691</v>
      </c>
      <c r="K115" s="23">
        <f t="shared" si="13"/>
        <v>106</v>
      </c>
    </row>
    <row r="116" spans="1:11">
      <c r="A116" s="23">
        <v>25.588000000000001</v>
      </c>
      <c r="B116" s="15">
        <v>63.769500000000001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0.16999999999999815</v>
      </c>
      <c r="G116" s="2">
        <f t="shared" si="11"/>
        <v>176.47058823529605</v>
      </c>
      <c r="H116" s="10" t="s">
        <v>118</v>
      </c>
      <c r="I116" s="23">
        <f t="shared" si="12"/>
        <v>25.588000000000001</v>
      </c>
      <c r="J116" s="13">
        <f t="shared" si="8"/>
        <v>176.47058823529605</v>
      </c>
      <c r="K116" s="23">
        <f t="shared" si="13"/>
        <v>107</v>
      </c>
    </row>
    <row r="117" spans="1:11">
      <c r="A117" s="23">
        <v>25.757999999999999</v>
      </c>
      <c r="B117" s="15">
        <v>64.552099999999996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0.30900000000000105</v>
      </c>
      <c r="G117" s="2">
        <f t="shared" si="11"/>
        <v>194.17475728155273</v>
      </c>
      <c r="H117" s="10"/>
      <c r="I117" s="23">
        <f t="shared" si="12"/>
        <v>25.757999999999999</v>
      </c>
      <c r="J117" s="13">
        <f t="shared" si="8"/>
        <v>194.17475728155273</v>
      </c>
      <c r="K117" s="23">
        <f t="shared" si="13"/>
        <v>108</v>
      </c>
    </row>
    <row r="118" spans="1:11">
      <c r="A118" s="23">
        <v>26.067</v>
      </c>
      <c r="B118" s="15">
        <v>77.793599999999998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0.13799999999999812</v>
      </c>
      <c r="G118" s="2">
        <f t="shared" si="11"/>
        <v>217.39130434782905</v>
      </c>
      <c r="H118" s="10" t="s">
        <v>113</v>
      </c>
      <c r="I118" s="23">
        <f t="shared" si="12"/>
        <v>26.067</v>
      </c>
      <c r="J118" s="13">
        <f t="shared" si="8"/>
        <v>217.39130434782905</v>
      </c>
      <c r="K118" s="23">
        <f t="shared" si="13"/>
        <v>109</v>
      </c>
    </row>
    <row r="119" spans="1:11">
      <c r="A119" s="23">
        <v>26.204999999999998</v>
      </c>
      <c r="B119" s="15">
        <v>77.233400000000003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0.3230000000000004</v>
      </c>
      <c r="G119" s="2">
        <f t="shared" si="11"/>
        <v>185.75851393188833</v>
      </c>
      <c r="H119" s="10"/>
      <c r="I119" s="23">
        <f t="shared" si="12"/>
        <v>26.204999999999998</v>
      </c>
      <c r="J119" s="13">
        <f t="shared" si="8"/>
        <v>185.75851393188833</v>
      </c>
      <c r="K119" s="23">
        <f t="shared" si="13"/>
        <v>110</v>
      </c>
    </row>
    <row r="120" spans="1:11">
      <c r="A120" s="23">
        <v>26.527999999999999</v>
      </c>
      <c r="B120" s="15">
        <v>75.533600000000007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0.17999999999999972</v>
      </c>
      <c r="G120" s="2">
        <f t="shared" si="11"/>
        <v>166.66666666666691</v>
      </c>
      <c r="H120" s="10" t="s">
        <v>119</v>
      </c>
      <c r="I120" s="23">
        <f t="shared" si="12"/>
        <v>26.527999999999999</v>
      </c>
      <c r="J120" s="13">
        <f t="shared" si="8"/>
        <v>166.66666666666691</v>
      </c>
      <c r="K120" s="23">
        <f t="shared" si="13"/>
        <v>111</v>
      </c>
    </row>
    <row r="121" spans="1:11">
      <c r="A121" s="23">
        <v>26.707999999999998</v>
      </c>
      <c r="B121" s="15">
        <v>78.005799999999994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0.32000000000000028</v>
      </c>
      <c r="G121" s="2">
        <f t="shared" si="11"/>
        <v>187.49999999999983</v>
      </c>
      <c r="H121" s="10"/>
      <c r="I121" s="23">
        <f t="shared" si="12"/>
        <v>26.707999999999998</v>
      </c>
      <c r="J121" s="13">
        <f t="shared" si="8"/>
        <v>187.49999999999983</v>
      </c>
      <c r="K121" s="23">
        <f t="shared" si="13"/>
        <v>112</v>
      </c>
    </row>
    <row r="122" spans="1:11">
      <c r="A122" s="23">
        <v>27.027999999999999</v>
      </c>
      <c r="B122" s="15">
        <v>68.6023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0.17999999999999972</v>
      </c>
      <c r="G122" s="2">
        <f t="shared" si="11"/>
        <v>166.66666666666691</v>
      </c>
      <c r="H122" s="10" t="s">
        <v>118</v>
      </c>
      <c r="I122" s="23">
        <f t="shared" si="12"/>
        <v>27.027999999999999</v>
      </c>
      <c r="J122" s="13">
        <f t="shared" si="8"/>
        <v>166.66666666666691</v>
      </c>
      <c r="K122" s="23">
        <f t="shared" si="13"/>
        <v>113</v>
      </c>
    </row>
    <row r="123" spans="1:11">
      <c r="A123" s="23">
        <v>27.207999999999998</v>
      </c>
      <c r="B123" s="15">
        <v>64.887799999999999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0.30000000000000071</v>
      </c>
      <c r="G123" s="2">
        <f t="shared" si="11"/>
        <v>199.99999999999952</v>
      </c>
      <c r="H123" s="10"/>
      <c r="I123" s="23">
        <f t="shared" si="12"/>
        <v>27.207999999999998</v>
      </c>
      <c r="J123" s="13">
        <f t="shared" si="8"/>
        <v>199.99999999999952</v>
      </c>
      <c r="K123" s="23">
        <f t="shared" si="13"/>
        <v>114</v>
      </c>
    </row>
    <row r="124" spans="1:11">
      <c r="A124" s="23">
        <v>27.507999999999999</v>
      </c>
      <c r="B124" s="15">
        <v>81.145099999999999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0.17999999999999972</v>
      </c>
      <c r="G124" s="2">
        <f t="shared" si="11"/>
        <v>166.66666666666691</v>
      </c>
      <c r="H124" s="10" t="s">
        <v>113</v>
      </c>
      <c r="I124" s="23">
        <f t="shared" si="12"/>
        <v>27.507999999999999</v>
      </c>
      <c r="J124" s="13">
        <f t="shared" si="8"/>
        <v>166.66666666666691</v>
      </c>
      <c r="K124" s="23">
        <f t="shared" si="13"/>
        <v>115</v>
      </c>
    </row>
    <row r="125" spans="1:11">
      <c r="A125" s="23">
        <v>27.687999999999999</v>
      </c>
      <c r="B125" s="15">
        <v>81.005700000000004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0.19000000000000128</v>
      </c>
      <c r="G125" s="2">
        <f t="shared" si="11"/>
        <v>157.89473684210421</v>
      </c>
      <c r="H125" s="10"/>
      <c r="I125" s="23">
        <f t="shared" si="12"/>
        <v>27.687999999999999</v>
      </c>
      <c r="J125" s="13">
        <f t="shared" si="8"/>
        <v>157.89473684210421</v>
      </c>
      <c r="K125" s="23">
        <f t="shared" si="13"/>
        <v>116</v>
      </c>
    </row>
    <row r="126" spans="1:11">
      <c r="A126" s="23">
        <v>27.878</v>
      </c>
      <c r="B126" s="15">
        <v>72.094099999999997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0.17999999999999972</v>
      </c>
      <c r="G126" s="2">
        <f t="shared" si="11"/>
        <v>166.66666666666691</v>
      </c>
      <c r="H126" s="10" t="s">
        <v>118</v>
      </c>
      <c r="I126" s="23">
        <f t="shared" si="12"/>
        <v>27.878</v>
      </c>
      <c r="J126" s="13">
        <f t="shared" si="8"/>
        <v>166.66666666666691</v>
      </c>
      <c r="K126" s="23">
        <f t="shared" si="13"/>
        <v>117</v>
      </c>
    </row>
    <row r="127" spans="1:11">
      <c r="A127" s="23">
        <v>28.058</v>
      </c>
      <c r="B127" s="15">
        <v>71.061999999999998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0.37800000000000011</v>
      </c>
      <c r="G127" s="2">
        <f t="shared" si="11"/>
        <v>158.73015873015868</v>
      </c>
      <c r="H127" s="10"/>
      <c r="I127" s="23">
        <f t="shared" si="12"/>
        <v>28.058</v>
      </c>
      <c r="J127" s="13">
        <f t="shared" si="8"/>
        <v>158.73015873015868</v>
      </c>
      <c r="K127" s="23">
        <f t="shared" si="13"/>
        <v>118</v>
      </c>
    </row>
    <row r="128" spans="1:11">
      <c r="A128" s="23">
        <v>28.436</v>
      </c>
      <c r="B128" s="15">
        <v>78.156800000000004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0.16700000000000159</v>
      </c>
      <c r="G128" s="2">
        <f t="shared" si="11"/>
        <v>179.64071856287256</v>
      </c>
      <c r="H128" s="10" t="s">
        <v>113</v>
      </c>
      <c r="I128" s="23">
        <f t="shared" si="12"/>
        <v>28.436</v>
      </c>
      <c r="J128" s="13">
        <f t="shared" si="8"/>
        <v>179.64071856287256</v>
      </c>
      <c r="K128" s="23">
        <f t="shared" si="13"/>
        <v>119</v>
      </c>
    </row>
    <row r="129" spans="1:11">
      <c r="A129" s="23">
        <v>28.603000000000002</v>
      </c>
      <c r="B129" s="15">
        <v>75.666700000000006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0.99499999999999744</v>
      </c>
      <c r="G129" s="2">
        <f t="shared" si="11"/>
        <v>150.7537688442215</v>
      </c>
      <c r="H129" s="10"/>
      <c r="I129" s="23">
        <f t="shared" si="12"/>
        <v>28.603000000000002</v>
      </c>
      <c r="J129" s="13">
        <f t="shared" si="8"/>
        <v>150.7537688442215</v>
      </c>
      <c r="K129" s="23">
        <f t="shared" si="13"/>
        <v>120</v>
      </c>
    </row>
    <row r="130" spans="1:11">
      <c r="A130" s="23">
        <v>29.597999999999999</v>
      </c>
      <c r="B130" s="15">
        <v>75.627700000000004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0.23000000000000043</v>
      </c>
      <c r="G130" s="2">
        <f t="shared" si="11"/>
        <v>130.4347826086954</v>
      </c>
      <c r="H130" s="10" t="s">
        <v>118</v>
      </c>
      <c r="I130" s="23">
        <f t="shared" si="12"/>
        <v>29.597999999999999</v>
      </c>
      <c r="J130" s="13">
        <f t="shared" si="8"/>
        <v>130.4347826086954</v>
      </c>
      <c r="K130" s="23">
        <f t="shared" si="13"/>
        <v>121</v>
      </c>
    </row>
    <row r="131" spans="1:11">
      <c r="A131" s="23">
        <v>29.827999999999999</v>
      </c>
      <c r="B131" s="15">
        <v>80.134299999999996</v>
      </c>
      <c r="C131" s="23">
        <v>122</v>
      </c>
      <c r="D131" s="2">
        <f>Main!$B125</f>
        <v>88.5</v>
      </c>
      <c r="E131" s="2"/>
      <c r="G131" s="2">
        <f>$G130</f>
        <v>130.4347826086954</v>
      </c>
      <c r="H131" s="10"/>
      <c r="I131" s="23">
        <f t="shared" si="12"/>
        <v>29.827999999999999</v>
      </c>
      <c r="J131" s="13">
        <f t="shared" si="8"/>
        <v>130.4347826086954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Glenn Gould</v>
      </c>
      <c r="K4" s="1"/>
      <c r="L4" s="1"/>
      <c r="M4" s="1"/>
    </row>
    <row r="5" spans="1:13">
      <c r="A5" s="10" t="s">
        <v>96</v>
      </c>
      <c r="B5" s="11">
        <v>1974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1974</v>
      </c>
      <c r="K5" s="1"/>
      <c r="L5" s="1"/>
      <c r="M5" s="1"/>
    </row>
    <row r="6" spans="1:13">
      <c r="A6" s="10" t="s">
        <v>97</v>
      </c>
      <c r="B6" s="1" t="s">
        <v>68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VHS "The Alchemist" EMI Classics DBV 4901279 (1974)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0.69799999999999995</v>
      </c>
      <c r="B10" s="15">
        <v>78.681100000000001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0.18000000000000005</v>
      </c>
      <c r="G10" s="2">
        <f>$E10/$F10*60</f>
        <v>166.66666666666663</v>
      </c>
      <c r="H10" s="10" t="s">
        <v>119</v>
      </c>
      <c r="I10" s="23">
        <f>$A10</f>
        <v>0.69799999999999995</v>
      </c>
      <c r="J10" s="13">
        <f t="shared" ref="J10:J73" si="2">$G10</f>
        <v>166.66666666666663</v>
      </c>
      <c r="K10" s="23">
        <f>$C10</f>
        <v>1</v>
      </c>
    </row>
    <row r="11" spans="1:13">
      <c r="A11" s="23">
        <v>0.878</v>
      </c>
      <c r="B11" s="15">
        <v>87.070300000000003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0.37</v>
      </c>
      <c r="G11" s="2">
        <f t="shared" ref="G11:G74" si="5">$E11/$F11*60</f>
        <v>162.16216216216216</v>
      </c>
      <c r="H11" s="10"/>
      <c r="I11" s="23">
        <f t="shared" ref="I11:I74" si="6">$A11</f>
        <v>0.878</v>
      </c>
      <c r="J11" s="13">
        <f t="shared" si="2"/>
        <v>162.16216216216216</v>
      </c>
      <c r="K11" s="23">
        <f t="shared" ref="K11:K74" si="7">$C11</f>
        <v>2</v>
      </c>
    </row>
    <row r="12" spans="1:13">
      <c r="A12" s="23">
        <v>1.248</v>
      </c>
      <c r="B12" s="15">
        <v>77.704300000000003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0.18999999999999995</v>
      </c>
      <c r="G12" s="2">
        <f t="shared" si="5"/>
        <v>157.89473684210529</v>
      </c>
      <c r="H12" s="10" t="s">
        <v>118</v>
      </c>
      <c r="I12" s="23">
        <f t="shared" si="6"/>
        <v>1.248</v>
      </c>
      <c r="J12" s="13">
        <f t="shared" si="2"/>
        <v>157.89473684210529</v>
      </c>
      <c r="K12" s="23">
        <f t="shared" si="7"/>
        <v>3</v>
      </c>
    </row>
    <row r="13" spans="1:13">
      <c r="A13" s="23">
        <v>1.4379999999999999</v>
      </c>
      <c r="B13" s="15">
        <v>73.001400000000004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0.30000000000000004</v>
      </c>
      <c r="G13" s="2">
        <f t="shared" si="5"/>
        <v>199.99999999999997</v>
      </c>
      <c r="H13" s="10"/>
      <c r="I13" s="23">
        <f t="shared" si="6"/>
        <v>1.4379999999999999</v>
      </c>
      <c r="J13" s="13">
        <f t="shared" si="2"/>
        <v>199.99999999999997</v>
      </c>
      <c r="K13" s="23">
        <f t="shared" si="7"/>
        <v>4</v>
      </c>
    </row>
    <row r="14" spans="1:13">
      <c r="A14" s="23">
        <v>1.738</v>
      </c>
      <c r="B14" s="15">
        <v>87.782700000000006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1.738</v>
      </c>
      <c r="J14" s="13">
        <f t="shared" si="2"/>
        <v>157.89473684210529</v>
      </c>
      <c r="K14" s="23">
        <f t="shared" si="7"/>
        <v>5</v>
      </c>
    </row>
    <row r="15" spans="1:13">
      <c r="A15" s="23">
        <v>1.9279999999999999</v>
      </c>
      <c r="B15" s="15">
        <v>88.135199999999998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0.33899999999999997</v>
      </c>
      <c r="G15" s="2">
        <f t="shared" si="5"/>
        <v>176.9911504424779</v>
      </c>
      <c r="H15" s="10"/>
      <c r="I15" s="23">
        <f t="shared" si="6"/>
        <v>1.9279999999999999</v>
      </c>
      <c r="J15" s="13">
        <f t="shared" si="2"/>
        <v>176.9911504424779</v>
      </c>
      <c r="K15" s="23">
        <f t="shared" si="7"/>
        <v>6</v>
      </c>
    </row>
    <row r="16" spans="1:13">
      <c r="A16" s="23">
        <v>2.2669999999999999</v>
      </c>
      <c r="B16" s="15">
        <v>85.202500000000001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0.20300000000000029</v>
      </c>
      <c r="G16" s="2">
        <f t="shared" si="5"/>
        <v>147.78325123152689</v>
      </c>
      <c r="H16" s="10" t="s">
        <v>118</v>
      </c>
      <c r="I16" s="23">
        <f t="shared" si="6"/>
        <v>2.2669999999999999</v>
      </c>
      <c r="J16" s="13">
        <f t="shared" si="2"/>
        <v>147.78325123152689</v>
      </c>
      <c r="K16" s="23">
        <f t="shared" si="7"/>
        <v>7</v>
      </c>
    </row>
    <row r="17" spans="1:11">
      <c r="A17" s="23">
        <v>2.4700000000000002</v>
      </c>
      <c r="B17" s="15">
        <v>77.876999999999995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0.52800000000000002</v>
      </c>
      <c r="G17" s="2">
        <f t="shared" si="5"/>
        <v>170.45454545454544</v>
      </c>
      <c r="H17" s="10"/>
      <c r="I17" s="23">
        <f t="shared" si="6"/>
        <v>2.4700000000000002</v>
      </c>
      <c r="J17" s="13">
        <f t="shared" si="2"/>
        <v>170.45454545454544</v>
      </c>
      <c r="K17" s="23">
        <f t="shared" si="7"/>
        <v>8</v>
      </c>
    </row>
    <row r="18" spans="1:11">
      <c r="A18" s="23">
        <v>2.9980000000000002</v>
      </c>
      <c r="B18" s="15">
        <v>86.1768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0.18999999999999995</v>
      </c>
      <c r="G18" s="2">
        <f t="shared" si="5"/>
        <v>157.89473684210529</v>
      </c>
      <c r="H18" s="10" t="s">
        <v>119</v>
      </c>
      <c r="I18" s="23">
        <f t="shared" si="6"/>
        <v>2.9980000000000002</v>
      </c>
      <c r="J18" s="13">
        <f t="shared" si="2"/>
        <v>157.89473684210529</v>
      </c>
      <c r="K18" s="23">
        <f t="shared" si="7"/>
        <v>9</v>
      </c>
    </row>
    <row r="19" spans="1:11">
      <c r="A19" s="23">
        <v>3.1880000000000002</v>
      </c>
      <c r="B19" s="15">
        <v>88.316800000000001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0.34999999999999964</v>
      </c>
      <c r="G19" s="2">
        <f t="shared" si="5"/>
        <v>171.42857142857159</v>
      </c>
      <c r="H19" s="10"/>
      <c r="I19" s="23">
        <f t="shared" si="6"/>
        <v>3.1880000000000002</v>
      </c>
      <c r="J19" s="13">
        <f t="shared" si="2"/>
        <v>171.42857142857159</v>
      </c>
      <c r="K19" s="23">
        <f t="shared" si="7"/>
        <v>10</v>
      </c>
    </row>
    <row r="20" spans="1:11">
      <c r="A20" s="23">
        <v>3.5379999999999998</v>
      </c>
      <c r="B20" s="15">
        <v>85.177000000000007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0.18000000000000016</v>
      </c>
      <c r="G20" s="2">
        <f t="shared" si="5"/>
        <v>166.66666666666652</v>
      </c>
      <c r="H20" s="10" t="s">
        <v>118</v>
      </c>
      <c r="I20" s="23">
        <f t="shared" si="6"/>
        <v>3.5379999999999998</v>
      </c>
      <c r="J20" s="13">
        <f t="shared" si="2"/>
        <v>166.66666666666652</v>
      </c>
      <c r="K20" s="23">
        <f t="shared" si="7"/>
        <v>11</v>
      </c>
    </row>
    <row r="21" spans="1:11">
      <c r="A21" s="23">
        <v>3.718</v>
      </c>
      <c r="B21" s="15">
        <v>79.161600000000007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0.37000000000000011</v>
      </c>
      <c r="G21" s="2">
        <f t="shared" si="5"/>
        <v>162.1621621621621</v>
      </c>
      <c r="H21" s="10"/>
      <c r="I21" s="23">
        <f t="shared" si="6"/>
        <v>3.718</v>
      </c>
      <c r="J21" s="13">
        <f t="shared" si="2"/>
        <v>162.1621621621621</v>
      </c>
      <c r="K21" s="23">
        <f t="shared" si="7"/>
        <v>12</v>
      </c>
    </row>
    <row r="22" spans="1:11">
      <c r="A22" s="23">
        <v>4.0880000000000001</v>
      </c>
      <c r="B22" s="15">
        <v>87.701899999999995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0.16999999999999993</v>
      </c>
      <c r="G22" s="2">
        <f t="shared" si="5"/>
        <v>176.47058823529417</v>
      </c>
      <c r="H22" s="10" t="s">
        <v>119</v>
      </c>
      <c r="I22" s="23">
        <f t="shared" si="6"/>
        <v>4.0880000000000001</v>
      </c>
      <c r="J22" s="13">
        <f t="shared" si="2"/>
        <v>176.47058823529417</v>
      </c>
      <c r="K22" s="23">
        <f t="shared" si="7"/>
        <v>13</v>
      </c>
    </row>
    <row r="23" spans="1:11">
      <c r="A23" s="23">
        <v>4.258</v>
      </c>
      <c r="B23" s="15">
        <v>85.262200000000007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0.17999999999999972</v>
      </c>
      <c r="G23" s="2">
        <f t="shared" si="5"/>
        <v>166.66666666666691</v>
      </c>
      <c r="H23" s="10"/>
      <c r="I23" s="23">
        <f t="shared" si="6"/>
        <v>4.258</v>
      </c>
      <c r="J23" s="13">
        <f t="shared" si="2"/>
        <v>166.66666666666691</v>
      </c>
      <c r="K23" s="23">
        <f t="shared" si="7"/>
        <v>14</v>
      </c>
    </row>
    <row r="24" spans="1:11">
      <c r="A24" s="23">
        <v>4.4379999999999997</v>
      </c>
      <c r="B24" s="15">
        <v>84.480599999999995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0.1800000000000006</v>
      </c>
      <c r="G24" s="2">
        <f t="shared" si="5"/>
        <v>166.66666666666609</v>
      </c>
      <c r="H24" s="10" t="s">
        <v>118</v>
      </c>
      <c r="I24" s="23">
        <f t="shared" si="6"/>
        <v>4.4379999999999997</v>
      </c>
      <c r="J24" s="13">
        <f t="shared" si="2"/>
        <v>166.66666666666609</v>
      </c>
      <c r="K24" s="23">
        <f t="shared" si="7"/>
        <v>15</v>
      </c>
    </row>
    <row r="25" spans="1:11">
      <c r="A25" s="23">
        <v>4.6180000000000003</v>
      </c>
      <c r="B25" s="15">
        <v>77.920900000000003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0.32499999999999929</v>
      </c>
      <c r="G25" s="2">
        <f t="shared" si="5"/>
        <v>184.61538461538504</v>
      </c>
      <c r="H25" s="10"/>
      <c r="I25" s="23">
        <f t="shared" si="6"/>
        <v>4.6180000000000003</v>
      </c>
      <c r="J25" s="13">
        <f t="shared" si="2"/>
        <v>184.61538461538504</v>
      </c>
      <c r="K25" s="23">
        <f t="shared" si="7"/>
        <v>16</v>
      </c>
    </row>
    <row r="26" spans="1:11">
      <c r="A26" s="23">
        <v>4.9429999999999996</v>
      </c>
      <c r="B26" s="15">
        <v>87.759600000000006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0.18100000000000005</v>
      </c>
      <c r="G26" s="2">
        <f t="shared" si="5"/>
        <v>165.74585635359111</v>
      </c>
      <c r="H26" s="10" t="s">
        <v>113</v>
      </c>
      <c r="I26" s="23">
        <f t="shared" si="6"/>
        <v>4.9429999999999996</v>
      </c>
      <c r="J26" s="13">
        <f t="shared" si="2"/>
        <v>165.74585635359111</v>
      </c>
      <c r="K26" s="23">
        <f t="shared" si="7"/>
        <v>17</v>
      </c>
    </row>
    <row r="27" spans="1:11">
      <c r="A27" s="23">
        <v>5.1239999999999997</v>
      </c>
      <c r="B27" s="15">
        <v>87.139399999999995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0.30400000000000027</v>
      </c>
      <c r="G27" s="2">
        <f t="shared" si="5"/>
        <v>197.36842105263142</v>
      </c>
      <c r="H27" s="10"/>
      <c r="I27" s="23">
        <f t="shared" si="6"/>
        <v>5.1239999999999997</v>
      </c>
      <c r="J27" s="13">
        <f t="shared" si="2"/>
        <v>197.36842105263142</v>
      </c>
      <c r="K27" s="23">
        <f t="shared" si="7"/>
        <v>18</v>
      </c>
    </row>
    <row r="28" spans="1:11">
      <c r="A28" s="23">
        <v>5.4279999999999999</v>
      </c>
      <c r="B28" s="15">
        <v>86.311800000000005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0.20000000000000018</v>
      </c>
      <c r="G28" s="2">
        <f t="shared" si="5"/>
        <v>149.99999999999986</v>
      </c>
      <c r="H28" s="10" t="s">
        <v>119</v>
      </c>
      <c r="I28" s="23">
        <f t="shared" si="6"/>
        <v>5.4279999999999999</v>
      </c>
      <c r="J28" s="13">
        <f t="shared" si="2"/>
        <v>149.99999999999986</v>
      </c>
      <c r="K28" s="23">
        <f t="shared" si="7"/>
        <v>19</v>
      </c>
    </row>
    <row r="29" spans="1:11">
      <c r="A29" s="23">
        <v>5.6280000000000001</v>
      </c>
      <c r="B29" s="15">
        <v>84.155000000000001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0.32899999999999974</v>
      </c>
      <c r="G29" s="2">
        <f t="shared" si="5"/>
        <v>182.37082066869314</v>
      </c>
      <c r="H29" s="10"/>
      <c r="I29" s="23">
        <f t="shared" si="6"/>
        <v>5.6280000000000001</v>
      </c>
      <c r="J29" s="13">
        <f t="shared" si="2"/>
        <v>182.37082066869314</v>
      </c>
      <c r="K29" s="23">
        <f t="shared" si="7"/>
        <v>20</v>
      </c>
    </row>
    <row r="30" spans="1:11">
      <c r="A30" s="23">
        <v>5.9569999999999999</v>
      </c>
      <c r="B30" s="15">
        <v>79.989999999999995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0.20199999999999996</v>
      </c>
      <c r="G30" s="2">
        <f t="shared" si="5"/>
        <v>148.51485148514854</v>
      </c>
      <c r="H30" s="10" t="s">
        <v>118</v>
      </c>
      <c r="I30" s="23">
        <f t="shared" si="6"/>
        <v>5.9569999999999999</v>
      </c>
      <c r="J30" s="13">
        <f t="shared" si="2"/>
        <v>148.51485148514854</v>
      </c>
      <c r="K30" s="23">
        <f t="shared" si="7"/>
        <v>21</v>
      </c>
    </row>
    <row r="31" spans="1:11">
      <c r="A31" s="23">
        <v>6.1589999999999998</v>
      </c>
      <c r="B31" s="15">
        <v>72.562299999999993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0.32900000000000063</v>
      </c>
      <c r="G31" s="2">
        <f t="shared" si="5"/>
        <v>182.37082066869269</v>
      </c>
      <c r="H31" s="10"/>
      <c r="I31" s="23">
        <f t="shared" si="6"/>
        <v>6.1589999999999998</v>
      </c>
      <c r="J31" s="13">
        <f t="shared" si="2"/>
        <v>182.37082066869269</v>
      </c>
      <c r="K31" s="23">
        <f t="shared" si="7"/>
        <v>22</v>
      </c>
    </row>
    <row r="32" spans="1:11">
      <c r="A32" s="23">
        <v>6.4880000000000004</v>
      </c>
      <c r="B32" s="15">
        <v>85.862700000000004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0.16999999999999993</v>
      </c>
      <c r="G32" s="2">
        <f t="shared" si="5"/>
        <v>176.47058823529417</v>
      </c>
      <c r="H32" s="10" t="s">
        <v>113</v>
      </c>
      <c r="I32" s="23">
        <f t="shared" si="6"/>
        <v>6.4880000000000004</v>
      </c>
      <c r="J32" s="13">
        <f t="shared" si="2"/>
        <v>176.47058823529417</v>
      </c>
      <c r="K32" s="23">
        <f t="shared" si="7"/>
        <v>23</v>
      </c>
    </row>
    <row r="33" spans="1:11">
      <c r="A33" s="23">
        <v>6.6580000000000004</v>
      </c>
      <c r="B33" s="15">
        <v>89.146600000000007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0.37999999999999989</v>
      </c>
      <c r="G33" s="2">
        <f t="shared" si="5"/>
        <v>157.89473684210529</v>
      </c>
      <c r="H33" s="10"/>
      <c r="I33" s="23">
        <f t="shared" si="6"/>
        <v>6.6580000000000004</v>
      </c>
      <c r="J33" s="13">
        <f t="shared" si="2"/>
        <v>157.89473684210529</v>
      </c>
      <c r="K33" s="23">
        <f t="shared" si="7"/>
        <v>24</v>
      </c>
    </row>
    <row r="34" spans="1:11">
      <c r="A34" s="23">
        <v>7.0380000000000003</v>
      </c>
      <c r="B34" s="15">
        <v>77.652900000000002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0.20000000000000018</v>
      </c>
      <c r="G34" s="2">
        <f t="shared" si="5"/>
        <v>149.99999999999986</v>
      </c>
      <c r="H34" s="10" t="s">
        <v>118</v>
      </c>
      <c r="I34" s="23">
        <f t="shared" si="6"/>
        <v>7.0380000000000003</v>
      </c>
      <c r="J34" s="13">
        <f t="shared" si="2"/>
        <v>149.99999999999986</v>
      </c>
      <c r="K34" s="23">
        <f t="shared" si="7"/>
        <v>25</v>
      </c>
    </row>
    <row r="35" spans="1:11">
      <c r="A35" s="23">
        <v>7.2380000000000004</v>
      </c>
      <c r="B35" s="15">
        <v>72.628500000000003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0.34999999999999964</v>
      </c>
      <c r="G35" s="2">
        <f t="shared" si="5"/>
        <v>171.42857142857159</v>
      </c>
      <c r="H35" s="10"/>
      <c r="I35" s="23">
        <f t="shared" si="6"/>
        <v>7.2380000000000004</v>
      </c>
      <c r="J35" s="13">
        <f t="shared" si="2"/>
        <v>171.42857142857159</v>
      </c>
      <c r="K35" s="23">
        <f t="shared" si="7"/>
        <v>26</v>
      </c>
    </row>
    <row r="36" spans="1:11">
      <c r="A36" s="23">
        <v>7.5880000000000001</v>
      </c>
      <c r="B36" s="15">
        <v>87.420500000000004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7.5880000000000001</v>
      </c>
      <c r="J36" s="13">
        <f t="shared" si="2"/>
        <v>176.47058823529417</v>
      </c>
      <c r="K36" s="23">
        <f t="shared" si="7"/>
        <v>27</v>
      </c>
    </row>
    <row r="37" spans="1:11">
      <c r="A37" s="23">
        <v>7.758</v>
      </c>
      <c r="B37" s="15">
        <v>87.817700000000002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0.20000000000000018</v>
      </c>
      <c r="G37" s="2">
        <f t="shared" si="5"/>
        <v>149.99999999999986</v>
      </c>
      <c r="H37" s="10"/>
      <c r="I37" s="23">
        <f t="shared" si="6"/>
        <v>7.758</v>
      </c>
      <c r="J37" s="13">
        <f t="shared" si="2"/>
        <v>149.99999999999986</v>
      </c>
      <c r="K37" s="23">
        <f t="shared" si="7"/>
        <v>28</v>
      </c>
    </row>
    <row r="38" spans="1:11">
      <c r="A38" s="23">
        <v>7.9580000000000002</v>
      </c>
      <c r="B38" s="15">
        <v>78.700400000000002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0.16999999999999993</v>
      </c>
      <c r="G38" s="2">
        <f t="shared" si="5"/>
        <v>176.47058823529417</v>
      </c>
      <c r="H38" s="10" t="s">
        <v>118</v>
      </c>
      <c r="I38" s="23">
        <f t="shared" si="6"/>
        <v>7.9580000000000002</v>
      </c>
      <c r="J38" s="13">
        <f t="shared" si="2"/>
        <v>176.47058823529417</v>
      </c>
      <c r="K38" s="23">
        <f t="shared" si="7"/>
        <v>29</v>
      </c>
    </row>
    <row r="39" spans="1:11">
      <c r="A39" s="23">
        <v>8.1280000000000001</v>
      </c>
      <c r="B39" s="15">
        <v>81.608500000000006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0.33000000000000007</v>
      </c>
      <c r="G39" s="2">
        <f t="shared" si="5"/>
        <v>181.81818181818178</v>
      </c>
      <c r="H39" s="10"/>
      <c r="I39" s="23">
        <f t="shared" si="6"/>
        <v>8.1280000000000001</v>
      </c>
      <c r="J39" s="13">
        <f t="shared" si="2"/>
        <v>181.81818181818178</v>
      </c>
      <c r="K39" s="23">
        <f t="shared" si="7"/>
        <v>30</v>
      </c>
    </row>
    <row r="40" spans="1:11">
      <c r="A40" s="23">
        <v>8.4580000000000002</v>
      </c>
      <c r="B40" s="15">
        <v>80.732600000000005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8.4580000000000002</v>
      </c>
      <c r="J40" s="13">
        <f t="shared" si="2"/>
        <v>157.89473684210569</v>
      </c>
      <c r="K40" s="23">
        <f t="shared" si="7"/>
        <v>31</v>
      </c>
    </row>
    <row r="41" spans="1:11">
      <c r="A41" s="23">
        <v>8.6479999999999997</v>
      </c>
      <c r="B41" s="15">
        <v>86.135199999999998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0.32000000000000028</v>
      </c>
      <c r="G41" s="2">
        <f t="shared" si="5"/>
        <v>187.49999999999983</v>
      </c>
      <c r="H41" s="10"/>
      <c r="I41" s="23">
        <f t="shared" si="6"/>
        <v>8.6479999999999997</v>
      </c>
      <c r="J41" s="13">
        <f t="shared" si="2"/>
        <v>187.49999999999983</v>
      </c>
      <c r="K41" s="23">
        <f t="shared" si="7"/>
        <v>32</v>
      </c>
    </row>
    <row r="42" spans="1:11">
      <c r="A42" s="23">
        <v>8.968</v>
      </c>
      <c r="B42" s="15">
        <v>80.215500000000006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0.21000000000000085</v>
      </c>
      <c r="G42" s="2">
        <f t="shared" si="5"/>
        <v>142.85714285714226</v>
      </c>
      <c r="H42" s="10" t="s">
        <v>118</v>
      </c>
      <c r="I42" s="23">
        <f t="shared" si="6"/>
        <v>8.968</v>
      </c>
      <c r="J42" s="13">
        <f t="shared" si="2"/>
        <v>142.85714285714226</v>
      </c>
      <c r="K42" s="23">
        <f t="shared" si="7"/>
        <v>33</v>
      </c>
    </row>
    <row r="43" spans="1:11">
      <c r="A43" s="23">
        <v>9.1780000000000008</v>
      </c>
      <c r="B43" s="15">
        <v>76.560500000000005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0.31999999999999851</v>
      </c>
      <c r="G43" s="2">
        <f t="shared" si="5"/>
        <v>187.50000000000088</v>
      </c>
      <c r="H43" s="10"/>
      <c r="I43" s="23">
        <f t="shared" si="6"/>
        <v>9.1780000000000008</v>
      </c>
      <c r="J43" s="13">
        <f t="shared" si="2"/>
        <v>187.50000000000088</v>
      </c>
      <c r="K43" s="23">
        <f t="shared" si="7"/>
        <v>34</v>
      </c>
    </row>
    <row r="44" spans="1:11">
      <c r="A44" s="23">
        <v>9.4979999999999993</v>
      </c>
      <c r="B44" s="15">
        <v>86.856399999999994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0.21000000000000085</v>
      </c>
      <c r="G44" s="2">
        <f t="shared" si="5"/>
        <v>142.85714285714226</v>
      </c>
      <c r="H44" s="10" t="s">
        <v>119</v>
      </c>
      <c r="I44" s="23">
        <f t="shared" si="6"/>
        <v>9.4979999999999993</v>
      </c>
      <c r="J44" s="13">
        <f t="shared" si="2"/>
        <v>142.85714285714226</v>
      </c>
      <c r="K44" s="23">
        <f t="shared" si="7"/>
        <v>35</v>
      </c>
    </row>
    <row r="45" spans="1:11">
      <c r="A45" s="23">
        <v>9.7080000000000002</v>
      </c>
      <c r="B45" s="15">
        <v>88.187200000000004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0.3620000000000001</v>
      </c>
      <c r="G45" s="2">
        <f t="shared" si="5"/>
        <v>165.74585635359111</v>
      </c>
      <c r="H45" s="10"/>
      <c r="I45" s="23">
        <f t="shared" si="6"/>
        <v>9.7080000000000002</v>
      </c>
      <c r="J45" s="13">
        <f t="shared" si="2"/>
        <v>165.74585635359111</v>
      </c>
      <c r="K45" s="23">
        <f t="shared" si="7"/>
        <v>36</v>
      </c>
    </row>
    <row r="46" spans="1:11">
      <c r="A46" s="23">
        <v>10.07</v>
      </c>
      <c r="B46" s="15">
        <v>80.776300000000006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0.19899999999999984</v>
      </c>
      <c r="G46" s="2">
        <f t="shared" si="5"/>
        <v>150.75376884422121</v>
      </c>
      <c r="H46" s="10" t="s">
        <v>118</v>
      </c>
      <c r="I46" s="23">
        <f t="shared" si="6"/>
        <v>10.07</v>
      </c>
      <c r="J46" s="13">
        <f t="shared" si="2"/>
        <v>150.75376884422121</v>
      </c>
      <c r="K46" s="23">
        <f t="shared" si="7"/>
        <v>37</v>
      </c>
    </row>
    <row r="47" spans="1:11">
      <c r="A47" s="23">
        <v>10.269</v>
      </c>
      <c r="B47" s="15">
        <v>81.218800000000002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0.54899999999999949</v>
      </c>
      <c r="G47" s="2">
        <f t="shared" si="5"/>
        <v>163.93442622950835</v>
      </c>
      <c r="H47" s="10"/>
      <c r="I47" s="23">
        <f t="shared" si="6"/>
        <v>10.269</v>
      </c>
      <c r="J47" s="13">
        <f t="shared" si="2"/>
        <v>163.93442622950835</v>
      </c>
      <c r="K47" s="23">
        <f t="shared" si="7"/>
        <v>38</v>
      </c>
    </row>
    <row r="48" spans="1:11">
      <c r="A48" s="23">
        <v>10.818</v>
      </c>
      <c r="B48" s="15">
        <v>85.737099999999998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0.1899999999999995</v>
      </c>
      <c r="G48" s="2">
        <f t="shared" si="5"/>
        <v>157.89473684210569</v>
      </c>
      <c r="H48" s="10" t="s">
        <v>119</v>
      </c>
      <c r="I48" s="23">
        <f t="shared" si="6"/>
        <v>10.818</v>
      </c>
      <c r="J48" s="13">
        <f t="shared" si="2"/>
        <v>157.89473684210569</v>
      </c>
      <c r="K48" s="23">
        <f t="shared" si="7"/>
        <v>39</v>
      </c>
    </row>
    <row r="49" spans="1:11">
      <c r="A49" s="23">
        <v>11.007999999999999</v>
      </c>
      <c r="B49" s="15">
        <v>87.211799999999997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0.34000000000000163</v>
      </c>
      <c r="G49" s="2">
        <f t="shared" si="5"/>
        <v>176.47058823529329</v>
      </c>
      <c r="H49" s="10"/>
      <c r="I49" s="23">
        <f t="shared" si="6"/>
        <v>11.007999999999999</v>
      </c>
      <c r="J49" s="13">
        <f t="shared" si="2"/>
        <v>176.47058823529329</v>
      </c>
      <c r="K49" s="23">
        <f t="shared" si="7"/>
        <v>40</v>
      </c>
    </row>
    <row r="50" spans="1:11">
      <c r="A50" s="23">
        <v>11.348000000000001</v>
      </c>
      <c r="B50" s="15">
        <v>84.700500000000005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0.19999999999999929</v>
      </c>
      <c r="G50" s="2">
        <f t="shared" si="5"/>
        <v>150.00000000000054</v>
      </c>
      <c r="H50" s="10" t="s">
        <v>118</v>
      </c>
      <c r="I50" s="23">
        <f t="shared" si="6"/>
        <v>11.348000000000001</v>
      </c>
      <c r="J50" s="13">
        <f t="shared" si="2"/>
        <v>150.00000000000054</v>
      </c>
      <c r="K50" s="23">
        <f t="shared" si="7"/>
        <v>41</v>
      </c>
    </row>
    <row r="51" spans="1:11">
      <c r="A51" s="23">
        <v>11.548</v>
      </c>
      <c r="B51" s="15">
        <v>74.936300000000003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0.34999999999999964</v>
      </c>
      <c r="G51" s="2">
        <f t="shared" si="5"/>
        <v>171.42857142857159</v>
      </c>
      <c r="H51" s="10"/>
      <c r="I51" s="23">
        <f t="shared" si="6"/>
        <v>11.548</v>
      </c>
      <c r="J51" s="13">
        <f t="shared" si="2"/>
        <v>171.42857142857159</v>
      </c>
      <c r="K51" s="23">
        <f t="shared" si="7"/>
        <v>42</v>
      </c>
    </row>
    <row r="52" spans="1:11">
      <c r="A52" s="23">
        <v>11.898</v>
      </c>
      <c r="B52" s="15">
        <v>87.125900000000001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0.16000000000000014</v>
      </c>
      <c r="G52" s="2">
        <f t="shared" si="5"/>
        <v>187.49999999999983</v>
      </c>
      <c r="H52" s="10" t="s">
        <v>119</v>
      </c>
      <c r="I52" s="23">
        <f t="shared" si="6"/>
        <v>11.898</v>
      </c>
      <c r="J52" s="13">
        <f t="shared" si="2"/>
        <v>187.49999999999983</v>
      </c>
      <c r="K52" s="23">
        <f t="shared" si="7"/>
        <v>43</v>
      </c>
    </row>
    <row r="53" spans="1:11">
      <c r="A53" s="23">
        <v>12.058</v>
      </c>
      <c r="B53" s="15">
        <v>85.293099999999995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0.1899999999999995</v>
      </c>
      <c r="G53" s="2">
        <f t="shared" si="5"/>
        <v>157.89473684210569</v>
      </c>
      <c r="H53" s="10"/>
      <c r="I53" s="23">
        <f t="shared" si="6"/>
        <v>12.058</v>
      </c>
      <c r="J53" s="13">
        <f t="shared" si="2"/>
        <v>157.89473684210569</v>
      </c>
      <c r="K53" s="23">
        <f t="shared" si="7"/>
        <v>44</v>
      </c>
    </row>
    <row r="54" spans="1:11">
      <c r="A54" s="23">
        <v>12.247999999999999</v>
      </c>
      <c r="B54" s="15">
        <v>85.081800000000001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0.18000000000000149</v>
      </c>
      <c r="G54" s="2">
        <f t="shared" si="5"/>
        <v>166.66666666666526</v>
      </c>
      <c r="H54" s="10" t="s">
        <v>118</v>
      </c>
      <c r="I54" s="23">
        <f t="shared" si="6"/>
        <v>12.247999999999999</v>
      </c>
      <c r="J54" s="13">
        <f t="shared" si="2"/>
        <v>166.66666666666526</v>
      </c>
      <c r="K54" s="23">
        <f t="shared" si="7"/>
        <v>45</v>
      </c>
    </row>
    <row r="55" spans="1:11">
      <c r="A55" s="23">
        <v>12.428000000000001</v>
      </c>
      <c r="B55" s="15">
        <v>80.346999999999994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0.32099999999999973</v>
      </c>
      <c r="G55" s="2">
        <f t="shared" si="5"/>
        <v>186.91588785046744</v>
      </c>
      <c r="H55" s="10"/>
      <c r="I55" s="23">
        <f t="shared" si="6"/>
        <v>12.428000000000001</v>
      </c>
      <c r="J55" s="13">
        <f t="shared" si="2"/>
        <v>186.91588785046744</v>
      </c>
      <c r="K55" s="23">
        <f t="shared" si="7"/>
        <v>46</v>
      </c>
    </row>
    <row r="56" spans="1:11">
      <c r="A56" s="23">
        <v>12.749000000000001</v>
      </c>
      <c r="B56" s="15">
        <v>88.682299999999998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0.14499999999999957</v>
      </c>
      <c r="G56" s="2">
        <f t="shared" si="5"/>
        <v>206.89655172413853</v>
      </c>
      <c r="H56" s="10" t="s">
        <v>113</v>
      </c>
      <c r="I56" s="23">
        <f t="shared" si="6"/>
        <v>12.749000000000001</v>
      </c>
      <c r="J56" s="13">
        <f t="shared" si="2"/>
        <v>206.89655172413853</v>
      </c>
      <c r="K56" s="23">
        <f t="shared" si="7"/>
        <v>47</v>
      </c>
    </row>
    <row r="57" spans="1:11">
      <c r="A57" s="23">
        <v>12.894</v>
      </c>
      <c r="B57" s="15">
        <v>87.856499999999997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0.33399999999999963</v>
      </c>
      <c r="G57" s="2">
        <f t="shared" si="5"/>
        <v>179.64071856287444</v>
      </c>
      <c r="H57" s="10"/>
      <c r="I57" s="23">
        <f t="shared" si="6"/>
        <v>12.894</v>
      </c>
      <c r="J57" s="13">
        <f t="shared" si="2"/>
        <v>179.64071856287444</v>
      </c>
      <c r="K57" s="23">
        <f t="shared" si="7"/>
        <v>48</v>
      </c>
    </row>
    <row r="58" spans="1:11">
      <c r="A58" s="23">
        <v>13.228</v>
      </c>
      <c r="B58" s="15">
        <v>86.994900000000001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0.22000000000000064</v>
      </c>
      <c r="G58" s="2">
        <f t="shared" si="5"/>
        <v>136.36363636363598</v>
      </c>
      <c r="H58" s="10" t="s">
        <v>119</v>
      </c>
      <c r="I58" s="23">
        <f t="shared" si="6"/>
        <v>13.228</v>
      </c>
      <c r="J58" s="13">
        <f t="shared" si="2"/>
        <v>136.36363636363598</v>
      </c>
      <c r="K58" s="23">
        <f t="shared" si="7"/>
        <v>49</v>
      </c>
    </row>
    <row r="59" spans="1:11">
      <c r="A59" s="23">
        <v>13.448</v>
      </c>
      <c r="B59" s="15">
        <v>83.886099999999999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0.30999999999999872</v>
      </c>
      <c r="G59" s="2">
        <f t="shared" si="5"/>
        <v>193.54838709677497</v>
      </c>
      <c r="H59" s="10"/>
      <c r="I59" s="23">
        <f t="shared" si="6"/>
        <v>13.448</v>
      </c>
      <c r="J59" s="13">
        <f t="shared" si="2"/>
        <v>193.54838709677497</v>
      </c>
      <c r="K59" s="23">
        <f t="shared" si="7"/>
        <v>50</v>
      </c>
    </row>
    <row r="60" spans="1:11">
      <c r="A60" s="23">
        <v>13.757999999999999</v>
      </c>
      <c r="B60" s="15">
        <v>77.118499999999997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0.20000000000000107</v>
      </c>
      <c r="G60" s="2">
        <f t="shared" si="5"/>
        <v>149.9999999999992</v>
      </c>
      <c r="H60" s="10" t="s">
        <v>118</v>
      </c>
      <c r="I60" s="23">
        <f t="shared" si="6"/>
        <v>13.757999999999999</v>
      </c>
      <c r="J60" s="13">
        <f t="shared" si="2"/>
        <v>149.9999999999992</v>
      </c>
      <c r="K60" s="23">
        <f t="shared" si="7"/>
        <v>51</v>
      </c>
    </row>
    <row r="61" spans="1:11">
      <c r="A61" s="23">
        <v>13.958</v>
      </c>
      <c r="B61" s="15">
        <v>75.680700000000002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0.33999999999999986</v>
      </c>
      <c r="G61" s="2">
        <f t="shared" si="5"/>
        <v>176.47058823529417</v>
      </c>
      <c r="H61" s="10"/>
      <c r="I61" s="23">
        <f t="shared" si="6"/>
        <v>13.958</v>
      </c>
      <c r="J61" s="13">
        <f t="shared" si="2"/>
        <v>176.47058823529417</v>
      </c>
      <c r="K61" s="23">
        <f t="shared" si="7"/>
        <v>52</v>
      </c>
    </row>
    <row r="62" spans="1:11">
      <c r="A62" s="23">
        <v>14.298</v>
      </c>
      <c r="B62" s="15">
        <v>85.223100000000002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0.20999999999999908</v>
      </c>
      <c r="G62" s="2">
        <f t="shared" si="5"/>
        <v>142.85714285714349</v>
      </c>
      <c r="H62" s="10" t="s">
        <v>113</v>
      </c>
      <c r="I62" s="23">
        <f t="shared" si="6"/>
        <v>14.298</v>
      </c>
      <c r="J62" s="13">
        <f t="shared" si="2"/>
        <v>142.85714285714349</v>
      </c>
      <c r="K62" s="23">
        <f t="shared" si="7"/>
        <v>53</v>
      </c>
    </row>
    <row r="63" spans="1:11">
      <c r="A63" s="23">
        <v>14.507999999999999</v>
      </c>
      <c r="B63" s="15">
        <v>86.888800000000003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0.36000000000000121</v>
      </c>
      <c r="G63" s="2">
        <f t="shared" si="5"/>
        <v>166.66666666666609</v>
      </c>
      <c r="H63" s="10"/>
      <c r="I63" s="23">
        <f t="shared" si="6"/>
        <v>14.507999999999999</v>
      </c>
      <c r="J63" s="13">
        <f t="shared" si="2"/>
        <v>166.66666666666609</v>
      </c>
      <c r="K63" s="23">
        <f t="shared" si="7"/>
        <v>54</v>
      </c>
    </row>
    <row r="64" spans="1:11">
      <c r="A64" s="23">
        <v>14.868</v>
      </c>
      <c r="B64" s="15">
        <v>75.563699999999997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0.17999999999999972</v>
      </c>
      <c r="G64" s="2">
        <f t="shared" si="5"/>
        <v>166.66666666666691</v>
      </c>
      <c r="H64" s="10" t="s">
        <v>118</v>
      </c>
      <c r="I64" s="23">
        <f t="shared" si="6"/>
        <v>14.868</v>
      </c>
      <c r="J64" s="13">
        <f t="shared" si="2"/>
        <v>166.66666666666691</v>
      </c>
      <c r="K64" s="23">
        <f t="shared" si="7"/>
        <v>55</v>
      </c>
    </row>
    <row r="65" spans="1:11">
      <c r="A65" s="23">
        <v>15.048</v>
      </c>
      <c r="B65" s="15">
        <v>74.828599999999994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0.33000000000000007</v>
      </c>
      <c r="G65" s="2">
        <f t="shared" si="5"/>
        <v>181.81818181818178</v>
      </c>
      <c r="H65" s="10"/>
      <c r="I65" s="23">
        <f t="shared" si="6"/>
        <v>15.048</v>
      </c>
      <c r="J65" s="13">
        <f t="shared" si="2"/>
        <v>181.81818181818178</v>
      </c>
      <c r="K65" s="23">
        <f t="shared" si="7"/>
        <v>56</v>
      </c>
    </row>
    <row r="66" spans="1:11">
      <c r="A66" s="23">
        <v>15.378</v>
      </c>
      <c r="B66" s="15">
        <v>85.725800000000007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0.19999999999999929</v>
      </c>
      <c r="G66" s="2">
        <f t="shared" si="5"/>
        <v>150.00000000000054</v>
      </c>
      <c r="H66" s="10" t="s">
        <v>119</v>
      </c>
      <c r="I66" s="23">
        <f t="shared" si="6"/>
        <v>15.378</v>
      </c>
      <c r="J66" s="13">
        <f t="shared" si="2"/>
        <v>150.00000000000054</v>
      </c>
      <c r="K66" s="23">
        <f t="shared" si="7"/>
        <v>57</v>
      </c>
    </row>
    <row r="67" spans="1:11">
      <c r="A67" s="23">
        <v>15.577999999999999</v>
      </c>
      <c r="B67" s="15">
        <v>86.283900000000003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0.19000000000000128</v>
      </c>
      <c r="G67" s="2">
        <f t="shared" si="5"/>
        <v>157.89473684210421</v>
      </c>
      <c r="H67" s="10"/>
      <c r="I67" s="23">
        <f t="shared" si="6"/>
        <v>15.577999999999999</v>
      </c>
      <c r="J67" s="13">
        <f t="shared" si="2"/>
        <v>157.89473684210421</v>
      </c>
      <c r="K67" s="23">
        <f t="shared" si="7"/>
        <v>58</v>
      </c>
    </row>
    <row r="68" spans="1:11">
      <c r="A68" s="23">
        <v>15.768000000000001</v>
      </c>
      <c r="B68" s="15">
        <v>78.528300000000002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0.17999999999999972</v>
      </c>
      <c r="G68" s="2">
        <f t="shared" si="5"/>
        <v>166.66666666666691</v>
      </c>
      <c r="H68" s="10" t="s">
        <v>118</v>
      </c>
      <c r="I68" s="23">
        <f t="shared" si="6"/>
        <v>15.768000000000001</v>
      </c>
      <c r="J68" s="13">
        <f t="shared" si="2"/>
        <v>166.66666666666691</v>
      </c>
      <c r="K68" s="23">
        <f t="shared" si="7"/>
        <v>59</v>
      </c>
    </row>
    <row r="69" spans="1:11">
      <c r="A69" s="23">
        <v>15.948</v>
      </c>
      <c r="B69" s="15">
        <v>81.179400000000001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0.32999999999999829</v>
      </c>
      <c r="G69" s="2">
        <f t="shared" si="5"/>
        <v>181.81818181818275</v>
      </c>
      <c r="H69" s="10"/>
      <c r="I69" s="23">
        <f t="shared" si="6"/>
        <v>15.948</v>
      </c>
      <c r="J69" s="13">
        <f t="shared" si="2"/>
        <v>181.81818181818275</v>
      </c>
      <c r="K69" s="23">
        <f t="shared" si="7"/>
        <v>60</v>
      </c>
    </row>
    <row r="70" spans="1:11">
      <c r="A70" s="23">
        <v>16.277999999999999</v>
      </c>
      <c r="B70" s="15">
        <v>78.282899999999998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0.19000000000000128</v>
      </c>
      <c r="G70" s="2">
        <f t="shared" si="5"/>
        <v>157.89473684210421</v>
      </c>
      <c r="H70" s="10" t="s">
        <v>119</v>
      </c>
      <c r="I70" s="23">
        <f t="shared" si="6"/>
        <v>16.277999999999999</v>
      </c>
      <c r="J70" s="13">
        <f t="shared" si="2"/>
        <v>157.89473684210421</v>
      </c>
      <c r="K70" s="23">
        <f t="shared" si="7"/>
        <v>61</v>
      </c>
    </row>
    <row r="71" spans="1:11">
      <c r="A71" s="23">
        <v>16.468</v>
      </c>
      <c r="B71" s="15">
        <v>85.927099999999996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0.30999999999999872</v>
      </c>
      <c r="G71" s="2">
        <f t="shared" si="5"/>
        <v>193.54838709677497</v>
      </c>
      <c r="H71" s="10"/>
      <c r="I71" s="23">
        <f t="shared" si="6"/>
        <v>16.468</v>
      </c>
      <c r="J71" s="13">
        <f t="shared" si="2"/>
        <v>193.54838709677497</v>
      </c>
      <c r="K71" s="23">
        <f t="shared" si="7"/>
        <v>62</v>
      </c>
    </row>
    <row r="72" spans="1:11">
      <c r="A72" s="23">
        <v>16.777999999999999</v>
      </c>
      <c r="B72" s="15">
        <v>88.435500000000005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0.21000000000000085</v>
      </c>
      <c r="G72" s="2">
        <f t="shared" si="5"/>
        <v>142.85714285714226</v>
      </c>
      <c r="H72" s="10" t="s">
        <v>119</v>
      </c>
      <c r="I72" s="23">
        <f t="shared" si="6"/>
        <v>16.777999999999999</v>
      </c>
      <c r="J72" s="13">
        <f t="shared" si="2"/>
        <v>142.85714285714226</v>
      </c>
      <c r="K72" s="23">
        <f t="shared" si="7"/>
        <v>63</v>
      </c>
    </row>
    <row r="73" spans="1:11">
      <c r="A73" s="23">
        <v>16.988</v>
      </c>
      <c r="B73" s="15">
        <v>88.364500000000007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16.988</v>
      </c>
      <c r="J73" s="13">
        <f t="shared" si="2"/>
        <v>157.89473684210421</v>
      </c>
      <c r="K73" s="23">
        <f t="shared" si="7"/>
        <v>64</v>
      </c>
    </row>
    <row r="74" spans="1:11">
      <c r="A74" s="23">
        <v>17.178000000000001</v>
      </c>
      <c r="B74" s="15">
        <v>81.388499999999993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0.16000000000000014</v>
      </c>
      <c r="G74" s="2">
        <f t="shared" si="5"/>
        <v>187.49999999999983</v>
      </c>
      <c r="H74" s="10" t="s">
        <v>118</v>
      </c>
      <c r="I74" s="23">
        <f t="shared" si="6"/>
        <v>17.178000000000001</v>
      </c>
      <c r="J74" s="13">
        <f t="shared" ref="J74:J131" si="8">$G74</f>
        <v>187.49999999999983</v>
      </c>
      <c r="K74" s="23">
        <f t="shared" si="7"/>
        <v>65</v>
      </c>
    </row>
    <row r="75" spans="1:11">
      <c r="A75" s="23">
        <v>17.338000000000001</v>
      </c>
      <c r="B75" s="15">
        <v>77.630700000000004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3">
        <f t="shared" ref="I75:I131" si="12">$A75</f>
        <v>17.338000000000001</v>
      </c>
      <c r="J75" s="13">
        <f t="shared" si="8"/>
        <v>166.66666666666691</v>
      </c>
      <c r="K75" s="23">
        <f t="shared" ref="K75:K131" si="13">$C75</f>
        <v>66</v>
      </c>
    </row>
    <row r="76" spans="1:11">
      <c r="A76" s="23">
        <v>17.698</v>
      </c>
      <c r="B76" s="15">
        <v>73.655600000000007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0.19999999999999929</v>
      </c>
      <c r="G76" s="2">
        <f t="shared" si="11"/>
        <v>150.00000000000054</v>
      </c>
      <c r="H76" s="10" t="s">
        <v>118</v>
      </c>
      <c r="I76" s="23">
        <f t="shared" si="12"/>
        <v>17.698</v>
      </c>
      <c r="J76" s="13">
        <f t="shared" si="8"/>
        <v>150.00000000000054</v>
      </c>
      <c r="K76" s="23">
        <f t="shared" si="13"/>
        <v>67</v>
      </c>
    </row>
    <row r="77" spans="1:11">
      <c r="A77" s="23">
        <v>17.898</v>
      </c>
      <c r="B77" s="15">
        <v>71.221199999999996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0.30000000000000071</v>
      </c>
      <c r="G77" s="2">
        <f t="shared" si="11"/>
        <v>199.99999999999952</v>
      </c>
      <c r="H77" s="10"/>
      <c r="I77" s="23">
        <f t="shared" si="12"/>
        <v>17.898</v>
      </c>
      <c r="J77" s="13">
        <f t="shared" si="8"/>
        <v>199.99999999999952</v>
      </c>
      <c r="K77" s="23">
        <f t="shared" si="13"/>
        <v>68</v>
      </c>
    </row>
    <row r="78" spans="1:11">
      <c r="A78" s="23">
        <v>18.198</v>
      </c>
      <c r="B78" s="15">
        <v>89.031400000000005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0.25</v>
      </c>
      <c r="G78" s="2">
        <f t="shared" si="11"/>
        <v>120</v>
      </c>
      <c r="H78" s="10" t="s">
        <v>119</v>
      </c>
      <c r="I78" s="23">
        <f t="shared" si="12"/>
        <v>18.198</v>
      </c>
      <c r="J78" s="13">
        <f t="shared" si="8"/>
        <v>120</v>
      </c>
      <c r="K78" s="23">
        <f t="shared" si="13"/>
        <v>69</v>
      </c>
    </row>
    <row r="79" spans="1:11">
      <c r="A79" s="23">
        <v>18.448</v>
      </c>
      <c r="B79" s="15">
        <v>90.008110000000002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0.39999999999999858</v>
      </c>
      <c r="G79" s="2">
        <f t="shared" si="11"/>
        <v>150.00000000000054</v>
      </c>
      <c r="H79" s="10"/>
      <c r="I79" s="23">
        <f t="shared" si="12"/>
        <v>18.448</v>
      </c>
      <c r="J79" s="13">
        <f t="shared" si="8"/>
        <v>150.00000000000054</v>
      </c>
      <c r="K79" s="23">
        <f t="shared" si="13"/>
        <v>70</v>
      </c>
    </row>
    <row r="80" spans="1:11">
      <c r="A80" s="23">
        <v>18.847999999999999</v>
      </c>
      <c r="B80" s="15">
        <v>89.080200000000005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0.19400000000000261</v>
      </c>
      <c r="G80" s="2">
        <f t="shared" si="11"/>
        <v>154.63917525772987</v>
      </c>
      <c r="H80" s="10" t="s">
        <v>113</v>
      </c>
      <c r="I80" s="23">
        <f t="shared" si="12"/>
        <v>18.847999999999999</v>
      </c>
      <c r="J80" s="13">
        <f t="shared" si="8"/>
        <v>154.63917525772987</v>
      </c>
      <c r="K80" s="23">
        <f t="shared" si="13"/>
        <v>71</v>
      </c>
    </row>
    <row r="81" spans="1:11">
      <c r="A81" s="23">
        <v>19.042000000000002</v>
      </c>
      <c r="B81" s="15">
        <v>88.673699999999997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0.1769999999999996</v>
      </c>
      <c r="G81" s="2">
        <f t="shared" si="11"/>
        <v>169.4915254237292</v>
      </c>
      <c r="H81" s="10"/>
      <c r="I81" s="23">
        <f t="shared" si="12"/>
        <v>19.042000000000002</v>
      </c>
      <c r="J81" s="13">
        <f t="shared" si="8"/>
        <v>169.4915254237292</v>
      </c>
      <c r="K81" s="23">
        <f t="shared" si="13"/>
        <v>72</v>
      </c>
    </row>
    <row r="82" spans="1:11">
      <c r="A82" s="23">
        <v>19.219000000000001</v>
      </c>
      <c r="B82" s="15">
        <v>88.463200000000001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0.18099999999999739</v>
      </c>
      <c r="G82" s="2">
        <f t="shared" si="11"/>
        <v>165.74585635359355</v>
      </c>
      <c r="H82" s="10" t="s">
        <v>118</v>
      </c>
      <c r="I82" s="23">
        <f t="shared" si="12"/>
        <v>19.219000000000001</v>
      </c>
      <c r="J82" s="13">
        <f t="shared" si="8"/>
        <v>165.74585635359355</v>
      </c>
      <c r="K82" s="23">
        <f t="shared" si="13"/>
        <v>73</v>
      </c>
    </row>
    <row r="83" spans="1:11">
      <c r="A83" s="23">
        <v>19.399999999999999</v>
      </c>
      <c r="B83" s="15">
        <v>76.955500000000001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0.3680000000000021</v>
      </c>
      <c r="G83" s="2">
        <f t="shared" si="11"/>
        <v>163.04347826086862</v>
      </c>
      <c r="H83" s="10"/>
      <c r="I83" s="23">
        <f t="shared" si="12"/>
        <v>19.399999999999999</v>
      </c>
      <c r="J83" s="13">
        <f t="shared" si="8"/>
        <v>163.04347826086862</v>
      </c>
      <c r="K83" s="23">
        <f t="shared" si="13"/>
        <v>74</v>
      </c>
    </row>
    <row r="84" spans="1:11">
      <c r="A84" s="23">
        <v>19.768000000000001</v>
      </c>
      <c r="B84" s="15">
        <v>83.388900000000007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0.18999999999999773</v>
      </c>
      <c r="G84" s="2">
        <f t="shared" si="11"/>
        <v>157.89473684210714</v>
      </c>
      <c r="H84" s="10" t="s">
        <v>119</v>
      </c>
      <c r="I84" s="23">
        <f t="shared" si="12"/>
        <v>19.768000000000001</v>
      </c>
      <c r="J84" s="13">
        <f t="shared" si="8"/>
        <v>157.89473684210714</v>
      </c>
      <c r="K84" s="23">
        <f t="shared" si="13"/>
        <v>75</v>
      </c>
    </row>
    <row r="85" spans="1:11">
      <c r="A85" s="23">
        <v>19.957999999999998</v>
      </c>
      <c r="B85" s="15">
        <v>82.322500000000005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0.18000000000000327</v>
      </c>
      <c r="G85" s="2">
        <f t="shared" si="11"/>
        <v>166.66666666666364</v>
      </c>
      <c r="H85" s="10"/>
      <c r="I85" s="23">
        <f t="shared" si="12"/>
        <v>19.957999999999998</v>
      </c>
      <c r="J85" s="13">
        <f t="shared" si="8"/>
        <v>166.66666666666364</v>
      </c>
      <c r="K85" s="23">
        <f t="shared" si="13"/>
        <v>76</v>
      </c>
    </row>
    <row r="86" spans="1:11">
      <c r="A86" s="23">
        <v>20.138000000000002</v>
      </c>
      <c r="B86" s="15">
        <v>78.911799999999999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0.18999999999999773</v>
      </c>
      <c r="G86" s="2">
        <f t="shared" si="11"/>
        <v>157.89473684210714</v>
      </c>
      <c r="H86" s="10" t="s">
        <v>118</v>
      </c>
      <c r="I86" s="23">
        <f t="shared" si="12"/>
        <v>20.138000000000002</v>
      </c>
      <c r="J86" s="13">
        <f t="shared" si="8"/>
        <v>157.89473684210714</v>
      </c>
      <c r="K86" s="23">
        <f t="shared" si="13"/>
        <v>77</v>
      </c>
    </row>
    <row r="87" spans="1:11">
      <c r="A87" s="23">
        <v>20.327999999999999</v>
      </c>
      <c r="B87" s="15">
        <v>77.991900000000001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0.31500000000000128</v>
      </c>
      <c r="G87" s="2">
        <f t="shared" si="11"/>
        <v>190.47619047618969</v>
      </c>
      <c r="H87" s="10"/>
      <c r="I87" s="23">
        <f t="shared" si="12"/>
        <v>20.327999999999999</v>
      </c>
      <c r="J87" s="13">
        <f t="shared" si="8"/>
        <v>190.47619047618969</v>
      </c>
      <c r="K87" s="23">
        <f t="shared" si="13"/>
        <v>78</v>
      </c>
    </row>
    <row r="88" spans="1:11">
      <c r="A88" s="23">
        <v>20.643000000000001</v>
      </c>
      <c r="B88" s="15">
        <v>87.316400000000002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0.17500000000000071</v>
      </c>
      <c r="G88" s="2">
        <f t="shared" si="11"/>
        <v>171.42857142857073</v>
      </c>
      <c r="H88" s="10" t="s">
        <v>113</v>
      </c>
      <c r="I88" s="23">
        <f t="shared" si="12"/>
        <v>20.643000000000001</v>
      </c>
      <c r="J88" s="13">
        <f t="shared" si="8"/>
        <v>171.42857142857073</v>
      </c>
      <c r="K88" s="23">
        <f t="shared" si="13"/>
        <v>79</v>
      </c>
    </row>
    <row r="89" spans="1:11">
      <c r="A89" s="23">
        <v>20.818000000000001</v>
      </c>
      <c r="B89" s="15">
        <v>88.212299999999999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0.36999999999999744</v>
      </c>
      <c r="G89" s="2">
        <f t="shared" si="11"/>
        <v>162.16216216216327</v>
      </c>
      <c r="H89" s="10"/>
      <c r="I89" s="23">
        <f t="shared" si="12"/>
        <v>20.818000000000001</v>
      </c>
      <c r="J89" s="13">
        <f t="shared" si="8"/>
        <v>162.16216216216327</v>
      </c>
      <c r="K89" s="23">
        <f t="shared" si="13"/>
        <v>80</v>
      </c>
    </row>
    <row r="90" spans="1:11">
      <c r="A90" s="23">
        <v>21.187999999999999</v>
      </c>
      <c r="B90" s="15">
        <v>82.795000000000002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0.18299999999999983</v>
      </c>
      <c r="G90" s="2">
        <f t="shared" si="11"/>
        <v>163.93442622950835</v>
      </c>
      <c r="H90" s="10" t="s">
        <v>119</v>
      </c>
      <c r="I90" s="23">
        <f t="shared" si="12"/>
        <v>21.187999999999999</v>
      </c>
      <c r="J90" s="13">
        <f t="shared" si="8"/>
        <v>163.93442622950835</v>
      </c>
      <c r="K90" s="23">
        <f t="shared" si="13"/>
        <v>81</v>
      </c>
    </row>
    <row r="91" spans="1:11">
      <c r="A91" s="23">
        <v>21.370999999999999</v>
      </c>
      <c r="B91" s="15">
        <v>86.414299999999997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0.32700000000000173</v>
      </c>
      <c r="G91" s="2">
        <f t="shared" si="11"/>
        <v>183.4862385321091</v>
      </c>
      <c r="H91" s="10"/>
      <c r="I91" s="23">
        <f t="shared" si="12"/>
        <v>21.370999999999999</v>
      </c>
      <c r="J91" s="13">
        <f t="shared" si="8"/>
        <v>183.4862385321091</v>
      </c>
      <c r="K91" s="23">
        <f t="shared" si="13"/>
        <v>82</v>
      </c>
    </row>
    <row r="92" spans="1:11">
      <c r="A92" s="23">
        <v>21.698</v>
      </c>
      <c r="B92" s="15">
        <v>74.778700000000001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21.698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21.908000000000001</v>
      </c>
      <c r="B93" s="15">
        <v>72.227599999999995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0.32999999999999829</v>
      </c>
      <c r="G93" s="2">
        <f t="shared" si="11"/>
        <v>181.81818181818275</v>
      </c>
      <c r="H93" s="10"/>
      <c r="I93" s="23">
        <f t="shared" si="12"/>
        <v>21.908000000000001</v>
      </c>
      <c r="J93" s="13">
        <f t="shared" si="8"/>
        <v>181.81818181818275</v>
      </c>
      <c r="K93" s="23">
        <f t="shared" si="13"/>
        <v>84</v>
      </c>
    </row>
    <row r="94" spans="1:11">
      <c r="A94" s="23">
        <v>22.238</v>
      </c>
      <c r="B94" s="15">
        <v>88.419499999999999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22.238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22.437999999999999</v>
      </c>
      <c r="B95" s="15">
        <v>88.281899999999993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0.20000000000000284</v>
      </c>
      <c r="G95" s="2">
        <f t="shared" si="11"/>
        <v>149.99999999999787</v>
      </c>
      <c r="H95" s="10"/>
      <c r="I95" s="23">
        <f t="shared" si="12"/>
        <v>22.437999999999999</v>
      </c>
      <c r="J95" s="13">
        <f t="shared" si="8"/>
        <v>149.99999999999787</v>
      </c>
      <c r="K95" s="23">
        <f t="shared" si="13"/>
        <v>86</v>
      </c>
    </row>
    <row r="96" spans="1:11">
      <c r="A96" s="23">
        <v>22.638000000000002</v>
      </c>
      <c r="B96" s="15">
        <v>81.525700000000001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0.15999999999999659</v>
      </c>
      <c r="G96" s="2">
        <f t="shared" si="11"/>
        <v>187.50000000000401</v>
      </c>
      <c r="H96" s="10" t="s">
        <v>118</v>
      </c>
      <c r="I96" s="23">
        <f t="shared" si="12"/>
        <v>22.638000000000002</v>
      </c>
      <c r="J96" s="13">
        <f t="shared" si="8"/>
        <v>187.50000000000401</v>
      </c>
      <c r="K96" s="23">
        <f t="shared" si="13"/>
        <v>87</v>
      </c>
    </row>
    <row r="97" spans="1:11">
      <c r="A97" s="23">
        <v>22.797999999999998</v>
      </c>
      <c r="B97" s="15">
        <v>78.156700000000001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0.32000000000000028</v>
      </c>
      <c r="G97" s="2">
        <f t="shared" si="11"/>
        <v>187.49999999999983</v>
      </c>
      <c r="H97" s="10"/>
      <c r="I97" s="23">
        <f t="shared" si="12"/>
        <v>22.797999999999998</v>
      </c>
      <c r="J97" s="13">
        <f t="shared" si="8"/>
        <v>187.49999999999983</v>
      </c>
      <c r="K97" s="23">
        <f t="shared" si="13"/>
        <v>88</v>
      </c>
    </row>
    <row r="98" spans="1:11">
      <c r="A98" s="23">
        <v>23.117999999999999</v>
      </c>
      <c r="B98" s="15">
        <v>86.285499999999999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0.17800000000000082</v>
      </c>
      <c r="G98" s="2">
        <f t="shared" si="11"/>
        <v>168.53932584269583</v>
      </c>
      <c r="H98" s="10" t="s">
        <v>113</v>
      </c>
      <c r="I98" s="23">
        <f t="shared" si="12"/>
        <v>23.117999999999999</v>
      </c>
      <c r="J98" s="13">
        <f t="shared" si="8"/>
        <v>168.53932584269583</v>
      </c>
      <c r="K98" s="23">
        <f t="shared" si="13"/>
        <v>89</v>
      </c>
    </row>
    <row r="99" spans="1:11">
      <c r="A99" s="23">
        <v>23.295999999999999</v>
      </c>
      <c r="B99" s="15">
        <v>86.867500000000007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0.89199999999999946</v>
      </c>
      <c r="G99" s="2">
        <f t="shared" si="11"/>
        <v>168.16143497757858</v>
      </c>
      <c r="H99" s="10"/>
      <c r="I99" s="23">
        <f t="shared" si="12"/>
        <v>23.295999999999999</v>
      </c>
      <c r="J99" s="13">
        <f t="shared" si="8"/>
        <v>168.16143497757858</v>
      </c>
      <c r="K99" s="23">
        <f t="shared" si="13"/>
        <v>90</v>
      </c>
    </row>
    <row r="100" spans="1:11">
      <c r="A100" s="23">
        <v>24.187999999999999</v>
      </c>
      <c r="B100" s="15">
        <v>75.629099999999994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0.21000000000000085</v>
      </c>
      <c r="G100" s="2">
        <f t="shared" si="11"/>
        <v>142.85714285714226</v>
      </c>
      <c r="H100" s="10" t="s">
        <v>119</v>
      </c>
      <c r="I100" s="23">
        <f t="shared" si="12"/>
        <v>24.187999999999999</v>
      </c>
      <c r="J100" s="13">
        <f t="shared" si="8"/>
        <v>142.85714285714226</v>
      </c>
      <c r="K100" s="23">
        <f t="shared" si="13"/>
        <v>91</v>
      </c>
    </row>
    <row r="101" spans="1:11">
      <c r="A101" s="23">
        <v>24.398</v>
      </c>
      <c r="B101" s="15">
        <v>84.103499999999997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0.42000000000000171</v>
      </c>
      <c r="G101" s="2">
        <f t="shared" si="11"/>
        <v>142.85714285714226</v>
      </c>
      <c r="H101" s="10"/>
      <c r="I101" s="23">
        <f t="shared" si="12"/>
        <v>24.398</v>
      </c>
      <c r="J101" s="13">
        <f t="shared" si="8"/>
        <v>142.85714285714226</v>
      </c>
      <c r="K101" s="23">
        <f t="shared" si="13"/>
        <v>92</v>
      </c>
    </row>
    <row r="102" spans="1:11">
      <c r="A102" s="23">
        <v>24.818000000000001</v>
      </c>
      <c r="B102" s="15">
        <v>87.767899999999997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0.21999999999999886</v>
      </c>
      <c r="G102" s="2">
        <f t="shared" si="11"/>
        <v>136.36363636363706</v>
      </c>
      <c r="H102" s="10" t="s">
        <v>119</v>
      </c>
      <c r="I102" s="23">
        <f t="shared" si="12"/>
        <v>24.818000000000001</v>
      </c>
      <c r="J102" s="13">
        <f t="shared" si="8"/>
        <v>136.36363636363706</v>
      </c>
      <c r="K102" s="23">
        <f t="shared" si="13"/>
        <v>93</v>
      </c>
    </row>
    <row r="103" spans="1:11">
      <c r="A103" s="23">
        <v>25.038</v>
      </c>
      <c r="B103" s="15">
        <v>85.6023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0.16999999999999815</v>
      </c>
      <c r="G103" s="2">
        <f t="shared" si="11"/>
        <v>176.47058823529605</v>
      </c>
      <c r="H103" s="10"/>
      <c r="I103" s="23">
        <f t="shared" si="12"/>
        <v>25.038</v>
      </c>
      <c r="J103" s="13">
        <f t="shared" si="8"/>
        <v>176.47058823529605</v>
      </c>
      <c r="K103" s="23">
        <f t="shared" si="13"/>
        <v>94</v>
      </c>
    </row>
    <row r="104" spans="1:11">
      <c r="A104" s="23">
        <v>25.207999999999998</v>
      </c>
      <c r="B104" s="15">
        <v>83.169899999999998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0.18000000000000327</v>
      </c>
      <c r="G104" s="2">
        <f t="shared" si="11"/>
        <v>166.66666666666364</v>
      </c>
      <c r="H104" s="10" t="s">
        <v>118</v>
      </c>
      <c r="I104" s="23">
        <f t="shared" si="12"/>
        <v>25.207999999999998</v>
      </c>
      <c r="J104" s="13">
        <f t="shared" si="8"/>
        <v>166.66666666666364</v>
      </c>
      <c r="K104" s="23">
        <f t="shared" si="13"/>
        <v>95</v>
      </c>
    </row>
    <row r="105" spans="1:11">
      <c r="A105" s="23">
        <v>25.388000000000002</v>
      </c>
      <c r="B105" s="15">
        <v>80.478800000000007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0.36999999999999744</v>
      </c>
      <c r="G105" s="2">
        <f t="shared" si="11"/>
        <v>162.16216216216327</v>
      </c>
      <c r="H105" s="10"/>
      <c r="I105" s="23">
        <f t="shared" si="12"/>
        <v>25.388000000000002</v>
      </c>
      <c r="J105" s="13">
        <f t="shared" si="8"/>
        <v>162.16216216216327</v>
      </c>
      <c r="K105" s="23">
        <f t="shared" si="13"/>
        <v>96</v>
      </c>
    </row>
    <row r="106" spans="1:11">
      <c r="A106" s="23">
        <v>25.757999999999999</v>
      </c>
      <c r="B106" s="15">
        <v>73.283799999999999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0.22000000000000242</v>
      </c>
      <c r="G106" s="2">
        <f t="shared" si="11"/>
        <v>136.36363636363487</v>
      </c>
      <c r="H106" s="10" t="s">
        <v>118</v>
      </c>
      <c r="I106" s="23">
        <f t="shared" si="12"/>
        <v>25.757999999999999</v>
      </c>
      <c r="J106" s="13">
        <f t="shared" si="8"/>
        <v>136.36363636363487</v>
      </c>
      <c r="K106" s="23">
        <f t="shared" si="13"/>
        <v>97</v>
      </c>
    </row>
    <row r="107" spans="1:11">
      <c r="A107" s="23">
        <v>25.978000000000002</v>
      </c>
      <c r="B107" s="15">
        <v>68.663200000000003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0.38999999999999702</v>
      </c>
      <c r="G107" s="2">
        <f t="shared" si="11"/>
        <v>153.84615384615503</v>
      </c>
      <c r="H107" s="10"/>
      <c r="I107" s="23">
        <f t="shared" si="12"/>
        <v>25.978000000000002</v>
      </c>
      <c r="J107" s="13">
        <f t="shared" si="8"/>
        <v>153.84615384615503</v>
      </c>
      <c r="K107" s="23">
        <f t="shared" si="13"/>
        <v>98</v>
      </c>
    </row>
    <row r="108" spans="1:11">
      <c r="A108" s="23">
        <v>26.367999999999999</v>
      </c>
      <c r="B108" s="15">
        <v>88.191599999999994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0.26000000000000156</v>
      </c>
      <c r="G108" s="2">
        <f t="shared" si="11"/>
        <v>115.38461538461469</v>
      </c>
      <c r="H108" s="10" t="s">
        <v>119</v>
      </c>
      <c r="I108" s="23">
        <f t="shared" si="12"/>
        <v>26.367999999999999</v>
      </c>
      <c r="J108" s="13">
        <f t="shared" si="8"/>
        <v>115.38461538461469</v>
      </c>
      <c r="K108" s="23">
        <f t="shared" si="13"/>
        <v>99</v>
      </c>
    </row>
    <row r="109" spans="1:11">
      <c r="A109" s="23">
        <v>26.628</v>
      </c>
      <c r="B109" s="15">
        <v>88.882999999999996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0.37999999999999901</v>
      </c>
      <c r="G109" s="2">
        <f t="shared" si="11"/>
        <v>157.89473684210569</v>
      </c>
      <c r="H109" s="10"/>
      <c r="I109" s="23">
        <f t="shared" si="12"/>
        <v>26.628</v>
      </c>
      <c r="J109" s="13">
        <f t="shared" si="8"/>
        <v>157.89473684210569</v>
      </c>
      <c r="K109" s="23">
        <f t="shared" si="13"/>
        <v>100</v>
      </c>
    </row>
    <row r="110" spans="1:11">
      <c r="A110" s="23">
        <v>27.007999999999999</v>
      </c>
      <c r="B110" s="15">
        <v>88.3476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0.17000000000000171</v>
      </c>
      <c r="G110" s="2">
        <f t="shared" si="11"/>
        <v>176.47058823529235</v>
      </c>
      <c r="H110" s="10" t="s">
        <v>113</v>
      </c>
      <c r="I110" s="23">
        <f t="shared" si="12"/>
        <v>27.007999999999999</v>
      </c>
      <c r="J110" s="13">
        <f t="shared" si="8"/>
        <v>176.47058823529235</v>
      </c>
      <c r="K110" s="23">
        <f t="shared" si="13"/>
        <v>101</v>
      </c>
    </row>
    <row r="111" spans="1:11">
      <c r="A111" s="23">
        <v>27.178000000000001</v>
      </c>
      <c r="B111" s="15">
        <v>88.079099999999997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0.20599999999999952</v>
      </c>
      <c r="G111" s="2">
        <f t="shared" si="11"/>
        <v>145.63106796116537</v>
      </c>
      <c r="H111" s="10"/>
      <c r="I111" s="23">
        <f t="shared" si="12"/>
        <v>27.178000000000001</v>
      </c>
      <c r="J111" s="13">
        <f t="shared" si="8"/>
        <v>145.63106796116537</v>
      </c>
      <c r="K111" s="23">
        <f t="shared" si="13"/>
        <v>102</v>
      </c>
    </row>
    <row r="112" spans="1:11">
      <c r="A112" s="23">
        <v>27.384</v>
      </c>
      <c r="B112" s="15">
        <v>82.802400000000006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0.18400000000000105</v>
      </c>
      <c r="G112" s="2">
        <f t="shared" si="11"/>
        <v>163.04347826086862</v>
      </c>
      <c r="H112" s="10" t="s">
        <v>118</v>
      </c>
      <c r="I112" s="23">
        <f t="shared" si="12"/>
        <v>27.384</v>
      </c>
      <c r="J112" s="13">
        <f t="shared" si="8"/>
        <v>163.04347826086862</v>
      </c>
      <c r="K112" s="23">
        <f t="shared" si="13"/>
        <v>103</v>
      </c>
    </row>
    <row r="113" spans="1:11">
      <c r="A113" s="23">
        <v>27.568000000000001</v>
      </c>
      <c r="B113" s="15">
        <v>75.877399999999994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0.33999999999999986</v>
      </c>
      <c r="G113" s="2">
        <f t="shared" si="11"/>
        <v>176.47058823529417</v>
      </c>
      <c r="H113" s="10"/>
      <c r="I113" s="23">
        <f t="shared" si="12"/>
        <v>27.568000000000001</v>
      </c>
      <c r="J113" s="13">
        <f t="shared" si="8"/>
        <v>176.47058823529417</v>
      </c>
      <c r="K113" s="23">
        <f t="shared" si="13"/>
        <v>104</v>
      </c>
    </row>
    <row r="114" spans="1:11">
      <c r="A114" s="23">
        <v>27.908000000000001</v>
      </c>
      <c r="B114" s="15">
        <v>81.954700000000003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0.18999999999999773</v>
      </c>
      <c r="G114" s="2">
        <f t="shared" si="11"/>
        <v>157.89473684210714</v>
      </c>
      <c r="H114" s="10" t="s">
        <v>119</v>
      </c>
      <c r="I114" s="23">
        <f t="shared" si="12"/>
        <v>27.908000000000001</v>
      </c>
      <c r="J114" s="13">
        <f t="shared" si="8"/>
        <v>157.89473684210714</v>
      </c>
      <c r="K114" s="23">
        <f t="shared" si="13"/>
        <v>105</v>
      </c>
    </row>
    <row r="115" spans="1:11">
      <c r="A115" s="23">
        <v>28.097999999999999</v>
      </c>
      <c r="B115" s="15">
        <v>86.899100000000004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0.19000000000000128</v>
      </c>
      <c r="G115" s="2">
        <f t="shared" si="11"/>
        <v>157.89473684210421</v>
      </c>
      <c r="H115" s="10"/>
      <c r="I115" s="23">
        <f t="shared" si="12"/>
        <v>28.097999999999999</v>
      </c>
      <c r="J115" s="13">
        <f t="shared" si="8"/>
        <v>157.89473684210421</v>
      </c>
      <c r="K115" s="23">
        <f t="shared" si="13"/>
        <v>106</v>
      </c>
    </row>
    <row r="116" spans="1:11">
      <c r="A116" s="23">
        <v>28.288</v>
      </c>
      <c r="B116" s="15">
        <v>83.307000000000002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0.21000000000000085</v>
      </c>
      <c r="G116" s="2">
        <f t="shared" si="11"/>
        <v>142.85714285714226</v>
      </c>
      <c r="H116" s="10" t="s">
        <v>118</v>
      </c>
      <c r="I116" s="23">
        <f t="shared" si="12"/>
        <v>28.288</v>
      </c>
      <c r="J116" s="13">
        <f t="shared" si="8"/>
        <v>142.85714285714226</v>
      </c>
      <c r="K116" s="23">
        <f t="shared" si="13"/>
        <v>107</v>
      </c>
    </row>
    <row r="117" spans="1:11">
      <c r="A117" s="23">
        <v>28.498000000000001</v>
      </c>
      <c r="B117" s="15">
        <v>79.650899999999993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0.29999999999999716</v>
      </c>
      <c r="G117" s="2">
        <f t="shared" si="11"/>
        <v>200.0000000000019</v>
      </c>
      <c r="H117" s="10"/>
      <c r="I117" s="23">
        <f t="shared" si="12"/>
        <v>28.498000000000001</v>
      </c>
      <c r="J117" s="13">
        <f t="shared" si="8"/>
        <v>200.0000000000019</v>
      </c>
      <c r="K117" s="23">
        <f t="shared" si="13"/>
        <v>108</v>
      </c>
    </row>
    <row r="118" spans="1:11">
      <c r="A118" s="23">
        <v>28.797999999999998</v>
      </c>
      <c r="B118" s="15">
        <v>87.668000000000006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0.19000000000000128</v>
      </c>
      <c r="G118" s="2">
        <f t="shared" si="11"/>
        <v>157.89473684210421</v>
      </c>
      <c r="H118" s="10" t="s">
        <v>113</v>
      </c>
      <c r="I118" s="23">
        <f t="shared" si="12"/>
        <v>28.797999999999998</v>
      </c>
      <c r="J118" s="13">
        <f t="shared" si="8"/>
        <v>157.89473684210421</v>
      </c>
      <c r="K118" s="23">
        <f t="shared" si="13"/>
        <v>109</v>
      </c>
    </row>
    <row r="119" spans="1:11">
      <c r="A119" s="23">
        <v>28.988</v>
      </c>
      <c r="B119" s="15">
        <v>87.992500000000007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0.37999999999999901</v>
      </c>
      <c r="G119" s="2">
        <f t="shared" si="11"/>
        <v>157.89473684210569</v>
      </c>
      <c r="H119" s="10"/>
      <c r="I119" s="23">
        <f t="shared" si="12"/>
        <v>28.988</v>
      </c>
      <c r="J119" s="13">
        <f t="shared" si="8"/>
        <v>157.89473684210569</v>
      </c>
      <c r="K119" s="23">
        <f t="shared" si="13"/>
        <v>110</v>
      </c>
    </row>
    <row r="120" spans="1:11">
      <c r="A120" s="23">
        <v>29.367999999999999</v>
      </c>
      <c r="B120" s="15">
        <v>80.991699999999994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0.17000000000000171</v>
      </c>
      <c r="G120" s="2">
        <f t="shared" si="11"/>
        <v>176.47058823529235</v>
      </c>
      <c r="H120" s="10" t="s">
        <v>119</v>
      </c>
      <c r="I120" s="23">
        <f t="shared" si="12"/>
        <v>29.367999999999999</v>
      </c>
      <c r="J120" s="13">
        <f t="shared" si="8"/>
        <v>176.47058823529235</v>
      </c>
      <c r="K120" s="23">
        <f t="shared" si="13"/>
        <v>111</v>
      </c>
    </row>
    <row r="121" spans="1:11">
      <c r="A121" s="23">
        <v>29.538</v>
      </c>
      <c r="B121" s="15">
        <v>86.392799999999994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0.37000000000000099</v>
      </c>
      <c r="G121" s="2">
        <f t="shared" si="11"/>
        <v>162.16216216216174</v>
      </c>
      <c r="H121" s="10"/>
      <c r="I121" s="23">
        <f t="shared" si="12"/>
        <v>29.538</v>
      </c>
      <c r="J121" s="13">
        <f t="shared" si="8"/>
        <v>162.16216216216174</v>
      </c>
      <c r="K121" s="23">
        <f t="shared" si="13"/>
        <v>112</v>
      </c>
    </row>
    <row r="122" spans="1:11">
      <c r="A122" s="23">
        <v>29.908000000000001</v>
      </c>
      <c r="B122" s="15">
        <v>72.553299999999993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0.23000000000000043</v>
      </c>
      <c r="G122" s="2">
        <f t="shared" si="11"/>
        <v>130.4347826086954</v>
      </c>
      <c r="H122" s="10" t="s">
        <v>118</v>
      </c>
      <c r="I122" s="23">
        <f t="shared" si="12"/>
        <v>29.908000000000001</v>
      </c>
      <c r="J122" s="13">
        <f t="shared" si="8"/>
        <v>130.4347826086954</v>
      </c>
      <c r="K122" s="23">
        <f t="shared" si="13"/>
        <v>113</v>
      </c>
    </row>
    <row r="123" spans="1:11">
      <c r="A123" s="23">
        <v>30.138000000000002</v>
      </c>
      <c r="B123" s="15">
        <v>70.17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0.32999999999999829</v>
      </c>
      <c r="G123" s="2">
        <f t="shared" si="11"/>
        <v>181.81818181818275</v>
      </c>
      <c r="H123" s="10"/>
      <c r="I123" s="23">
        <f t="shared" si="12"/>
        <v>30.138000000000002</v>
      </c>
      <c r="J123" s="13">
        <f t="shared" si="8"/>
        <v>181.81818181818275</v>
      </c>
      <c r="K123" s="23">
        <f t="shared" si="13"/>
        <v>114</v>
      </c>
    </row>
    <row r="124" spans="1:11">
      <c r="A124" s="23">
        <v>30.468</v>
      </c>
      <c r="B124" s="15">
        <v>87.959299999999999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0.21999999999999886</v>
      </c>
      <c r="G124" s="2">
        <f t="shared" si="11"/>
        <v>136.36363636363706</v>
      </c>
      <c r="H124" s="10" t="s">
        <v>113</v>
      </c>
      <c r="I124" s="23">
        <f t="shared" si="12"/>
        <v>30.468</v>
      </c>
      <c r="J124" s="13">
        <f t="shared" si="8"/>
        <v>136.36363636363706</v>
      </c>
      <c r="K124" s="23">
        <f t="shared" si="13"/>
        <v>115</v>
      </c>
    </row>
    <row r="125" spans="1:11">
      <c r="A125" s="23">
        <v>30.687999999999999</v>
      </c>
      <c r="B125" s="15">
        <v>86.762200000000007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0.21000000000000085</v>
      </c>
      <c r="G125" s="2">
        <f t="shared" si="11"/>
        <v>142.85714285714226</v>
      </c>
      <c r="H125" s="10"/>
      <c r="I125" s="23">
        <f t="shared" si="12"/>
        <v>30.687999999999999</v>
      </c>
      <c r="J125" s="13">
        <f t="shared" si="8"/>
        <v>142.85714285714226</v>
      </c>
      <c r="K125" s="23">
        <f t="shared" si="13"/>
        <v>116</v>
      </c>
    </row>
    <row r="126" spans="1:11">
      <c r="A126" s="23">
        <v>30.898</v>
      </c>
      <c r="B126" s="15">
        <v>81.786199999999994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0.21999999999999886</v>
      </c>
      <c r="G126" s="2">
        <f t="shared" si="11"/>
        <v>136.36363636363706</v>
      </c>
      <c r="H126" s="10" t="s">
        <v>118</v>
      </c>
      <c r="I126" s="23">
        <f t="shared" si="12"/>
        <v>30.898</v>
      </c>
      <c r="J126" s="13">
        <f t="shared" si="8"/>
        <v>136.36363636363706</v>
      </c>
      <c r="K126" s="23">
        <f t="shared" si="13"/>
        <v>117</v>
      </c>
    </row>
    <row r="127" spans="1:11">
      <c r="A127" s="23">
        <v>31.117999999999999</v>
      </c>
      <c r="B127" s="15">
        <v>74.042100000000005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0.40000000000000213</v>
      </c>
      <c r="G127" s="2">
        <f t="shared" si="11"/>
        <v>149.9999999999992</v>
      </c>
      <c r="H127" s="10"/>
      <c r="I127" s="23">
        <f t="shared" si="12"/>
        <v>31.117999999999999</v>
      </c>
      <c r="J127" s="13">
        <f t="shared" si="8"/>
        <v>149.9999999999992</v>
      </c>
      <c r="K127" s="23">
        <f t="shared" si="13"/>
        <v>118</v>
      </c>
    </row>
    <row r="128" spans="1:11">
      <c r="A128" s="23">
        <v>31.518000000000001</v>
      </c>
      <c r="B128" s="15">
        <v>85.235600000000005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0.22100000000000009</v>
      </c>
      <c r="G128" s="2">
        <f t="shared" si="11"/>
        <v>135.74660633484157</v>
      </c>
      <c r="H128" s="10" t="s">
        <v>113</v>
      </c>
      <c r="I128" s="23">
        <f t="shared" si="12"/>
        <v>31.518000000000001</v>
      </c>
      <c r="J128" s="13">
        <f t="shared" si="8"/>
        <v>135.74660633484157</v>
      </c>
      <c r="K128" s="23">
        <f t="shared" si="13"/>
        <v>119</v>
      </c>
    </row>
    <row r="129" spans="1:11">
      <c r="A129" s="23">
        <v>31.739000000000001</v>
      </c>
      <c r="B129" s="15">
        <v>86.982799999999997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1.4589999999999996</v>
      </c>
      <c r="G129" s="2">
        <f t="shared" si="11"/>
        <v>102.81014393420153</v>
      </c>
      <c r="H129" s="10"/>
      <c r="I129" s="23">
        <f t="shared" si="12"/>
        <v>31.739000000000001</v>
      </c>
      <c r="J129" s="13">
        <f t="shared" si="8"/>
        <v>102.81014393420153</v>
      </c>
      <c r="K129" s="23">
        <f t="shared" si="13"/>
        <v>120</v>
      </c>
    </row>
    <row r="130" spans="1:11">
      <c r="A130" s="23">
        <v>33.198</v>
      </c>
      <c r="B130" s="15">
        <v>71.697999999999993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0.28999999999999915</v>
      </c>
      <c r="G130" s="2">
        <f t="shared" si="11"/>
        <v>103.44827586206927</v>
      </c>
      <c r="H130" s="10" t="s">
        <v>118</v>
      </c>
      <c r="I130" s="23">
        <f t="shared" si="12"/>
        <v>33.198</v>
      </c>
      <c r="J130" s="13">
        <f t="shared" si="8"/>
        <v>103.44827586206927</v>
      </c>
      <c r="K130" s="23">
        <f t="shared" si="13"/>
        <v>121</v>
      </c>
    </row>
    <row r="131" spans="1:11">
      <c r="A131" s="23">
        <v>33.488</v>
      </c>
      <c r="B131" s="15">
        <v>80.846900000000005</v>
      </c>
      <c r="C131" s="23">
        <v>122</v>
      </c>
      <c r="D131" s="2">
        <f>Main!$B125</f>
        <v>88.5</v>
      </c>
      <c r="E131" s="2"/>
      <c r="G131" s="2">
        <f>$G130</f>
        <v>103.44827586206927</v>
      </c>
      <c r="H131" s="10"/>
      <c r="I131" s="23">
        <f t="shared" si="12"/>
        <v>33.488</v>
      </c>
      <c r="J131" s="13">
        <f t="shared" si="8"/>
        <v>103.44827586206927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8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Isabela Guaita</v>
      </c>
      <c r="K4" s="1"/>
      <c r="L4" s="1"/>
      <c r="M4" s="1"/>
    </row>
    <row r="5" spans="1:13">
      <c r="A5" s="10" t="s">
        <v>96</v>
      </c>
      <c r="B5" s="11">
        <v>2011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2011</v>
      </c>
      <c r="K5" s="1"/>
      <c r="L5" s="1"/>
      <c r="M5" s="1"/>
    </row>
    <row r="6" spans="1:13">
      <c r="A6" s="10" t="s">
        <v>97</v>
      </c>
      <c r="B6" s="1" t="s">
        <v>13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LAWO Classics LWC1024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 t="s">
        <v>11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>$A9</f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1.6679999999999999</v>
      </c>
      <c r="B10" s="15">
        <v>62.164700000000003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0.22999999999999998</v>
      </c>
      <c r="G10" s="2">
        <f>$E10/$F10*60</f>
        <v>130.43478260869568</v>
      </c>
      <c r="H10" s="10" t="s">
        <v>119</v>
      </c>
      <c r="I10" s="23">
        <f>$A10</f>
        <v>1.6679999999999999</v>
      </c>
      <c r="J10" s="13">
        <f t="shared" ref="J10:J73" si="2">$G10</f>
        <v>130.43478260869568</v>
      </c>
      <c r="K10" s="23">
        <f>$C10</f>
        <v>1</v>
      </c>
    </row>
    <row r="11" spans="1:13">
      <c r="A11" s="23">
        <v>1.8979999999999999</v>
      </c>
      <c r="B11" s="15">
        <v>75.371799999999993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0.40000000000000013</v>
      </c>
      <c r="G11" s="2">
        <f t="shared" ref="G11:G74" si="5">$E11/$F11*60</f>
        <v>149.99999999999994</v>
      </c>
      <c r="H11" s="10"/>
      <c r="I11" s="23">
        <f t="shared" ref="I11:I74" si="6">$A11</f>
        <v>1.8979999999999999</v>
      </c>
      <c r="J11" s="13">
        <f t="shared" si="2"/>
        <v>149.99999999999994</v>
      </c>
      <c r="K11" s="23">
        <f t="shared" ref="K11:K74" si="7">$C11</f>
        <v>2</v>
      </c>
    </row>
    <row r="12" spans="1:13">
      <c r="A12" s="23">
        <v>2.298</v>
      </c>
      <c r="B12" s="15">
        <v>64.631799999999998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0.21999999999999975</v>
      </c>
      <c r="G12" s="2">
        <f t="shared" si="5"/>
        <v>136.36363636363652</v>
      </c>
      <c r="H12" s="10" t="s">
        <v>118</v>
      </c>
      <c r="I12" s="23">
        <f t="shared" si="6"/>
        <v>2.298</v>
      </c>
      <c r="J12" s="13">
        <f t="shared" si="2"/>
        <v>136.36363636363652</v>
      </c>
      <c r="K12" s="23">
        <f t="shared" si="7"/>
        <v>3</v>
      </c>
    </row>
    <row r="13" spans="1:13">
      <c r="A13" s="23">
        <v>2.5179999999999998</v>
      </c>
      <c r="B13" s="15">
        <v>62.354199999999999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0.37000000000000011</v>
      </c>
      <c r="G13" s="2">
        <f t="shared" si="5"/>
        <v>162.1621621621621</v>
      </c>
      <c r="H13" s="10"/>
      <c r="I13" s="23">
        <f t="shared" si="6"/>
        <v>2.5179999999999998</v>
      </c>
      <c r="J13" s="13">
        <f t="shared" si="2"/>
        <v>162.1621621621621</v>
      </c>
      <c r="K13" s="23">
        <f t="shared" si="7"/>
        <v>4</v>
      </c>
    </row>
    <row r="14" spans="1:13">
      <c r="A14" s="23">
        <v>2.8879999999999999</v>
      </c>
      <c r="B14" s="15">
        <v>72.000399999999999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0.22999999999999998</v>
      </c>
      <c r="G14" s="2">
        <f t="shared" si="5"/>
        <v>130.43478260869568</v>
      </c>
      <c r="H14" s="10" t="s">
        <v>119</v>
      </c>
      <c r="I14" s="23">
        <f t="shared" si="6"/>
        <v>2.8879999999999999</v>
      </c>
      <c r="J14" s="13">
        <f t="shared" si="2"/>
        <v>130.43478260869568</v>
      </c>
      <c r="K14" s="23">
        <f t="shared" si="7"/>
        <v>5</v>
      </c>
    </row>
    <row r="15" spans="1:13">
      <c r="A15" s="23">
        <v>3.1179999999999999</v>
      </c>
      <c r="B15" s="15">
        <v>75.026700000000005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0.43500000000000005</v>
      </c>
      <c r="G15" s="2">
        <f t="shared" si="5"/>
        <v>137.93103448275861</v>
      </c>
      <c r="H15" s="10"/>
      <c r="I15" s="23">
        <f t="shared" si="6"/>
        <v>3.1179999999999999</v>
      </c>
      <c r="J15" s="13">
        <f t="shared" si="2"/>
        <v>137.93103448275861</v>
      </c>
      <c r="K15" s="23">
        <f t="shared" si="7"/>
        <v>6</v>
      </c>
    </row>
    <row r="16" spans="1:13">
      <c r="A16" s="23">
        <v>3.5529999999999999</v>
      </c>
      <c r="B16" s="15">
        <v>67.219300000000004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0.21499999999999986</v>
      </c>
      <c r="G16" s="2">
        <f t="shared" si="5"/>
        <v>139.53488372093031</v>
      </c>
      <c r="H16" s="10" t="s">
        <v>118</v>
      </c>
      <c r="I16" s="23">
        <f t="shared" si="6"/>
        <v>3.5529999999999999</v>
      </c>
      <c r="J16" s="13">
        <f t="shared" si="2"/>
        <v>139.53488372093031</v>
      </c>
      <c r="K16" s="23">
        <f t="shared" si="7"/>
        <v>7</v>
      </c>
    </row>
    <row r="17" spans="1:11">
      <c r="A17" s="23">
        <v>3.7679999999999998</v>
      </c>
      <c r="B17" s="15">
        <v>66.566699999999997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0.96</v>
      </c>
      <c r="G17" s="2">
        <f t="shared" si="5"/>
        <v>93.75</v>
      </c>
      <c r="H17" s="10"/>
      <c r="I17" s="23">
        <f t="shared" si="6"/>
        <v>3.7679999999999998</v>
      </c>
      <c r="J17" s="13">
        <f t="shared" si="2"/>
        <v>93.75</v>
      </c>
      <c r="K17" s="23">
        <f t="shared" si="7"/>
        <v>8</v>
      </c>
    </row>
    <row r="18" spans="1:11">
      <c r="A18" s="23">
        <v>4.7279999999999998</v>
      </c>
      <c r="B18" s="15">
        <v>73.0959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0.22000000000000064</v>
      </c>
      <c r="G18" s="2">
        <f t="shared" si="5"/>
        <v>136.36363636363598</v>
      </c>
      <c r="H18" s="10" t="s">
        <v>119</v>
      </c>
      <c r="I18" s="23">
        <f t="shared" si="6"/>
        <v>4.7279999999999998</v>
      </c>
      <c r="J18" s="13">
        <f t="shared" si="2"/>
        <v>136.36363636363598</v>
      </c>
      <c r="K18" s="23">
        <f t="shared" si="7"/>
        <v>9</v>
      </c>
    </row>
    <row r="19" spans="1:11">
      <c r="A19" s="23">
        <v>4.9480000000000004</v>
      </c>
      <c r="B19" s="15">
        <v>77.026399999999995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0.47999999999999954</v>
      </c>
      <c r="G19" s="2">
        <f t="shared" si="5"/>
        <v>125.00000000000011</v>
      </c>
      <c r="H19" s="10"/>
      <c r="I19" s="23">
        <f t="shared" si="6"/>
        <v>4.9480000000000004</v>
      </c>
      <c r="J19" s="13">
        <f t="shared" si="2"/>
        <v>125.00000000000011</v>
      </c>
      <c r="K19" s="23">
        <f t="shared" si="7"/>
        <v>10</v>
      </c>
    </row>
    <row r="20" spans="1:11">
      <c r="A20" s="23">
        <v>5.4279999999999999</v>
      </c>
      <c r="B20" s="15">
        <v>66.3596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0.23000000000000043</v>
      </c>
      <c r="G20" s="2">
        <f t="shared" si="5"/>
        <v>130.4347826086954</v>
      </c>
      <c r="H20" s="10" t="s">
        <v>118</v>
      </c>
      <c r="I20" s="23">
        <f t="shared" si="6"/>
        <v>5.4279999999999999</v>
      </c>
      <c r="J20" s="13">
        <f t="shared" si="2"/>
        <v>130.4347826086954</v>
      </c>
      <c r="K20" s="23">
        <f t="shared" si="7"/>
        <v>11</v>
      </c>
    </row>
    <row r="21" spans="1:11">
      <c r="A21" s="23">
        <v>5.6580000000000004</v>
      </c>
      <c r="B21" s="15">
        <v>65.596199999999996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0.34999999999999964</v>
      </c>
      <c r="G21" s="2">
        <f t="shared" si="5"/>
        <v>171.42857142857159</v>
      </c>
      <c r="H21" s="10"/>
      <c r="I21" s="23">
        <f t="shared" si="6"/>
        <v>5.6580000000000004</v>
      </c>
      <c r="J21" s="13">
        <f t="shared" si="2"/>
        <v>171.42857142857159</v>
      </c>
      <c r="K21" s="23">
        <f t="shared" si="7"/>
        <v>12</v>
      </c>
    </row>
    <row r="22" spans="1:11">
      <c r="A22" s="23">
        <v>6.008</v>
      </c>
      <c r="B22" s="15">
        <v>74.587000000000003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0.20999999999999996</v>
      </c>
      <c r="G22" s="2">
        <f t="shared" si="5"/>
        <v>142.85714285714289</v>
      </c>
      <c r="H22" s="10" t="s">
        <v>119</v>
      </c>
      <c r="I22" s="23">
        <f t="shared" si="6"/>
        <v>6.008</v>
      </c>
      <c r="J22" s="13">
        <f t="shared" si="2"/>
        <v>142.85714285714289</v>
      </c>
      <c r="K22" s="23">
        <f t="shared" si="7"/>
        <v>13</v>
      </c>
    </row>
    <row r="23" spans="1:11">
      <c r="A23" s="23">
        <v>6.218</v>
      </c>
      <c r="B23" s="15">
        <v>72.895600000000002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6.218</v>
      </c>
      <c r="J23" s="13">
        <f t="shared" si="2"/>
        <v>149.99999999999986</v>
      </c>
      <c r="K23" s="23">
        <f t="shared" si="7"/>
        <v>14</v>
      </c>
    </row>
    <row r="24" spans="1:11">
      <c r="A24" s="23">
        <v>6.4180000000000001</v>
      </c>
      <c r="B24" s="15">
        <v>63.843899999999998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6.4180000000000001</v>
      </c>
      <c r="J24" s="13">
        <f t="shared" si="2"/>
        <v>149.99999999999986</v>
      </c>
      <c r="K24" s="23">
        <f t="shared" si="7"/>
        <v>15</v>
      </c>
    </row>
    <row r="25" spans="1:11">
      <c r="A25" s="23">
        <v>6.6180000000000003</v>
      </c>
      <c r="B25" s="15">
        <v>64.680099999999996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0.34999999999999964</v>
      </c>
      <c r="G25" s="2">
        <f t="shared" si="5"/>
        <v>171.42857142857159</v>
      </c>
      <c r="H25" s="10"/>
      <c r="I25" s="23">
        <f t="shared" si="6"/>
        <v>6.6180000000000003</v>
      </c>
      <c r="J25" s="13">
        <f t="shared" si="2"/>
        <v>171.42857142857159</v>
      </c>
      <c r="K25" s="23">
        <f t="shared" si="7"/>
        <v>16</v>
      </c>
    </row>
    <row r="26" spans="1:11">
      <c r="A26" s="23">
        <v>6.968</v>
      </c>
      <c r="B26" s="15">
        <v>78.099100000000007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0.19000000000000039</v>
      </c>
      <c r="G26" s="2">
        <f t="shared" si="5"/>
        <v>157.89473684210492</v>
      </c>
      <c r="H26" s="10" t="s">
        <v>113</v>
      </c>
      <c r="I26" s="23">
        <f t="shared" si="6"/>
        <v>6.968</v>
      </c>
      <c r="J26" s="13">
        <f t="shared" si="2"/>
        <v>157.89473684210492</v>
      </c>
      <c r="K26" s="23">
        <f t="shared" si="7"/>
        <v>17</v>
      </c>
    </row>
    <row r="27" spans="1:11">
      <c r="A27" s="23">
        <v>7.1580000000000004</v>
      </c>
      <c r="B27" s="15">
        <v>77.371499999999997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0.38999999999999968</v>
      </c>
      <c r="G27" s="2">
        <f t="shared" si="5"/>
        <v>153.84615384615395</v>
      </c>
      <c r="H27" s="10"/>
      <c r="I27" s="23">
        <f t="shared" si="6"/>
        <v>7.1580000000000004</v>
      </c>
      <c r="J27" s="13">
        <f t="shared" si="2"/>
        <v>153.84615384615395</v>
      </c>
      <c r="K27" s="23">
        <f t="shared" si="7"/>
        <v>18</v>
      </c>
    </row>
    <row r="28" spans="1:11">
      <c r="A28" s="23">
        <v>7.548</v>
      </c>
      <c r="B28" s="15">
        <v>72.433599999999998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7.548</v>
      </c>
      <c r="J28" s="13">
        <f t="shared" si="2"/>
        <v>142.85714285714289</v>
      </c>
      <c r="K28" s="23">
        <f t="shared" si="7"/>
        <v>19</v>
      </c>
    </row>
    <row r="29" spans="1:11">
      <c r="A29" s="23">
        <v>7.758</v>
      </c>
      <c r="B29" s="15">
        <v>76.656899999999993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0.44700000000000006</v>
      </c>
      <c r="G29" s="2">
        <f t="shared" si="5"/>
        <v>134.22818791946307</v>
      </c>
      <c r="H29" s="10"/>
      <c r="I29" s="23">
        <f t="shared" si="6"/>
        <v>7.758</v>
      </c>
      <c r="J29" s="13">
        <f t="shared" si="2"/>
        <v>134.22818791946307</v>
      </c>
      <c r="K29" s="23">
        <f t="shared" si="7"/>
        <v>20</v>
      </c>
    </row>
    <row r="30" spans="1:11">
      <c r="A30" s="23">
        <v>8.2050000000000001</v>
      </c>
      <c r="B30" s="15">
        <v>70.367099999999994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0.17500000000000071</v>
      </c>
      <c r="G30" s="2">
        <f t="shared" si="5"/>
        <v>171.42857142857073</v>
      </c>
      <c r="H30" s="10" t="s">
        <v>118</v>
      </c>
      <c r="I30" s="23">
        <f t="shared" si="6"/>
        <v>8.2050000000000001</v>
      </c>
      <c r="J30" s="13">
        <f t="shared" si="2"/>
        <v>171.42857142857073</v>
      </c>
      <c r="K30" s="23">
        <f t="shared" si="7"/>
        <v>21</v>
      </c>
    </row>
    <row r="31" spans="1:11">
      <c r="A31" s="23">
        <v>8.3800000000000008</v>
      </c>
      <c r="B31" s="15">
        <v>71.370199999999997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0.34799999999999898</v>
      </c>
      <c r="G31" s="2">
        <f t="shared" si="5"/>
        <v>172.41379310344877</v>
      </c>
      <c r="H31" s="10"/>
      <c r="I31" s="23">
        <f t="shared" si="6"/>
        <v>8.3800000000000008</v>
      </c>
      <c r="J31" s="13">
        <f t="shared" si="2"/>
        <v>172.41379310344877</v>
      </c>
      <c r="K31" s="23">
        <f t="shared" si="7"/>
        <v>22</v>
      </c>
    </row>
    <row r="32" spans="1:11">
      <c r="A32" s="23">
        <v>8.7279999999999998</v>
      </c>
      <c r="B32" s="15">
        <v>79.0411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0.21000000000000085</v>
      </c>
      <c r="G32" s="2">
        <f t="shared" si="5"/>
        <v>142.85714285714226</v>
      </c>
      <c r="H32" s="10" t="s">
        <v>113</v>
      </c>
      <c r="I32" s="23">
        <f t="shared" si="6"/>
        <v>8.7279999999999998</v>
      </c>
      <c r="J32" s="13">
        <f t="shared" si="2"/>
        <v>142.85714285714226</v>
      </c>
      <c r="K32" s="23">
        <f t="shared" si="7"/>
        <v>23</v>
      </c>
    </row>
    <row r="33" spans="1:11">
      <c r="A33" s="23">
        <v>8.9380000000000006</v>
      </c>
      <c r="B33" s="15">
        <v>79.845799999999997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0.45999999999999908</v>
      </c>
      <c r="G33" s="2">
        <f t="shared" si="5"/>
        <v>130.43478260869591</v>
      </c>
      <c r="H33" s="10"/>
      <c r="I33" s="23">
        <f t="shared" si="6"/>
        <v>8.9380000000000006</v>
      </c>
      <c r="J33" s="13">
        <f t="shared" si="2"/>
        <v>130.43478260869591</v>
      </c>
      <c r="K33" s="23">
        <f t="shared" si="7"/>
        <v>24</v>
      </c>
    </row>
    <row r="34" spans="1:11">
      <c r="A34" s="23">
        <v>9.3979999999999997</v>
      </c>
      <c r="B34" s="15">
        <v>65.0107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0.20000000000000107</v>
      </c>
      <c r="G34" s="2">
        <f t="shared" si="5"/>
        <v>149.9999999999992</v>
      </c>
      <c r="H34" s="10" t="s">
        <v>118</v>
      </c>
      <c r="I34" s="23">
        <f t="shared" si="6"/>
        <v>9.3979999999999997</v>
      </c>
      <c r="J34" s="13">
        <f t="shared" si="2"/>
        <v>149.9999999999992</v>
      </c>
      <c r="K34" s="23">
        <f t="shared" si="7"/>
        <v>25</v>
      </c>
    </row>
    <row r="35" spans="1:11">
      <c r="A35" s="23">
        <v>9.5980000000000008</v>
      </c>
      <c r="B35" s="15">
        <v>64.180499999999995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0.36999999999999922</v>
      </c>
      <c r="G35" s="2">
        <f t="shared" si="5"/>
        <v>162.1621621621625</v>
      </c>
      <c r="H35" s="10"/>
      <c r="I35" s="23">
        <f t="shared" si="6"/>
        <v>9.5980000000000008</v>
      </c>
      <c r="J35" s="13">
        <f t="shared" si="2"/>
        <v>162.1621621621625</v>
      </c>
      <c r="K35" s="23">
        <f t="shared" si="7"/>
        <v>26</v>
      </c>
    </row>
    <row r="36" spans="1:11">
      <c r="A36" s="23">
        <v>9.968</v>
      </c>
      <c r="B36" s="15">
        <v>71.980199999999996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9.968</v>
      </c>
      <c r="J36" s="13">
        <f t="shared" si="2"/>
        <v>142.85714285714226</v>
      </c>
      <c r="K36" s="23">
        <f t="shared" si="7"/>
        <v>27</v>
      </c>
    </row>
    <row r="37" spans="1:11">
      <c r="A37" s="23">
        <v>10.178000000000001</v>
      </c>
      <c r="B37" s="15">
        <v>73.2684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10.178000000000001</v>
      </c>
      <c r="J37" s="13">
        <f t="shared" si="2"/>
        <v>157.89473684210569</v>
      </c>
      <c r="K37" s="23">
        <f t="shared" si="7"/>
        <v>28</v>
      </c>
    </row>
    <row r="38" spans="1:11">
      <c r="A38" s="23">
        <v>10.368</v>
      </c>
      <c r="B38" s="15">
        <v>63.078899999999997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0.19999999999999929</v>
      </c>
      <c r="G38" s="2">
        <f t="shared" si="5"/>
        <v>150.00000000000054</v>
      </c>
      <c r="H38" s="10" t="s">
        <v>118</v>
      </c>
      <c r="I38" s="23">
        <f t="shared" si="6"/>
        <v>10.368</v>
      </c>
      <c r="J38" s="13">
        <f t="shared" si="2"/>
        <v>150.00000000000054</v>
      </c>
      <c r="K38" s="23">
        <f t="shared" si="7"/>
        <v>29</v>
      </c>
    </row>
    <row r="39" spans="1:11">
      <c r="A39" s="23">
        <v>10.568</v>
      </c>
      <c r="B39" s="15">
        <v>60.595700000000001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0.48000000000000043</v>
      </c>
      <c r="G39" s="2">
        <f t="shared" si="5"/>
        <v>124.9999999999999</v>
      </c>
      <c r="H39" s="10"/>
      <c r="I39" s="23">
        <f t="shared" si="6"/>
        <v>10.568</v>
      </c>
      <c r="J39" s="13">
        <f t="shared" si="2"/>
        <v>124.9999999999999</v>
      </c>
      <c r="K39" s="23">
        <f t="shared" si="7"/>
        <v>30</v>
      </c>
    </row>
    <row r="40" spans="1:11">
      <c r="A40" s="23">
        <v>11.048</v>
      </c>
      <c r="B40" s="15">
        <v>61.642400000000002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11.048</v>
      </c>
      <c r="J40" s="13">
        <f t="shared" si="2"/>
        <v>142.85714285714349</v>
      </c>
      <c r="K40" s="23">
        <f t="shared" si="7"/>
        <v>31</v>
      </c>
    </row>
    <row r="41" spans="1:11">
      <c r="A41" s="23">
        <v>11.257999999999999</v>
      </c>
      <c r="B41" s="15">
        <v>74.527500000000003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0.41000000000000014</v>
      </c>
      <c r="G41" s="2">
        <f t="shared" si="5"/>
        <v>146.34146341463409</v>
      </c>
      <c r="H41" s="10"/>
      <c r="I41" s="23">
        <f t="shared" si="6"/>
        <v>11.257999999999999</v>
      </c>
      <c r="J41" s="13">
        <f t="shared" si="2"/>
        <v>146.34146341463409</v>
      </c>
      <c r="K41" s="23">
        <f t="shared" si="7"/>
        <v>32</v>
      </c>
    </row>
    <row r="42" spans="1:11">
      <c r="A42" s="23">
        <v>11.667999999999999</v>
      </c>
      <c r="B42" s="15">
        <v>64.214500000000001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0.23000000000000043</v>
      </c>
      <c r="G42" s="2">
        <f t="shared" si="5"/>
        <v>130.4347826086954</v>
      </c>
      <c r="H42" s="10" t="s">
        <v>118</v>
      </c>
      <c r="I42" s="23">
        <f t="shared" si="6"/>
        <v>11.667999999999999</v>
      </c>
      <c r="J42" s="13">
        <f t="shared" si="2"/>
        <v>130.4347826086954</v>
      </c>
      <c r="K42" s="23">
        <f t="shared" si="7"/>
        <v>33</v>
      </c>
    </row>
    <row r="43" spans="1:11">
      <c r="A43" s="23">
        <v>11.898</v>
      </c>
      <c r="B43" s="15">
        <v>59.834800000000001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0.34999999999999964</v>
      </c>
      <c r="G43" s="2">
        <f t="shared" si="5"/>
        <v>171.42857142857159</v>
      </c>
      <c r="H43" s="10"/>
      <c r="I43" s="23">
        <f t="shared" si="6"/>
        <v>11.898</v>
      </c>
      <c r="J43" s="13">
        <f t="shared" si="2"/>
        <v>171.42857142857159</v>
      </c>
      <c r="K43" s="23">
        <f t="shared" si="7"/>
        <v>34</v>
      </c>
    </row>
    <row r="44" spans="1:11">
      <c r="A44" s="23">
        <v>12.247999999999999</v>
      </c>
      <c r="B44" s="15">
        <v>72.836799999999997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0.22000000000000064</v>
      </c>
      <c r="G44" s="2">
        <f t="shared" si="5"/>
        <v>136.36363636363598</v>
      </c>
      <c r="H44" s="10" t="s">
        <v>119</v>
      </c>
      <c r="I44" s="23">
        <f t="shared" si="6"/>
        <v>12.247999999999999</v>
      </c>
      <c r="J44" s="13">
        <f t="shared" si="2"/>
        <v>136.36363636363598</v>
      </c>
      <c r="K44" s="23">
        <f t="shared" si="7"/>
        <v>35</v>
      </c>
    </row>
    <row r="45" spans="1:11">
      <c r="A45" s="23">
        <v>12.468</v>
      </c>
      <c r="B45" s="15">
        <v>75.809600000000003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0.42500000000000071</v>
      </c>
      <c r="G45" s="2">
        <f t="shared" si="5"/>
        <v>141.17647058823505</v>
      </c>
      <c r="H45" s="10"/>
      <c r="I45" s="23">
        <f t="shared" si="6"/>
        <v>12.468</v>
      </c>
      <c r="J45" s="13">
        <f t="shared" si="2"/>
        <v>141.17647058823505</v>
      </c>
      <c r="K45" s="23">
        <f t="shared" si="7"/>
        <v>36</v>
      </c>
    </row>
    <row r="46" spans="1:11">
      <c r="A46" s="23">
        <v>12.893000000000001</v>
      </c>
      <c r="B46" s="15">
        <v>66.630600000000001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0.18599999999999994</v>
      </c>
      <c r="G46" s="2">
        <f t="shared" si="5"/>
        <v>161.29032258064521</v>
      </c>
      <c r="H46" s="10" t="s">
        <v>118</v>
      </c>
      <c r="I46" s="23">
        <f t="shared" si="6"/>
        <v>12.893000000000001</v>
      </c>
      <c r="J46" s="13">
        <f t="shared" si="2"/>
        <v>161.29032258064521</v>
      </c>
      <c r="K46" s="23">
        <f t="shared" si="7"/>
        <v>37</v>
      </c>
    </row>
    <row r="47" spans="1:11">
      <c r="A47" s="23">
        <v>13.079000000000001</v>
      </c>
      <c r="B47" s="15">
        <v>67.168999999999997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0.83899999999999864</v>
      </c>
      <c r="G47" s="2">
        <f t="shared" si="5"/>
        <v>107.27056019070339</v>
      </c>
      <c r="H47" s="10"/>
      <c r="I47" s="23">
        <f t="shared" si="6"/>
        <v>13.079000000000001</v>
      </c>
      <c r="J47" s="13">
        <f t="shared" si="2"/>
        <v>107.27056019070339</v>
      </c>
      <c r="K47" s="23">
        <f t="shared" si="7"/>
        <v>38</v>
      </c>
    </row>
    <row r="48" spans="1:11">
      <c r="A48" s="23">
        <v>13.917999999999999</v>
      </c>
      <c r="B48" s="15">
        <v>73.908900000000003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0.20000000000000107</v>
      </c>
      <c r="G48" s="2">
        <f t="shared" si="5"/>
        <v>149.9999999999992</v>
      </c>
      <c r="H48" s="10" t="s">
        <v>119</v>
      </c>
      <c r="I48" s="23">
        <f t="shared" si="6"/>
        <v>13.917999999999999</v>
      </c>
      <c r="J48" s="13">
        <f t="shared" si="2"/>
        <v>149.9999999999992</v>
      </c>
      <c r="K48" s="23">
        <f t="shared" si="7"/>
        <v>39</v>
      </c>
    </row>
    <row r="49" spans="1:11">
      <c r="A49" s="23">
        <v>14.118</v>
      </c>
      <c r="B49" s="15">
        <v>77.029600000000002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0.46999999999999886</v>
      </c>
      <c r="G49" s="2">
        <f t="shared" si="5"/>
        <v>127.65957446808542</v>
      </c>
      <c r="H49" s="10"/>
      <c r="I49" s="23">
        <f t="shared" si="6"/>
        <v>14.118</v>
      </c>
      <c r="J49" s="13">
        <f t="shared" si="2"/>
        <v>127.65957446808542</v>
      </c>
      <c r="K49" s="23">
        <f t="shared" si="7"/>
        <v>40</v>
      </c>
    </row>
    <row r="50" spans="1:11">
      <c r="A50" s="23">
        <v>14.587999999999999</v>
      </c>
      <c r="B50" s="15">
        <v>66.951800000000006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0.21000000000000085</v>
      </c>
      <c r="G50" s="2">
        <f t="shared" si="5"/>
        <v>142.85714285714226</v>
      </c>
      <c r="H50" s="10" t="s">
        <v>118</v>
      </c>
      <c r="I50" s="23">
        <f t="shared" si="6"/>
        <v>14.587999999999999</v>
      </c>
      <c r="J50" s="13">
        <f t="shared" si="2"/>
        <v>142.85714285714226</v>
      </c>
      <c r="K50" s="23">
        <f t="shared" si="7"/>
        <v>41</v>
      </c>
    </row>
    <row r="51" spans="1:11">
      <c r="A51" s="23">
        <v>14.798</v>
      </c>
      <c r="B51" s="15">
        <v>67.260900000000007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0.33999999999999986</v>
      </c>
      <c r="G51" s="2">
        <f t="shared" si="5"/>
        <v>176.47058823529417</v>
      </c>
      <c r="H51" s="10"/>
      <c r="I51" s="23">
        <f t="shared" si="6"/>
        <v>14.798</v>
      </c>
      <c r="J51" s="13">
        <f t="shared" si="2"/>
        <v>176.47058823529417</v>
      </c>
      <c r="K51" s="23">
        <f t="shared" si="7"/>
        <v>42</v>
      </c>
    </row>
    <row r="52" spans="1:11">
      <c r="A52" s="23">
        <v>15.138</v>
      </c>
      <c r="B52" s="15">
        <v>75.213800000000006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0.19999999999999929</v>
      </c>
      <c r="G52" s="2">
        <f t="shared" si="5"/>
        <v>150.00000000000054</v>
      </c>
      <c r="H52" s="10" t="s">
        <v>119</v>
      </c>
      <c r="I52" s="23">
        <f t="shared" si="6"/>
        <v>15.138</v>
      </c>
      <c r="J52" s="13">
        <f t="shared" si="2"/>
        <v>150.00000000000054</v>
      </c>
      <c r="K52" s="23">
        <f t="shared" si="7"/>
        <v>43</v>
      </c>
    </row>
    <row r="53" spans="1:11">
      <c r="A53" s="23">
        <v>15.337999999999999</v>
      </c>
      <c r="B53" s="15">
        <v>73.515000000000001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0.19000000000000128</v>
      </c>
      <c r="G53" s="2">
        <f t="shared" si="5"/>
        <v>157.89473684210421</v>
      </c>
      <c r="H53" s="10"/>
      <c r="I53" s="23">
        <f t="shared" si="6"/>
        <v>15.337999999999999</v>
      </c>
      <c r="J53" s="13">
        <f t="shared" si="2"/>
        <v>157.89473684210421</v>
      </c>
      <c r="K53" s="23">
        <f t="shared" si="7"/>
        <v>44</v>
      </c>
    </row>
    <row r="54" spans="1:11">
      <c r="A54" s="23">
        <v>15.528</v>
      </c>
      <c r="B54" s="15">
        <v>66.561999999999998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0.21999999999999886</v>
      </c>
      <c r="G54" s="2">
        <f t="shared" si="5"/>
        <v>136.36363636363706</v>
      </c>
      <c r="H54" s="10" t="s">
        <v>118</v>
      </c>
      <c r="I54" s="23">
        <f t="shared" si="6"/>
        <v>15.528</v>
      </c>
      <c r="J54" s="13">
        <f t="shared" si="2"/>
        <v>136.36363636363706</v>
      </c>
      <c r="K54" s="23">
        <f t="shared" si="7"/>
        <v>45</v>
      </c>
    </row>
    <row r="55" spans="1:11">
      <c r="A55" s="23">
        <v>15.747999999999999</v>
      </c>
      <c r="B55" s="15">
        <v>67.049300000000002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0.36999999999999922</v>
      </c>
      <c r="G55" s="2">
        <f t="shared" si="5"/>
        <v>162.1621621621625</v>
      </c>
      <c r="H55" s="10"/>
      <c r="I55" s="23">
        <f t="shared" si="6"/>
        <v>15.747999999999999</v>
      </c>
      <c r="J55" s="13">
        <f t="shared" si="2"/>
        <v>162.1621621621625</v>
      </c>
      <c r="K55" s="23">
        <f t="shared" si="7"/>
        <v>46</v>
      </c>
    </row>
    <row r="56" spans="1:11">
      <c r="A56" s="23">
        <v>16.117999999999999</v>
      </c>
      <c r="B56" s="15">
        <v>78.502499999999998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0.20000000000000284</v>
      </c>
      <c r="G56" s="2">
        <f t="shared" si="5"/>
        <v>149.99999999999787</v>
      </c>
      <c r="H56" s="10" t="s">
        <v>113</v>
      </c>
      <c r="I56" s="23">
        <f t="shared" si="6"/>
        <v>16.117999999999999</v>
      </c>
      <c r="J56" s="13">
        <f t="shared" si="2"/>
        <v>149.99999999999787</v>
      </c>
      <c r="K56" s="23">
        <f t="shared" si="7"/>
        <v>47</v>
      </c>
    </row>
    <row r="57" spans="1:11">
      <c r="A57" s="23">
        <v>16.318000000000001</v>
      </c>
      <c r="B57" s="15">
        <v>77.990399999999994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0.34999999999999787</v>
      </c>
      <c r="G57" s="2">
        <f t="shared" si="5"/>
        <v>171.42857142857247</v>
      </c>
      <c r="H57" s="10"/>
      <c r="I57" s="23">
        <f t="shared" si="6"/>
        <v>16.318000000000001</v>
      </c>
      <c r="J57" s="13">
        <f t="shared" si="2"/>
        <v>171.42857142857247</v>
      </c>
      <c r="K57" s="23">
        <f t="shared" si="7"/>
        <v>48</v>
      </c>
    </row>
    <row r="58" spans="1:11">
      <c r="A58" s="23">
        <v>16.667999999999999</v>
      </c>
      <c r="B58" s="15">
        <v>73.102999999999994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0.21000000000000085</v>
      </c>
      <c r="G58" s="2">
        <f t="shared" si="5"/>
        <v>142.85714285714226</v>
      </c>
      <c r="H58" s="10" t="s">
        <v>119</v>
      </c>
      <c r="I58" s="23">
        <f t="shared" si="6"/>
        <v>16.667999999999999</v>
      </c>
      <c r="J58" s="13">
        <f t="shared" si="2"/>
        <v>142.85714285714226</v>
      </c>
      <c r="K58" s="23">
        <f t="shared" si="7"/>
        <v>49</v>
      </c>
    </row>
    <row r="59" spans="1:11">
      <c r="A59" s="23">
        <v>16.878</v>
      </c>
      <c r="B59" s="15">
        <v>77.336100000000002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0.42999999999999972</v>
      </c>
      <c r="G59" s="2">
        <f t="shared" si="5"/>
        <v>139.53488372093031</v>
      </c>
      <c r="H59" s="10"/>
      <c r="I59" s="23">
        <f t="shared" si="6"/>
        <v>16.878</v>
      </c>
      <c r="J59" s="13">
        <f t="shared" si="2"/>
        <v>139.53488372093031</v>
      </c>
      <c r="K59" s="23">
        <f t="shared" si="7"/>
        <v>50</v>
      </c>
    </row>
    <row r="60" spans="1:11">
      <c r="A60" s="23">
        <v>17.308</v>
      </c>
      <c r="B60" s="15">
        <v>68.9602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0.21000000000000085</v>
      </c>
      <c r="G60" s="2">
        <f t="shared" si="5"/>
        <v>142.85714285714226</v>
      </c>
      <c r="H60" s="10" t="s">
        <v>118</v>
      </c>
      <c r="I60" s="23">
        <f t="shared" si="6"/>
        <v>17.308</v>
      </c>
      <c r="J60" s="13">
        <f t="shared" si="2"/>
        <v>142.85714285714226</v>
      </c>
      <c r="K60" s="23">
        <f t="shared" si="7"/>
        <v>51</v>
      </c>
    </row>
    <row r="61" spans="1:11">
      <c r="A61" s="23">
        <v>17.518000000000001</v>
      </c>
      <c r="B61" s="15">
        <v>66.792199999999994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0.37000000000000099</v>
      </c>
      <c r="G61" s="2">
        <f t="shared" si="5"/>
        <v>162.16216216216174</v>
      </c>
      <c r="H61" s="10"/>
      <c r="I61" s="23">
        <f t="shared" si="6"/>
        <v>17.518000000000001</v>
      </c>
      <c r="J61" s="13">
        <f t="shared" si="2"/>
        <v>162.16216216216174</v>
      </c>
      <c r="K61" s="23">
        <f t="shared" si="7"/>
        <v>52</v>
      </c>
    </row>
    <row r="62" spans="1:11">
      <c r="A62" s="23">
        <v>17.888000000000002</v>
      </c>
      <c r="B62" s="15">
        <v>76.9559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0.18999999999999773</v>
      </c>
      <c r="G62" s="2">
        <f t="shared" si="5"/>
        <v>157.89473684210714</v>
      </c>
      <c r="H62" s="10" t="s">
        <v>113</v>
      </c>
      <c r="I62" s="23">
        <f t="shared" si="6"/>
        <v>17.888000000000002</v>
      </c>
      <c r="J62" s="13">
        <f t="shared" si="2"/>
        <v>157.89473684210714</v>
      </c>
      <c r="K62" s="23">
        <f t="shared" si="7"/>
        <v>53</v>
      </c>
    </row>
    <row r="63" spans="1:11">
      <c r="A63" s="23">
        <v>18.077999999999999</v>
      </c>
      <c r="B63" s="15">
        <v>78.866399999999999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0.42999999999999972</v>
      </c>
      <c r="G63" s="2">
        <f t="shared" si="5"/>
        <v>139.53488372093031</v>
      </c>
      <c r="H63" s="10"/>
      <c r="I63" s="23">
        <f t="shared" si="6"/>
        <v>18.077999999999999</v>
      </c>
      <c r="J63" s="13">
        <f t="shared" si="2"/>
        <v>139.53488372093031</v>
      </c>
      <c r="K63" s="23">
        <f t="shared" si="7"/>
        <v>54</v>
      </c>
    </row>
    <row r="64" spans="1:11">
      <c r="A64" s="23">
        <v>18.507999999999999</v>
      </c>
      <c r="B64" s="15">
        <v>65.276499999999999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0.21000000000000085</v>
      </c>
      <c r="G64" s="2">
        <f t="shared" si="5"/>
        <v>142.85714285714226</v>
      </c>
      <c r="H64" s="10" t="s">
        <v>118</v>
      </c>
      <c r="I64" s="23">
        <f t="shared" si="6"/>
        <v>18.507999999999999</v>
      </c>
      <c r="J64" s="13">
        <f t="shared" si="2"/>
        <v>142.85714285714226</v>
      </c>
      <c r="K64" s="23">
        <f t="shared" si="7"/>
        <v>55</v>
      </c>
    </row>
    <row r="65" spans="1:11">
      <c r="A65" s="23">
        <v>18.718</v>
      </c>
      <c r="B65" s="15">
        <v>64.382099999999994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0.37000000000000099</v>
      </c>
      <c r="G65" s="2">
        <f t="shared" si="5"/>
        <v>162.16216216216174</v>
      </c>
      <c r="H65" s="10"/>
      <c r="I65" s="23">
        <f t="shared" si="6"/>
        <v>18.718</v>
      </c>
      <c r="J65" s="13">
        <f t="shared" si="2"/>
        <v>162.16216216216174</v>
      </c>
      <c r="K65" s="23">
        <f t="shared" si="7"/>
        <v>56</v>
      </c>
    </row>
    <row r="66" spans="1:11">
      <c r="A66" s="23">
        <v>19.088000000000001</v>
      </c>
      <c r="B66" s="15">
        <v>72.486400000000003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0.21999999999999886</v>
      </c>
      <c r="G66" s="2">
        <f t="shared" si="5"/>
        <v>136.36363636363706</v>
      </c>
      <c r="H66" s="10" t="s">
        <v>119</v>
      </c>
      <c r="I66" s="23">
        <f t="shared" si="6"/>
        <v>19.088000000000001</v>
      </c>
      <c r="J66" s="13">
        <f t="shared" si="2"/>
        <v>136.36363636363706</v>
      </c>
      <c r="K66" s="23">
        <f t="shared" si="7"/>
        <v>57</v>
      </c>
    </row>
    <row r="67" spans="1:11">
      <c r="A67" s="23">
        <v>19.308</v>
      </c>
      <c r="B67" s="15">
        <v>73.901499999999999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0.16000000000000014</v>
      </c>
      <c r="G67" s="2">
        <f t="shared" si="5"/>
        <v>187.49999999999983</v>
      </c>
      <c r="H67" s="10"/>
      <c r="I67" s="23">
        <f t="shared" si="6"/>
        <v>19.308</v>
      </c>
      <c r="J67" s="13">
        <f t="shared" si="2"/>
        <v>187.49999999999983</v>
      </c>
      <c r="K67" s="23">
        <f t="shared" si="7"/>
        <v>58</v>
      </c>
    </row>
    <row r="68" spans="1:11">
      <c r="A68" s="23">
        <v>19.468</v>
      </c>
      <c r="B68" s="15">
        <v>67.8489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19.468</v>
      </c>
      <c r="J68" s="13">
        <f t="shared" si="2"/>
        <v>142.85714285714226</v>
      </c>
      <c r="K68" s="23">
        <f t="shared" si="7"/>
        <v>59</v>
      </c>
    </row>
    <row r="69" spans="1:11">
      <c r="A69" s="23">
        <v>19.678000000000001</v>
      </c>
      <c r="B69" s="15">
        <v>60.366900000000001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0.41999999999999815</v>
      </c>
      <c r="G69" s="2">
        <f t="shared" si="5"/>
        <v>142.85714285714349</v>
      </c>
      <c r="H69" s="10"/>
      <c r="I69" s="23">
        <f t="shared" si="6"/>
        <v>19.678000000000001</v>
      </c>
      <c r="J69" s="13">
        <f t="shared" si="2"/>
        <v>142.85714285714349</v>
      </c>
      <c r="K69" s="23">
        <f t="shared" si="7"/>
        <v>60</v>
      </c>
    </row>
    <row r="70" spans="1:11">
      <c r="A70" s="23">
        <v>20.097999999999999</v>
      </c>
      <c r="B70" s="15">
        <v>64.297799999999995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20.097999999999999</v>
      </c>
      <c r="J70" s="13">
        <f t="shared" si="2"/>
        <v>130.4347826086954</v>
      </c>
      <c r="K70" s="23">
        <f t="shared" si="7"/>
        <v>61</v>
      </c>
    </row>
    <row r="71" spans="1:11">
      <c r="A71" s="23">
        <v>20.327999999999999</v>
      </c>
      <c r="B71" s="15">
        <v>77.879000000000005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0.40000000000000213</v>
      </c>
      <c r="G71" s="2">
        <f t="shared" si="5"/>
        <v>149.9999999999992</v>
      </c>
      <c r="H71" s="10"/>
      <c r="I71" s="23">
        <f t="shared" si="6"/>
        <v>20.327999999999999</v>
      </c>
      <c r="J71" s="13">
        <f t="shared" si="2"/>
        <v>149.9999999999992</v>
      </c>
      <c r="K71" s="23">
        <f t="shared" si="7"/>
        <v>62</v>
      </c>
    </row>
    <row r="72" spans="1:11">
      <c r="A72" s="23">
        <v>20.728000000000002</v>
      </c>
      <c r="B72" s="15">
        <v>72.024500000000003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0.2099999999999973</v>
      </c>
      <c r="G72" s="2">
        <f t="shared" si="5"/>
        <v>142.85714285714471</v>
      </c>
      <c r="H72" s="10" t="s">
        <v>119</v>
      </c>
      <c r="I72" s="23">
        <f t="shared" si="6"/>
        <v>20.728000000000002</v>
      </c>
      <c r="J72" s="13">
        <f t="shared" si="2"/>
        <v>142.85714285714471</v>
      </c>
      <c r="K72" s="23">
        <f t="shared" si="7"/>
        <v>63</v>
      </c>
    </row>
    <row r="73" spans="1:11">
      <c r="A73" s="23">
        <v>20.937999999999999</v>
      </c>
      <c r="B73" s="15">
        <v>68.638599999999997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20.937999999999999</v>
      </c>
      <c r="J73" s="13">
        <f t="shared" si="2"/>
        <v>142.85714285714226</v>
      </c>
      <c r="K73" s="23">
        <f t="shared" si="7"/>
        <v>64</v>
      </c>
    </row>
    <row r="74" spans="1:11">
      <c r="A74" s="23">
        <v>21.148</v>
      </c>
      <c r="B74" s="15">
        <v>68.464399999999998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0.25</v>
      </c>
      <c r="G74" s="2">
        <f t="shared" si="5"/>
        <v>120</v>
      </c>
      <c r="H74" s="10" t="s">
        <v>118</v>
      </c>
      <c r="I74" s="23">
        <f t="shared" si="6"/>
        <v>21.148</v>
      </c>
      <c r="J74" s="13">
        <f t="shared" ref="J74:J131" si="8">$G74</f>
        <v>120</v>
      </c>
      <c r="K74" s="23">
        <f t="shared" si="7"/>
        <v>65</v>
      </c>
    </row>
    <row r="75" spans="1:11">
      <c r="A75" s="23">
        <v>21.398</v>
      </c>
      <c r="B75" s="15">
        <v>66.457700000000003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0.46999999999999886</v>
      </c>
      <c r="G75" s="2">
        <f t="shared" ref="G75:G130" si="11">$E75/$F75*60</f>
        <v>127.65957446808542</v>
      </c>
      <c r="H75" s="10"/>
      <c r="I75" s="23">
        <f t="shared" ref="I75:I131" si="12">$A75</f>
        <v>21.398</v>
      </c>
      <c r="J75" s="13">
        <f t="shared" si="8"/>
        <v>127.65957446808542</v>
      </c>
      <c r="K75" s="23">
        <f t="shared" ref="K75:K131" si="13">$C75</f>
        <v>66</v>
      </c>
    </row>
    <row r="76" spans="1:11">
      <c r="A76" s="23">
        <v>21.867999999999999</v>
      </c>
      <c r="B76" s="15">
        <v>59.221299999999999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21.867999999999999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22.108000000000001</v>
      </c>
      <c r="B77" s="15">
        <v>60.234900000000003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0.41999999999999815</v>
      </c>
      <c r="G77" s="2">
        <f t="shared" si="11"/>
        <v>142.85714285714349</v>
      </c>
      <c r="H77" s="10"/>
      <c r="I77" s="23">
        <f t="shared" si="12"/>
        <v>22.108000000000001</v>
      </c>
      <c r="J77" s="13">
        <f t="shared" si="8"/>
        <v>142.85714285714349</v>
      </c>
      <c r="K77" s="23">
        <f t="shared" si="13"/>
        <v>68</v>
      </c>
    </row>
    <row r="78" spans="1:11">
      <c r="A78" s="23">
        <v>22.527999999999999</v>
      </c>
      <c r="B78" s="15">
        <v>69.350700000000003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0.24000000000000199</v>
      </c>
      <c r="G78" s="2">
        <f t="shared" si="11"/>
        <v>124.99999999999898</v>
      </c>
      <c r="H78" s="10" t="s">
        <v>119</v>
      </c>
      <c r="I78" s="23">
        <f t="shared" si="12"/>
        <v>22.527999999999999</v>
      </c>
      <c r="J78" s="13">
        <f t="shared" si="8"/>
        <v>124.99999999999898</v>
      </c>
      <c r="K78" s="23">
        <f t="shared" si="13"/>
        <v>69</v>
      </c>
    </row>
    <row r="79" spans="1:11">
      <c r="A79" s="23">
        <v>22.768000000000001</v>
      </c>
      <c r="B79" s="15">
        <v>76.293300000000002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0.41000000000000014</v>
      </c>
      <c r="G79" s="2">
        <f t="shared" si="11"/>
        <v>146.34146341463409</v>
      </c>
      <c r="H79" s="10"/>
      <c r="I79" s="23">
        <f t="shared" si="12"/>
        <v>22.768000000000001</v>
      </c>
      <c r="J79" s="13">
        <f t="shared" si="8"/>
        <v>146.34146341463409</v>
      </c>
      <c r="K79" s="23">
        <f t="shared" si="13"/>
        <v>70</v>
      </c>
    </row>
    <row r="80" spans="1:11">
      <c r="A80" s="23">
        <v>23.178000000000001</v>
      </c>
      <c r="B80" s="15">
        <v>76.858900000000006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0.18999999999999773</v>
      </c>
      <c r="G80" s="2">
        <f t="shared" si="11"/>
        <v>157.89473684210714</v>
      </c>
      <c r="H80" s="10" t="s">
        <v>113</v>
      </c>
      <c r="I80" s="23">
        <f t="shared" si="12"/>
        <v>23.178000000000001</v>
      </c>
      <c r="J80" s="13">
        <f t="shared" si="8"/>
        <v>157.89473684210714</v>
      </c>
      <c r="K80" s="23">
        <f t="shared" si="13"/>
        <v>71</v>
      </c>
    </row>
    <row r="81" spans="1:11">
      <c r="A81" s="23">
        <v>23.367999999999999</v>
      </c>
      <c r="B81" s="15">
        <v>77.592399999999998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0.25800000000000267</v>
      </c>
      <c r="G81" s="2">
        <f t="shared" si="11"/>
        <v>116.27906976744066</v>
      </c>
      <c r="H81" s="10"/>
      <c r="I81" s="23">
        <f t="shared" si="12"/>
        <v>23.367999999999999</v>
      </c>
      <c r="J81" s="13">
        <f t="shared" si="8"/>
        <v>116.27906976744066</v>
      </c>
      <c r="K81" s="23">
        <f t="shared" si="13"/>
        <v>72</v>
      </c>
    </row>
    <row r="82" spans="1:11">
      <c r="A82" s="23">
        <v>23.626000000000001</v>
      </c>
      <c r="B82" s="15">
        <v>71.075100000000006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0.26200000000000045</v>
      </c>
      <c r="G82" s="2">
        <f t="shared" si="11"/>
        <v>114.50381679389294</v>
      </c>
      <c r="H82" s="10" t="s">
        <v>118</v>
      </c>
      <c r="I82" s="23">
        <f t="shared" si="12"/>
        <v>23.626000000000001</v>
      </c>
      <c r="J82" s="13">
        <f t="shared" si="8"/>
        <v>114.50381679389294</v>
      </c>
      <c r="K82" s="23">
        <f t="shared" si="13"/>
        <v>73</v>
      </c>
    </row>
    <row r="83" spans="1:11">
      <c r="A83" s="23">
        <v>23.888000000000002</v>
      </c>
      <c r="B83" s="15">
        <v>70.043199999999999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0.4599999999999973</v>
      </c>
      <c r="G83" s="2">
        <f t="shared" si="11"/>
        <v>130.43478260869642</v>
      </c>
      <c r="H83" s="10"/>
      <c r="I83" s="23">
        <f t="shared" si="12"/>
        <v>23.888000000000002</v>
      </c>
      <c r="J83" s="13">
        <f t="shared" si="8"/>
        <v>130.43478260869642</v>
      </c>
      <c r="K83" s="23">
        <f t="shared" si="13"/>
        <v>74</v>
      </c>
    </row>
    <row r="84" spans="1:11">
      <c r="A84" s="23">
        <v>24.347999999999999</v>
      </c>
      <c r="B84" s="15">
        <v>71.756200000000007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0.21000000000000085</v>
      </c>
      <c r="G84" s="2">
        <f t="shared" si="11"/>
        <v>142.85714285714226</v>
      </c>
      <c r="H84" s="10" t="s">
        <v>119</v>
      </c>
      <c r="I84" s="23">
        <f t="shared" si="12"/>
        <v>24.347999999999999</v>
      </c>
      <c r="J84" s="13">
        <f t="shared" si="8"/>
        <v>142.85714285714226</v>
      </c>
      <c r="K84" s="23">
        <f t="shared" si="13"/>
        <v>75</v>
      </c>
    </row>
    <row r="85" spans="1:11">
      <c r="A85" s="23">
        <v>24.558</v>
      </c>
      <c r="B85" s="15">
        <v>69.868300000000005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0.23000000000000043</v>
      </c>
      <c r="G85" s="2">
        <f t="shared" si="11"/>
        <v>130.4347826086954</v>
      </c>
      <c r="H85" s="10"/>
      <c r="I85" s="23">
        <f t="shared" si="12"/>
        <v>24.558</v>
      </c>
      <c r="J85" s="13">
        <f t="shared" si="8"/>
        <v>130.4347826086954</v>
      </c>
      <c r="K85" s="23">
        <f t="shared" si="13"/>
        <v>76</v>
      </c>
    </row>
    <row r="86" spans="1:11">
      <c r="A86" s="23">
        <v>24.788</v>
      </c>
      <c r="B86" s="15">
        <v>66.041499999999999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0.23999999999999844</v>
      </c>
      <c r="G86" s="2">
        <f t="shared" si="11"/>
        <v>125.00000000000081</v>
      </c>
      <c r="H86" s="10" t="s">
        <v>118</v>
      </c>
      <c r="I86" s="23">
        <f t="shared" si="12"/>
        <v>24.788</v>
      </c>
      <c r="J86" s="13">
        <f t="shared" si="8"/>
        <v>125.00000000000081</v>
      </c>
      <c r="K86" s="23">
        <f t="shared" si="13"/>
        <v>77</v>
      </c>
    </row>
    <row r="87" spans="1:11">
      <c r="A87" s="23">
        <v>25.027999999999999</v>
      </c>
      <c r="B87" s="15">
        <v>60.218000000000004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0.42000000000000171</v>
      </c>
      <c r="G87" s="2">
        <f t="shared" si="11"/>
        <v>142.85714285714226</v>
      </c>
      <c r="H87" s="10"/>
      <c r="I87" s="23">
        <f t="shared" si="12"/>
        <v>25.027999999999999</v>
      </c>
      <c r="J87" s="13">
        <f t="shared" si="8"/>
        <v>142.85714285714226</v>
      </c>
      <c r="K87" s="23">
        <f t="shared" si="13"/>
        <v>78</v>
      </c>
    </row>
    <row r="88" spans="1:11">
      <c r="A88" s="23">
        <v>25.448</v>
      </c>
      <c r="B88" s="15">
        <v>75.134500000000003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0.21999999999999886</v>
      </c>
      <c r="G88" s="2">
        <f t="shared" si="11"/>
        <v>136.36363636363706</v>
      </c>
      <c r="H88" s="10" t="s">
        <v>113</v>
      </c>
      <c r="I88" s="23">
        <f t="shared" si="12"/>
        <v>25.448</v>
      </c>
      <c r="J88" s="13">
        <f t="shared" si="8"/>
        <v>136.36363636363706</v>
      </c>
      <c r="K88" s="23">
        <f t="shared" si="13"/>
        <v>79</v>
      </c>
    </row>
    <row r="89" spans="1:11">
      <c r="A89" s="23">
        <v>25.667999999999999</v>
      </c>
      <c r="B89" s="15">
        <v>76.900499999999994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0.48000000000000043</v>
      </c>
      <c r="G89" s="2">
        <f t="shared" si="11"/>
        <v>124.9999999999999</v>
      </c>
      <c r="H89" s="10"/>
      <c r="I89" s="23">
        <f t="shared" si="12"/>
        <v>25.667999999999999</v>
      </c>
      <c r="J89" s="13">
        <f t="shared" si="8"/>
        <v>124.9999999999999</v>
      </c>
      <c r="K89" s="23">
        <f t="shared" si="13"/>
        <v>80</v>
      </c>
    </row>
    <row r="90" spans="1:11">
      <c r="A90" s="23">
        <v>26.148</v>
      </c>
      <c r="B90" s="15">
        <v>67.072100000000006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0.21799999999999997</v>
      </c>
      <c r="G90" s="2">
        <f t="shared" si="11"/>
        <v>137.61467889908261</v>
      </c>
      <c r="H90" s="10" t="s">
        <v>119</v>
      </c>
      <c r="I90" s="23">
        <f t="shared" si="12"/>
        <v>26.148</v>
      </c>
      <c r="J90" s="13">
        <f t="shared" si="8"/>
        <v>137.61467889908261</v>
      </c>
      <c r="K90" s="23">
        <f t="shared" si="13"/>
        <v>81</v>
      </c>
    </row>
    <row r="91" spans="1:11">
      <c r="A91" s="23">
        <v>26.366</v>
      </c>
      <c r="B91" s="15">
        <v>69.510099999999994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0.43199999999999861</v>
      </c>
      <c r="G91" s="2">
        <f t="shared" si="11"/>
        <v>138.88888888888934</v>
      </c>
      <c r="H91" s="10"/>
      <c r="I91" s="23">
        <f t="shared" si="12"/>
        <v>26.366</v>
      </c>
      <c r="J91" s="13">
        <f t="shared" si="8"/>
        <v>138.88888888888934</v>
      </c>
      <c r="K91" s="23">
        <f t="shared" si="13"/>
        <v>82</v>
      </c>
    </row>
    <row r="92" spans="1:11">
      <c r="A92" s="23">
        <v>26.797999999999998</v>
      </c>
      <c r="B92" s="15">
        <v>60.736600000000003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0.26000000000000156</v>
      </c>
      <c r="G92" s="2">
        <f t="shared" si="11"/>
        <v>115.38461538461469</v>
      </c>
      <c r="H92" s="10" t="s">
        <v>118</v>
      </c>
      <c r="I92" s="23">
        <f t="shared" si="12"/>
        <v>26.797999999999998</v>
      </c>
      <c r="J92" s="13">
        <f t="shared" si="8"/>
        <v>115.38461538461469</v>
      </c>
      <c r="K92" s="23">
        <f t="shared" si="13"/>
        <v>83</v>
      </c>
    </row>
    <row r="93" spans="1:11">
      <c r="A93" s="23">
        <v>27.058</v>
      </c>
      <c r="B93" s="15">
        <v>58.587299999999999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0.33000000000000185</v>
      </c>
      <c r="G93" s="2">
        <f t="shared" si="11"/>
        <v>181.81818181818079</v>
      </c>
      <c r="H93" s="10"/>
      <c r="I93" s="23">
        <f t="shared" si="12"/>
        <v>27.058</v>
      </c>
      <c r="J93" s="13">
        <f t="shared" si="8"/>
        <v>181.81818181818079</v>
      </c>
      <c r="K93" s="23">
        <f t="shared" si="13"/>
        <v>84</v>
      </c>
    </row>
    <row r="94" spans="1:11">
      <c r="A94" s="23">
        <v>27.388000000000002</v>
      </c>
      <c r="B94" s="15">
        <v>78.0107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0.23999999999999844</v>
      </c>
      <c r="G94" s="2">
        <f t="shared" si="11"/>
        <v>125.00000000000081</v>
      </c>
      <c r="H94" s="10" t="s">
        <v>113</v>
      </c>
      <c r="I94" s="23">
        <f t="shared" si="12"/>
        <v>27.388000000000002</v>
      </c>
      <c r="J94" s="13">
        <f t="shared" si="8"/>
        <v>125.00000000000081</v>
      </c>
      <c r="K94" s="23">
        <f t="shared" si="13"/>
        <v>85</v>
      </c>
    </row>
    <row r="95" spans="1:11">
      <c r="A95" s="23">
        <v>27.628</v>
      </c>
      <c r="B95" s="15">
        <v>72.492500000000007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0.24500000000000099</v>
      </c>
      <c r="G95" s="2">
        <f t="shared" si="11"/>
        <v>122.44897959183623</v>
      </c>
      <c r="H95" s="10"/>
      <c r="I95" s="23">
        <f t="shared" si="12"/>
        <v>27.628</v>
      </c>
      <c r="J95" s="13">
        <f t="shared" si="8"/>
        <v>122.44897959183623</v>
      </c>
      <c r="K95" s="23">
        <f t="shared" si="13"/>
        <v>86</v>
      </c>
    </row>
    <row r="96" spans="1:11">
      <c r="A96" s="23">
        <v>27.873000000000001</v>
      </c>
      <c r="B96" s="15">
        <v>66.073700000000002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0.21499999999999986</v>
      </c>
      <c r="G96" s="2">
        <f t="shared" si="11"/>
        <v>139.53488372093031</v>
      </c>
      <c r="H96" s="10" t="s">
        <v>118</v>
      </c>
      <c r="I96" s="23">
        <f t="shared" si="12"/>
        <v>27.873000000000001</v>
      </c>
      <c r="J96" s="13">
        <f t="shared" si="8"/>
        <v>139.53488372093031</v>
      </c>
      <c r="K96" s="23">
        <f t="shared" si="13"/>
        <v>87</v>
      </c>
    </row>
    <row r="97" spans="1:11">
      <c r="A97" s="23">
        <v>28.088000000000001</v>
      </c>
      <c r="B97" s="15">
        <v>71.953000000000003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0.39999999999999858</v>
      </c>
      <c r="G97" s="2">
        <f t="shared" si="11"/>
        <v>150.00000000000054</v>
      </c>
      <c r="H97" s="10"/>
      <c r="I97" s="23">
        <f t="shared" si="12"/>
        <v>28.088000000000001</v>
      </c>
      <c r="J97" s="13">
        <f t="shared" si="8"/>
        <v>150.00000000000054</v>
      </c>
      <c r="K97" s="23">
        <f t="shared" si="13"/>
        <v>88</v>
      </c>
    </row>
    <row r="98" spans="1:11">
      <c r="A98" s="23">
        <v>28.488</v>
      </c>
      <c r="B98" s="15">
        <v>78.025599999999997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0.23000000000000043</v>
      </c>
      <c r="G98" s="2">
        <f t="shared" si="11"/>
        <v>130.4347826086954</v>
      </c>
      <c r="H98" s="10" t="s">
        <v>113</v>
      </c>
      <c r="I98" s="23">
        <f t="shared" si="12"/>
        <v>28.488</v>
      </c>
      <c r="J98" s="13">
        <f t="shared" si="8"/>
        <v>130.4347826086954</v>
      </c>
      <c r="K98" s="23">
        <f t="shared" si="13"/>
        <v>89</v>
      </c>
    </row>
    <row r="99" spans="1:11">
      <c r="A99" s="23">
        <v>28.718</v>
      </c>
      <c r="B99" s="15">
        <v>79.822400000000002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1.1700000000000017</v>
      </c>
      <c r="G99" s="2">
        <f t="shared" si="11"/>
        <v>128.20512820512801</v>
      </c>
      <c r="H99" s="10"/>
      <c r="I99" s="23">
        <f t="shared" si="12"/>
        <v>28.718</v>
      </c>
      <c r="J99" s="13">
        <f t="shared" si="8"/>
        <v>128.20512820512801</v>
      </c>
      <c r="K99" s="23">
        <f t="shared" si="13"/>
        <v>90</v>
      </c>
    </row>
    <row r="100" spans="1:11">
      <c r="A100" s="23">
        <v>29.888000000000002</v>
      </c>
      <c r="B100" s="15">
        <v>65.286299999999997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0.23999999999999844</v>
      </c>
      <c r="G100" s="2">
        <f t="shared" si="11"/>
        <v>125.00000000000081</v>
      </c>
      <c r="H100" s="10" t="s">
        <v>119</v>
      </c>
      <c r="I100" s="23">
        <f t="shared" si="12"/>
        <v>29.888000000000002</v>
      </c>
      <c r="J100" s="13">
        <f t="shared" si="8"/>
        <v>125.00000000000081</v>
      </c>
      <c r="K100" s="23">
        <f t="shared" si="13"/>
        <v>91</v>
      </c>
    </row>
    <row r="101" spans="1:11">
      <c r="A101" s="23">
        <v>30.128</v>
      </c>
      <c r="B101" s="15">
        <v>77.704899999999995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0.46999999999999886</v>
      </c>
      <c r="G101" s="2">
        <f t="shared" si="11"/>
        <v>127.65957446808542</v>
      </c>
      <c r="H101" s="10"/>
      <c r="I101" s="23">
        <f t="shared" si="12"/>
        <v>30.128</v>
      </c>
      <c r="J101" s="13">
        <f t="shared" si="8"/>
        <v>127.65957446808542</v>
      </c>
      <c r="K101" s="23">
        <f t="shared" si="13"/>
        <v>92</v>
      </c>
    </row>
    <row r="102" spans="1:11">
      <c r="A102" s="23">
        <v>30.597999999999999</v>
      </c>
      <c r="B102" s="15">
        <v>71.567899999999995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0.19000000000000128</v>
      </c>
      <c r="G102" s="2">
        <f t="shared" si="11"/>
        <v>157.89473684210421</v>
      </c>
      <c r="H102" s="10" t="s">
        <v>119</v>
      </c>
      <c r="I102" s="23">
        <f t="shared" si="12"/>
        <v>30.597999999999999</v>
      </c>
      <c r="J102" s="13">
        <f t="shared" si="8"/>
        <v>157.89473684210421</v>
      </c>
      <c r="K102" s="23">
        <f t="shared" si="13"/>
        <v>93</v>
      </c>
    </row>
    <row r="103" spans="1:11">
      <c r="A103" s="23">
        <v>30.788</v>
      </c>
      <c r="B103" s="15">
        <v>68.107100000000003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30.788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30.988</v>
      </c>
      <c r="B104" s="15">
        <v>70.142700000000005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0.28999999999999915</v>
      </c>
      <c r="G104" s="2">
        <f t="shared" si="11"/>
        <v>103.44827586206927</v>
      </c>
      <c r="H104" s="10" t="s">
        <v>118</v>
      </c>
      <c r="I104" s="23">
        <f t="shared" si="12"/>
        <v>30.988</v>
      </c>
      <c r="J104" s="13">
        <f t="shared" si="8"/>
        <v>103.44827586206927</v>
      </c>
      <c r="K104" s="23">
        <f t="shared" si="13"/>
        <v>95</v>
      </c>
    </row>
    <row r="105" spans="1:11">
      <c r="A105" s="23">
        <v>31.277999999999999</v>
      </c>
      <c r="B105" s="15">
        <v>67.100899999999996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0.42999999999999972</v>
      </c>
      <c r="G105" s="2">
        <f t="shared" si="11"/>
        <v>139.53488372093031</v>
      </c>
      <c r="H105" s="10"/>
      <c r="I105" s="23">
        <f t="shared" si="12"/>
        <v>31.277999999999999</v>
      </c>
      <c r="J105" s="13">
        <f t="shared" si="8"/>
        <v>139.53488372093031</v>
      </c>
      <c r="K105" s="23">
        <f t="shared" si="13"/>
        <v>96</v>
      </c>
    </row>
    <row r="106" spans="1:11">
      <c r="A106" s="23">
        <v>31.707999999999998</v>
      </c>
      <c r="B106" s="15">
        <v>58.111899999999999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0.24000000000000199</v>
      </c>
      <c r="G106" s="2">
        <f t="shared" si="11"/>
        <v>124.99999999999898</v>
      </c>
      <c r="H106" s="10" t="s">
        <v>118</v>
      </c>
      <c r="I106" s="23">
        <f t="shared" si="12"/>
        <v>31.707999999999998</v>
      </c>
      <c r="J106" s="13">
        <f t="shared" si="8"/>
        <v>124.99999999999898</v>
      </c>
      <c r="K106" s="23">
        <f t="shared" si="13"/>
        <v>97</v>
      </c>
    </row>
    <row r="107" spans="1:11">
      <c r="A107" s="23">
        <v>31.948</v>
      </c>
      <c r="B107" s="15">
        <v>59.495600000000003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0.42999999999999972</v>
      </c>
      <c r="G107" s="2">
        <f t="shared" si="11"/>
        <v>139.53488372093031</v>
      </c>
      <c r="H107" s="10"/>
      <c r="I107" s="23">
        <f t="shared" si="12"/>
        <v>31.948</v>
      </c>
      <c r="J107" s="13">
        <f t="shared" si="8"/>
        <v>139.53488372093031</v>
      </c>
      <c r="K107" s="23">
        <f t="shared" si="13"/>
        <v>98</v>
      </c>
    </row>
    <row r="108" spans="1:11">
      <c r="A108" s="23">
        <v>32.378</v>
      </c>
      <c r="B108" s="15">
        <v>69.226200000000006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0.21999999999999886</v>
      </c>
      <c r="G108" s="2">
        <f t="shared" si="11"/>
        <v>136.36363636363706</v>
      </c>
      <c r="H108" s="10" t="s">
        <v>119</v>
      </c>
      <c r="I108" s="23">
        <f t="shared" si="12"/>
        <v>32.378</v>
      </c>
      <c r="J108" s="13">
        <f t="shared" si="8"/>
        <v>136.36363636363706</v>
      </c>
      <c r="K108" s="23">
        <f t="shared" si="13"/>
        <v>99</v>
      </c>
    </row>
    <row r="109" spans="1:11">
      <c r="A109" s="23">
        <v>32.597999999999999</v>
      </c>
      <c r="B109" s="15">
        <v>76.718299999999999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0.39000000000000057</v>
      </c>
      <c r="G109" s="2">
        <f t="shared" si="11"/>
        <v>153.84615384615361</v>
      </c>
      <c r="H109" s="10"/>
      <c r="I109" s="23">
        <f t="shared" si="12"/>
        <v>32.597999999999999</v>
      </c>
      <c r="J109" s="13">
        <f t="shared" si="8"/>
        <v>153.84615384615361</v>
      </c>
      <c r="K109" s="23">
        <f t="shared" si="13"/>
        <v>100</v>
      </c>
    </row>
    <row r="110" spans="1:11">
      <c r="A110" s="23">
        <v>32.988</v>
      </c>
      <c r="B110" s="15">
        <v>76.155100000000004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0.21000000000000085</v>
      </c>
      <c r="G110" s="2">
        <f t="shared" si="11"/>
        <v>142.85714285714226</v>
      </c>
      <c r="H110" s="10" t="s">
        <v>113</v>
      </c>
      <c r="I110" s="23">
        <f t="shared" si="12"/>
        <v>32.988</v>
      </c>
      <c r="J110" s="13">
        <f t="shared" si="8"/>
        <v>142.85714285714226</v>
      </c>
      <c r="K110" s="23">
        <f t="shared" si="13"/>
        <v>101</v>
      </c>
    </row>
    <row r="111" spans="1:11">
      <c r="A111" s="23">
        <v>33.198</v>
      </c>
      <c r="B111" s="15">
        <v>76.472300000000004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</v>
      </c>
      <c r="G111" s="2">
        <f t="shared" si="11"/>
        <v>120</v>
      </c>
      <c r="H111" s="10"/>
      <c r="I111" s="23">
        <f t="shared" si="12"/>
        <v>33.198</v>
      </c>
      <c r="J111" s="13">
        <f t="shared" si="8"/>
        <v>120</v>
      </c>
      <c r="K111" s="23">
        <f t="shared" si="13"/>
        <v>102</v>
      </c>
    </row>
    <row r="112" spans="1:11">
      <c r="A112" s="23">
        <v>33.448</v>
      </c>
      <c r="B112" s="15">
        <v>72.762100000000004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0.21000000000000085</v>
      </c>
      <c r="G112" s="2">
        <f t="shared" si="11"/>
        <v>142.85714285714226</v>
      </c>
      <c r="H112" s="10" t="s">
        <v>118</v>
      </c>
      <c r="I112" s="23">
        <f t="shared" si="12"/>
        <v>33.448</v>
      </c>
      <c r="J112" s="13">
        <f t="shared" si="8"/>
        <v>142.85714285714226</v>
      </c>
      <c r="K112" s="23">
        <f t="shared" si="13"/>
        <v>103</v>
      </c>
    </row>
    <row r="113" spans="1:11">
      <c r="A113" s="23">
        <v>33.658000000000001</v>
      </c>
      <c r="B113" s="15">
        <v>72.571200000000005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0.42999999999999972</v>
      </c>
      <c r="G113" s="2">
        <f t="shared" si="11"/>
        <v>139.53488372093031</v>
      </c>
      <c r="H113" s="10"/>
      <c r="I113" s="23">
        <f t="shared" si="12"/>
        <v>33.658000000000001</v>
      </c>
      <c r="J113" s="13">
        <f t="shared" si="8"/>
        <v>139.53488372093031</v>
      </c>
      <c r="K113" s="23">
        <f t="shared" si="13"/>
        <v>104</v>
      </c>
    </row>
    <row r="114" spans="1:11">
      <c r="A114" s="23">
        <v>34.088000000000001</v>
      </c>
      <c r="B114" s="15">
        <v>72.415400000000005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0.19999999999999574</v>
      </c>
      <c r="G114" s="2">
        <f t="shared" si="11"/>
        <v>150.00000000000318</v>
      </c>
      <c r="H114" s="10" t="s">
        <v>119</v>
      </c>
      <c r="I114" s="23">
        <f t="shared" si="12"/>
        <v>34.088000000000001</v>
      </c>
      <c r="J114" s="13">
        <f t="shared" si="8"/>
        <v>150.00000000000318</v>
      </c>
      <c r="K114" s="23">
        <f t="shared" si="13"/>
        <v>105</v>
      </c>
    </row>
    <row r="115" spans="1:11">
      <c r="A115" s="23">
        <v>34.287999999999997</v>
      </c>
      <c r="B115" s="15">
        <v>70.704800000000006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0.23000000000000398</v>
      </c>
      <c r="G115" s="2">
        <f t="shared" si="11"/>
        <v>130.43478260869341</v>
      </c>
      <c r="H115" s="10"/>
      <c r="I115" s="23">
        <f t="shared" si="12"/>
        <v>34.287999999999997</v>
      </c>
      <c r="J115" s="13">
        <f t="shared" si="8"/>
        <v>130.43478260869341</v>
      </c>
      <c r="K115" s="23">
        <f t="shared" si="13"/>
        <v>106</v>
      </c>
    </row>
    <row r="116" spans="1:11">
      <c r="A116" s="23">
        <v>34.518000000000001</v>
      </c>
      <c r="B116" s="15">
        <v>67.614099999999993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0.25</v>
      </c>
      <c r="G116" s="2">
        <f t="shared" si="11"/>
        <v>120</v>
      </c>
      <c r="H116" s="10" t="s">
        <v>118</v>
      </c>
      <c r="I116" s="23">
        <f t="shared" si="12"/>
        <v>34.518000000000001</v>
      </c>
      <c r="J116" s="13">
        <f t="shared" si="8"/>
        <v>120</v>
      </c>
      <c r="K116" s="23">
        <f t="shared" si="13"/>
        <v>107</v>
      </c>
    </row>
    <row r="117" spans="1:11">
      <c r="A117" s="23">
        <v>34.768000000000001</v>
      </c>
      <c r="B117" s="15">
        <v>61.670299999999997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0.35000000000000142</v>
      </c>
      <c r="G117" s="2">
        <f t="shared" si="11"/>
        <v>171.42857142857073</v>
      </c>
      <c r="H117" s="10"/>
      <c r="I117" s="23">
        <f t="shared" si="12"/>
        <v>34.768000000000001</v>
      </c>
      <c r="J117" s="13">
        <f t="shared" si="8"/>
        <v>171.42857142857073</v>
      </c>
      <c r="K117" s="23">
        <f t="shared" si="13"/>
        <v>108</v>
      </c>
    </row>
    <row r="118" spans="1:11">
      <c r="A118" s="23">
        <v>35.118000000000002</v>
      </c>
      <c r="B118" s="15">
        <v>75.679400000000001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0.21000000000000085</v>
      </c>
      <c r="G118" s="2">
        <f t="shared" si="11"/>
        <v>142.85714285714226</v>
      </c>
      <c r="H118" s="10" t="s">
        <v>113</v>
      </c>
      <c r="I118" s="23">
        <f t="shared" si="12"/>
        <v>35.118000000000002</v>
      </c>
      <c r="J118" s="13">
        <f t="shared" si="8"/>
        <v>142.85714285714226</v>
      </c>
      <c r="K118" s="23">
        <f t="shared" si="13"/>
        <v>109</v>
      </c>
    </row>
    <row r="119" spans="1:11">
      <c r="A119" s="23">
        <v>35.328000000000003</v>
      </c>
      <c r="B119" s="15">
        <v>77.436300000000003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0.44999999999999574</v>
      </c>
      <c r="G119" s="2">
        <f t="shared" si="11"/>
        <v>133.33333333333459</v>
      </c>
      <c r="H119" s="10"/>
      <c r="I119" s="23">
        <f t="shared" si="12"/>
        <v>35.328000000000003</v>
      </c>
      <c r="J119" s="13">
        <f t="shared" si="8"/>
        <v>133.33333333333459</v>
      </c>
      <c r="K119" s="23">
        <f t="shared" si="13"/>
        <v>110</v>
      </c>
    </row>
    <row r="120" spans="1:11">
      <c r="A120" s="23">
        <v>35.777999999999999</v>
      </c>
      <c r="B120" s="15">
        <v>70.748000000000005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0.23000000000000398</v>
      </c>
      <c r="G120" s="2">
        <f t="shared" si="11"/>
        <v>130.43478260869341</v>
      </c>
      <c r="H120" s="10" t="s">
        <v>119</v>
      </c>
      <c r="I120" s="23">
        <f t="shared" si="12"/>
        <v>35.777999999999999</v>
      </c>
      <c r="J120" s="13">
        <f t="shared" si="8"/>
        <v>130.43478260869341</v>
      </c>
      <c r="K120" s="23">
        <f t="shared" si="13"/>
        <v>111</v>
      </c>
    </row>
    <row r="121" spans="1:11">
      <c r="A121" s="23">
        <v>36.008000000000003</v>
      </c>
      <c r="B121" s="15">
        <v>70.290400000000005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0.43999999999999773</v>
      </c>
      <c r="G121" s="2">
        <f t="shared" si="11"/>
        <v>136.36363636363706</v>
      </c>
      <c r="H121" s="10"/>
      <c r="I121" s="23">
        <f t="shared" si="12"/>
        <v>36.008000000000003</v>
      </c>
      <c r="J121" s="13">
        <f t="shared" si="8"/>
        <v>136.36363636363706</v>
      </c>
      <c r="K121" s="23">
        <f t="shared" si="13"/>
        <v>112</v>
      </c>
    </row>
    <row r="122" spans="1:11">
      <c r="A122" s="23">
        <v>36.448</v>
      </c>
      <c r="B122" s="15">
        <v>61.926000000000002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0.22999999999999687</v>
      </c>
      <c r="G122" s="2">
        <f t="shared" si="11"/>
        <v>130.43478260869742</v>
      </c>
      <c r="H122" s="10" t="s">
        <v>118</v>
      </c>
      <c r="I122" s="23">
        <f t="shared" si="12"/>
        <v>36.448</v>
      </c>
      <c r="J122" s="13">
        <f t="shared" si="8"/>
        <v>130.43478260869742</v>
      </c>
      <c r="K122" s="23">
        <f t="shared" si="13"/>
        <v>113</v>
      </c>
    </row>
    <row r="123" spans="1:11">
      <c r="A123" s="23">
        <v>36.677999999999997</v>
      </c>
      <c r="B123" s="15">
        <v>64.401399999999995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0.35000000000000142</v>
      </c>
      <c r="G123" s="2">
        <f t="shared" si="11"/>
        <v>171.42857142857073</v>
      </c>
      <c r="H123" s="10"/>
      <c r="I123" s="23">
        <f t="shared" si="12"/>
        <v>36.677999999999997</v>
      </c>
      <c r="J123" s="13">
        <f t="shared" si="8"/>
        <v>171.42857142857073</v>
      </c>
      <c r="K123" s="23">
        <f t="shared" si="13"/>
        <v>114</v>
      </c>
    </row>
    <row r="124" spans="1:11">
      <c r="A124" s="23">
        <v>37.027999999999999</v>
      </c>
      <c r="B124" s="15">
        <v>78.928399999999996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0.21999999999999886</v>
      </c>
      <c r="G124" s="2">
        <f t="shared" si="11"/>
        <v>136.36363636363706</v>
      </c>
      <c r="H124" s="10" t="s">
        <v>113</v>
      </c>
      <c r="I124" s="23">
        <f t="shared" si="12"/>
        <v>37.027999999999999</v>
      </c>
      <c r="J124" s="13">
        <f t="shared" si="8"/>
        <v>136.36363636363706</v>
      </c>
      <c r="K124" s="23">
        <f t="shared" si="13"/>
        <v>115</v>
      </c>
    </row>
    <row r="125" spans="1:11">
      <c r="A125" s="23">
        <v>37.247999999999998</v>
      </c>
      <c r="B125" s="15">
        <v>76.762600000000006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0.26000000000000512</v>
      </c>
      <c r="G125" s="2">
        <f t="shared" si="11"/>
        <v>115.38461538461311</v>
      </c>
      <c r="H125" s="10"/>
      <c r="I125" s="23">
        <f t="shared" si="12"/>
        <v>37.247999999999998</v>
      </c>
      <c r="J125" s="13">
        <f t="shared" si="8"/>
        <v>115.38461538461311</v>
      </c>
      <c r="K125" s="23">
        <f t="shared" si="13"/>
        <v>116</v>
      </c>
    </row>
    <row r="126" spans="1:11">
      <c r="A126" s="23">
        <v>37.508000000000003</v>
      </c>
      <c r="B126" s="15">
        <v>71.259799999999998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0.21000000000000085</v>
      </c>
      <c r="G126" s="2">
        <f t="shared" si="11"/>
        <v>142.85714285714226</v>
      </c>
      <c r="H126" s="10" t="s">
        <v>118</v>
      </c>
      <c r="I126" s="23">
        <f t="shared" si="12"/>
        <v>37.508000000000003</v>
      </c>
      <c r="J126" s="13">
        <f t="shared" si="8"/>
        <v>142.85714285714226</v>
      </c>
      <c r="K126" s="23">
        <f t="shared" si="13"/>
        <v>117</v>
      </c>
    </row>
    <row r="127" spans="1:11">
      <c r="A127" s="23">
        <v>37.718000000000004</v>
      </c>
      <c r="B127" s="15">
        <v>73.654499999999999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0.38999999999999346</v>
      </c>
      <c r="G127" s="2">
        <f t="shared" si="11"/>
        <v>153.84615384615643</v>
      </c>
      <c r="H127" s="10"/>
      <c r="I127" s="23">
        <f t="shared" si="12"/>
        <v>37.718000000000004</v>
      </c>
      <c r="J127" s="13">
        <f t="shared" si="8"/>
        <v>153.84615384615643</v>
      </c>
      <c r="K127" s="23">
        <f t="shared" si="13"/>
        <v>118</v>
      </c>
    </row>
    <row r="128" spans="1:11">
      <c r="A128" s="23">
        <v>38.107999999999997</v>
      </c>
      <c r="B128" s="15">
        <v>80.077699999999993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0.23000000000000398</v>
      </c>
      <c r="G128" s="2">
        <f t="shared" si="11"/>
        <v>130.43478260869341</v>
      </c>
      <c r="H128" s="10" t="s">
        <v>113</v>
      </c>
      <c r="I128" s="23">
        <f t="shared" si="12"/>
        <v>38.107999999999997</v>
      </c>
      <c r="J128" s="13">
        <f t="shared" si="8"/>
        <v>130.43478260869341</v>
      </c>
      <c r="K128" s="23">
        <f t="shared" si="13"/>
        <v>119</v>
      </c>
    </row>
    <row r="129" spans="1:11">
      <c r="A129" s="23">
        <v>38.338000000000001</v>
      </c>
      <c r="B129" s="15">
        <v>80.156700000000001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1.0799999999999983</v>
      </c>
      <c r="G129" s="2">
        <f t="shared" si="11"/>
        <v>138.88888888888911</v>
      </c>
      <c r="H129" s="10"/>
      <c r="I129" s="23">
        <f t="shared" si="12"/>
        <v>38.338000000000001</v>
      </c>
      <c r="J129" s="13">
        <f t="shared" si="8"/>
        <v>138.88888888888911</v>
      </c>
      <c r="K129" s="23">
        <f t="shared" si="13"/>
        <v>120</v>
      </c>
    </row>
    <row r="130" spans="1:11">
      <c r="A130" s="23">
        <v>39.417999999999999</v>
      </c>
      <c r="B130" s="15">
        <v>65.903499999999994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0.23000000000000398</v>
      </c>
      <c r="G130" s="2">
        <f t="shared" si="11"/>
        <v>130.43478260869341</v>
      </c>
      <c r="H130" s="10" t="s">
        <v>118</v>
      </c>
      <c r="I130" s="23">
        <f t="shared" si="12"/>
        <v>39.417999999999999</v>
      </c>
      <c r="J130" s="13">
        <f t="shared" si="8"/>
        <v>130.43478260869341</v>
      </c>
      <c r="K130" s="23">
        <f t="shared" si="13"/>
        <v>121</v>
      </c>
    </row>
    <row r="131" spans="1:11">
      <c r="A131" s="23">
        <v>39.648000000000003</v>
      </c>
      <c r="B131" s="15">
        <v>76.814300000000003</v>
      </c>
      <c r="C131" s="23">
        <v>122</v>
      </c>
      <c r="D131" s="2">
        <f>Main!$B125</f>
        <v>88.5</v>
      </c>
      <c r="E131" s="2"/>
      <c r="G131" s="2">
        <f>$G130</f>
        <v>130.43478260869341</v>
      </c>
      <c r="H131" s="10"/>
      <c r="I131" s="23">
        <f t="shared" si="12"/>
        <v>39.648000000000003</v>
      </c>
      <c r="J131" s="13">
        <f t="shared" si="8"/>
        <v>130.43478260869341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Claude Helffer</v>
      </c>
      <c r="K4" s="1"/>
      <c r="L4" s="1"/>
      <c r="M4" s="1"/>
    </row>
    <row r="5" spans="1:13">
      <c r="A5" s="10" t="s">
        <v>96</v>
      </c>
      <c r="B5" s="11">
        <v>1968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1968</v>
      </c>
      <c r="K5" s="1"/>
      <c r="L5" s="1"/>
      <c r="M5" s="1"/>
    </row>
    <row r="6" spans="1:13">
      <c r="A6" s="10" t="s">
        <v>97</v>
      </c>
      <c r="B6" s="1" t="s">
        <v>163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Guide Internationale du Disque SMS 2590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3.1880000000000002</v>
      </c>
      <c r="B10" s="15">
        <v>66.749200000000002</v>
      </c>
      <c r="C10">
        <v>1</v>
      </c>
      <c r="D10" s="2">
        <f>Main!$B4</f>
        <v>0</v>
      </c>
      <c r="E10" s="2">
        <f>$D11-$D10</f>
        <v>0.5</v>
      </c>
      <c r="F10">
        <f>$A11-$A10</f>
        <v>0.25999999999999979</v>
      </c>
      <c r="G10" s="2">
        <f>$E10/$F10*60</f>
        <v>115.38461538461549</v>
      </c>
      <c r="H10" s="10" t="s">
        <v>119</v>
      </c>
      <c r="I10">
        <f>$A10</f>
        <v>3.1880000000000002</v>
      </c>
      <c r="J10" s="13">
        <f t="shared" ref="J10:J73" si="2">$G10</f>
        <v>115.38461538461549</v>
      </c>
      <c r="K10">
        <f>$C10</f>
        <v>1</v>
      </c>
    </row>
    <row r="11" spans="1:13">
      <c r="A11">
        <v>3.448</v>
      </c>
      <c r="B11" s="15">
        <v>59.292000000000002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0.35999999999999988</v>
      </c>
      <c r="G11" s="2">
        <f t="shared" ref="G11:G74" si="5">$E11/$F11*60</f>
        <v>166.66666666666671</v>
      </c>
      <c r="H11" s="10"/>
      <c r="I11">
        <f t="shared" ref="I11:I74" si="6">$A11</f>
        <v>3.448</v>
      </c>
      <c r="J11" s="13">
        <f t="shared" si="2"/>
        <v>166.66666666666671</v>
      </c>
      <c r="K11">
        <f t="shared" ref="K11:K74" si="7">$C11</f>
        <v>2</v>
      </c>
    </row>
    <row r="12" spans="1:13">
      <c r="A12">
        <v>3.8079999999999998</v>
      </c>
      <c r="B12" s="15">
        <v>53.008099999999999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0.19000000000000039</v>
      </c>
      <c r="G12" s="2">
        <f t="shared" si="5"/>
        <v>157.89473684210492</v>
      </c>
      <c r="H12" s="10" t="s">
        <v>118</v>
      </c>
      <c r="I12">
        <f t="shared" si="6"/>
        <v>3.8079999999999998</v>
      </c>
      <c r="J12" s="13">
        <f t="shared" si="2"/>
        <v>157.89473684210492</v>
      </c>
      <c r="K12">
        <f t="shared" si="7"/>
        <v>3</v>
      </c>
    </row>
    <row r="13" spans="1:13">
      <c r="A13">
        <v>3.9980000000000002</v>
      </c>
      <c r="B13" s="15">
        <v>57.521599999999999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0.37000000000000011</v>
      </c>
      <c r="G13" s="2">
        <f t="shared" si="5"/>
        <v>162.1621621621621</v>
      </c>
      <c r="H13" s="10"/>
      <c r="I13">
        <f t="shared" si="6"/>
        <v>3.9980000000000002</v>
      </c>
      <c r="J13" s="13">
        <f t="shared" si="2"/>
        <v>162.1621621621621</v>
      </c>
      <c r="K13">
        <f t="shared" si="7"/>
        <v>4</v>
      </c>
    </row>
    <row r="14" spans="1:13">
      <c r="A14">
        <v>4.3680000000000003</v>
      </c>
      <c r="B14" s="15">
        <v>64.561700000000002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0.21999999999999975</v>
      </c>
      <c r="G14" s="2">
        <f t="shared" si="5"/>
        <v>136.36363636363652</v>
      </c>
      <c r="H14" s="10" t="s">
        <v>119</v>
      </c>
      <c r="I14">
        <f t="shared" si="6"/>
        <v>4.3680000000000003</v>
      </c>
      <c r="J14" s="13">
        <f t="shared" si="2"/>
        <v>136.36363636363652</v>
      </c>
      <c r="K14">
        <f t="shared" si="7"/>
        <v>5</v>
      </c>
    </row>
    <row r="15" spans="1:13">
      <c r="A15">
        <v>4.5880000000000001</v>
      </c>
      <c r="B15" s="15">
        <v>66.004300000000001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0.5</v>
      </c>
      <c r="G15" s="2">
        <f t="shared" si="5"/>
        <v>120</v>
      </c>
      <c r="H15" s="10"/>
      <c r="I15">
        <f t="shared" si="6"/>
        <v>4.5880000000000001</v>
      </c>
      <c r="J15" s="13">
        <f t="shared" si="2"/>
        <v>120</v>
      </c>
      <c r="K15">
        <f t="shared" si="7"/>
        <v>6</v>
      </c>
    </row>
    <row r="16" spans="1:13">
      <c r="A16">
        <v>5.0880000000000001</v>
      </c>
      <c r="B16" s="15">
        <v>55.439799999999998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0.22599999999999998</v>
      </c>
      <c r="G16" s="2">
        <f t="shared" si="5"/>
        <v>132.74336283185843</v>
      </c>
      <c r="H16" s="10" t="s">
        <v>118</v>
      </c>
      <c r="I16">
        <f t="shared" si="6"/>
        <v>5.0880000000000001</v>
      </c>
      <c r="J16" s="13">
        <f t="shared" si="2"/>
        <v>132.74336283185843</v>
      </c>
      <c r="K16">
        <f t="shared" si="7"/>
        <v>7</v>
      </c>
    </row>
    <row r="17" spans="1:11">
      <c r="A17">
        <v>5.3140000000000001</v>
      </c>
      <c r="B17" s="15">
        <v>49.451000000000001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0.52400000000000002</v>
      </c>
      <c r="G17" s="2">
        <f t="shared" si="5"/>
        <v>171.75572519083968</v>
      </c>
      <c r="H17" s="10"/>
      <c r="I17">
        <f t="shared" si="6"/>
        <v>5.3140000000000001</v>
      </c>
      <c r="J17" s="13">
        <f t="shared" si="2"/>
        <v>171.75572519083968</v>
      </c>
      <c r="K17">
        <f t="shared" si="7"/>
        <v>8</v>
      </c>
    </row>
    <row r="18" spans="1:11">
      <c r="A18">
        <v>5.8380000000000001</v>
      </c>
      <c r="B18" s="15">
        <v>70.420900000000003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0.25</v>
      </c>
      <c r="G18" s="2">
        <f t="shared" si="5"/>
        <v>120</v>
      </c>
      <c r="H18" s="10" t="s">
        <v>119</v>
      </c>
      <c r="I18">
        <f t="shared" si="6"/>
        <v>5.8380000000000001</v>
      </c>
      <c r="J18" s="13">
        <f t="shared" si="2"/>
        <v>120</v>
      </c>
      <c r="K18">
        <f t="shared" si="7"/>
        <v>9</v>
      </c>
    </row>
    <row r="19" spans="1:11">
      <c r="A19">
        <v>6.0880000000000001</v>
      </c>
      <c r="B19" s="15">
        <v>72.458399999999997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0.37999999999999989</v>
      </c>
      <c r="G19" s="2">
        <f t="shared" si="5"/>
        <v>157.89473684210529</v>
      </c>
      <c r="H19" s="10"/>
      <c r="I19">
        <f t="shared" si="6"/>
        <v>6.0880000000000001</v>
      </c>
      <c r="J19" s="13">
        <f t="shared" si="2"/>
        <v>157.89473684210529</v>
      </c>
      <c r="K19">
        <f t="shared" si="7"/>
        <v>10</v>
      </c>
    </row>
    <row r="20" spans="1:11">
      <c r="A20">
        <v>6.468</v>
      </c>
      <c r="B20" s="15">
        <v>51.648099999999999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0.20999999999999996</v>
      </c>
      <c r="G20" s="2">
        <f t="shared" si="5"/>
        <v>142.85714285714289</v>
      </c>
      <c r="H20" s="10" t="s">
        <v>118</v>
      </c>
      <c r="I20">
        <f t="shared" si="6"/>
        <v>6.468</v>
      </c>
      <c r="J20" s="13">
        <f t="shared" si="2"/>
        <v>142.85714285714289</v>
      </c>
      <c r="K20">
        <f t="shared" si="7"/>
        <v>11</v>
      </c>
    </row>
    <row r="21" spans="1:11">
      <c r="A21">
        <v>6.6779999999999999</v>
      </c>
      <c r="B21" s="15">
        <v>49.4816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0.3100000000000005</v>
      </c>
      <c r="G21" s="2">
        <f t="shared" si="5"/>
        <v>193.54838709677389</v>
      </c>
      <c r="H21" s="10"/>
      <c r="I21">
        <f t="shared" si="6"/>
        <v>6.6779999999999999</v>
      </c>
      <c r="J21" s="13">
        <f t="shared" si="2"/>
        <v>193.54838709677389</v>
      </c>
      <c r="K21">
        <f t="shared" si="7"/>
        <v>12</v>
      </c>
    </row>
    <row r="22" spans="1:11">
      <c r="A22">
        <v>6.9880000000000004</v>
      </c>
      <c r="B22" s="15">
        <v>71.464699999999993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0.17999999999999972</v>
      </c>
      <c r="G22" s="2">
        <f t="shared" si="5"/>
        <v>166.66666666666691</v>
      </c>
      <c r="H22" s="10" t="s">
        <v>119</v>
      </c>
      <c r="I22">
        <f t="shared" si="6"/>
        <v>6.9880000000000004</v>
      </c>
      <c r="J22" s="13">
        <f t="shared" si="2"/>
        <v>166.66666666666691</v>
      </c>
      <c r="K22">
        <f t="shared" si="7"/>
        <v>13</v>
      </c>
    </row>
    <row r="23" spans="1:11">
      <c r="A23">
        <v>7.1680000000000001</v>
      </c>
      <c r="B23" s="15">
        <v>67.617900000000006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0.17999999999999972</v>
      </c>
      <c r="G23" s="2">
        <f t="shared" si="5"/>
        <v>166.66666666666691</v>
      </c>
      <c r="H23" s="10"/>
      <c r="I23">
        <f t="shared" si="6"/>
        <v>7.1680000000000001</v>
      </c>
      <c r="J23" s="13">
        <f t="shared" si="2"/>
        <v>166.66666666666691</v>
      </c>
      <c r="K23">
        <f t="shared" si="7"/>
        <v>14</v>
      </c>
    </row>
    <row r="24" spans="1:11">
      <c r="A24">
        <v>7.3479999999999999</v>
      </c>
      <c r="B24" s="15">
        <v>60.610100000000003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0.17999999999999972</v>
      </c>
      <c r="G24" s="2">
        <f t="shared" si="5"/>
        <v>166.66666666666691</v>
      </c>
      <c r="H24" s="10" t="s">
        <v>118</v>
      </c>
      <c r="I24">
        <f t="shared" si="6"/>
        <v>7.3479999999999999</v>
      </c>
      <c r="J24" s="13">
        <f t="shared" si="2"/>
        <v>166.66666666666691</v>
      </c>
      <c r="K24">
        <f t="shared" si="7"/>
        <v>15</v>
      </c>
    </row>
    <row r="25" spans="1:11">
      <c r="A25">
        <v>7.5279999999999996</v>
      </c>
      <c r="B25" s="15">
        <v>60.8093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0.34100000000000019</v>
      </c>
      <c r="G25" s="2">
        <f t="shared" si="5"/>
        <v>175.95307917888553</v>
      </c>
      <c r="H25" s="10"/>
      <c r="I25">
        <f t="shared" si="6"/>
        <v>7.5279999999999996</v>
      </c>
      <c r="J25" s="13">
        <f t="shared" si="2"/>
        <v>175.95307917888553</v>
      </c>
      <c r="K25">
        <f t="shared" si="7"/>
        <v>16</v>
      </c>
    </row>
    <row r="26" spans="1:11">
      <c r="A26">
        <v>7.8689999999999998</v>
      </c>
      <c r="B26" s="15">
        <v>68.869900000000001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0.23300000000000054</v>
      </c>
      <c r="G26" s="2">
        <f t="shared" si="5"/>
        <v>128.75536480686665</v>
      </c>
      <c r="H26" s="10" t="s">
        <v>113</v>
      </c>
      <c r="I26">
        <f t="shared" si="6"/>
        <v>7.8689999999999998</v>
      </c>
      <c r="J26" s="13">
        <f t="shared" si="2"/>
        <v>128.75536480686665</v>
      </c>
      <c r="K26">
        <f t="shared" si="7"/>
        <v>17</v>
      </c>
    </row>
    <row r="27" spans="1:11">
      <c r="A27">
        <v>8.1020000000000003</v>
      </c>
      <c r="B27" s="15">
        <v>74.638300000000001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0.37599999999999945</v>
      </c>
      <c r="G27" s="2">
        <f t="shared" si="5"/>
        <v>159.57446808510662</v>
      </c>
      <c r="H27" s="10"/>
      <c r="I27">
        <f t="shared" si="6"/>
        <v>8.1020000000000003</v>
      </c>
      <c r="J27" s="13">
        <f t="shared" si="2"/>
        <v>159.57446808510662</v>
      </c>
      <c r="K27">
        <f t="shared" si="7"/>
        <v>18</v>
      </c>
    </row>
    <row r="28" spans="1:11">
      <c r="A28">
        <v>8.4779999999999998</v>
      </c>
      <c r="B28" s="15">
        <v>67.199299999999994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0.23000000000000043</v>
      </c>
      <c r="G28" s="2">
        <f t="shared" si="5"/>
        <v>130.4347826086954</v>
      </c>
      <c r="H28" s="10" t="s">
        <v>119</v>
      </c>
      <c r="I28">
        <f t="shared" si="6"/>
        <v>8.4779999999999998</v>
      </c>
      <c r="J28" s="13">
        <f t="shared" si="2"/>
        <v>130.4347826086954</v>
      </c>
      <c r="K28">
        <f t="shared" si="7"/>
        <v>19</v>
      </c>
    </row>
    <row r="29" spans="1:11">
      <c r="A29">
        <v>8.7080000000000002</v>
      </c>
      <c r="B29" s="15">
        <v>66.271500000000003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0.34999999999999964</v>
      </c>
      <c r="G29" s="2">
        <f t="shared" si="5"/>
        <v>171.42857142857159</v>
      </c>
      <c r="H29" s="10"/>
      <c r="I29">
        <f t="shared" si="6"/>
        <v>8.7080000000000002</v>
      </c>
      <c r="J29" s="13">
        <f t="shared" si="2"/>
        <v>171.42857142857159</v>
      </c>
      <c r="K29">
        <f t="shared" si="7"/>
        <v>20</v>
      </c>
    </row>
    <row r="30" spans="1:11">
      <c r="A30">
        <v>9.0579999999999998</v>
      </c>
      <c r="B30" s="15">
        <v>59.286000000000001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0.23000000000000043</v>
      </c>
      <c r="G30" s="2">
        <f t="shared" si="5"/>
        <v>130.4347826086954</v>
      </c>
      <c r="H30" s="10" t="s">
        <v>118</v>
      </c>
      <c r="I30">
        <f t="shared" si="6"/>
        <v>9.0579999999999998</v>
      </c>
      <c r="J30" s="13">
        <f t="shared" si="2"/>
        <v>130.4347826086954</v>
      </c>
      <c r="K30">
        <f t="shared" si="7"/>
        <v>21</v>
      </c>
    </row>
    <row r="31" spans="1:11">
      <c r="A31">
        <v>9.2880000000000003</v>
      </c>
      <c r="B31" s="15">
        <v>49.926699999999997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0.36999999999999922</v>
      </c>
      <c r="G31" s="2">
        <f t="shared" si="5"/>
        <v>162.1621621621625</v>
      </c>
      <c r="H31" s="10"/>
      <c r="I31">
        <f t="shared" si="6"/>
        <v>9.2880000000000003</v>
      </c>
      <c r="J31" s="13">
        <f t="shared" si="2"/>
        <v>162.1621621621625</v>
      </c>
      <c r="K31">
        <f t="shared" si="7"/>
        <v>22</v>
      </c>
    </row>
    <row r="32" spans="1:11">
      <c r="A32">
        <v>9.6579999999999995</v>
      </c>
      <c r="B32" s="15">
        <v>71.503100000000003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0.22000000000000064</v>
      </c>
      <c r="G32" s="2">
        <f t="shared" si="5"/>
        <v>136.36363636363598</v>
      </c>
      <c r="H32" s="10" t="s">
        <v>113</v>
      </c>
      <c r="I32">
        <f t="shared" si="6"/>
        <v>9.6579999999999995</v>
      </c>
      <c r="J32" s="13">
        <f t="shared" si="2"/>
        <v>136.36363636363598</v>
      </c>
      <c r="K32">
        <f t="shared" si="7"/>
        <v>23</v>
      </c>
    </row>
    <row r="33" spans="1:11">
      <c r="A33">
        <v>9.8780000000000001</v>
      </c>
      <c r="B33" s="15">
        <v>71.836600000000004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0.39000000000000057</v>
      </c>
      <c r="G33" s="2">
        <f t="shared" si="5"/>
        <v>153.84615384615361</v>
      </c>
      <c r="H33" s="10"/>
      <c r="I33">
        <f t="shared" si="6"/>
        <v>9.8780000000000001</v>
      </c>
      <c r="J33" s="13">
        <f t="shared" si="2"/>
        <v>153.84615384615361</v>
      </c>
      <c r="K33">
        <f t="shared" si="7"/>
        <v>24</v>
      </c>
    </row>
    <row r="34" spans="1:11">
      <c r="A34">
        <v>10.268000000000001</v>
      </c>
      <c r="B34" s="15">
        <v>59.257100000000001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0.21999999999999886</v>
      </c>
      <c r="G34" s="2">
        <f t="shared" si="5"/>
        <v>136.36363636363706</v>
      </c>
      <c r="H34" s="10" t="s">
        <v>118</v>
      </c>
      <c r="I34">
        <f t="shared" si="6"/>
        <v>10.268000000000001</v>
      </c>
      <c r="J34" s="13">
        <f t="shared" si="2"/>
        <v>136.36363636363706</v>
      </c>
      <c r="K34">
        <f t="shared" si="7"/>
        <v>25</v>
      </c>
    </row>
    <row r="35" spans="1:11">
      <c r="A35">
        <v>10.488</v>
      </c>
      <c r="B35" s="15">
        <v>60.0809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0.34999999999999964</v>
      </c>
      <c r="G35" s="2">
        <f t="shared" si="5"/>
        <v>171.42857142857159</v>
      </c>
      <c r="H35" s="10"/>
      <c r="I35">
        <f t="shared" si="6"/>
        <v>10.488</v>
      </c>
      <c r="J35" s="13">
        <f t="shared" si="2"/>
        <v>171.42857142857159</v>
      </c>
      <c r="K35">
        <f t="shared" si="7"/>
        <v>26</v>
      </c>
    </row>
    <row r="36" spans="1:11">
      <c r="A36">
        <v>10.837999999999999</v>
      </c>
      <c r="B36" s="15">
        <v>66.965199999999996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0.20000000000000107</v>
      </c>
      <c r="G36" s="2">
        <f t="shared" si="5"/>
        <v>149.9999999999992</v>
      </c>
      <c r="H36" s="10" t="s">
        <v>119</v>
      </c>
      <c r="I36">
        <f t="shared" si="6"/>
        <v>10.837999999999999</v>
      </c>
      <c r="J36" s="13">
        <f t="shared" si="2"/>
        <v>149.9999999999992</v>
      </c>
      <c r="K36">
        <f t="shared" si="7"/>
        <v>27</v>
      </c>
    </row>
    <row r="37" spans="1:11">
      <c r="A37">
        <v>11.038</v>
      </c>
      <c r="B37" s="15">
        <v>64.639799999999994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0.21899999999999942</v>
      </c>
      <c r="G37" s="2">
        <f t="shared" si="5"/>
        <v>136.98630136986336</v>
      </c>
      <c r="H37" s="10"/>
      <c r="I37">
        <f t="shared" si="6"/>
        <v>11.038</v>
      </c>
      <c r="J37" s="13">
        <f t="shared" si="2"/>
        <v>136.98630136986336</v>
      </c>
      <c r="K37">
        <f t="shared" si="7"/>
        <v>28</v>
      </c>
    </row>
    <row r="38" spans="1:11">
      <c r="A38">
        <v>11.257</v>
      </c>
      <c r="B38" s="15">
        <v>59.4649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0.18100000000000094</v>
      </c>
      <c r="G38" s="2">
        <f t="shared" si="5"/>
        <v>165.74585635359031</v>
      </c>
      <c r="H38" s="10" t="s">
        <v>118</v>
      </c>
      <c r="I38">
        <f t="shared" si="6"/>
        <v>11.257</v>
      </c>
      <c r="J38" s="13">
        <f t="shared" si="2"/>
        <v>165.74585635359031</v>
      </c>
      <c r="K38">
        <f t="shared" si="7"/>
        <v>29</v>
      </c>
    </row>
    <row r="39" spans="1:11">
      <c r="A39">
        <v>11.438000000000001</v>
      </c>
      <c r="B39" s="15">
        <v>58.9116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0.34999999999999964</v>
      </c>
      <c r="G39" s="2">
        <f t="shared" si="5"/>
        <v>171.42857142857159</v>
      </c>
      <c r="H39" s="10"/>
      <c r="I39">
        <f t="shared" si="6"/>
        <v>11.438000000000001</v>
      </c>
      <c r="J39" s="13">
        <f t="shared" si="2"/>
        <v>171.42857142857159</v>
      </c>
      <c r="K39">
        <f t="shared" si="7"/>
        <v>30</v>
      </c>
    </row>
    <row r="40" spans="1:11">
      <c r="A40">
        <v>11.788</v>
      </c>
      <c r="B40" s="15">
        <v>69.244799999999998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0.25</v>
      </c>
      <c r="G40" s="2">
        <f t="shared" si="5"/>
        <v>120</v>
      </c>
      <c r="H40" s="10" t="s">
        <v>119</v>
      </c>
      <c r="I40">
        <f t="shared" si="6"/>
        <v>11.788</v>
      </c>
      <c r="J40" s="13">
        <f t="shared" si="2"/>
        <v>120</v>
      </c>
      <c r="K40">
        <f t="shared" si="7"/>
        <v>31</v>
      </c>
    </row>
    <row r="41" spans="1:11">
      <c r="A41">
        <v>12.038</v>
      </c>
      <c r="B41" s="15">
        <v>65.538499999999999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0.41000000000000014</v>
      </c>
      <c r="G41" s="2">
        <f t="shared" si="5"/>
        <v>146.34146341463409</v>
      </c>
      <c r="H41" s="10"/>
      <c r="I41">
        <f t="shared" si="6"/>
        <v>12.038</v>
      </c>
      <c r="J41" s="13">
        <f t="shared" si="2"/>
        <v>146.34146341463409</v>
      </c>
      <c r="K41">
        <f t="shared" si="7"/>
        <v>32</v>
      </c>
    </row>
    <row r="42" spans="1:11">
      <c r="A42">
        <v>12.448</v>
      </c>
      <c r="B42" s="15">
        <v>59.700499999999998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0.23000000000000043</v>
      </c>
      <c r="G42" s="2">
        <f t="shared" si="5"/>
        <v>130.4347826086954</v>
      </c>
      <c r="H42" s="10" t="s">
        <v>118</v>
      </c>
      <c r="I42">
        <f t="shared" si="6"/>
        <v>12.448</v>
      </c>
      <c r="J42" s="13">
        <f t="shared" si="2"/>
        <v>130.4347826086954</v>
      </c>
      <c r="K42">
        <f t="shared" si="7"/>
        <v>33</v>
      </c>
    </row>
    <row r="43" spans="1:11">
      <c r="A43">
        <v>12.678000000000001</v>
      </c>
      <c r="B43" s="15">
        <v>58.044400000000003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0.35999999999999943</v>
      </c>
      <c r="G43" s="2">
        <f t="shared" si="5"/>
        <v>166.66666666666691</v>
      </c>
      <c r="H43" s="10"/>
      <c r="I43">
        <f t="shared" si="6"/>
        <v>12.678000000000001</v>
      </c>
      <c r="J43" s="13">
        <f t="shared" si="2"/>
        <v>166.66666666666691</v>
      </c>
      <c r="K43">
        <f t="shared" si="7"/>
        <v>34</v>
      </c>
    </row>
    <row r="44" spans="1:11">
      <c r="A44">
        <v>13.038</v>
      </c>
      <c r="B44" s="15">
        <v>65.777100000000004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0.24000000000000021</v>
      </c>
      <c r="G44" s="2">
        <f t="shared" si="5"/>
        <v>124.9999999999999</v>
      </c>
      <c r="H44" s="10" t="s">
        <v>119</v>
      </c>
      <c r="I44">
        <f t="shared" si="6"/>
        <v>13.038</v>
      </c>
      <c r="J44" s="13">
        <f t="shared" si="2"/>
        <v>124.9999999999999</v>
      </c>
      <c r="K44">
        <f t="shared" si="7"/>
        <v>35</v>
      </c>
    </row>
    <row r="45" spans="1:11">
      <c r="A45">
        <v>13.278</v>
      </c>
      <c r="B45" s="15">
        <v>68.932100000000005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0.41000000000000014</v>
      </c>
      <c r="G45" s="2">
        <f t="shared" si="5"/>
        <v>146.34146341463409</v>
      </c>
      <c r="H45" s="10"/>
      <c r="I45">
        <f t="shared" si="6"/>
        <v>13.278</v>
      </c>
      <c r="J45" s="13">
        <f t="shared" si="2"/>
        <v>146.34146341463409</v>
      </c>
      <c r="K45">
        <f t="shared" si="7"/>
        <v>36</v>
      </c>
    </row>
    <row r="46" spans="1:11">
      <c r="A46">
        <v>13.688000000000001</v>
      </c>
      <c r="B46" s="15">
        <v>57.020200000000003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0.24299999999999855</v>
      </c>
      <c r="G46" s="2">
        <f t="shared" si="5"/>
        <v>123.45679012345754</v>
      </c>
      <c r="H46" s="10" t="s">
        <v>118</v>
      </c>
      <c r="I46">
        <f t="shared" si="6"/>
        <v>13.688000000000001</v>
      </c>
      <c r="J46" s="13">
        <f t="shared" si="2"/>
        <v>123.45679012345754</v>
      </c>
      <c r="K46">
        <f t="shared" si="7"/>
        <v>37</v>
      </c>
    </row>
    <row r="47" spans="1:11">
      <c r="A47">
        <v>13.930999999999999</v>
      </c>
      <c r="B47" s="15">
        <v>51.1828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0.47700000000000031</v>
      </c>
      <c r="G47" s="2">
        <f t="shared" si="5"/>
        <v>188.67924528301876</v>
      </c>
      <c r="H47" s="10"/>
      <c r="I47">
        <f t="shared" si="6"/>
        <v>13.930999999999999</v>
      </c>
      <c r="J47" s="13">
        <f t="shared" si="2"/>
        <v>188.67924528301876</v>
      </c>
      <c r="K47">
        <f t="shared" si="7"/>
        <v>38</v>
      </c>
    </row>
    <row r="48" spans="1:11">
      <c r="A48">
        <v>14.407999999999999</v>
      </c>
      <c r="B48" s="15">
        <v>70.102400000000003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0.23000000000000043</v>
      </c>
      <c r="G48" s="2">
        <f t="shared" si="5"/>
        <v>130.4347826086954</v>
      </c>
      <c r="H48" s="10" t="s">
        <v>119</v>
      </c>
      <c r="I48">
        <f t="shared" si="6"/>
        <v>14.407999999999999</v>
      </c>
      <c r="J48" s="13">
        <f t="shared" si="2"/>
        <v>130.4347826086954</v>
      </c>
      <c r="K48">
        <f t="shared" si="7"/>
        <v>39</v>
      </c>
    </row>
    <row r="49" spans="1:11">
      <c r="A49">
        <v>14.638</v>
      </c>
      <c r="B49" s="15">
        <v>72.441000000000003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0.38000000000000078</v>
      </c>
      <c r="G49" s="2">
        <f t="shared" si="5"/>
        <v>157.89473684210492</v>
      </c>
      <c r="H49" s="10"/>
      <c r="I49">
        <f t="shared" si="6"/>
        <v>14.638</v>
      </c>
      <c r="J49" s="13">
        <f t="shared" si="2"/>
        <v>157.89473684210492</v>
      </c>
      <c r="K49">
        <f t="shared" si="7"/>
        <v>40</v>
      </c>
    </row>
    <row r="50" spans="1:11">
      <c r="A50">
        <v>15.018000000000001</v>
      </c>
      <c r="B50" s="15">
        <v>53.476300000000002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0.23999999999999844</v>
      </c>
      <c r="G50" s="2">
        <f t="shared" si="5"/>
        <v>125.00000000000081</v>
      </c>
      <c r="H50" s="10" t="s">
        <v>118</v>
      </c>
      <c r="I50">
        <f t="shared" si="6"/>
        <v>15.018000000000001</v>
      </c>
      <c r="J50" s="13">
        <f t="shared" si="2"/>
        <v>125.00000000000081</v>
      </c>
      <c r="K50">
        <f t="shared" si="7"/>
        <v>41</v>
      </c>
    </row>
    <row r="51" spans="1:11">
      <c r="A51">
        <v>15.257999999999999</v>
      </c>
      <c r="B51" s="15">
        <v>51.4953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0.28000000000000114</v>
      </c>
      <c r="G51" s="2">
        <f t="shared" si="5"/>
        <v>214.28571428571342</v>
      </c>
      <c r="H51" s="10"/>
      <c r="I51">
        <f t="shared" si="6"/>
        <v>15.257999999999999</v>
      </c>
      <c r="J51" s="13">
        <f t="shared" si="2"/>
        <v>214.28571428571342</v>
      </c>
      <c r="K51">
        <f t="shared" si="7"/>
        <v>42</v>
      </c>
    </row>
    <row r="52" spans="1:11">
      <c r="A52">
        <v>15.538</v>
      </c>
      <c r="B52" s="15">
        <v>71.938699999999997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0.1899999999999995</v>
      </c>
      <c r="G52" s="2">
        <f t="shared" si="5"/>
        <v>157.89473684210569</v>
      </c>
      <c r="H52" s="10" t="s">
        <v>119</v>
      </c>
      <c r="I52">
        <f t="shared" si="6"/>
        <v>15.538</v>
      </c>
      <c r="J52" s="13">
        <f t="shared" si="2"/>
        <v>157.89473684210569</v>
      </c>
      <c r="K52">
        <f t="shared" si="7"/>
        <v>43</v>
      </c>
    </row>
    <row r="53" spans="1:11">
      <c r="A53">
        <v>15.728</v>
      </c>
      <c r="B53" s="15">
        <v>70.986999999999995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0.1899999999999995</v>
      </c>
      <c r="G53" s="2">
        <f t="shared" si="5"/>
        <v>157.89473684210569</v>
      </c>
      <c r="H53" s="10"/>
      <c r="I53">
        <f t="shared" si="6"/>
        <v>15.728</v>
      </c>
      <c r="J53" s="13">
        <f t="shared" si="2"/>
        <v>157.89473684210569</v>
      </c>
      <c r="K53">
        <f t="shared" si="7"/>
        <v>44</v>
      </c>
    </row>
    <row r="54" spans="1:11">
      <c r="A54">
        <v>15.917999999999999</v>
      </c>
      <c r="B54" s="15">
        <v>62.677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0.19000000000000128</v>
      </c>
      <c r="G54" s="2">
        <f t="shared" si="5"/>
        <v>157.89473684210421</v>
      </c>
      <c r="H54" s="10" t="s">
        <v>118</v>
      </c>
      <c r="I54">
        <f t="shared" si="6"/>
        <v>15.917999999999999</v>
      </c>
      <c r="J54" s="13">
        <f t="shared" si="2"/>
        <v>157.89473684210421</v>
      </c>
      <c r="K54">
        <f t="shared" si="7"/>
        <v>45</v>
      </c>
    </row>
    <row r="55" spans="1:11">
      <c r="A55">
        <v>16.108000000000001</v>
      </c>
      <c r="B55" s="15">
        <v>61.302599999999998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0.32000000000000028</v>
      </c>
      <c r="G55" s="2">
        <f t="shared" si="5"/>
        <v>187.49999999999983</v>
      </c>
      <c r="H55" s="10"/>
      <c r="I55">
        <f t="shared" si="6"/>
        <v>16.108000000000001</v>
      </c>
      <c r="J55" s="13">
        <f t="shared" si="2"/>
        <v>187.49999999999983</v>
      </c>
      <c r="K55">
        <f t="shared" si="7"/>
        <v>46</v>
      </c>
    </row>
    <row r="56" spans="1:11">
      <c r="A56">
        <v>16.428000000000001</v>
      </c>
      <c r="B56" s="15">
        <v>70.411699999999996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0.22499999999999787</v>
      </c>
      <c r="G56" s="2">
        <f t="shared" si="5"/>
        <v>133.33333333333459</v>
      </c>
      <c r="H56" s="10" t="s">
        <v>113</v>
      </c>
      <c r="I56">
        <f t="shared" si="6"/>
        <v>16.428000000000001</v>
      </c>
      <c r="J56" s="13">
        <f t="shared" si="2"/>
        <v>133.33333333333459</v>
      </c>
      <c r="K56">
        <f t="shared" si="7"/>
        <v>47</v>
      </c>
    </row>
    <row r="57" spans="1:11">
      <c r="A57">
        <v>16.652999999999999</v>
      </c>
      <c r="B57" s="15">
        <v>74.596400000000003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0.34500000000000242</v>
      </c>
      <c r="G57" s="2">
        <f t="shared" si="5"/>
        <v>173.91304347825965</v>
      </c>
      <c r="H57" s="10"/>
      <c r="I57">
        <f t="shared" si="6"/>
        <v>16.652999999999999</v>
      </c>
      <c r="J57" s="13">
        <f t="shared" si="2"/>
        <v>173.91304347825965</v>
      </c>
      <c r="K57">
        <f t="shared" si="7"/>
        <v>48</v>
      </c>
    </row>
    <row r="58" spans="1:11">
      <c r="A58">
        <v>16.998000000000001</v>
      </c>
      <c r="B58" s="15">
        <v>68.721000000000004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0.23000000000000043</v>
      </c>
      <c r="G58" s="2">
        <f t="shared" si="5"/>
        <v>130.4347826086954</v>
      </c>
      <c r="H58" s="10" t="s">
        <v>119</v>
      </c>
      <c r="I58">
        <f t="shared" si="6"/>
        <v>16.998000000000001</v>
      </c>
      <c r="J58" s="13">
        <f t="shared" si="2"/>
        <v>130.4347826086954</v>
      </c>
      <c r="K58">
        <f t="shared" si="7"/>
        <v>49</v>
      </c>
    </row>
    <row r="59" spans="1:11">
      <c r="A59">
        <v>17.228000000000002</v>
      </c>
      <c r="B59" s="15">
        <v>66.4405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0.30999999999999872</v>
      </c>
      <c r="G59" s="2">
        <f t="shared" si="5"/>
        <v>193.54838709677497</v>
      </c>
      <c r="H59" s="10"/>
      <c r="I59">
        <f t="shared" si="6"/>
        <v>17.228000000000002</v>
      </c>
      <c r="J59" s="13">
        <f t="shared" si="2"/>
        <v>193.54838709677497</v>
      </c>
      <c r="K59">
        <f t="shared" si="7"/>
        <v>50</v>
      </c>
    </row>
    <row r="60" spans="1:11">
      <c r="A60">
        <v>17.538</v>
      </c>
      <c r="B60" s="15">
        <v>60.267400000000002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0.23000000000000043</v>
      </c>
      <c r="G60" s="2">
        <f t="shared" si="5"/>
        <v>130.4347826086954</v>
      </c>
      <c r="H60" s="10" t="s">
        <v>118</v>
      </c>
      <c r="I60">
        <f t="shared" si="6"/>
        <v>17.538</v>
      </c>
      <c r="J60" s="13">
        <f t="shared" si="2"/>
        <v>130.4347826086954</v>
      </c>
      <c r="K60">
        <f t="shared" si="7"/>
        <v>51</v>
      </c>
    </row>
    <row r="61" spans="1:11">
      <c r="A61">
        <v>17.768000000000001</v>
      </c>
      <c r="B61" s="15">
        <v>50.316099999999999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0.37000000000000099</v>
      </c>
      <c r="G61" s="2">
        <f t="shared" si="5"/>
        <v>162.16216216216174</v>
      </c>
      <c r="H61" s="10"/>
      <c r="I61">
        <f t="shared" si="6"/>
        <v>17.768000000000001</v>
      </c>
      <c r="J61" s="13">
        <f t="shared" si="2"/>
        <v>162.16216216216174</v>
      </c>
      <c r="K61">
        <f t="shared" si="7"/>
        <v>52</v>
      </c>
    </row>
    <row r="62" spans="1:11">
      <c r="A62">
        <v>18.138000000000002</v>
      </c>
      <c r="B62" s="15">
        <v>71.623099999999994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0.22999999999999687</v>
      </c>
      <c r="G62" s="2">
        <f t="shared" si="5"/>
        <v>130.43478260869742</v>
      </c>
      <c r="H62" s="10" t="s">
        <v>113</v>
      </c>
      <c r="I62">
        <f t="shared" si="6"/>
        <v>18.138000000000002</v>
      </c>
      <c r="J62" s="13">
        <f t="shared" si="2"/>
        <v>130.43478260869742</v>
      </c>
      <c r="K62">
        <f t="shared" si="7"/>
        <v>53</v>
      </c>
    </row>
    <row r="63" spans="1:11">
      <c r="A63">
        <v>18.367999999999999</v>
      </c>
      <c r="B63" s="15">
        <v>70.517700000000005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0.38000000000000256</v>
      </c>
      <c r="G63" s="2">
        <f t="shared" si="5"/>
        <v>157.89473684210421</v>
      </c>
      <c r="H63" s="10"/>
      <c r="I63">
        <f t="shared" si="6"/>
        <v>18.367999999999999</v>
      </c>
      <c r="J63" s="13">
        <f t="shared" si="2"/>
        <v>157.89473684210421</v>
      </c>
      <c r="K63">
        <f t="shared" si="7"/>
        <v>54</v>
      </c>
    </row>
    <row r="64" spans="1:11">
      <c r="A64">
        <v>18.748000000000001</v>
      </c>
      <c r="B64" s="15">
        <v>60.866100000000003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0.21999999999999886</v>
      </c>
      <c r="G64" s="2">
        <f t="shared" si="5"/>
        <v>136.36363636363706</v>
      </c>
      <c r="H64" s="10" t="s">
        <v>118</v>
      </c>
      <c r="I64">
        <f t="shared" si="6"/>
        <v>18.748000000000001</v>
      </c>
      <c r="J64" s="13">
        <f t="shared" si="2"/>
        <v>136.36363636363706</v>
      </c>
      <c r="K64">
        <f t="shared" si="7"/>
        <v>55</v>
      </c>
    </row>
    <row r="65" spans="1:11">
      <c r="A65">
        <v>18.968</v>
      </c>
      <c r="B65" s="15">
        <v>60.483800000000002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0.33999999999999986</v>
      </c>
      <c r="G65" s="2">
        <f t="shared" si="5"/>
        <v>176.47058823529417</v>
      </c>
      <c r="H65" s="10"/>
      <c r="I65">
        <f t="shared" si="6"/>
        <v>18.968</v>
      </c>
      <c r="J65" s="13">
        <f t="shared" si="2"/>
        <v>176.47058823529417</v>
      </c>
      <c r="K65">
        <f t="shared" si="7"/>
        <v>56</v>
      </c>
    </row>
    <row r="66" spans="1:11">
      <c r="A66">
        <v>19.308</v>
      </c>
      <c r="B66" s="15">
        <v>66.015100000000004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0.21000000000000085</v>
      </c>
      <c r="G66" s="2">
        <f t="shared" si="5"/>
        <v>142.85714285714226</v>
      </c>
      <c r="H66" s="10" t="s">
        <v>119</v>
      </c>
      <c r="I66">
        <f t="shared" si="6"/>
        <v>19.308</v>
      </c>
      <c r="J66" s="13">
        <f t="shared" si="2"/>
        <v>142.85714285714226</v>
      </c>
      <c r="K66">
        <f t="shared" si="7"/>
        <v>57</v>
      </c>
    </row>
    <row r="67" spans="1:11">
      <c r="A67">
        <v>19.518000000000001</v>
      </c>
      <c r="B67" s="15">
        <v>63.268000000000001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0.18400000000000105</v>
      </c>
      <c r="G67" s="2">
        <f t="shared" si="5"/>
        <v>163.04347826086862</v>
      </c>
      <c r="H67" s="10"/>
      <c r="I67">
        <f t="shared" si="6"/>
        <v>19.518000000000001</v>
      </c>
      <c r="J67" s="13">
        <f t="shared" si="2"/>
        <v>163.04347826086862</v>
      </c>
      <c r="K67">
        <f t="shared" si="7"/>
        <v>58</v>
      </c>
    </row>
    <row r="68" spans="1:11">
      <c r="A68">
        <v>19.702000000000002</v>
      </c>
      <c r="B68" s="15">
        <v>62.899799999999999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0.18599999999999994</v>
      </c>
      <c r="G68" s="2">
        <f t="shared" si="5"/>
        <v>161.29032258064521</v>
      </c>
      <c r="H68" s="10" t="s">
        <v>118</v>
      </c>
      <c r="I68">
        <f t="shared" si="6"/>
        <v>19.702000000000002</v>
      </c>
      <c r="J68" s="13">
        <f t="shared" si="2"/>
        <v>161.29032258064521</v>
      </c>
      <c r="K68">
        <f t="shared" si="7"/>
        <v>59</v>
      </c>
    </row>
    <row r="69" spans="1:11">
      <c r="A69">
        <v>19.888000000000002</v>
      </c>
      <c r="B69" s="15">
        <v>60.436300000000003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0.33999999999999986</v>
      </c>
      <c r="G69" s="2">
        <f t="shared" si="5"/>
        <v>176.47058823529417</v>
      </c>
      <c r="H69" s="10"/>
      <c r="I69">
        <f t="shared" si="6"/>
        <v>19.888000000000002</v>
      </c>
      <c r="J69" s="13">
        <f t="shared" si="2"/>
        <v>176.47058823529417</v>
      </c>
      <c r="K69">
        <f t="shared" si="7"/>
        <v>60</v>
      </c>
    </row>
    <row r="70" spans="1:11">
      <c r="A70">
        <v>20.228000000000002</v>
      </c>
      <c r="B70" s="15">
        <v>68.684700000000007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0.22999999999999687</v>
      </c>
      <c r="G70" s="2">
        <f t="shared" si="5"/>
        <v>130.43478260869742</v>
      </c>
      <c r="H70" s="10" t="s">
        <v>119</v>
      </c>
      <c r="I70">
        <f t="shared" si="6"/>
        <v>20.228000000000002</v>
      </c>
      <c r="J70" s="13">
        <f t="shared" si="2"/>
        <v>130.43478260869742</v>
      </c>
      <c r="K70">
        <f t="shared" si="7"/>
        <v>61</v>
      </c>
    </row>
    <row r="71" spans="1:11">
      <c r="A71">
        <v>20.457999999999998</v>
      </c>
      <c r="B71" s="15">
        <v>62.572499999999998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0.37000000000000099</v>
      </c>
      <c r="G71" s="2">
        <f t="shared" si="5"/>
        <v>162.16216216216174</v>
      </c>
      <c r="H71" s="10"/>
      <c r="I71">
        <f t="shared" si="6"/>
        <v>20.457999999999998</v>
      </c>
      <c r="J71" s="13">
        <f t="shared" si="2"/>
        <v>162.16216216216174</v>
      </c>
      <c r="K71">
        <f t="shared" si="7"/>
        <v>62</v>
      </c>
    </row>
    <row r="72" spans="1:11">
      <c r="A72">
        <v>20.827999999999999</v>
      </c>
      <c r="B72" s="15">
        <v>69.026600000000002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0.17999999999999972</v>
      </c>
      <c r="G72" s="2">
        <f t="shared" si="5"/>
        <v>166.66666666666691</v>
      </c>
      <c r="H72" s="10" t="s">
        <v>119</v>
      </c>
      <c r="I72">
        <f t="shared" si="6"/>
        <v>20.827999999999999</v>
      </c>
      <c r="J72" s="13">
        <f t="shared" si="2"/>
        <v>166.66666666666691</v>
      </c>
      <c r="K72">
        <f t="shared" si="7"/>
        <v>63</v>
      </c>
    </row>
    <row r="73" spans="1:11">
      <c r="A73">
        <v>21.007999999999999</v>
      </c>
      <c r="B73" s="15">
        <v>67.922600000000003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0.19600000000000151</v>
      </c>
      <c r="G73" s="2">
        <f t="shared" si="5"/>
        <v>153.06122448979474</v>
      </c>
      <c r="H73" s="10"/>
      <c r="I73">
        <f t="shared" si="6"/>
        <v>21.007999999999999</v>
      </c>
      <c r="J73" s="13">
        <f t="shared" si="2"/>
        <v>153.06122448979474</v>
      </c>
      <c r="K73">
        <f t="shared" si="7"/>
        <v>64</v>
      </c>
    </row>
    <row r="74" spans="1:11">
      <c r="A74">
        <v>21.204000000000001</v>
      </c>
      <c r="B74" s="15">
        <v>58.347299999999997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0.19399999999999906</v>
      </c>
      <c r="G74" s="2">
        <f t="shared" si="5"/>
        <v>154.63917525773272</v>
      </c>
      <c r="H74" s="10" t="s">
        <v>118</v>
      </c>
      <c r="I74">
        <f t="shared" si="6"/>
        <v>21.204000000000001</v>
      </c>
      <c r="J74" s="13">
        <f t="shared" ref="J74:J131" si="8">$G74</f>
        <v>154.63917525773272</v>
      </c>
      <c r="K74">
        <f t="shared" si="7"/>
        <v>65</v>
      </c>
    </row>
    <row r="75" spans="1:11">
      <c r="A75">
        <v>21.398</v>
      </c>
      <c r="B75" s="15">
        <v>58.103900000000003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>
        <f t="shared" ref="I75:I131" si="12">$A75</f>
        <v>21.398</v>
      </c>
      <c r="J75" s="13">
        <f t="shared" si="8"/>
        <v>166.66666666666691</v>
      </c>
      <c r="K75">
        <f t="shared" ref="K75:K131" si="13">$C75</f>
        <v>66</v>
      </c>
    </row>
    <row r="76" spans="1:11">
      <c r="A76">
        <v>21.757999999999999</v>
      </c>
      <c r="B76" s="15">
        <v>59.852400000000003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0.19999999999999929</v>
      </c>
      <c r="G76" s="2">
        <f t="shared" si="11"/>
        <v>150.00000000000054</v>
      </c>
      <c r="H76" s="10" t="s">
        <v>118</v>
      </c>
      <c r="I76">
        <f t="shared" si="12"/>
        <v>21.757999999999999</v>
      </c>
      <c r="J76" s="13">
        <f t="shared" si="8"/>
        <v>150.00000000000054</v>
      </c>
      <c r="K76">
        <f t="shared" si="13"/>
        <v>67</v>
      </c>
    </row>
    <row r="77" spans="1:11">
      <c r="A77">
        <v>21.957999999999998</v>
      </c>
      <c r="B77" s="15">
        <v>60.817799999999998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0.35000000000000142</v>
      </c>
      <c r="G77" s="2">
        <f t="shared" si="11"/>
        <v>171.42857142857073</v>
      </c>
      <c r="H77" s="10"/>
      <c r="I77">
        <f t="shared" si="12"/>
        <v>21.957999999999998</v>
      </c>
      <c r="J77" s="13">
        <f t="shared" si="8"/>
        <v>171.42857142857073</v>
      </c>
      <c r="K77">
        <f t="shared" si="13"/>
        <v>68</v>
      </c>
    </row>
    <row r="78" spans="1:11">
      <c r="A78">
        <v>22.308</v>
      </c>
      <c r="B78" s="15">
        <v>72.555999999999997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0.23000000000000043</v>
      </c>
      <c r="G78" s="2">
        <f t="shared" si="11"/>
        <v>130.4347826086954</v>
      </c>
      <c r="H78" s="10" t="s">
        <v>119</v>
      </c>
      <c r="I78">
        <f t="shared" si="12"/>
        <v>22.308</v>
      </c>
      <c r="J78" s="13">
        <f t="shared" si="8"/>
        <v>130.4347826086954</v>
      </c>
      <c r="K78">
        <f t="shared" si="13"/>
        <v>69</v>
      </c>
    </row>
    <row r="79" spans="1:11">
      <c r="A79">
        <v>22.538</v>
      </c>
      <c r="B79" s="15">
        <v>70.994699999999995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0.30000000000000071</v>
      </c>
      <c r="G79" s="2">
        <f t="shared" si="11"/>
        <v>199.99999999999952</v>
      </c>
      <c r="H79" s="10"/>
      <c r="I79">
        <f t="shared" si="12"/>
        <v>22.538</v>
      </c>
      <c r="J79" s="13">
        <f t="shared" si="8"/>
        <v>199.99999999999952</v>
      </c>
      <c r="K79">
        <f t="shared" si="13"/>
        <v>70</v>
      </c>
    </row>
    <row r="80" spans="1:11">
      <c r="A80">
        <v>22.838000000000001</v>
      </c>
      <c r="B80" s="15">
        <v>74.162000000000006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0.19500000000000028</v>
      </c>
      <c r="G80" s="2">
        <f t="shared" si="11"/>
        <v>153.84615384615361</v>
      </c>
      <c r="H80" s="10" t="s">
        <v>113</v>
      </c>
      <c r="I80">
        <f t="shared" si="12"/>
        <v>22.838000000000001</v>
      </c>
      <c r="J80" s="13">
        <f t="shared" si="8"/>
        <v>153.84615384615361</v>
      </c>
      <c r="K80">
        <f t="shared" si="13"/>
        <v>71</v>
      </c>
    </row>
    <row r="81" spans="1:11">
      <c r="A81">
        <v>23.033000000000001</v>
      </c>
      <c r="B81" s="15">
        <v>72.944900000000004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0.2099999999999973</v>
      </c>
      <c r="G81" s="2">
        <f t="shared" si="11"/>
        <v>142.85714285714471</v>
      </c>
      <c r="H81" s="10"/>
      <c r="I81">
        <f t="shared" si="12"/>
        <v>23.033000000000001</v>
      </c>
      <c r="J81" s="13">
        <f t="shared" si="8"/>
        <v>142.85714285714471</v>
      </c>
      <c r="K81">
        <f t="shared" si="13"/>
        <v>72</v>
      </c>
    </row>
    <row r="82" spans="1:11">
      <c r="A82">
        <v>23.242999999999999</v>
      </c>
      <c r="B82" s="15">
        <v>67.811099999999996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0.20400000000000063</v>
      </c>
      <c r="G82" s="2">
        <f t="shared" si="11"/>
        <v>147.05882352941131</v>
      </c>
      <c r="H82" s="10" t="s">
        <v>118</v>
      </c>
      <c r="I82">
        <f t="shared" si="12"/>
        <v>23.242999999999999</v>
      </c>
      <c r="J82" s="13">
        <f t="shared" si="8"/>
        <v>147.05882352941131</v>
      </c>
      <c r="K82">
        <f t="shared" si="13"/>
        <v>73</v>
      </c>
    </row>
    <row r="83" spans="1:11">
      <c r="A83">
        <v>23.446999999999999</v>
      </c>
      <c r="B83" s="15">
        <v>58.018300000000004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0.34100000000000108</v>
      </c>
      <c r="G83" s="2">
        <f t="shared" si="11"/>
        <v>175.95307917888508</v>
      </c>
      <c r="H83" s="10"/>
      <c r="I83">
        <f t="shared" si="12"/>
        <v>23.446999999999999</v>
      </c>
      <c r="J83" s="13">
        <f t="shared" si="8"/>
        <v>175.95307917888508</v>
      </c>
      <c r="K83">
        <f t="shared" si="13"/>
        <v>74</v>
      </c>
    </row>
    <row r="84" spans="1:11">
      <c r="A84">
        <v>23.788</v>
      </c>
      <c r="B84" s="15">
        <v>69.727199999999996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0.21000000000000085</v>
      </c>
      <c r="G84" s="2">
        <f t="shared" si="11"/>
        <v>142.85714285714226</v>
      </c>
      <c r="H84" s="10" t="s">
        <v>119</v>
      </c>
      <c r="I84">
        <f t="shared" si="12"/>
        <v>23.788</v>
      </c>
      <c r="J84" s="13">
        <f t="shared" si="8"/>
        <v>142.85714285714226</v>
      </c>
      <c r="K84">
        <f t="shared" si="13"/>
        <v>75</v>
      </c>
    </row>
    <row r="85" spans="1:11">
      <c r="A85">
        <v>23.998000000000001</v>
      </c>
      <c r="B85" s="15">
        <v>65.398099999999999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0.16499999999999915</v>
      </c>
      <c r="G85" s="2">
        <f t="shared" si="11"/>
        <v>181.81818181818275</v>
      </c>
      <c r="H85" s="10"/>
      <c r="I85">
        <f t="shared" si="12"/>
        <v>23.998000000000001</v>
      </c>
      <c r="J85" s="13">
        <f t="shared" si="8"/>
        <v>181.81818181818275</v>
      </c>
      <c r="K85">
        <f t="shared" si="13"/>
        <v>76</v>
      </c>
    </row>
    <row r="86" spans="1:11">
      <c r="A86">
        <v>24.163</v>
      </c>
      <c r="B86" s="15">
        <v>59.1736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0.20499999999999829</v>
      </c>
      <c r="G86" s="2">
        <f t="shared" si="11"/>
        <v>146.34146341463537</v>
      </c>
      <c r="H86" s="10" t="s">
        <v>118</v>
      </c>
      <c r="I86">
        <f t="shared" si="12"/>
        <v>24.163</v>
      </c>
      <c r="J86" s="13">
        <f t="shared" si="8"/>
        <v>146.34146341463537</v>
      </c>
      <c r="K86">
        <f t="shared" si="13"/>
        <v>77</v>
      </c>
    </row>
    <row r="87" spans="1:11">
      <c r="A87">
        <v>24.367999999999999</v>
      </c>
      <c r="B87" s="15">
        <v>60.470300000000002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0.35000000000000142</v>
      </c>
      <c r="G87" s="2">
        <f t="shared" si="11"/>
        <v>171.42857142857073</v>
      </c>
      <c r="H87" s="10"/>
      <c r="I87">
        <f t="shared" si="12"/>
        <v>24.367999999999999</v>
      </c>
      <c r="J87" s="13">
        <f t="shared" si="8"/>
        <v>171.42857142857073</v>
      </c>
      <c r="K87">
        <f t="shared" si="13"/>
        <v>78</v>
      </c>
    </row>
    <row r="88" spans="1:11">
      <c r="A88">
        <v>24.718</v>
      </c>
      <c r="B88" s="15">
        <v>65.334599999999995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0.21000000000000085</v>
      </c>
      <c r="G88" s="2">
        <f t="shared" si="11"/>
        <v>142.85714285714226</v>
      </c>
      <c r="H88" s="10" t="s">
        <v>113</v>
      </c>
      <c r="I88">
        <f t="shared" si="12"/>
        <v>24.718</v>
      </c>
      <c r="J88" s="13">
        <f t="shared" si="8"/>
        <v>142.85714285714226</v>
      </c>
      <c r="K88">
        <f t="shared" si="13"/>
        <v>79</v>
      </c>
    </row>
    <row r="89" spans="1:11">
      <c r="A89">
        <v>24.928000000000001</v>
      </c>
      <c r="B89" s="15">
        <v>70.953199999999995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0.37999999999999901</v>
      </c>
      <c r="G89" s="2">
        <f t="shared" si="11"/>
        <v>157.89473684210569</v>
      </c>
      <c r="H89" s="10"/>
      <c r="I89">
        <f t="shared" si="12"/>
        <v>24.928000000000001</v>
      </c>
      <c r="J89" s="13">
        <f t="shared" si="8"/>
        <v>157.89473684210569</v>
      </c>
      <c r="K89">
        <f t="shared" si="13"/>
        <v>80</v>
      </c>
    </row>
    <row r="90" spans="1:11">
      <c r="A90">
        <v>25.308</v>
      </c>
      <c r="B90" s="15">
        <v>60.887300000000003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0.21999999999999886</v>
      </c>
      <c r="G90" s="2">
        <f t="shared" si="11"/>
        <v>136.36363636363706</v>
      </c>
      <c r="H90" s="10" t="s">
        <v>119</v>
      </c>
      <c r="I90">
        <f t="shared" si="12"/>
        <v>25.308</v>
      </c>
      <c r="J90" s="13">
        <f t="shared" si="8"/>
        <v>136.36363636363706</v>
      </c>
      <c r="K90">
        <f t="shared" si="13"/>
        <v>81</v>
      </c>
    </row>
    <row r="91" spans="1:11">
      <c r="A91">
        <v>25.527999999999999</v>
      </c>
      <c r="B91" s="15">
        <v>59.99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0.37000000000000099</v>
      </c>
      <c r="G91" s="2">
        <f t="shared" si="11"/>
        <v>162.16216216216174</v>
      </c>
      <c r="H91" s="10"/>
      <c r="I91">
        <f t="shared" si="12"/>
        <v>25.527999999999999</v>
      </c>
      <c r="J91" s="13">
        <f t="shared" si="8"/>
        <v>162.16216216216174</v>
      </c>
      <c r="K91">
        <f t="shared" si="13"/>
        <v>82</v>
      </c>
    </row>
    <row r="92" spans="1:11">
      <c r="A92">
        <v>25.898</v>
      </c>
      <c r="B92" s="15">
        <v>54.874000000000002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0.19000000000000128</v>
      </c>
      <c r="G92" s="2">
        <f t="shared" si="11"/>
        <v>157.89473684210421</v>
      </c>
      <c r="H92" s="10" t="s">
        <v>118</v>
      </c>
      <c r="I92">
        <f t="shared" si="12"/>
        <v>25.898</v>
      </c>
      <c r="J92" s="13">
        <f t="shared" si="8"/>
        <v>157.89473684210421</v>
      </c>
      <c r="K92">
        <f t="shared" si="13"/>
        <v>83</v>
      </c>
    </row>
    <row r="93" spans="1:11">
      <c r="A93">
        <v>26.088000000000001</v>
      </c>
      <c r="B93" s="15">
        <v>55.437100000000001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0.28999999999999915</v>
      </c>
      <c r="G93" s="2">
        <f t="shared" si="11"/>
        <v>206.89655172413853</v>
      </c>
      <c r="H93" s="10"/>
      <c r="I93">
        <f t="shared" si="12"/>
        <v>26.088000000000001</v>
      </c>
      <c r="J93" s="13">
        <f t="shared" si="8"/>
        <v>206.89655172413853</v>
      </c>
      <c r="K93">
        <f t="shared" si="13"/>
        <v>84</v>
      </c>
    </row>
    <row r="94" spans="1:11">
      <c r="A94">
        <v>26.378</v>
      </c>
      <c r="B94" s="15">
        <v>71.313299999999998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0.21399999999999864</v>
      </c>
      <c r="G94" s="2">
        <f t="shared" si="11"/>
        <v>140.18691588785134</v>
      </c>
      <c r="H94" s="10" t="s">
        <v>113</v>
      </c>
      <c r="I94">
        <f t="shared" si="12"/>
        <v>26.378</v>
      </c>
      <c r="J94" s="13">
        <f t="shared" si="8"/>
        <v>140.18691588785134</v>
      </c>
      <c r="K94">
        <f t="shared" si="13"/>
        <v>85</v>
      </c>
    </row>
    <row r="95" spans="1:11">
      <c r="A95">
        <v>26.591999999999999</v>
      </c>
      <c r="B95" s="15">
        <v>68.142399999999995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0.17100000000000293</v>
      </c>
      <c r="G95" s="2">
        <f t="shared" si="11"/>
        <v>175.43859649122507</v>
      </c>
      <c r="H95" s="10"/>
      <c r="I95">
        <f t="shared" si="12"/>
        <v>26.591999999999999</v>
      </c>
      <c r="J95" s="13">
        <f t="shared" si="8"/>
        <v>175.43859649122507</v>
      </c>
      <c r="K95">
        <f t="shared" si="13"/>
        <v>86</v>
      </c>
    </row>
    <row r="96" spans="1:11">
      <c r="A96">
        <v>26.763000000000002</v>
      </c>
      <c r="B96" s="15">
        <v>60.321899999999999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0.2099999999999973</v>
      </c>
      <c r="G96" s="2">
        <f t="shared" si="11"/>
        <v>142.85714285714471</v>
      </c>
      <c r="H96" s="10" t="s">
        <v>118</v>
      </c>
      <c r="I96">
        <f t="shared" si="12"/>
        <v>26.763000000000002</v>
      </c>
      <c r="J96" s="13">
        <f t="shared" si="8"/>
        <v>142.85714285714471</v>
      </c>
      <c r="K96">
        <f t="shared" si="13"/>
        <v>87</v>
      </c>
    </row>
    <row r="97" spans="1:11">
      <c r="A97">
        <v>26.972999999999999</v>
      </c>
      <c r="B97" s="15">
        <v>55.979799999999997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0.30499999999999972</v>
      </c>
      <c r="G97" s="2">
        <f t="shared" si="11"/>
        <v>196.72131147541003</v>
      </c>
      <c r="H97" s="10"/>
      <c r="I97">
        <f t="shared" si="12"/>
        <v>26.972999999999999</v>
      </c>
      <c r="J97" s="13">
        <f t="shared" si="8"/>
        <v>196.72131147541003</v>
      </c>
      <c r="K97">
        <f t="shared" si="13"/>
        <v>88</v>
      </c>
    </row>
    <row r="98" spans="1:11">
      <c r="A98">
        <v>27.277999999999999</v>
      </c>
      <c r="B98" s="15">
        <v>70.755300000000005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0.19000000000000128</v>
      </c>
      <c r="G98" s="2">
        <f t="shared" si="11"/>
        <v>157.89473684210421</v>
      </c>
      <c r="H98" s="10" t="s">
        <v>113</v>
      </c>
      <c r="I98">
        <f t="shared" si="12"/>
        <v>27.277999999999999</v>
      </c>
      <c r="J98" s="13">
        <f t="shared" si="8"/>
        <v>157.89473684210421</v>
      </c>
      <c r="K98">
        <f t="shared" si="13"/>
        <v>89</v>
      </c>
    </row>
    <row r="99" spans="1:11">
      <c r="A99">
        <v>27.468</v>
      </c>
      <c r="B99" s="15">
        <v>75.171499999999995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1.0199999999999996</v>
      </c>
      <c r="G99" s="2">
        <f t="shared" si="11"/>
        <v>147.05882352941182</v>
      </c>
      <c r="H99" s="10"/>
      <c r="I99">
        <f t="shared" si="12"/>
        <v>27.468</v>
      </c>
      <c r="J99" s="13">
        <f t="shared" si="8"/>
        <v>147.05882352941182</v>
      </c>
      <c r="K99">
        <f t="shared" si="13"/>
        <v>90</v>
      </c>
    </row>
    <row r="100" spans="1:11">
      <c r="A100">
        <v>28.488</v>
      </c>
      <c r="B100" s="15">
        <v>64.480800000000002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0.24500000000000099</v>
      </c>
      <c r="G100" s="2">
        <f t="shared" si="11"/>
        <v>122.44897959183623</v>
      </c>
      <c r="H100" s="10" t="s">
        <v>119</v>
      </c>
      <c r="I100">
        <f t="shared" si="12"/>
        <v>28.488</v>
      </c>
      <c r="J100" s="13">
        <f t="shared" si="8"/>
        <v>122.44897959183623</v>
      </c>
      <c r="K100">
        <f t="shared" si="13"/>
        <v>91</v>
      </c>
    </row>
    <row r="101" spans="1:11">
      <c r="A101">
        <v>28.733000000000001</v>
      </c>
      <c r="B101" s="15">
        <v>59.379600000000003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0.33500000000000085</v>
      </c>
      <c r="G101" s="2">
        <f t="shared" si="11"/>
        <v>179.10447761193984</v>
      </c>
      <c r="H101" s="10"/>
      <c r="I101">
        <f t="shared" si="12"/>
        <v>28.733000000000001</v>
      </c>
      <c r="J101" s="13">
        <f t="shared" si="8"/>
        <v>179.10447761193984</v>
      </c>
      <c r="K101">
        <f t="shared" si="13"/>
        <v>92</v>
      </c>
    </row>
    <row r="102" spans="1:11">
      <c r="A102">
        <v>29.068000000000001</v>
      </c>
      <c r="B102" s="15">
        <v>68.166700000000006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0.19999999999999929</v>
      </c>
      <c r="G102" s="2">
        <f t="shared" si="11"/>
        <v>150.00000000000054</v>
      </c>
      <c r="H102" s="10" t="s">
        <v>119</v>
      </c>
      <c r="I102">
        <f t="shared" si="12"/>
        <v>29.068000000000001</v>
      </c>
      <c r="J102" s="13">
        <f t="shared" si="8"/>
        <v>150.00000000000054</v>
      </c>
      <c r="K102">
        <f t="shared" si="13"/>
        <v>93</v>
      </c>
    </row>
    <row r="103" spans="1:11">
      <c r="A103">
        <v>29.268000000000001</v>
      </c>
      <c r="B103" s="15">
        <v>66.704499999999996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0.18699999999999761</v>
      </c>
      <c r="G103" s="2">
        <f t="shared" si="11"/>
        <v>160.42780748663307</v>
      </c>
      <c r="H103" s="10"/>
      <c r="I103">
        <f t="shared" si="12"/>
        <v>29.268000000000001</v>
      </c>
      <c r="J103" s="13">
        <f t="shared" si="8"/>
        <v>160.42780748663307</v>
      </c>
      <c r="K103">
        <f t="shared" si="13"/>
        <v>94</v>
      </c>
    </row>
    <row r="104" spans="1:11">
      <c r="A104">
        <v>29.454999999999998</v>
      </c>
      <c r="B104" s="15">
        <v>60.924700000000001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0.25300000000000011</v>
      </c>
      <c r="G104" s="2">
        <f t="shared" si="11"/>
        <v>118.57707509881418</v>
      </c>
      <c r="H104" s="10" t="s">
        <v>118</v>
      </c>
      <c r="I104">
        <f t="shared" si="12"/>
        <v>29.454999999999998</v>
      </c>
      <c r="J104" s="13">
        <f t="shared" si="8"/>
        <v>118.57707509881418</v>
      </c>
      <c r="K104">
        <f t="shared" si="13"/>
        <v>95</v>
      </c>
    </row>
    <row r="105" spans="1:11">
      <c r="A105">
        <v>29.707999999999998</v>
      </c>
      <c r="B105" s="15">
        <v>60.028199999999998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0.44000000000000128</v>
      </c>
      <c r="G105" s="2">
        <f t="shared" si="11"/>
        <v>136.36363636363598</v>
      </c>
      <c r="H105" s="10"/>
      <c r="I105">
        <f t="shared" si="12"/>
        <v>29.707999999999998</v>
      </c>
      <c r="J105" s="13">
        <f t="shared" si="8"/>
        <v>136.36363636363598</v>
      </c>
      <c r="K105">
        <f t="shared" si="13"/>
        <v>96</v>
      </c>
    </row>
    <row r="106" spans="1:11">
      <c r="A106">
        <v>30.148</v>
      </c>
      <c r="B106" s="15">
        <v>50.478400000000001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0.19999999999999929</v>
      </c>
      <c r="G106" s="2">
        <f t="shared" si="11"/>
        <v>150.00000000000054</v>
      </c>
      <c r="H106" s="10" t="s">
        <v>118</v>
      </c>
      <c r="I106">
        <f t="shared" si="12"/>
        <v>30.148</v>
      </c>
      <c r="J106" s="13">
        <f t="shared" si="8"/>
        <v>150.00000000000054</v>
      </c>
      <c r="K106">
        <f t="shared" si="13"/>
        <v>97</v>
      </c>
    </row>
    <row r="107" spans="1:11">
      <c r="A107">
        <v>30.347999999999999</v>
      </c>
      <c r="B107" s="15">
        <v>57.0015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0.35000000000000142</v>
      </c>
      <c r="G107" s="2">
        <f t="shared" si="11"/>
        <v>171.42857142857073</v>
      </c>
      <c r="H107" s="10"/>
      <c r="I107">
        <f t="shared" si="12"/>
        <v>30.347999999999999</v>
      </c>
      <c r="J107" s="13">
        <f t="shared" si="8"/>
        <v>171.42857142857073</v>
      </c>
      <c r="K107">
        <f t="shared" si="13"/>
        <v>98</v>
      </c>
    </row>
    <row r="108" spans="1:11">
      <c r="A108">
        <v>30.698</v>
      </c>
      <c r="B108" s="15">
        <v>71.835899999999995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0.23000000000000043</v>
      </c>
      <c r="G108" s="2">
        <f t="shared" si="11"/>
        <v>130.4347826086954</v>
      </c>
      <c r="H108" s="10" t="s">
        <v>119</v>
      </c>
      <c r="I108">
        <f t="shared" si="12"/>
        <v>30.698</v>
      </c>
      <c r="J108" s="13">
        <f t="shared" si="8"/>
        <v>130.4347826086954</v>
      </c>
      <c r="K108">
        <f t="shared" si="13"/>
        <v>99</v>
      </c>
    </row>
    <row r="109" spans="1:11">
      <c r="A109">
        <v>30.928000000000001</v>
      </c>
      <c r="B109" s="15">
        <v>70.179599999999994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0.30000000000000071</v>
      </c>
      <c r="G109" s="2">
        <f t="shared" si="11"/>
        <v>199.99999999999952</v>
      </c>
      <c r="H109" s="10"/>
      <c r="I109">
        <f t="shared" si="12"/>
        <v>30.928000000000001</v>
      </c>
      <c r="J109" s="13">
        <f t="shared" si="8"/>
        <v>199.99999999999952</v>
      </c>
      <c r="K109">
        <f t="shared" si="13"/>
        <v>100</v>
      </c>
    </row>
    <row r="110" spans="1:11">
      <c r="A110">
        <v>31.228000000000002</v>
      </c>
      <c r="B110" s="15">
        <v>73.8035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0.19599999999999795</v>
      </c>
      <c r="G110" s="2">
        <f t="shared" si="11"/>
        <v>153.06122448979752</v>
      </c>
      <c r="H110" s="10" t="s">
        <v>113</v>
      </c>
      <c r="I110">
        <f t="shared" si="12"/>
        <v>31.228000000000002</v>
      </c>
      <c r="J110" s="13">
        <f t="shared" si="8"/>
        <v>153.06122448979752</v>
      </c>
      <c r="K110">
        <f t="shared" si="13"/>
        <v>101</v>
      </c>
    </row>
    <row r="111" spans="1:11">
      <c r="A111">
        <v>31.423999999999999</v>
      </c>
      <c r="B111" s="15">
        <v>72.825699999999998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0.22100000000000009</v>
      </c>
      <c r="G111" s="2">
        <f t="shared" si="11"/>
        <v>135.74660633484157</v>
      </c>
      <c r="H111" s="10"/>
      <c r="I111">
        <f t="shared" si="12"/>
        <v>31.423999999999999</v>
      </c>
      <c r="J111" s="13">
        <f t="shared" si="8"/>
        <v>135.74660633484157</v>
      </c>
      <c r="K111">
        <f t="shared" si="13"/>
        <v>102</v>
      </c>
    </row>
    <row r="112" spans="1:11">
      <c r="A112">
        <v>31.645</v>
      </c>
      <c r="B112" s="15">
        <v>66.857799999999997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0.21199999999999974</v>
      </c>
      <c r="G112" s="2">
        <f t="shared" si="11"/>
        <v>141.50943396226432</v>
      </c>
      <c r="H112" s="10" t="s">
        <v>118</v>
      </c>
      <c r="I112">
        <f t="shared" si="12"/>
        <v>31.645</v>
      </c>
      <c r="J112" s="13">
        <f t="shared" si="8"/>
        <v>141.50943396226432</v>
      </c>
      <c r="K112">
        <f t="shared" si="13"/>
        <v>103</v>
      </c>
    </row>
    <row r="113" spans="1:11">
      <c r="A113">
        <v>31.856999999999999</v>
      </c>
      <c r="B113" s="15">
        <v>55.134900000000002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0.32099999999999795</v>
      </c>
      <c r="G113" s="2">
        <f t="shared" si="11"/>
        <v>186.91588785046849</v>
      </c>
      <c r="H113" s="10"/>
      <c r="I113">
        <f t="shared" si="12"/>
        <v>31.856999999999999</v>
      </c>
      <c r="J113" s="13">
        <f t="shared" si="8"/>
        <v>186.91588785046849</v>
      </c>
      <c r="K113">
        <f t="shared" si="13"/>
        <v>104</v>
      </c>
    </row>
    <row r="114" spans="1:11">
      <c r="A114">
        <v>32.177999999999997</v>
      </c>
      <c r="B114" s="15">
        <v>68.684899999999999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0.21000000000000085</v>
      </c>
      <c r="G114" s="2">
        <f t="shared" si="11"/>
        <v>142.85714285714226</v>
      </c>
      <c r="H114" s="10" t="s">
        <v>119</v>
      </c>
      <c r="I114">
        <f t="shared" si="12"/>
        <v>32.177999999999997</v>
      </c>
      <c r="J114" s="13">
        <f t="shared" si="8"/>
        <v>142.85714285714226</v>
      </c>
      <c r="K114">
        <f t="shared" si="13"/>
        <v>105</v>
      </c>
    </row>
    <row r="115" spans="1:11">
      <c r="A115">
        <v>32.387999999999998</v>
      </c>
      <c r="B115" s="15">
        <v>64.622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0.17900000000000205</v>
      </c>
      <c r="G115" s="2">
        <f t="shared" si="11"/>
        <v>167.59776536312657</v>
      </c>
      <c r="H115" s="10"/>
      <c r="I115">
        <f t="shared" si="12"/>
        <v>32.387999999999998</v>
      </c>
      <c r="J115" s="13">
        <f t="shared" si="8"/>
        <v>167.59776536312657</v>
      </c>
      <c r="K115">
        <f t="shared" si="13"/>
        <v>106</v>
      </c>
    </row>
    <row r="116" spans="1:11">
      <c r="A116">
        <v>32.567</v>
      </c>
      <c r="B116" s="15">
        <v>58.045999999999999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0.1910000000000025</v>
      </c>
      <c r="G116" s="2">
        <f t="shared" si="11"/>
        <v>157.06806282722306</v>
      </c>
      <c r="H116" s="10" t="s">
        <v>118</v>
      </c>
      <c r="I116">
        <f t="shared" si="12"/>
        <v>32.567</v>
      </c>
      <c r="J116" s="13">
        <f t="shared" si="8"/>
        <v>157.06806282722306</v>
      </c>
      <c r="K116">
        <f t="shared" si="13"/>
        <v>107</v>
      </c>
    </row>
    <row r="117" spans="1:11">
      <c r="A117">
        <v>32.758000000000003</v>
      </c>
      <c r="B117" s="15">
        <v>59.694099999999999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0.32000000000000028</v>
      </c>
      <c r="G117" s="2">
        <f t="shared" si="11"/>
        <v>187.49999999999983</v>
      </c>
      <c r="H117" s="10"/>
      <c r="I117">
        <f t="shared" si="12"/>
        <v>32.758000000000003</v>
      </c>
      <c r="J117" s="13">
        <f t="shared" si="8"/>
        <v>187.49999999999983</v>
      </c>
      <c r="K117">
        <f t="shared" si="13"/>
        <v>108</v>
      </c>
    </row>
    <row r="118" spans="1:11">
      <c r="A118">
        <v>33.078000000000003</v>
      </c>
      <c r="B118" s="15">
        <v>67.699299999999994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0.18999999999999773</v>
      </c>
      <c r="G118" s="2">
        <f t="shared" si="11"/>
        <v>157.89473684210714</v>
      </c>
      <c r="H118" s="10" t="s">
        <v>113</v>
      </c>
      <c r="I118">
        <f t="shared" si="12"/>
        <v>33.078000000000003</v>
      </c>
      <c r="J118" s="13">
        <f t="shared" si="8"/>
        <v>157.89473684210714</v>
      </c>
      <c r="K118">
        <f t="shared" si="13"/>
        <v>109</v>
      </c>
    </row>
    <row r="119" spans="1:11">
      <c r="A119">
        <v>33.268000000000001</v>
      </c>
      <c r="B119" s="15">
        <v>71.382999999999996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0.40999999999999659</v>
      </c>
      <c r="G119" s="2">
        <f t="shared" si="11"/>
        <v>146.34146341463537</v>
      </c>
      <c r="H119" s="10"/>
      <c r="I119">
        <f t="shared" si="12"/>
        <v>33.268000000000001</v>
      </c>
      <c r="J119" s="13">
        <f t="shared" si="8"/>
        <v>146.34146341463537</v>
      </c>
      <c r="K119">
        <f t="shared" si="13"/>
        <v>110</v>
      </c>
    </row>
    <row r="120" spans="1:11">
      <c r="A120">
        <v>33.677999999999997</v>
      </c>
      <c r="B120" s="15">
        <v>59.526899999999998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0.22000000000000597</v>
      </c>
      <c r="G120" s="2">
        <f t="shared" si="11"/>
        <v>136.36363636363268</v>
      </c>
      <c r="H120" s="10" t="s">
        <v>119</v>
      </c>
      <c r="I120">
        <f t="shared" si="12"/>
        <v>33.677999999999997</v>
      </c>
      <c r="J120" s="13">
        <f t="shared" si="8"/>
        <v>136.36363636363268</v>
      </c>
      <c r="K120">
        <f t="shared" si="13"/>
        <v>111</v>
      </c>
    </row>
    <row r="121" spans="1:11">
      <c r="A121">
        <v>33.898000000000003</v>
      </c>
      <c r="B121" s="15">
        <v>60.692900000000002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0.37999999999999545</v>
      </c>
      <c r="G121" s="2">
        <f t="shared" si="11"/>
        <v>157.89473684210714</v>
      </c>
      <c r="H121" s="10"/>
      <c r="I121">
        <f t="shared" si="12"/>
        <v>33.898000000000003</v>
      </c>
      <c r="J121" s="13">
        <f t="shared" si="8"/>
        <v>157.89473684210714</v>
      </c>
      <c r="K121">
        <f t="shared" si="13"/>
        <v>112</v>
      </c>
    </row>
    <row r="122" spans="1:11">
      <c r="A122">
        <v>34.277999999999999</v>
      </c>
      <c r="B122" s="15">
        <v>52.600700000000003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0.20000000000000284</v>
      </c>
      <c r="G122" s="2">
        <f t="shared" si="11"/>
        <v>149.99999999999787</v>
      </c>
      <c r="H122" s="10" t="s">
        <v>118</v>
      </c>
      <c r="I122">
        <f t="shared" si="12"/>
        <v>34.277999999999999</v>
      </c>
      <c r="J122" s="13">
        <f t="shared" si="8"/>
        <v>149.99999999999787</v>
      </c>
      <c r="K122">
        <f t="shared" si="13"/>
        <v>113</v>
      </c>
    </row>
    <row r="123" spans="1:11">
      <c r="A123">
        <v>34.478000000000002</v>
      </c>
      <c r="B123" s="15">
        <v>57.507199999999997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0.29999999999999716</v>
      </c>
      <c r="G123" s="2">
        <f t="shared" si="11"/>
        <v>200.0000000000019</v>
      </c>
      <c r="H123" s="10"/>
      <c r="I123">
        <f t="shared" si="12"/>
        <v>34.478000000000002</v>
      </c>
      <c r="J123" s="13">
        <f t="shared" si="8"/>
        <v>200.0000000000019</v>
      </c>
      <c r="K123">
        <f t="shared" si="13"/>
        <v>114</v>
      </c>
    </row>
    <row r="124" spans="1:11">
      <c r="A124">
        <v>34.777999999999999</v>
      </c>
      <c r="B124" s="15">
        <v>71.759600000000006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0.21800000000000352</v>
      </c>
      <c r="G124" s="2">
        <f t="shared" si="11"/>
        <v>137.61467889908033</v>
      </c>
      <c r="H124" s="10" t="s">
        <v>113</v>
      </c>
      <c r="I124">
        <f t="shared" si="12"/>
        <v>34.777999999999999</v>
      </c>
      <c r="J124" s="13">
        <f t="shared" si="8"/>
        <v>137.61467889908033</v>
      </c>
      <c r="K124">
        <f t="shared" si="13"/>
        <v>115</v>
      </c>
    </row>
    <row r="125" spans="1:11">
      <c r="A125">
        <v>34.996000000000002</v>
      </c>
      <c r="B125" s="15">
        <v>69.319400000000002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0.16099999999999426</v>
      </c>
      <c r="G125" s="2">
        <f t="shared" si="11"/>
        <v>186.3354037267147</v>
      </c>
      <c r="H125" s="10"/>
      <c r="I125">
        <f t="shared" si="12"/>
        <v>34.996000000000002</v>
      </c>
      <c r="J125" s="13">
        <f t="shared" si="8"/>
        <v>186.3354037267147</v>
      </c>
      <c r="K125">
        <f t="shared" si="13"/>
        <v>116</v>
      </c>
    </row>
    <row r="126" spans="1:11">
      <c r="A126">
        <v>35.156999999999996</v>
      </c>
      <c r="B126" s="15">
        <v>63.139400000000002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0.21100000000000563</v>
      </c>
      <c r="G126" s="2">
        <f t="shared" si="11"/>
        <v>142.18009478672607</v>
      </c>
      <c r="H126" s="10" t="s">
        <v>118</v>
      </c>
      <c r="I126">
        <f t="shared" si="12"/>
        <v>35.156999999999996</v>
      </c>
      <c r="J126" s="13">
        <f t="shared" si="8"/>
        <v>142.18009478672607</v>
      </c>
      <c r="K126">
        <f t="shared" si="13"/>
        <v>117</v>
      </c>
    </row>
    <row r="127" spans="1:11">
      <c r="A127">
        <v>35.368000000000002</v>
      </c>
      <c r="B127" s="15">
        <v>59.599499999999999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0.29999999999999716</v>
      </c>
      <c r="G127" s="2">
        <f t="shared" si="11"/>
        <v>200.0000000000019</v>
      </c>
      <c r="H127" s="10"/>
      <c r="I127">
        <f t="shared" si="12"/>
        <v>35.368000000000002</v>
      </c>
      <c r="J127" s="13">
        <f t="shared" si="8"/>
        <v>200.0000000000019</v>
      </c>
      <c r="K127">
        <f t="shared" si="13"/>
        <v>118</v>
      </c>
    </row>
    <row r="128" spans="1:11">
      <c r="A128">
        <v>35.667999999999999</v>
      </c>
      <c r="B128" s="15">
        <v>71.977999999999994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0.17999999999999972</v>
      </c>
      <c r="G128" s="2">
        <f t="shared" si="11"/>
        <v>166.66666666666691</v>
      </c>
      <c r="H128" s="10" t="s">
        <v>113</v>
      </c>
      <c r="I128">
        <f t="shared" si="12"/>
        <v>35.667999999999999</v>
      </c>
      <c r="J128" s="13">
        <f t="shared" si="8"/>
        <v>166.66666666666691</v>
      </c>
      <c r="K128">
        <f t="shared" si="13"/>
        <v>119</v>
      </c>
    </row>
    <row r="129" spans="1:11">
      <c r="A129">
        <v>35.847999999999999</v>
      </c>
      <c r="B129" s="15">
        <v>75.003100000000003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</v>
      </c>
      <c r="G129" s="2">
        <f t="shared" si="11"/>
        <v>150</v>
      </c>
      <c r="H129" s="10"/>
      <c r="I129">
        <f t="shared" si="12"/>
        <v>35.847999999999999</v>
      </c>
      <c r="J129" s="13">
        <f t="shared" si="8"/>
        <v>150</v>
      </c>
      <c r="K129">
        <f t="shared" si="13"/>
        <v>120</v>
      </c>
    </row>
    <row r="130" spans="1:11">
      <c r="A130">
        <v>36.847999999999999</v>
      </c>
      <c r="B130" s="15">
        <v>64.065899999999999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0.21999999999999886</v>
      </c>
      <c r="G130" s="2">
        <f t="shared" si="11"/>
        <v>136.36363636363706</v>
      </c>
      <c r="H130" s="10" t="s">
        <v>118</v>
      </c>
      <c r="I130">
        <f t="shared" si="12"/>
        <v>36.847999999999999</v>
      </c>
      <c r="J130" s="13">
        <f t="shared" si="8"/>
        <v>136.36363636363706</v>
      </c>
      <c r="K130">
        <f t="shared" si="13"/>
        <v>121</v>
      </c>
    </row>
    <row r="131" spans="1:11">
      <c r="A131">
        <v>37.067999999999998</v>
      </c>
      <c r="B131" s="15">
        <v>65.098399999999998</v>
      </c>
      <c r="C131">
        <v>122</v>
      </c>
      <c r="D131" s="2">
        <f>Main!$B125</f>
        <v>88.5</v>
      </c>
      <c r="E131" s="2"/>
      <c r="G131" s="2">
        <f>$G130</f>
        <v>136.36363636363706</v>
      </c>
      <c r="H131" s="10"/>
      <c r="I131">
        <f t="shared" si="12"/>
        <v>37.067999999999998</v>
      </c>
      <c r="J131" s="13">
        <f t="shared" si="8"/>
        <v>136.36363636363706</v>
      </c>
      <c r="K131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36</v>
      </c>
      <c r="B4" s="1" t="s">
        <v>37</v>
      </c>
      <c r="C4" s="1"/>
      <c r="D4" s="1"/>
      <c r="E4" s="1"/>
      <c r="F4" s="1"/>
      <c r="G4" s="1"/>
      <c r="I4" s="10" t="str">
        <f t="shared" si="0"/>
        <v>Performer</v>
      </c>
      <c r="J4" s="1" t="str">
        <f t="shared" si="1"/>
        <v>Peter Hill</v>
      </c>
      <c r="K4" s="1"/>
      <c r="L4" s="1"/>
      <c r="M4" s="1"/>
    </row>
    <row r="5" spans="1:13">
      <c r="A5" s="10" t="s">
        <v>96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97</v>
      </c>
      <c r="B6" s="1" t="s">
        <v>38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Naxos 8.553870 (1999)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0.83799999999999997</v>
      </c>
      <c r="B10" s="15">
        <v>66.427700000000002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0.23000000000000009</v>
      </c>
      <c r="G10" s="2">
        <f>$E10/$F10*60</f>
        <v>130.4347826086956</v>
      </c>
      <c r="H10" s="10" t="s">
        <v>119</v>
      </c>
      <c r="I10" s="23">
        <f>$A10</f>
        <v>0.83799999999999997</v>
      </c>
      <c r="J10" s="13">
        <f t="shared" ref="J10:J73" si="2">$G10</f>
        <v>130.4347826086956</v>
      </c>
      <c r="K10" s="23">
        <f>$C10</f>
        <v>1</v>
      </c>
    </row>
    <row r="11" spans="1:13">
      <c r="A11" s="23">
        <v>1.0680000000000001</v>
      </c>
      <c r="B11" s="15">
        <v>65.018100000000004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0.44999999999999996</v>
      </c>
      <c r="G11" s="2">
        <f t="shared" ref="G11:G74" si="5">$E11/$F11*60</f>
        <v>133.33333333333334</v>
      </c>
      <c r="H11" s="10"/>
      <c r="I11" s="23">
        <f t="shared" ref="I11:I74" si="6">$A11</f>
        <v>1.0680000000000001</v>
      </c>
      <c r="J11" s="13">
        <f t="shared" si="2"/>
        <v>133.33333333333334</v>
      </c>
      <c r="K11" s="23">
        <f t="shared" ref="K11:K74" si="7">$C11</f>
        <v>2</v>
      </c>
    </row>
    <row r="12" spans="1:13">
      <c r="A12" s="23">
        <v>1.518</v>
      </c>
      <c r="B12" s="15">
        <v>59.789400000000001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0.20999999999999996</v>
      </c>
      <c r="G12" s="2">
        <f t="shared" si="5"/>
        <v>142.85714285714289</v>
      </c>
      <c r="H12" s="10" t="s">
        <v>118</v>
      </c>
      <c r="I12" s="23">
        <f t="shared" si="6"/>
        <v>1.518</v>
      </c>
      <c r="J12" s="13">
        <f t="shared" si="2"/>
        <v>142.85714285714289</v>
      </c>
      <c r="K12" s="23">
        <f t="shared" si="7"/>
        <v>3</v>
      </c>
    </row>
    <row r="13" spans="1:13">
      <c r="A13" s="23">
        <v>1.728</v>
      </c>
      <c r="B13" s="15">
        <v>57.361899999999999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0.3899999999999999</v>
      </c>
      <c r="G13" s="2">
        <f t="shared" si="5"/>
        <v>153.8461538461539</v>
      </c>
      <c r="H13" s="10"/>
      <c r="I13" s="23">
        <f t="shared" si="6"/>
        <v>1.728</v>
      </c>
      <c r="J13" s="13">
        <f t="shared" si="2"/>
        <v>153.8461538461539</v>
      </c>
      <c r="K13" s="23">
        <f t="shared" si="7"/>
        <v>4</v>
      </c>
    </row>
    <row r="14" spans="1:13">
      <c r="A14" s="23">
        <v>2.1179999999999999</v>
      </c>
      <c r="B14" s="15">
        <v>65.045900000000003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0.22999999999999998</v>
      </c>
      <c r="G14" s="2">
        <f t="shared" si="5"/>
        <v>130.43478260869568</v>
      </c>
      <c r="H14" s="10" t="s">
        <v>119</v>
      </c>
      <c r="I14" s="23">
        <f t="shared" si="6"/>
        <v>2.1179999999999999</v>
      </c>
      <c r="J14" s="13">
        <f t="shared" si="2"/>
        <v>130.43478260869568</v>
      </c>
      <c r="K14" s="23">
        <f t="shared" si="7"/>
        <v>5</v>
      </c>
    </row>
    <row r="15" spans="1:13">
      <c r="A15" s="23">
        <v>2.3479999999999999</v>
      </c>
      <c r="B15" s="15">
        <v>71.887699999999995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0.36000000000000032</v>
      </c>
      <c r="G15" s="2">
        <f t="shared" si="5"/>
        <v>166.66666666666652</v>
      </c>
      <c r="H15" s="10"/>
      <c r="I15" s="23">
        <f t="shared" si="6"/>
        <v>2.3479999999999999</v>
      </c>
      <c r="J15" s="13">
        <f t="shared" si="2"/>
        <v>166.66666666666652</v>
      </c>
      <c r="K15" s="23">
        <f t="shared" si="7"/>
        <v>6</v>
      </c>
    </row>
    <row r="16" spans="1:13">
      <c r="A16" s="23">
        <v>2.7080000000000002</v>
      </c>
      <c r="B16" s="15">
        <v>61.753100000000003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0.22999999999999998</v>
      </c>
      <c r="G16" s="2">
        <f t="shared" si="5"/>
        <v>130.43478260869568</v>
      </c>
      <c r="H16" s="10" t="s">
        <v>118</v>
      </c>
      <c r="I16" s="23">
        <f t="shared" si="6"/>
        <v>2.7080000000000002</v>
      </c>
      <c r="J16" s="13">
        <f t="shared" si="2"/>
        <v>130.43478260869568</v>
      </c>
      <c r="K16" s="23">
        <f t="shared" si="7"/>
        <v>7</v>
      </c>
    </row>
    <row r="17" spans="1:11">
      <c r="A17" s="23">
        <v>2.9380000000000002</v>
      </c>
      <c r="B17" s="15">
        <v>56.342300000000002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0.45999999999999996</v>
      </c>
      <c r="G17" s="2">
        <f t="shared" si="5"/>
        <v>195.6521739130435</v>
      </c>
      <c r="H17" s="10"/>
      <c r="I17" s="23">
        <f t="shared" si="6"/>
        <v>2.9380000000000002</v>
      </c>
      <c r="J17" s="13">
        <f t="shared" si="2"/>
        <v>195.6521739130435</v>
      </c>
      <c r="K17" s="23">
        <f t="shared" si="7"/>
        <v>8</v>
      </c>
    </row>
    <row r="18" spans="1:11">
      <c r="A18" s="23">
        <v>3.3980000000000001</v>
      </c>
      <c r="B18" s="15">
        <v>77.260199999999998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0.21999999999999975</v>
      </c>
      <c r="G18" s="2">
        <f t="shared" si="5"/>
        <v>136.36363636363652</v>
      </c>
      <c r="H18" s="10" t="s">
        <v>119</v>
      </c>
      <c r="I18" s="23">
        <f t="shared" si="6"/>
        <v>3.3980000000000001</v>
      </c>
      <c r="J18" s="13">
        <f t="shared" si="2"/>
        <v>136.36363636363652</v>
      </c>
      <c r="K18" s="23">
        <f t="shared" si="7"/>
        <v>9</v>
      </c>
    </row>
    <row r="19" spans="1:11">
      <c r="A19" s="23">
        <v>3.6179999999999999</v>
      </c>
      <c r="B19" s="15">
        <v>74.475999999999999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0.4099999999999997</v>
      </c>
      <c r="G19" s="2">
        <f t="shared" si="5"/>
        <v>146.34146341463426</v>
      </c>
      <c r="H19" s="10"/>
      <c r="I19" s="23">
        <f t="shared" si="6"/>
        <v>3.6179999999999999</v>
      </c>
      <c r="J19" s="13">
        <f t="shared" si="2"/>
        <v>146.34146341463426</v>
      </c>
      <c r="K19" s="23">
        <f t="shared" si="7"/>
        <v>10</v>
      </c>
    </row>
    <row r="20" spans="1:11">
      <c r="A20" s="23">
        <v>4.0279999999999996</v>
      </c>
      <c r="B20" s="15">
        <v>61.152000000000001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0.21000000000000085</v>
      </c>
      <c r="G20" s="2">
        <f t="shared" si="5"/>
        <v>142.85714285714226</v>
      </c>
      <c r="H20" s="10" t="s">
        <v>118</v>
      </c>
      <c r="I20" s="23">
        <f t="shared" si="6"/>
        <v>4.0279999999999996</v>
      </c>
      <c r="J20" s="13">
        <f t="shared" si="2"/>
        <v>142.85714285714226</v>
      </c>
      <c r="K20" s="23">
        <f t="shared" si="7"/>
        <v>11</v>
      </c>
    </row>
    <row r="21" spans="1:11">
      <c r="A21" s="23">
        <v>4.2380000000000004</v>
      </c>
      <c r="B21" s="15">
        <v>61.906199999999998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0.34999999999999964</v>
      </c>
      <c r="G21" s="2">
        <f t="shared" si="5"/>
        <v>171.42857142857159</v>
      </c>
      <c r="H21" s="10"/>
      <c r="I21" s="23">
        <f t="shared" si="6"/>
        <v>4.2380000000000004</v>
      </c>
      <c r="J21" s="13">
        <f t="shared" si="2"/>
        <v>171.42857142857159</v>
      </c>
      <c r="K21" s="23">
        <f t="shared" si="7"/>
        <v>12</v>
      </c>
    </row>
    <row r="22" spans="1:11">
      <c r="A22" s="23">
        <v>4.5880000000000001</v>
      </c>
      <c r="B22" s="15">
        <v>71.746899999999997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0.1899999999999995</v>
      </c>
      <c r="G22" s="2">
        <f t="shared" si="5"/>
        <v>157.89473684210569</v>
      </c>
      <c r="H22" s="10" t="s">
        <v>119</v>
      </c>
      <c r="I22" s="23">
        <f t="shared" si="6"/>
        <v>4.5880000000000001</v>
      </c>
      <c r="J22" s="13">
        <f t="shared" si="2"/>
        <v>157.89473684210569</v>
      </c>
      <c r="K22" s="23">
        <f t="shared" si="7"/>
        <v>13</v>
      </c>
    </row>
    <row r="23" spans="1:11">
      <c r="A23" s="23">
        <v>4.7779999999999996</v>
      </c>
      <c r="B23" s="15">
        <v>70.657899999999998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0.21000000000000085</v>
      </c>
      <c r="G23" s="2">
        <f t="shared" si="5"/>
        <v>142.85714285714226</v>
      </c>
      <c r="H23" s="10"/>
      <c r="I23" s="23">
        <f t="shared" si="6"/>
        <v>4.7779999999999996</v>
      </c>
      <c r="J23" s="13">
        <f t="shared" si="2"/>
        <v>142.85714285714226</v>
      </c>
      <c r="K23" s="23">
        <f t="shared" si="7"/>
        <v>14</v>
      </c>
    </row>
    <row r="24" spans="1:11">
      <c r="A24" s="23">
        <v>4.9880000000000004</v>
      </c>
      <c r="B24" s="15">
        <v>64.752600000000001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0.21999999999999975</v>
      </c>
      <c r="G24" s="2">
        <f t="shared" si="5"/>
        <v>136.36363636363652</v>
      </c>
      <c r="H24" s="10" t="s">
        <v>118</v>
      </c>
      <c r="I24" s="23">
        <f t="shared" si="6"/>
        <v>4.9880000000000004</v>
      </c>
      <c r="J24" s="13">
        <f t="shared" si="2"/>
        <v>136.36363636363652</v>
      </c>
      <c r="K24" s="23">
        <f t="shared" si="7"/>
        <v>15</v>
      </c>
    </row>
    <row r="25" spans="1:11">
      <c r="A25" s="23">
        <v>5.2080000000000002</v>
      </c>
      <c r="B25" s="15">
        <v>59.7699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0.29000000000000004</v>
      </c>
      <c r="G25" s="2">
        <f t="shared" si="5"/>
        <v>206.89655172413791</v>
      </c>
      <c r="H25" s="10"/>
      <c r="I25" s="23">
        <f t="shared" si="6"/>
        <v>5.2080000000000002</v>
      </c>
      <c r="J25" s="13">
        <f t="shared" si="2"/>
        <v>206.89655172413791</v>
      </c>
      <c r="K25" s="23">
        <f t="shared" si="7"/>
        <v>16</v>
      </c>
    </row>
    <row r="26" spans="1:11">
      <c r="A26" s="23">
        <v>5.4980000000000002</v>
      </c>
      <c r="B26" s="15">
        <v>67.801400000000001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0.20000000000000018</v>
      </c>
      <c r="G26" s="2">
        <f t="shared" si="5"/>
        <v>149.99999999999986</v>
      </c>
      <c r="H26" s="10" t="s">
        <v>113</v>
      </c>
      <c r="I26" s="23">
        <f t="shared" si="6"/>
        <v>5.4980000000000002</v>
      </c>
      <c r="J26" s="13">
        <f t="shared" si="2"/>
        <v>149.99999999999986</v>
      </c>
      <c r="K26" s="23">
        <f t="shared" si="7"/>
        <v>17</v>
      </c>
    </row>
    <row r="27" spans="1:11">
      <c r="A27" s="23">
        <v>5.6980000000000004</v>
      </c>
      <c r="B27" s="15">
        <v>68.443200000000004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0.39999999999999947</v>
      </c>
      <c r="G27" s="2">
        <f t="shared" si="5"/>
        <v>150.00000000000023</v>
      </c>
      <c r="H27" s="10"/>
      <c r="I27" s="23">
        <f t="shared" si="6"/>
        <v>5.6980000000000004</v>
      </c>
      <c r="J27" s="13">
        <f t="shared" si="2"/>
        <v>150.00000000000023</v>
      </c>
      <c r="K27" s="23">
        <f t="shared" si="7"/>
        <v>18</v>
      </c>
    </row>
    <row r="28" spans="1:11">
      <c r="A28" s="23">
        <v>6.0979999999999999</v>
      </c>
      <c r="B28" s="15">
        <v>67.699100000000001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0.25</v>
      </c>
      <c r="G28" s="2">
        <f t="shared" si="5"/>
        <v>120</v>
      </c>
      <c r="H28" s="10" t="s">
        <v>119</v>
      </c>
      <c r="I28" s="23">
        <f t="shared" si="6"/>
        <v>6.0979999999999999</v>
      </c>
      <c r="J28" s="13">
        <f t="shared" si="2"/>
        <v>120</v>
      </c>
      <c r="K28" s="23">
        <f t="shared" si="7"/>
        <v>19</v>
      </c>
    </row>
    <row r="29" spans="1:11">
      <c r="A29" s="23">
        <v>6.3479999999999999</v>
      </c>
      <c r="B29" s="15">
        <v>68.188699999999997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0.41000000000000014</v>
      </c>
      <c r="G29" s="2">
        <f t="shared" si="5"/>
        <v>146.34146341463409</v>
      </c>
      <c r="H29" s="10"/>
      <c r="I29" s="23">
        <f t="shared" si="6"/>
        <v>6.3479999999999999</v>
      </c>
      <c r="J29" s="13">
        <f t="shared" si="2"/>
        <v>146.34146341463409</v>
      </c>
      <c r="K29" s="23">
        <f t="shared" si="7"/>
        <v>20</v>
      </c>
    </row>
    <row r="30" spans="1:11">
      <c r="A30" s="23">
        <v>6.758</v>
      </c>
      <c r="B30" s="15">
        <v>57.631599999999999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0.16999999999999993</v>
      </c>
      <c r="G30" s="2">
        <f t="shared" si="5"/>
        <v>176.47058823529417</v>
      </c>
      <c r="H30" s="10" t="s">
        <v>118</v>
      </c>
      <c r="I30" s="23">
        <f t="shared" si="6"/>
        <v>6.758</v>
      </c>
      <c r="J30" s="13">
        <f t="shared" si="2"/>
        <v>176.47058823529417</v>
      </c>
      <c r="K30" s="23">
        <f t="shared" si="7"/>
        <v>21</v>
      </c>
    </row>
    <row r="31" spans="1:11">
      <c r="A31" s="23">
        <v>6.9279999999999999</v>
      </c>
      <c r="B31" s="15">
        <v>54.958199999999998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0.37000000000000011</v>
      </c>
      <c r="G31" s="2">
        <f t="shared" si="5"/>
        <v>162.1621621621621</v>
      </c>
      <c r="H31" s="10"/>
      <c r="I31" s="23">
        <f t="shared" si="6"/>
        <v>6.9279999999999999</v>
      </c>
      <c r="J31" s="13">
        <f t="shared" si="2"/>
        <v>162.1621621621621</v>
      </c>
      <c r="K31" s="23">
        <f t="shared" si="7"/>
        <v>22</v>
      </c>
    </row>
    <row r="32" spans="1:11">
      <c r="A32" s="23">
        <v>7.298</v>
      </c>
      <c r="B32" s="15">
        <v>77.457300000000004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0.21999999999999975</v>
      </c>
      <c r="G32" s="2">
        <f t="shared" si="5"/>
        <v>136.36363636363652</v>
      </c>
      <c r="H32" s="10" t="s">
        <v>113</v>
      </c>
      <c r="I32" s="23">
        <f t="shared" si="6"/>
        <v>7.298</v>
      </c>
      <c r="J32" s="13">
        <f t="shared" si="2"/>
        <v>136.36363636363652</v>
      </c>
      <c r="K32" s="23">
        <f t="shared" si="7"/>
        <v>23</v>
      </c>
    </row>
    <row r="33" spans="1:11">
      <c r="A33" s="23">
        <v>7.5179999999999998</v>
      </c>
      <c r="B33" s="15">
        <v>74.570300000000003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0.41999999999999993</v>
      </c>
      <c r="G33" s="2">
        <f t="shared" si="5"/>
        <v>142.85714285714289</v>
      </c>
      <c r="H33" s="10"/>
      <c r="I33" s="23">
        <f t="shared" si="6"/>
        <v>7.5179999999999998</v>
      </c>
      <c r="J33" s="13">
        <f t="shared" si="2"/>
        <v>142.85714285714289</v>
      </c>
      <c r="K33" s="23">
        <f t="shared" si="7"/>
        <v>24</v>
      </c>
    </row>
    <row r="34" spans="1:11">
      <c r="A34" s="23">
        <v>7.9379999999999997</v>
      </c>
      <c r="B34" s="15">
        <v>62.456000000000003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0.21999999999999975</v>
      </c>
      <c r="G34" s="2">
        <f t="shared" si="5"/>
        <v>136.36363636363652</v>
      </c>
      <c r="H34" s="10" t="s">
        <v>118</v>
      </c>
      <c r="I34" s="23">
        <f t="shared" si="6"/>
        <v>7.9379999999999997</v>
      </c>
      <c r="J34" s="13">
        <f t="shared" si="2"/>
        <v>136.36363636363652</v>
      </c>
      <c r="K34" s="23">
        <f t="shared" si="7"/>
        <v>25</v>
      </c>
    </row>
    <row r="35" spans="1:11">
      <c r="A35" s="23">
        <v>8.1579999999999995</v>
      </c>
      <c r="B35" s="15">
        <v>62.673400000000001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0.32000000000000028</v>
      </c>
      <c r="G35" s="2">
        <f t="shared" si="5"/>
        <v>187.49999999999983</v>
      </c>
      <c r="H35" s="10"/>
      <c r="I35" s="23">
        <f t="shared" si="6"/>
        <v>8.1579999999999995</v>
      </c>
      <c r="J35" s="13">
        <f t="shared" si="2"/>
        <v>187.49999999999983</v>
      </c>
      <c r="K35" s="23">
        <f t="shared" si="7"/>
        <v>26</v>
      </c>
    </row>
    <row r="36" spans="1:11">
      <c r="A36" s="23">
        <v>8.4779999999999998</v>
      </c>
      <c r="B36" s="15">
        <v>67.473600000000005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0.20000000000000107</v>
      </c>
      <c r="G36" s="2">
        <f t="shared" si="5"/>
        <v>149.9999999999992</v>
      </c>
      <c r="H36" s="10" t="s">
        <v>119</v>
      </c>
      <c r="I36" s="23">
        <f t="shared" si="6"/>
        <v>8.4779999999999998</v>
      </c>
      <c r="J36" s="13">
        <f t="shared" si="2"/>
        <v>149.9999999999992</v>
      </c>
      <c r="K36" s="23">
        <f t="shared" si="7"/>
        <v>27</v>
      </c>
    </row>
    <row r="37" spans="1:11">
      <c r="A37" s="23">
        <v>8.6780000000000008</v>
      </c>
      <c r="B37" s="15">
        <v>68.817099999999996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8.6780000000000008</v>
      </c>
      <c r="J37" s="13">
        <f t="shared" si="2"/>
        <v>157.89473684210569</v>
      </c>
      <c r="K37" s="23">
        <f t="shared" si="7"/>
        <v>28</v>
      </c>
    </row>
    <row r="38" spans="1:11">
      <c r="A38" s="23">
        <v>8.8680000000000003</v>
      </c>
      <c r="B38" s="15">
        <v>64.358599999999996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0.20999999999999908</v>
      </c>
      <c r="G38" s="2">
        <f t="shared" si="5"/>
        <v>142.85714285714349</v>
      </c>
      <c r="H38" s="10" t="s">
        <v>118</v>
      </c>
      <c r="I38" s="23">
        <f t="shared" si="6"/>
        <v>8.8680000000000003</v>
      </c>
      <c r="J38" s="13">
        <f t="shared" si="2"/>
        <v>142.85714285714349</v>
      </c>
      <c r="K38" s="23">
        <f t="shared" si="7"/>
        <v>29</v>
      </c>
    </row>
    <row r="39" spans="1:11">
      <c r="A39" s="23">
        <v>9.0779999999999994</v>
      </c>
      <c r="B39" s="15">
        <v>59.395800000000001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0.33000000000000007</v>
      </c>
      <c r="G39" s="2">
        <f t="shared" si="5"/>
        <v>181.81818181818178</v>
      </c>
      <c r="H39" s="10"/>
      <c r="I39" s="23">
        <f t="shared" si="6"/>
        <v>9.0779999999999994</v>
      </c>
      <c r="J39" s="13">
        <f t="shared" si="2"/>
        <v>181.81818181818178</v>
      </c>
      <c r="K39" s="23">
        <f t="shared" si="7"/>
        <v>30</v>
      </c>
    </row>
    <row r="40" spans="1:11">
      <c r="A40" s="23">
        <v>9.4079999999999995</v>
      </c>
      <c r="B40" s="15">
        <v>68.984700000000004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0.24000000000000021</v>
      </c>
      <c r="G40" s="2">
        <f t="shared" si="5"/>
        <v>124.9999999999999</v>
      </c>
      <c r="H40" s="10" t="s">
        <v>119</v>
      </c>
      <c r="I40" s="23">
        <f t="shared" si="6"/>
        <v>9.4079999999999995</v>
      </c>
      <c r="J40" s="13">
        <f t="shared" si="2"/>
        <v>124.9999999999999</v>
      </c>
      <c r="K40" s="23">
        <f t="shared" si="7"/>
        <v>31</v>
      </c>
    </row>
    <row r="41" spans="1:11">
      <c r="A41" s="23">
        <v>9.6479999999999997</v>
      </c>
      <c r="B41" s="15">
        <v>66.246899999999997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0.42999999999999972</v>
      </c>
      <c r="G41" s="2">
        <f t="shared" si="5"/>
        <v>139.53488372093031</v>
      </c>
      <c r="H41" s="10"/>
      <c r="I41" s="23">
        <f t="shared" si="6"/>
        <v>9.6479999999999997</v>
      </c>
      <c r="J41" s="13">
        <f t="shared" si="2"/>
        <v>139.53488372093031</v>
      </c>
      <c r="K41" s="23">
        <f t="shared" si="7"/>
        <v>32</v>
      </c>
    </row>
    <row r="42" spans="1:11">
      <c r="A42" s="23">
        <v>10.077999999999999</v>
      </c>
      <c r="B42" s="15">
        <v>60.179000000000002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0.24000000000000021</v>
      </c>
      <c r="G42" s="2">
        <f t="shared" si="5"/>
        <v>124.9999999999999</v>
      </c>
      <c r="H42" s="10" t="s">
        <v>118</v>
      </c>
      <c r="I42" s="23">
        <f t="shared" si="6"/>
        <v>10.077999999999999</v>
      </c>
      <c r="J42" s="13">
        <f t="shared" si="2"/>
        <v>124.9999999999999</v>
      </c>
      <c r="K42" s="23">
        <f t="shared" si="7"/>
        <v>33</v>
      </c>
    </row>
    <row r="43" spans="1:11">
      <c r="A43" s="23">
        <v>10.318</v>
      </c>
      <c r="B43" s="15">
        <v>59.817700000000002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0.36000000000000121</v>
      </c>
      <c r="G43" s="2">
        <f t="shared" si="5"/>
        <v>166.66666666666609</v>
      </c>
      <c r="H43" s="10"/>
      <c r="I43" s="23">
        <f t="shared" si="6"/>
        <v>10.318</v>
      </c>
      <c r="J43" s="13">
        <f t="shared" si="2"/>
        <v>166.66666666666609</v>
      </c>
      <c r="K43" s="23">
        <f t="shared" si="7"/>
        <v>34</v>
      </c>
    </row>
    <row r="44" spans="1:11">
      <c r="A44" s="23">
        <v>10.678000000000001</v>
      </c>
      <c r="B44" s="15">
        <v>64.912000000000006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0.25</v>
      </c>
      <c r="G44" s="2">
        <f t="shared" si="5"/>
        <v>120</v>
      </c>
      <c r="H44" s="10" t="s">
        <v>119</v>
      </c>
      <c r="I44" s="23">
        <f t="shared" si="6"/>
        <v>10.678000000000001</v>
      </c>
      <c r="J44" s="13">
        <f t="shared" si="2"/>
        <v>120</v>
      </c>
      <c r="K44" s="23">
        <f t="shared" si="7"/>
        <v>35</v>
      </c>
    </row>
    <row r="45" spans="1:11">
      <c r="A45" s="23">
        <v>10.928000000000001</v>
      </c>
      <c r="B45" s="15">
        <v>71.488299999999995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0.44999999999999929</v>
      </c>
      <c r="G45" s="2">
        <f t="shared" si="5"/>
        <v>133.33333333333354</v>
      </c>
      <c r="H45" s="10"/>
      <c r="I45" s="23">
        <f t="shared" si="6"/>
        <v>10.928000000000001</v>
      </c>
      <c r="J45" s="13">
        <f t="shared" si="2"/>
        <v>133.33333333333354</v>
      </c>
      <c r="K45" s="23">
        <f t="shared" si="7"/>
        <v>36</v>
      </c>
    </row>
    <row r="46" spans="1:11">
      <c r="A46" s="23">
        <v>11.378</v>
      </c>
      <c r="B46" s="15">
        <v>60.312199999999997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0.20999999999999908</v>
      </c>
      <c r="G46" s="2">
        <f t="shared" si="5"/>
        <v>142.85714285714349</v>
      </c>
      <c r="H46" s="10" t="s">
        <v>118</v>
      </c>
      <c r="I46" s="23">
        <f t="shared" si="6"/>
        <v>11.378</v>
      </c>
      <c r="J46" s="13">
        <f t="shared" si="2"/>
        <v>142.85714285714349</v>
      </c>
      <c r="K46" s="23">
        <f t="shared" si="7"/>
        <v>37</v>
      </c>
    </row>
    <row r="47" spans="1:11">
      <c r="A47" s="23">
        <v>11.587999999999999</v>
      </c>
      <c r="B47" s="15">
        <v>57.140700000000002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0.51000000000000156</v>
      </c>
      <c r="G47" s="2">
        <f t="shared" si="5"/>
        <v>176.47058823529358</v>
      </c>
      <c r="H47" s="10"/>
      <c r="I47" s="23">
        <f t="shared" si="6"/>
        <v>11.587999999999999</v>
      </c>
      <c r="J47" s="13">
        <f t="shared" si="2"/>
        <v>176.47058823529358</v>
      </c>
      <c r="K47" s="23">
        <f t="shared" si="7"/>
        <v>38</v>
      </c>
    </row>
    <row r="48" spans="1:11">
      <c r="A48" s="23">
        <v>12.098000000000001</v>
      </c>
      <c r="B48" s="15">
        <v>78.9465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0.23999999999999844</v>
      </c>
      <c r="G48" s="2">
        <f t="shared" si="5"/>
        <v>125.00000000000081</v>
      </c>
      <c r="H48" s="10" t="s">
        <v>119</v>
      </c>
      <c r="I48" s="23">
        <f t="shared" si="6"/>
        <v>12.098000000000001</v>
      </c>
      <c r="J48" s="13">
        <f t="shared" si="2"/>
        <v>125.00000000000081</v>
      </c>
      <c r="K48" s="23">
        <f t="shared" si="7"/>
        <v>39</v>
      </c>
    </row>
    <row r="49" spans="1:11">
      <c r="A49" s="23">
        <v>12.337999999999999</v>
      </c>
      <c r="B49" s="15">
        <v>74.005300000000005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0.44000000000000128</v>
      </c>
      <c r="G49" s="2">
        <f t="shared" si="5"/>
        <v>136.36363636363598</v>
      </c>
      <c r="H49" s="10"/>
      <c r="I49" s="23">
        <f t="shared" si="6"/>
        <v>12.337999999999999</v>
      </c>
      <c r="J49" s="13">
        <f t="shared" si="2"/>
        <v>136.36363636363598</v>
      </c>
      <c r="K49" s="23">
        <f t="shared" si="7"/>
        <v>40</v>
      </c>
    </row>
    <row r="50" spans="1:11">
      <c r="A50" s="23">
        <v>12.778</v>
      </c>
      <c r="B50" s="15">
        <v>58.942799999999998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0.22999999999999865</v>
      </c>
      <c r="G50" s="2">
        <f t="shared" si="5"/>
        <v>130.43478260869642</v>
      </c>
      <c r="H50" s="10" t="s">
        <v>118</v>
      </c>
      <c r="I50" s="23">
        <f t="shared" si="6"/>
        <v>12.778</v>
      </c>
      <c r="J50" s="13">
        <f t="shared" si="2"/>
        <v>130.43478260869642</v>
      </c>
      <c r="K50" s="23">
        <f t="shared" si="7"/>
        <v>41</v>
      </c>
    </row>
    <row r="51" spans="1:11">
      <c r="A51" s="23">
        <v>13.007999999999999</v>
      </c>
      <c r="B51" s="15">
        <v>57.745199999999997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0.33000000000000007</v>
      </c>
      <c r="G51" s="2">
        <f t="shared" si="5"/>
        <v>181.81818181818178</v>
      </c>
      <c r="H51" s="10"/>
      <c r="I51" s="23">
        <f t="shared" si="6"/>
        <v>13.007999999999999</v>
      </c>
      <c r="J51" s="13">
        <f t="shared" si="2"/>
        <v>181.81818181818178</v>
      </c>
      <c r="K51" s="23">
        <f t="shared" si="7"/>
        <v>42</v>
      </c>
    </row>
    <row r="52" spans="1:11">
      <c r="A52" s="23">
        <v>13.337999999999999</v>
      </c>
      <c r="B52" s="15">
        <v>70.688699999999997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0.19000000000000128</v>
      </c>
      <c r="G52" s="2">
        <f t="shared" si="5"/>
        <v>157.89473684210421</v>
      </c>
      <c r="H52" s="10" t="s">
        <v>119</v>
      </c>
      <c r="I52" s="23">
        <f t="shared" si="6"/>
        <v>13.337999999999999</v>
      </c>
      <c r="J52" s="13">
        <f t="shared" si="2"/>
        <v>157.89473684210421</v>
      </c>
      <c r="K52" s="23">
        <f t="shared" si="7"/>
        <v>43</v>
      </c>
    </row>
    <row r="53" spans="1:11">
      <c r="A53" s="23">
        <v>13.528</v>
      </c>
      <c r="B53" s="15">
        <v>69.344999999999999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0.20999999999999908</v>
      </c>
      <c r="G53" s="2">
        <f t="shared" si="5"/>
        <v>142.85714285714349</v>
      </c>
      <c r="H53" s="10"/>
      <c r="I53" s="23">
        <f t="shared" si="6"/>
        <v>13.528</v>
      </c>
      <c r="J53" s="13">
        <f t="shared" si="2"/>
        <v>142.85714285714349</v>
      </c>
      <c r="K53" s="23">
        <f t="shared" si="7"/>
        <v>44</v>
      </c>
    </row>
    <row r="54" spans="1:11">
      <c r="A54" s="23">
        <v>13.738</v>
      </c>
      <c r="B54" s="15">
        <v>63.026899999999998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0.22000000000000064</v>
      </c>
      <c r="G54" s="2">
        <f t="shared" si="5"/>
        <v>136.36363636363598</v>
      </c>
      <c r="H54" s="10" t="s">
        <v>118</v>
      </c>
      <c r="I54" s="23">
        <f t="shared" si="6"/>
        <v>13.738</v>
      </c>
      <c r="J54" s="13">
        <f t="shared" si="2"/>
        <v>136.36363636363598</v>
      </c>
      <c r="K54" s="23">
        <f t="shared" si="7"/>
        <v>45</v>
      </c>
    </row>
    <row r="55" spans="1:11">
      <c r="A55" s="23">
        <v>13.958</v>
      </c>
      <c r="B55" s="15">
        <v>60.5762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0.3100000000000005</v>
      </c>
      <c r="G55" s="2">
        <f t="shared" si="5"/>
        <v>193.54838709677389</v>
      </c>
      <c r="H55" s="10"/>
      <c r="I55" s="23">
        <f t="shared" si="6"/>
        <v>13.958</v>
      </c>
      <c r="J55" s="13">
        <f t="shared" si="2"/>
        <v>193.54838709677389</v>
      </c>
      <c r="K55" s="23">
        <f t="shared" si="7"/>
        <v>46</v>
      </c>
    </row>
    <row r="56" spans="1:11">
      <c r="A56" s="23">
        <v>14.268000000000001</v>
      </c>
      <c r="B56" s="15">
        <v>68.768100000000004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0.19999999999999929</v>
      </c>
      <c r="G56" s="2">
        <f t="shared" si="5"/>
        <v>150.00000000000054</v>
      </c>
      <c r="H56" s="10" t="s">
        <v>113</v>
      </c>
      <c r="I56" s="23">
        <f t="shared" si="6"/>
        <v>14.268000000000001</v>
      </c>
      <c r="J56" s="13">
        <f t="shared" si="2"/>
        <v>150.00000000000054</v>
      </c>
      <c r="K56" s="23">
        <f t="shared" si="7"/>
        <v>47</v>
      </c>
    </row>
    <row r="57" spans="1:11">
      <c r="A57" s="23">
        <v>14.468</v>
      </c>
      <c r="B57" s="15">
        <v>69.103700000000003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0.40000000000000036</v>
      </c>
      <c r="G57" s="2">
        <f t="shared" si="5"/>
        <v>149.99999999999986</v>
      </c>
      <c r="H57" s="10"/>
      <c r="I57" s="23">
        <f t="shared" si="6"/>
        <v>14.468</v>
      </c>
      <c r="J57" s="13">
        <f t="shared" si="2"/>
        <v>149.99999999999986</v>
      </c>
      <c r="K57" s="23">
        <f t="shared" si="7"/>
        <v>48</v>
      </c>
    </row>
    <row r="58" spans="1:11">
      <c r="A58" s="23">
        <v>14.868</v>
      </c>
      <c r="B58" s="15">
        <v>68.730699999999999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0.24000000000000021</v>
      </c>
      <c r="G58" s="2">
        <f t="shared" si="5"/>
        <v>124.9999999999999</v>
      </c>
      <c r="H58" s="10" t="s">
        <v>119</v>
      </c>
      <c r="I58" s="23">
        <f t="shared" si="6"/>
        <v>14.868</v>
      </c>
      <c r="J58" s="13">
        <f t="shared" si="2"/>
        <v>124.9999999999999</v>
      </c>
      <c r="K58" s="23">
        <f t="shared" si="7"/>
        <v>49</v>
      </c>
    </row>
    <row r="59" spans="1:11">
      <c r="A59" s="23">
        <v>15.108000000000001</v>
      </c>
      <c r="B59" s="15">
        <v>69.453199999999995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0.41999999999999993</v>
      </c>
      <c r="G59" s="2">
        <f t="shared" si="5"/>
        <v>142.85714285714289</v>
      </c>
      <c r="H59" s="10"/>
      <c r="I59" s="23">
        <f t="shared" si="6"/>
        <v>15.108000000000001</v>
      </c>
      <c r="J59" s="13">
        <f t="shared" si="2"/>
        <v>142.85714285714289</v>
      </c>
      <c r="K59" s="23">
        <f t="shared" si="7"/>
        <v>50</v>
      </c>
    </row>
    <row r="60" spans="1:11">
      <c r="A60" s="23">
        <v>15.528</v>
      </c>
      <c r="B60" s="15">
        <v>58.904000000000003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0.20999999999999908</v>
      </c>
      <c r="G60" s="2">
        <f t="shared" si="5"/>
        <v>142.85714285714349</v>
      </c>
      <c r="H60" s="10" t="s">
        <v>118</v>
      </c>
      <c r="I60" s="23">
        <f t="shared" si="6"/>
        <v>15.528</v>
      </c>
      <c r="J60" s="13">
        <f t="shared" si="2"/>
        <v>142.85714285714349</v>
      </c>
      <c r="K60" s="23">
        <f t="shared" si="7"/>
        <v>51</v>
      </c>
    </row>
    <row r="61" spans="1:11">
      <c r="A61" s="23">
        <v>15.738</v>
      </c>
      <c r="B61" s="15">
        <v>56.016100000000002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0.39000000000000057</v>
      </c>
      <c r="G61" s="2">
        <f t="shared" si="5"/>
        <v>153.84615384615361</v>
      </c>
      <c r="H61" s="10"/>
      <c r="I61" s="23">
        <f t="shared" si="6"/>
        <v>15.738</v>
      </c>
      <c r="J61" s="13">
        <f t="shared" si="2"/>
        <v>153.84615384615361</v>
      </c>
      <c r="K61" s="23">
        <f t="shared" si="7"/>
        <v>52</v>
      </c>
    </row>
    <row r="62" spans="1:11">
      <c r="A62" s="23">
        <v>16.128</v>
      </c>
      <c r="B62" s="15">
        <v>78.245199999999997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0.21999999999999886</v>
      </c>
      <c r="G62" s="2">
        <f t="shared" si="5"/>
        <v>136.36363636363706</v>
      </c>
      <c r="H62" s="10" t="s">
        <v>113</v>
      </c>
      <c r="I62" s="23">
        <f t="shared" si="6"/>
        <v>16.128</v>
      </c>
      <c r="J62" s="13">
        <f t="shared" si="2"/>
        <v>136.36363636363706</v>
      </c>
      <c r="K62" s="23">
        <f t="shared" si="7"/>
        <v>53</v>
      </c>
    </row>
    <row r="63" spans="1:11">
      <c r="A63" s="23">
        <v>16.347999999999999</v>
      </c>
      <c r="B63" s="15">
        <v>75.009799999999998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0.44000000000000128</v>
      </c>
      <c r="G63" s="2">
        <f t="shared" si="5"/>
        <v>136.36363636363598</v>
      </c>
      <c r="H63" s="10"/>
      <c r="I63" s="23">
        <f t="shared" si="6"/>
        <v>16.347999999999999</v>
      </c>
      <c r="J63" s="13">
        <f t="shared" si="2"/>
        <v>136.36363636363598</v>
      </c>
      <c r="K63" s="23">
        <f t="shared" si="7"/>
        <v>54</v>
      </c>
    </row>
    <row r="64" spans="1:11">
      <c r="A64" s="23">
        <v>16.788</v>
      </c>
      <c r="B64" s="15">
        <v>61.221499999999999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0.21999999999999886</v>
      </c>
      <c r="G64" s="2">
        <f t="shared" si="5"/>
        <v>136.36363636363706</v>
      </c>
      <c r="H64" s="10" t="s">
        <v>118</v>
      </c>
      <c r="I64" s="23">
        <f t="shared" si="6"/>
        <v>16.788</v>
      </c>
      <c r="J64" s="13">
        <f t="shared" si="2"/>
        <v>136.36363636363706</v>
      </c>
      <c r="K64" s="23">
        <f t="shared" si="7"/>
        <v>55</v>
      </c>
    </row>
    <row r="65" spans="1:11">
      <c r="A65" s="23">
        <v>17.007999999999999</v>
      </c>
      <c r="B65" s="15">
        <v>63.299199999999999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0.33000000000000185</v>
      </c>
      <c r="G65" s="2">
        <f t="shared" si="5"/>
        <v>181.81818181818079</v>
      </c>
      <c r="H65" s="10"/>
      <c r="I65" s="23">
        <f t="shared" si="6"/>
        <v>17.007999999999999</v>
      </c>
      <c r="J65" s="13">
        <f t="shared" si="2"/>
        <v>181.81818181818079</v>
      </c>
      <c r="K65" s="23">
        <f t="shared" si="7"/>
        <v>56</v>
      </c>
    </row>
    <row r="66" spans="1:11">
      <c r="A66" s="23">
        <v>17.338000000000001</v>
      </c>
      <c r="B66" s="15">
        <v>65.724400000000003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0.19999999999999929</v>
      </c>
      <c r="G66" s="2">
        <f t="shared" si="5"/>
        <v>150.00000000000054</v>
      </c>
      <c r="H66" s="10" t="s">
        <v>119</v>
      </c>
      <c r="I66" s="23">
        <f t="shared" si="6"/>
        <v>17.338000000000001</v>
      </c>
      <c r="J66" s="13">
        <f t="shared" si="2"/>
        <v>150.00000000000054</v>
      </c>
      <c r="K66" s="23">
        <f t="shared" si="7"/>
        <v>57</v>
      </c>
    </row>
    <row r="67" spans="1:11">
      <c r="A67" s="23">
        <v>17.538</v>
      </c>
      <c r="B67" s="15">
        <v>66.280100000000004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0.16999999999999815</v>
      </c>
      <c r="G67" s="2">
        <f t="shared" si="5"/>
        <v>176.47058823529605</v>
      </c>
      <c r="H67" s="10"/>
      <c r="I67" s="23">
        <f t="shared" si="6"/>
        <v>17.538</v>
      </c>
      <c r="J67" s="13">
        <f t="shared" si="2"/>
        <v>176.47058823529605</v>
      </c>
      <c r="K67" s="23">
        <f t="shared" si="7"/>
        <v>58</v>
      </c>
    </row>
    <row r="68" spans="1:11">
      <c r="A68" s="23">
        <v>17.707999999999998</v>
      </c>
      <c r="B68" s="15">
        <v>64.8172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0.22000000000000242</v>
      </c>
      <c r="G68" s="2">
        <f t="shared" si="5"/>
        <v>136.36363636363487</v>
      </c>
      <c r="H68" s="10" t="s">
        <v>118</v>
      </c>
      <c r="I68" s="23">
        <f t="shared" si="6"/>
        <v>17.707999999999998</v>
      </c>
      <c r="J68" s="13">
        <f t="shared" si="2"/>
        <v>136.36363636363487</v>
      </c>
      <c r="K68" s="23">
        <f t="shared" si="7"/>
        <v>59</v>
      </c>
    </row>
    <row r="69" spans="1:11">
      <c r="A69" s="23">
        <v>17.928000000000001</v>
      </c>
      <c r="B69" s="15">
        <v>59.448099999999997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0.33999999999999986</v>
      </c>
      <c r="G69" s="2">
        <f t="shared" si="5"/>
        <v>176.47058823529417</v>
      </c>
      <c r="H69" s="10"/>
      <c r="I69" s="23">
        <f t="shared" si="6"/>
        <v>17.928000000000001</v>
      </c>
      <c r="J69" s="13">
        <f t="shared" si="2"/>
        <v>176.47058823529417</v>
      </c>
      <c r="K69" s="23">
        <f t="shared" si="7"/>
        <v>60</v>
      </c>
    </row>
    <row r="70" spans="1:11">
      <c r="A70" s="23">
        <v>18.268000000000001</v>
      </c>
      <c r="B70" s="15">
        <v>69.509299999999996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18.268000000000001</v>
      </c>
      <c r="J70" s="13">
        <f t="shared" si="2"/>
        <v>130.4347826086954</v>
      </c>
      <c r="K70" s="23">
        <f t="shared" si="7"/>
        <v>61</v>
      </c>
    </row>
    <row r="71" spans="1:11">
      <c r="A71" s="23">
        <v>18.498000000000001</v>
      </c>
      <c r="B71" s="15">
        <v>68.997900000000001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0.39999999999999858</v>
      </c>
      <c r="G71" s="2">
        <f t="shared" si="5"/>
        <v>150.00000000000054</v>
      </c>
      <c r="H71" s="10"/>
      <c r="I71" s="23">
        <f t="shared" si="6"/>
        <v>18.498000000000001</v>
      </c>
      <c r="J71" s="13">
        <f t="shared" si="2"/>
        <v>150.00000000000054</v>
      </c>
      <c r="K71" s="23">
        <f t="shared" si="7"/>
        <v>62</v>
      </c>
    </row>
    <row r="72" spans="1:11">
      <c r="A72" s="23">
        <v>18.898</v>
      </c>
      <c r="B72" s="15">
        <v>67.111699999999999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0.25</v>
      </c>
      <c r="G72" s="2">
        <f t="shared" si="5"/>
        <v>120</v>
      </c>
      <c r="H72" s="10" t="s">
        <v>119</v>
      </c>
      <c r="I72" s="23">
        <f t="shared" si="6"/>
        <v>18.898</v>
      </c>
      <c r="J72" s="13">
        <f t="shared" si="2"/>
        <v>120</v>
      </c>
      <c r="K72" s="23">
        <f t="shared" si="7"/>
        <v>63</v>
      </c>
    </row>
    <row r="73" spans="1:11">
      <c r="A73" s="23">
        <v>19.148</v>
      </c>
      <c r="B73" s="15">
        <v>61.323999999999998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0.30999999999999872</v>
      </c>
      <c r="G73" s="2">
        <f t="shared" si="5"/>
        <v>96.774193548387487</v>
      </c>
      <c r="H73" s="10"/>
      <c r="I73" s="23">
        <f t="shared" si="6"/>
        <v>19.148</v>
      </c>
      <c r="J73" s="13">
        <f t="shared" si="2"/>
        <v>96.774193548387487</v>
      </c>
      <c r="K73" s="23">
        <f t="shared" si="7"/>
        <v>64</v>
      </c>
    </row>
    <row r="74" spans="1:11">
      <c r="A74" s="23">
        <v>19.457999999999998</v>
      </c>
      <c r="B74" s="15">
        <v>54.679499999999997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0.3370000000000033</v>
      </c>
      <c r="G74" s="2">
        <f t="shared" si="5"/>
        <v>89.020771513352244</v>
      </c>
      <c r="H74" s="10" t="s">
        <v>118</v>
      </c>
      <c r="I74" s="23">
        <f t="shared" si="6"/>
        <v>19.457999999999998</v>
      </c>
      <c r="J74" s="13">
        <f t="shared" ref="J74:J131" si="8">$G74</f>
        <v>89.020771513352244</v>
      </c>
      <c r="K74" s="23">
        <f t="shared" si="7"/>
        <v>65</v>
      </c>
    </row>
    <row r="75" spans="1:11">
      <c r="A75" s="23">
        <v>19.795000000000002</v>
      </c>
      <c r="B75" s="15">
        <v>52.904400000000003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0.4129999999999967</v>
      </c>
      <c r="G75" s="2">
        <f t="shared" ref="G75:G130" si="11">$E75/$F75*60</f>
        <v>145.27845036319729</v>
      </c>
      <c r="H75" s="10"/>
      <c r="I75" s="23">
        <f t="shared" ref="I75:I131" si="12">$A75</f>
        <v>19.795000000000002</v>
      </c>
      <c r="J75" s="13">
        <f t="shared" si="8"/>
        <v>145.27845036319729</v>
      </c>
      <c r="K75" s="23">
        <f t="shared" ref="K75:K131" si="13">$C75</f>
        <v>66</v>
      </c>
    </row>
    <row r="76" spans="1:11">
      <c r="A76" s="23">
        <v>20.207999999999998</v>
      </c>
      <c r="B76" s="15">
        <v>61.462000000000003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20.207999999999998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20.448</v>
      </c>
      <c r="B77" s="15">
        <v>59.989100000000001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0.35999999999999943</v>
      </c>
      <c r="G77" s="2">
        <f t="shared" si="11"/>
        <v>166.66666666666691</v>
      </c>
      <c r="H77" s="10"/>
      <c r="I77" s="23">
        <f t="shared" si="12"/>
        <v>20.448</v>
      </c>
      <c r="J77" s="13">
        <f t="shared" si="8"/>
        <v>166.66666666666691</v>
      </c>
      <c r="K77" s="23">
        <f t="shared" si="13"/>
        <v>68</v>
      </c>
    </row>
    <row r="78" spans="1:11">
      <c r="A78" s="23">
        <v>20.808</v>
      </c>
      <c r="B78" s="15">
        <v>70.896500000000003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0.26000000000000156</v>
      </c>
      <c r="G78" s="2">
        <f t="shared" si="11"/>
        <v>115.38461538461469</v>
      </c>
      <c r="H78" s="10" t="s">
        <v>119</v>
      </c>
      <c r="I78" s="23">
        <f t="shared" si="12"/>
        <v>20.808</v>
      </c>
      <c r="J78" s="13">
        <f t="shared" si="8"/>
        <v>115.38461538461469</v>
      </c>
      <c r="K78" s="23">
        <f t="shared" si="13"/>
        <v>69</v>
      </c>
    </row>
    <row r="79" spans="1:11">
      <c r="A79" s="23">
        <v>21.068000000000001</v>
      </c>
      <c r="B79" s="15">
        <v>69.050299999999993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0.32000000000000028</v>
      </c>
      <c r="G79" s="2">
        <f t="shared" si="11"/>
        <v>187.49999999999983</v>
      </c>
      <c r="H79" s="10"/>
      <c r="I79" s="23">
        <f t="shared" si="12"/>
        <v>21.068000000000001</v>
      </c>
      <c r="J79" s="13">
        <f t="shared" si="8"/>
        <v>187.49999999999983</v>
      </c>
      <c r="K79" s="23">
        <f t="shared" si="13"/>
        <v>70</v>
      </c>
    </row>
    <row r="80" spans="1:11">
      <c r="A80" s="23">
        <v>21.388000000000002</v>
      </c>
      <c r="B80" s="15">
        <v>73.318700000000007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0.19999999999999929</v>
      </c>
      <c r="G80" s="2">
        <f t="shared" si="11"/>
        <v>150.00000000000054</v>
      </c>
      <c r="H80" s="10" t="s">
        <v>113</v>
      </c>
      <c r="I80" s="23">
        <f t="shared" si="12"/>
        <v>21.388000000000002</v>
      </c>
      <c r="J80" s="13">
        <f t="shared" si="8"/>
        <v>150.00000000000054</v>
      </c>
      <c r="K80" s="23">
        <f t="shared" si="13"/>
        <v>71</v>
      </c>
    </row>
    <row r="81" spans="1:11">
      <c r="A81" s="23">
        <v>21.588000000000001</v>
      </c>
      <c r="B81" s="15">
        <v>70.837000000000003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0.32999999999999829</v>
      </c>
      <c r="G81" s="2">
        <f t="shared" si="11"/>
        <v>90.909090909091375</v>
      </c>
      <c r="H81" s="10"/>
      <c r="I81" s="23">
        <f t="shared" si="12"/>
        <v>21.588000000000001</v>
      </c>
      <c r="J81" s="13">
        <f t="shared" si="8"/>
        <v>90.909090909091375</v>
      </c>
      <c r="K81" s="23">
        <f t="shared" si="13"/>
        <v>72</v>
      </c>
    </row>
    <row r="82" spans="1:11">
      <c r="A82" s="23">
        <v>21.917999999999999</v>
      </c>
      <c r="B82" s="15">
        <v>68.598200000000006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0.24000000000000199</v>
      </c>
      <c r="G82" s="2">
        <f t="shared" si="11"/>
        <v>124.99999999999898</v>
      </c>
      <c r="H82" s="10" t="s">
        <v>118</v>
      </c>
      <c r="I82" s="23">
        <f t="shared" si="12"/>
        <v>21.917999999999999</v>
      </c>
      <c r="J82" s="13">
        <f t="shared" si="8"/>
        <v>124.99999999999898</v>
      </c>
      <c r="K82" s="23">
        <f t="shared" si="13"/>
        <v>73</v>
      </c>
    </row>
    <row r="83" spans="1:11">
      <c r="A83" s="23">
        <v>22.158000000000001</v>
      </c>
      <c r="B83" s="15">
        <v>61.8675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0.32999999999999829</v>
      </c>
      <c r="G83" s="2">
        <f t="shared" si="11"/>
        <v>181.81818181818275</v>
      </c>
      <c r="H83" s="10"/>
      <c r="I83" s="23">
        <f t="shared" si="12"/>
        <v>22.158000000000001</v>
      </c>
      <c r="J83" s="13">
        <f t="shared" si="8"/>
        <v>181.81818181818275</v>
      </c>
      <c r="K83" s="23">
        <f t="shared" si="13"/>
        <v>74</v>
      </c>
    </row>
    <row r="84" spans="1:11">
      <c r="A84" s="23">
        <v>22.488</v>
      </c>
      <c r="B84" s="15">
        <v>75.506799999999998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0.21999999999999886</v>
      </c>
      <c r="G84" s="2">
        <f t="shared" si="11"/>
        <v>136.36363636363706</v>
      </c>
      <c r="H84" s="10" t="s">
        <v>119</v>
      </c>
      <c r="I84" s="23">
        <f t="shared" si="12"/>
        <v>22.488</v>
      </c>
      <c r="J84" s="13">
        <f t="shared" si="8"/>
        <v>136.36363636363706</v>
      </c>
      <c r="K84" s="23">
        <f t="shared" si="13"/>
        <v>75</v>
      </c>
    </row>
    <row r="85" spans="1:11">
      <c r="A85" s="23">
        <v>22.707999999999998</v>
      </c>
      <c r="B85" s="15">
        <v>72.400499999999994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0.20000000000000284</v>
      </c>
      <c r="G85" s="2">
        <f t="shared" si="11"/>
        <v>149.99999999999787</v>
      </c>
      <c r="H85" s="10"/>
      <c r="I85" s="23">
        <f t="shared" si="12"/>
        <v>22.707999999999998</v>
      </c>
      <c r="J85" s="13">
        <f t="shared" si="8"/>
        <v>149.99999999999787</v>
      </c>
      <c r="K85" s="23">
        <f t="shared" si="13"/>
        <v>76</v>
      </c>
    </row>
    <row r="86" spans="1:11">
      <c r="A86" s="23">
        <v>22.908000000000001</v>
      </c>
      <c r="B86" s="15">
        <v>63.337800000000001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0.2099999999999973</v>
      </c>
      <c r="G86" s="2">
        <f t="shared" si="11"/>
        <v>142.85714285714471</v>
      </c>
      <c r="H86" s="10" t="s">
        <v>118</v>
      </c>
      <c r="I86" s="23">
        <f t="shared" si="12"/>
        <v>22.908000000000001</v>
      </c>
      <c r="J86" s="13">
        <f t="shared" si="8"/>
        <v>142.85714285714471</v>
      </c>
      <c r="K86" s="23">
        <f t="shared" si="13"/>
        <v>77</v>
      </c>
    </row>
    <row r="87" spans="1:11">
      <c r="A87" s="23">
        <v>23.117999999999999</v>
      </c>
      <c r="B87" s="15">
        <v>62.073599999999999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0.30000000000000071</v>
      </c>
      <c r="G87" s="2">
        <f t="shared" si="11"/>
        <v>199.99999999999952</v>
      </c>
      <c r="H87" s="10"/>
      <c r="I87" s="23">
        <f t="shared" si="12"/>
        <v>23.117999999999999</v>
      </c>
      <c r="J87" s="13">
        <f t="shared" si="8"/>
        <v>199.99999999999952</v>
      </c>
      <c r="K87" s="23">
        <f t="shared" si="13"/>
        <v>78</v>
      </c>
    </row>
    <row r="88" spans="1:11">
      <c r="A88" s="23">
        <v>23.417999999999999</v>
      </c>
      <c r="B88" s="15">
        <v>70.742000000000004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0.24000000000000199</v>
      </c>
      <c r="G88" s="2">
        <f t="shared" si="11"/>
        <v>124.99999999999898</v>
      </c>
      <c r="H88" s="10" t="s">
        <v>113</v>
      </c>
      <c r="I88" s="23">
        <f t="shared" si="12"/>
        <v>23.417999999999999</v>
      </c>
      <c r="J88" s="13">
        <f t="shared" si="8"/>
        <v>124.99999999999898</v>
      </c>
      <c r="K88" s="23">
        <f t="shared" si="13"/>
        <v>79</v>
      </c>
    </row>
    <row r="89" spans="1:11">
      <c r="A89" s="23">
        <v>23.658000000000001</v>
      </c>
      <c r="B89" s="15">
        <v>70.519199999999998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0.39999999999999858</v>
      </c>
      <c r="G89" s="2">
        <f t="shared" si="11"/>
        <v>150.00000000000054</v>
      </c>
      <c r="H89" s="10"/>
      <c r="I89" s="23">
        <f t="shared" si="12"/>
        <v>23.658000000000001</v>
      </c>
      <c r="J89" s="13">
        <f t="shared" si="8"/>
        <v>150.00000000000054</v>
      </c>
      <c r="K89" s="23">
        <f t="shared" si="13"/>
        <v>80</v>
      </c>
    </row>
    <row r="90" spans="1:11">
      <c r="A90" s="23">
        <v>24.058</v>
      </c>
      <c r="B90" s="15">
        <v>66.575100000000006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0.26000000000000156</v>
      </c>
      <c r="G90" s="2">
        <f t="shared" si="11"/>
        <v>115.38461538461469</v>
      </c>
      <c r="H90" s="10" t="s">
        <v>119</v>
      </c>
      <c r="I90" s="23">
        <f t="shared" si="12"/>
        <v>24.058</v>
      </c>
      <c r="J90" s="13">
        <f t="shared" si="8"/>
        <v>115.38461538461469</v>
      </c>
      <c r="K90" s="23">
        <f t="shared" si="13"/>
        <v>81</v>
      </c>
    </row>
    <row r="91" spans="1:11">
      <c r="A91" s="23">
        <v>24.318000000000001</v>
      </c>
      <c r="B91" s="15">
        <v>63.602499999999999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0.39999999999999858</v>
      </c>
      <c r="G91" s="2">
        <f t="shared" si="11"/>
        <v>150.00000000000054</v>
      </c>
      <c r="H91" s="10"/>
      <c r="I91" s="23">
        <f t="shared" si="12"/>
        <v>24.318000000000001</v>
      </c>
      <c r="J91" s="13">
        <f t="shared" si="8"/>
        <v>150.00000000000054</v>
      </c>
      <c r="K91" s="23">
        <f t="shared" si="13"/>
        <v>82</v>
      </c>
    </row>
    <row r="92" spans="1:11">
      <c r="A92" s="23">
        <v>24.718</v>
      </c>
      <c r="B92" s="15">
        <v>58.876300000000001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0.26000000000000156</v>
      </c>
      <c r="G92" s="2">
        <f t="shared" si="11"/>
        <v>115.38461538461469</v>
      </c>
      <c r="H92" s="10" t="s">
        <v>118</v>
      </c>
      <c r="I92" s="23">
        <f t="shared" si="12"/>
        <v>24.718</v>
      </c>
      <c r="J92" s="13">
        <f t="shared" si="8"/>
        <v>115.38461538461469</v>
      </c>
      <c r="K92" s="23">
        <f t="shared" si="13"/>
        <v>83</v>
      </c>
    </row>
    <row r="93" spans="1:11">
      <c r="A93" s="23">
        <v>24.978000000000002</v>
      </c>
      <c r="B93" s="15">
        <v>57.08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0.28999999999999915</v>
      </c>
      <c r="G93" s="2">
        <f t="shared" si="11"/>
        <v>206.89655172413853</v>
      </c>
      <c r="H93" s="10"/>
      <c r="I93" s="23">
        <f t="shared" si="12"/>
        <v>24.978000000000002</v>
      </c>
      <c r="J93" s="13">
        <f t="shared" si="8"/>
        <v>206.89655172413853</v>
      </c>
      <c r="K93" s="23">
        <f t="shared" si="13"/>
        <v>84</v>
      </c>
    </row>
    <row r="94" spans="1:11">
      <c r="A94" s="23">
        <v>25.268000000000001</v>
      </c>
      <c r="B94" s="15">
        <v>75.275999999999996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25.268000000000001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25.468</v>
      </c>
      <c r="B95" s="15">
        <v>71.571799999999996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0.26000000000000156</v>
      </c>
      <c r="G95" s="2">
        <f t="shared" si="11"/>
        <v>115.38461538461469</v>
      </c>
      <c r="H95" s="10"/>
      <c r="I95" s="23">
        <f t="shared" si="12"/>
        <v>25.468</v>
      </c>
      <c r="J95" s="13">
        <f t="shared" si="8"/>
        <v>115.38461538461469</v>
      </c>
      <c r="K95" s="23">
        <f t="shared" si="13"/>
        <v>86</v>
      </c>
    </row>
    <row r="96" spans="1:11">
      <c r="A96" s="23">
        <v>25.728000000000002</v>
      </c>
      <c r="B96" s="15">
        <v>64.537800000000004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0.17999999999999972</v>
      </c>
      <c r="G96" s="2">
        <f t="shared" si="11"/>
        <v>166.66666666666691</v>
      </c>
      <c r="H96" s="10" t="s">
        <v>118</v>
      </c>
      <c r="I96" s="23">
        <f t="shared" si="12"/>
        <v>25.728000000000002</v>
      </c>
      <c r="J96" s="13">
        <f t="shared" si="8"/>
        <v>166.66666666666691</v>
      </c>
      <c r="K96" s="23">
        <f t="shared" si="13"/>
        <v>87</v>
      </c>
    </row>
    <row r="97" spans="1:11">
      <c r="A97" s="23">
        <v>25.908000000000001</v>
      </c>
      <c r="B97" s="15">
        <v>64.706800000000001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0.30999999999999872</v>
      </c>
      <c r="G97" s="2">
        <f t="shared" si="11"/>
        <v>193.54838709677497</v>
      </c>
      <c r="H97" s="10"/>
      <c r="I97" s="23">
        <f t="shared" si="12"/>
        <v>25.908000000000001</v>
      </c>
      <c r="J97" s="13">
        <f t="shared" si="8"/>
        <v>193.54838709677497</v>
      </c>
      <c r="K97" s="23">
        <f t="shared" si="13"/>
        <v>88</v>
      </c>
    </row>
    <row r="98" spans="1:11">
      <c r="A98" s="23">
        <v>26.218</v>
      </c>
      <c r="B98" s="15">
        <v>70.737899999999996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26.218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26.398</v>
      </c>
      <c r="B99" s="15">
        <v>71.718900000000005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1.0100000000000016</v>
      </c>
      <c r="G99" s="2">
        <f t="shared" si="11"/>
        <v>148.51485148514828</v>
      </c>
      <c r="H99" s="10"/>
      <c r="I99" s="23">
        <f t="shared" si="12"/>
        <v>26.398</v>
      </c>
      <c r="J99" s="13">
        <f t="shared" si="8"/>
        <v>148.51485148514828</v>
      </c>
      <c r="K99" s="23">
        <f t="shared" si="13"/>
        <v>90</v>
      </c>
    </row>
    <row r="100" spans="1:11">
      <c r="A100" s="23">
        <v>27.408000000000001</v>
      </c>
      <c r="B100" s="15">
        <v>68.181600000000003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0.26999999999999957</v>
      </c>
      <c r="G100" s="2">
        <f t="shared" si="11"/>
        <v>111.11111111111128</v>
      </c>
      <c r="H100" s="10" t="s">
        <v>119</v>
      </c>
      <c r="I100" s="23">
        <f t="shared" si="12"/>
        <v>27.408000000000001</v>
      </c>
      <c r="J100" s="13">
        <f t="shared" si="8"/>
        <v>111.11111111111128</v>
      </c>
      <c r="K100" s="23">
        <f t="shared" si="13"/>
        <v>91</v>
      </c>
    </row>
    <row r="101" spans="1:11">
      <c r="A101" s="23">
        <v>27.678000000000001</v>
      </c>
      <c r="B101" s="15">
        <v>65.323800000000006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0.37999999999999901</v>
      </c>
      <c r="G101" s="2">
        <f t="shared" si="11"/>
        <v>157.89473684210569</v>
      </c>
      <c r="H101" s="10"/>
      <c r="I101" s="23">
        <f t="shared" si="12"/>
        <v>27.678000000000001</v>
      </c>
      <c r="J101" s="13">
        <f t="shared" si="8"/>
        <v>157.89473684210569</v>
      </c>
      <c r="K101" s="23">
        <f t="shared" si="13"/>
        <v>92</v>
      </c>
    </row>
    <row r="102" spans="1:11">
      <c r="A102" s="23">
        <v>28.058</v>
      </c>
      <c r="B102" s="15">
        <v>68.140199999999993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0.23999999999999844</v>
      </c>
      <c r="G102" s="2">
        <f t="shared" si="11"/>
        <v>125.00000000000081</v>
      </c>
      <c r="H102" s="10" t="s">
        <v>119</v>
      </c>
      <c r="I102" s="23">
        <f t="shared" si="12"/>
        <v>28.058</v>
      </c>
      <c r="J102" s="13">
        <f t="shared" si="8"/>
        <v>125.00000000000081</v>
      </c>
      <c r="K102" s="23">
        <f t="shared" si="13"/>
        <v>93</v>
      </c>
    </row>
    <row r="103" spans="1:11">
      <c r="A103" s="23">
        <v>28.297999999999998</v>
      </c>
      <c r="B103" s="15">
        <v>63.496400000000001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0.32000000000000028</v>
      </c>
      <c r="G103" s="2">
        <f t="shared" si="11"/>
        <v>93.749999999999915</v>
      </c>
      <c r="H103" s="10"/>
      <c r="I103" s="23">
        <f t="shared" si="12"/>
        <v>28.297999999999998</v>
      </c>
      <c r="J103" s="13">
        <f t="shared" si="8"/>
        <v>93.749999999999915</v>
      </c>
      <c r="K103" s="23">
        <f t="shared" si="13"/>
        <v>94</v>
      </c>
    </row>
    <row r="104" spans="1:11">
      <c r="A104" s="23">
        <v>28.617999999999999</v>
      </c>
      <c r="B104" s="15">
        <v>58.471499999999999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0.2900000000000027</v>
      </c>
      <c r="G104" s="2">
        <f t="shared" si="11"/>
        <v>103.448275862068</v>
      </c>
      <c r="H104" s="10" t="s">
        <v>118</v>
      </c>
      <c r="I104" s="23">
        <f t="shared" si="12"/>
        <v>28.617999999999999</v>
      </c>
      <c r="J104" s="13">
        <f t="shared" si="8"/>
        <v>103.448275862068</v>
      </c>
      <c r="K104" s="23">
        <f t="shared" si="13"/>
        <v>95</v>
      </c>
    </row>
    <row r="105" spans="1:11">
      <c r="A105" s="23">
        <v>28.908000000000001</v>
      </c>
      <c r="B105" s="15">
        <v>53.339599999999997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0.41999999999999815</v>
      </c>
      <c r="G105" s="2">
        <f t="shared" si="11"/>
        <v>142.85714285714349</v>
      </c>
      <c r="H105" s="10"/>
      <c r="I105" s="23">
        <f t="shared" si="12"/>
        <v>28.908000000000001</v>
      </c>
      <c r="J105" s="13">
        <f t="shared" si="8"/>
        <v>142.85714285714349</v>
      </c>
      <c r="K105" s="23">
        <f t="shared" si="13"/>
        <v>96</v>
      </c>
    </row>
    <row r="106" spans="1:11">
      <c r="A106" s="23">
        <v>29.327999999999999</v>
      </c>
      <c r="B106" s="15">
        <v>59.100099999999998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0.24000000000000199</v>
      </c>
      <c r="G106" s="2">
        <f t="shared" si="11"/>
        <v>124.99999999999898</v>
      </c>
      <c r="H106" s="10" t="s">
        <v>118</v>
      </c>
      <c r="I106" s="23">
        <f t="shared" si="12"/>
        <v>29.327999999999999</v>
      </c>
      <c r="J106" s="13">
        <f t="shared" si="8"/>
        <v>124.99999999999898</v>
      </c>
      <c r="K106" s="23">
        <f t="shared" si="13"/>
        <v>97</v>
      </c>
    </row>
    <row r="107" spans="1:11">
      <c r="A107" s="23">
        <v>29.568000000000001</v>
      </c>
      <c r="B107" s="15">
        <v>62.078000000000003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0.38999999999999702</v>
      </c>
      <c r="G107" s="2">
        <f t="shared" si="11"/>
        <v>153.84615384615503</v>
      </c>
      <c r="H107" s="10"/>
      <c r="I107" s="23">
        <f t="shared" si="12"/>
        <v>29.568000000000001</v>
      </c>
      <c r="J107" s="13">
        <f t="shared" si="8"/>
        <v>153.84615384615503</v>
      </c>
      <c r="K107" s="23">
        <f t="shared" si="13"/>
        <v>98</v>
      </c>
    </row>
    <row r="108" spans="1:11">
      <c r="A108" s="23">
        <v>29.957999999999998</v>
      </c>
      <c r="B108" s="15">
        <v>68.697400000000002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0.28000000000000114</v>
      </c>
      <c r="G108" s="2">
        <f t="shared" si="11"/>
        <v>107.14285714285671</v>
      </c>
      <c r="H108" s="10" t="s">
        <v>119</v>
      </c>
      <c r="I108" s="23">
        <f t="shared" si="12"/>
        <v>29.957999999999998</v>
      </c>
      <c r="J108" s="13">
        <f t="shared" si="8"/>
        <v>107.14285714285671</v>
      </c>
      <c r="K108" s="23">
        <f t="shared" si="13"/>
        <v>99</v>
      </c>
    </row>
    <row r="109" spans="1:11">
      <c r="A109" s="23">
        <v>30.238</v>
      </c>
      <c r="B109" s="15">
        <v>69.190200000000004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0.37000000000000099</v>
      </c>
      <c r="G109" s="2">
        <f t="shared" si="11"/>
        <v>162.16216216216174</v>
      </c>
      <c r="H109" s="10"/>
      <c r="I109" s="23">
        <f t="shared" si="12"/>
        <v>30.238</v>
      </c>
      <c r="J109" s="13">
        <f t="shared" si="8"/>
        <v>162.16216216216174</v>
      </c>
      <c r="K109" s="23">
        <f t="shared" si="13"/>
        <v>100</v>
      </c>
    </row>
    <row r="110" spans="1:11">
      <c r="A110" s="23">
        <v>30.608000000000001</v>
      </c>
      <c r="B110" s="15">
        <v>72.115099999999998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0.21999999999999886</v>
      </c>
      <c r="G110" s="2">
        <f t="shared" si="11"/>
        <v>136.36363636363706</v>
      </c>
      <c r="H110" s="10" t="s">
        <v>113</v>
      </c>
      <c r="I110" s="23">
        <f t="shared" si="12"/>
        <v>30.608000000000001</v>
      </c>
      <c r="J110" s="13">
        <f t="shared" si="8"/>
        <v>136.36363636363706</v>
      </c>
      <c r="K110" s="23">
        <f t="shared" si="13"/>
        <v>101</v>
      </c>
    </row>
    <row r="111" spans="1:11">
      <c r="A111" s="23">
        <v>30.827999999999999</v>
      </c>
      <c r="B111" s="15">
        <v>69.728800000000007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0.32000000000000028</v>
      </c>
      <c r="G111" s="2">
        <f t="shared" si="11"/>
        <v>93.749999999999915</v>
      </c>
      <c r="H111" s="10"/>
      <c r="I111" s="23">
        <f t="shared" si="12"/>
        <v>30.827999999999999</v>
      </c>
      <c r="J111" s="13">
        <f t="shared" si="8"/>
        <v>93.749999999999915</v>
      </c>
      <c r="K111" s="23">
        <f t="shared" si="13"/>
        <v>102</v>
      </c>
    </row>
    <row r="112" spans="1:11">
      <c r="A112" s="23">
        <v>31.148</v>
      </c>
      <c r="B112" s="15">
        <v>67.698099999999997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0.25</v>
      </c>
      <c r="G112" s="2">
        <f t="shared" si="11"/>
        <v>120</v>
      </c>
      <c r="H112" s="10" t="s">
        <v>118</v>
      </c>
      <c r="I112" s="23">
        <f t="shared" si="12"/>
        <v>31.148</v>
      </c>
      <c r="J112" s="13">
        <f t="shared" si="8"/>
        <v>120</v>
      </c>
      <c r="K112" s="23">
        <f t="shared" si="13"/>
        <v>103</v>
      </c>
    </row>
    <row r="113" spans="1:11">
      <c r="A113" s="23">
        <v>31.398</v>
      </c>
      <c r="B113" s="15">
        <v>59.573500000000003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0.37000000000000099</v>
      </c>
      <c r="G113" s="2">
        <f t="shared" si="11"/>
        <v>162.16216216216174</v>
      </c>
      <c r="H113" s="10"/>
      <c r="I113" s="23">
        <f t="shared" si="12"/>
        <v>31.398</v>
      </c>
      <c r="J113" s="13">
        <f t="shared" si="8"/>
        <v>162.16216216216174</v>
      </c>
      <c r="K113" s="23">
        <f t="shared" si="13"/>
        <v>104</v>
      </c>
    </row>
    <row r="114" spans="1:11">
      <c r="A114" s="23">
        <v>31.768000000000001</v>
      </c>
      <c r="B114" s="15">
        <v>74.230900000000005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0.21000000000000085</v>
      </c>
      <c r="G114" s="2">
        <f t="shared" si="11"/>
        <v>142.85714285714226</v>
      </c>
      <c r="H114" s="10" t="s">
        <v>119</v>
      </c>
      <c r="I114" s="23">
        <f t="shared" si="12"/>
        <v>31.768000000000001</v>
      </c>
      <c r="J114" s="13">
        <f t="shared" si="8"/>
        <v>142.85714285714226</v>
      </c>
      <c r="K114" s="23">
        <f t="shared" si="13"/>
        <v>105</v>
      </c>
    </row>
    <row r="115" spans="1:11">
      <c r="A115" s="23">
        <v>31.978000000000002</v>
      </c>
      <c r="B115" s="15">
        <v>71.426900000000003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0.21999999999999886</v>
      </c>
      <c r="G115" s="2">
        <f t="shared" si="11"/>
        <v>136.36363636363706</v>
      </c>
      <c r="H115" s="10"/>
      <c r="I115" s="23">
        <f t="shared" si="12"/>
        <v>31.978000000000002</v>
      </c>
      <c r="J115" s="13">
        <f t="shared" si="8"/>
        <v>136.36363636363706</v>
      </c>
      <c r="K115" s="23">
        <f t="shared" si="13"/>
        <v>106</v>
      </c>
    </row>
    <row r="116" spans="1:11">
      <c r="A116" s="23">
        <v>32.198</v>
      </c>
      <c r="B116" s="15">
        <v>61.551200000000001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0.21999999999999886</v>
      </c>
      <c r="G116" s="2">
        <f t="shared" si="11"/>
        <v>136.36363636363706</v>
      </c>
      <c r="H116" s="10" t="s">
        <v>118</v>
      </c>
      <c r="I116" s="23">
        <f t="shared" si="12"/>
        <v>32.198</v>
      </c>
      <c r="J116" s="13">
        <f t="shared" si="8"/>
        <v>136.36363636363706</v>
      </c>
      <c r="K116" s="23">
        <f t="shared" si="13"/>
        <v>107</v>
      </c>
    </row>
    <row r="117" spans="1:11">
      <c r="A117" s="23">
        <v>32.417999999999999</v>
      </c>
      <c r="B117" s="15">
        <v>58.974499999999999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0.30000000000000426</v>
      </c>
      <c r="G117" s="2">
        <f t="shared" si="11"/>
        <v>199.99999999999716</v>
      </c>
      <c r="H117" s="10"/>
      <c r="I117" s="23">
        <f t="shared" si="12"/>
        <v>32.417999999999999</v>
      </c>
      <c r="J117" s="13">
        <f t="shared" si="8"/>
        <v>199.99999999999716</v>
      </c>
      <c r="K117" s="23">
        <f t="shared" si="13"/>
        <v>108</v>
      </c>
    </row>
    <row r="118" spans="1:11">
      <c r="A118" s="23">
        <v>32.718000000000004</v>
      </c>
      <c r="B118" s="15">
        <v>71.645399999999995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0.22999999999999687</v>
      </c>
      <c r="G118" s="2">
        <f t="shared" si="11"/>
        <v>130.43478260869742</v>
      </c>
      <c r="H118" s="10" t="s">
        <v>113</v>
      </c>
      <c r="I118" s="23">
        <f t="shared" si="12"/>
        <v>32.718000000000004</v>
      </c>
      <c r="J118" s="13">
        <f t="shared" si="8"/>
        <v>130.43478260869742</v>
      </c>
      <c r="K118" s="23">
        <f t="shared" si="13"/>
        <v>109</v>
      </c>
    </row>
    <row r="119" spans="1:11">
      <c r="A119" s="23">
        <v>32.948</v>
      </c>
      <c r="B119" s="15">
        <v>70.889799999999994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0.40999999999999659</v>
      </c>
      <c r="G119" s="2">
        <f t="shared" si="11"/>
        <v>146.34146341463537</v>
      </c>
      <c r="H119" s="10"/>
      <c r="I119" s="23">
        <f t="shared" si="12"/>
        <v>32.948</v>
      </c>
      <c r="J119" s="13">
        <f t="shared" si="8"/>
        <v>146.34146341463537</v>
      </c>
      <c r="K119" s="23">
        <f t="shared" si="13"/>
        <v>110</v>
      </c>
    </row>
    <row r="120" spans="1:11">
      <c r="A120" s="23">
        <v>33.357999999999997</v>
      </c>
      <c r="B120" s="15">
        <v>63.510300000000001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0.27000000000000313</v>
      </c>
      <c r="G120" s="2">
        <f t="shared" si="11"/>
        <v>111.11111111110982</v>
      </c>
      <c r="H120" s="10" t="s">
        <v>119</v>
      </c>
      <c r="I120" s="23">
        <f t="shared" si="12"/>
        <v>33.357999999999997</v>
      </c>
      <c r="J120" s="13">
        <f t="shared" si="8"/>
        <v>111.11111111110982</v>
      </c>
      <c r="K120" s="23">
        <f t="shared" si="13"/>
        <v>111</v>
      </c>
    </row>
    <row r="121" spans="1:11">
      <c r="A121" s="23">
        <v>33.628</v>
      </c>
      <c r="B121" s="15">
        <v>60.386899999999997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0.40999999999999659</v>
      </c>
      <c r="G121" s="2">
        <f t="shared" si="11"/>
        <v>146.34146341463537</v>
      </c>
      <c r="H121" s="10"/>
      <c r="I121" s="23">
        <f t="shared" si="12"/>
        <v>33.628</v>
      </c>
      <c r="J121" s="13">
        <f t="shared" si="8"/>
        <v>146.34146341463537</v>
      </c>
      <c r="K121" s="23">
        <f t="shared" si="13"/>
        <v>112</v>
      </c>
    </row>
    <row r="122" spans="1:11">
      <c r="A122" s="23">
        <v>34.037999999999997</v>
      </c>
      <c r="B122" s="15">
        <v>55.859900000000003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0.23000000000000398</v>
      </c>
      <c r="G122" s="2">
        <f t="shared" si="11"/>
        <v>130.43478260869341</v>
      </c>
      <c r="H122" s="10" t="s">
        <v>118</v>
      </c>
      <c r="I122" s="23">
        <f t="shared" si="12"/>
        <v>34.037999999999997</v>
      </c>
      <c r="J122" s="13">
        <f t="shared" si="8"/>
        <v>130.43478260869341</v>
      </c>
      <c r="K122" s="23">
        <f t="shared" si="13"/>
        <v>113</v>
      </c>
    </row>
    <row r="123" spans="1:11">
      <c r="A123" s="23">
        <v>34.268000000000001</v>
      </c>
      <c r="B123" s="15">
        <v>58.668900000000001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0.35000000000000142</v>
      </c>
      <c r="G123" s="2">
        <f t="shared" si="11"/>
        <v>171.42857142857073</v>
      </c>
      <c r="H123" s="10"/>
      <c r="I123" s="23">
        <f t="shared" si="12"/>
        <v>34.268000000000001</v>
      </c>
      <c r="J123" s="13">
        <f t="shared" si="8"/>
        <v>171.42857142857073</v>
      </c>
      <c r="K123" s="23">
        <f t="shared" si="13"/>
        <v>114</v>
      </c>
    </row>
    <row r="124" spans="1:11">
      <c r="A124" s="23">
        <v>34.618000000000002</v>
      </c>
      <c r="B124" s="15">
        <v>74.842600000000004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34.618000000000002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34.828000000000003</v>
      </c>
      <c r="B125" s="15">
        <v>73.3352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0.23099999999999454</v>
      </c>
      <c r="G125" s="2">
        <f t="shared" si="11"/>
        <v>129.87012987013293</v>
      </c>
      <c r="H125" s="10"/>
      <c r="I125" s="23">
        <f t="shared" si="12"/>
        <v>34.828000000000003</v>
      </c>
      <c r="J125" s="13">
        <f t="shared" si="8"/>
        <v>129.87012987013293</v>
      </c>
      <c r="K125" s="23">
        <f t="shared" si="13"/>
        <v>116</v>
      </c>
    </row>
    <row r="126" spans="1:11">
      <c r="A126" s="23">
        <v>35.058999999999997</v>
      </c>
      <c r="B126" s="15">
        <v>65.751400000000004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0.16900000000000404</v>
      </c>
      <c r="G126" s="2">
        <f t="shared" si="11"/>
        <v>177.51479289940406</v>
      </c>
      <c r="H126" s="10" t="s">
        <v>118</v>
      </c>
      <c r="I126" s="23">
        <f t="shared" si="12"/>
        <v>35.058999999999997</v>
      </c>
      <c r="J126" s="13">
        <f t="shared" si="8"/>
        <v>177.51479289940406</v>
      </c>
      <c r="K126" s="23">
        <f t="shared" si="13"/>
        <v>117</v>
      </c>
    </row>
    <row r="127" spans="1:11">
      <c r="A127" s="23">
        <v>35.228000000000002</v>
      </c>
      <c r="B127" s="15">
        <v>68.126599999999996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0.32999999999999829</v>
      </c>
      <c r="G127" s="2">
        <f t="shared" si="11"/>
        <v>181.81818181818275</v>
      </c>
      <c r="H127" s="10"/>
      <c r="I127" s="23">
        <f t="shared" si="12"/>
        <v>35.228000000000002</v>
      </c>
      <c r="J127" s="13">
        <f t="shared" si="8"/>
        <v>181.81818181818275</v>
      </c>
      <c r="K127" s="23">
        <f t="shared" si="13"/>
        <v>118</v>
      </c>
    </row>
    <row r="128" spans="1:11">
      <c r="A128" s="23">
        <v>35.558</v>
      </c>
      <c r="B128" s="15">
        <v>69.858400000000003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0.21000000000000085</v>
      </c>
      <c r="G128" s="2">
        <f t="shared" si="11"/>
        <v>142.85714285714226</v>
      </c>
      <c r="H128" s="10" t="s">
        <v>113</v>
      </c>
      <c r="I128" s="23">
        <f t="shared" si="12"/>
        <v>35.558</v>
      </c>
      <c r="J128" s="13">
        <f t="shared" si="8"/>
        <v>142.85714285714226</v>
      </c>
      <c r="K128" s="23">
        <f t="shared" si="13"/>
        <v>119</v>
      </c>
    </row>
    <row r="129" spans="1:11">
      <c r="A129" s="23">
        <v>35.768000000000001</v>
      </c>
      <c r="B129" s="15">
        <v>69.890500000000003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1.1300000000000026</v>
      </c>
      <c r="G129" s="2">
        <f t="shared" si="11"/>
        <v>132.74336283185812</v>
      </c>
      <c r="H129" s="10"/>
      <c r="I129" s="23">
        <f t="shared" si="12"/>
        <v>35.768000000000001</v>
      </c>
      <c r="J129" s="13">
        <f t="shared" si="8"/>
        <v>132.74336283185812</v>
      </c>
      <c r="K129" s="23">
        <f t="shared" si="13"/>
        <v>120</v>
      </c>
    </row>
    <row r="130" spans="1:11">
      <c r="A130" s="23">
        <v>36.898000000000003</v>
      </c>
      <c r="B130" s="15">
        <v>66.013999999999996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0.30999999999999517</v>
      </c>
      <c r="G130" s="2">
        <f t="shared" si="11"/>
        <v>96.77419354838861</v>
      </c>
      <c r="H130" s="10" t="s">
        <v>118</v>
      </c>
      <c r="I130" s="23">
        <f t="shared" si="12"/>
        <v>36.898000000000003</v>
      </c>
      <c r="J130" s="13">
        <f t="shared" si="8"/>
        <v>96.77419354838861</v>
      </c>
      <c r="K130" s="23">
        <f t="shared" si="13"/>
        <v>121</v>
      </c>
    </row>
    <row r="131" spans="1:11">
      <c r="A131" s="23">
        <v>37.207999999999998</v>
      </c>
      <c r="B131" s="15">
        <v>62.0366</v>
      </c>
      <c r="C131" s="23">
        <v>122</v>
      </c>
      <c r="D131" s="2">
        <f>Main!$B125</f>
        <v>88.5</v>
      </c>
      <c r="E131" s="2"/>
      <c r="G131" s="2">
        <f>$G130</f>
        <v>96.77419354838861</v>
      </c>
      <c r="H131" s="10"/>
      <c r="I131" s="23">
        <f t="shared" si="12"/>
        <v>37.207999999999998</v>
      </c>
      <c r="J131" s="13">
        <f t="shared" si="8"/>
        <v>96.77419354838861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39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Markus Hinterhauser</v>
      </c>
      <c r="K4" s="1"/>
      <c r="L4" s="1"/>
      <c r="M4" s="1"/>
    </row>
    <row r="5" spans="1:13">
      <c r="A5" s="10" t="s">
        <v>96</v>
      </c>
      <c r="B5" s="11">
        <v>1991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1991</v>
      </c>
      <c r="K5" s="1"/>
      <c r="L5" s="1"/>
      <c r="M5" s="1"/>
    </row>
    <row r="6" spans="1:13">
      <c r="A6" s="10" t="s">
        <v>97</v>
      </c>
      <c r="B6" s="1" t="s">
        <v>40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London Hall/Impetus docu 5 (1992)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0.39800000000000002</v>
      </c>
      <c r="B10" s="15">
        <v>69.843900000000005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0.14000000000000001</v>
      </c>
      <c r="G10" s="2">
        <f>$E10/$F10*60</f>
        <v>214.28571428571428</v>
      </c>
      <c r="H10" s="10" t="s">
        <v>119</v>
      </c>
      <c r="I10" s="23">
        <f>$A10</f>
        <v>0.39800000000000002</v>
      </c>
      <c r="J10" s="13">
        <f t="shared" ref="J10:J73" si="2">$G10</f>
        <v>214.28571428571428</v>
      </c>
      <c r="K10" s="23">
        <f>$C10</f>
        <v>1</v>
      </c>
    </row>
    <row r="11" spans="1:13">
      <c r="A11" s="23">
        <v>0.53800000000000003</v>
      </c>
      <c r="B11" s="15">
        <v>68.932699999999997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0.39</v>
      </c>
      <c r="G11" s="2">
        <f t="shared" ref="G11:G74" si="5">$E11/$F11*60</f>
        <v>153.84615384615384</v>
      </c>
      <c r="H11" s="10"/>
      <c r="I11" s="23">
        <f t="shared" ref="I11:I74" si="6">$A11</f>
        <v>0.53800000000000003</v>
      </c>
      <c r="J11" s="13">
        <f t="shared" si="2"/>
        <v>153.84615384615384</v>
      </c>
      <c r="K11" s="23">
        <f t="shared" ref="K11:K74" si="7">$C11</f>
        <v>2</v>
      </c>
    </row>
    <row r="12" spans="1:13">
      <c r="A12" s="23">
        <v>0.92800000000000005</v>
      </c>
      <c r="B12" s="15">
        <v>60.303899999999999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0.15000000000000002</v>
      </c>
      <c r="G12" s="2">
        <f t="shared" si="5"/>
        <v>199.99999999999997</v>
      </c>
      <c r="H12" s="10" t="s">
        <v>118</v>
      </c>
      <c r="I12" s="23">
        <f t="shared" si="6"/>
        <v>0.92800000000000005</v>
      </c>
      <c r="J12" s="13">
        <f t="shared" si="2"/>
        <v>199.99999999999997</v>
      </c>
      <c r="K12" s="23">
        <f t="shared" si="7"/>
        <v>3</v>
      </c>
    </row>
    <row r="13" spans="1:13">
      <c r="A13" s="23">
        <v>1.0780000000000001</v>
      </c>
      <c r="B13" s="15">
        <v>64.737399999999994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0.29999999999999982</v>
      </c>
      <c r="G13" s="2">
        <f t="shared" si="5"/>
        <v>200.00000000000011</v>
      </c>
      <c r="H13" s="10"/>
      <c r="I13" s="23">
        <f t="shared" si="6"/>
        <v>1.0780000000000001</v>
      </c>
      <c r="J13" s="13">
        <f t="shared" si="2"/>
        <v>200.00000000000011</v>
      </c>
      <c r="K13" s="23">
        <f t="shared" si="7"/>
        <v>4</v>
      </c>
    </row>
    <row r="14" spans="1:13">
      <c r="A14" s="23">
        <v>1.3779999999999999</v>
      </c>
      <c r="B14" s="15">
        <v>67.670199999999994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0.15000000000000013</v>
      </c>
      <c r="G14" s="2">
        <f t="shared" si="5"/>
        <v>199.99999999999983</v>
      </c>
      <c r="H14" s="10" t="s">
        <v>119</v>
      </c>
      <c r="I14" s="23">
        <f t="shared" si="6"/>
        <v>1.3779999999999999</v>
      </c>
      <c r="J14" s="13">
        <f t="shared" si="2"/>
        <v>199.99999999999983</v>
      </c>
      <c r="K14" s="23">
        <f t="shared" si="7"/>
        <v>5</v>
      </c>
    </row>
    <row r="15" spans="1:13">
      <c r="A15" s="23">
        <v>1.528</v>
      </c>
      <c r="B15" s="15">
        <v>64.960700000000003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0.31000000000000005</v>
      </c>
      <c r="G15" s="2">
        <f t="shared" si="5"/>
        <v>193.54838709677415</v>
      </c>
      <c r="H15" s="10"/>
      <c r="I15" s="23">
        <f t="shared" si="6"/>
        <v>1.528</v>
      </c>
      <c r="J15" s="13">
        <f t="shared" si="2"/>
        <v>193.54838709677415</v>
      </c>
      <c r="K15" s="23">
        <f t="shared" si="7"/>
        <v>6</v>
      </c>
    </row>
    <row r="16" spans="1:13">
      <c r="A16" s="23">
        <v>1.8380000000000001</v>
      </c>
      <c r="B16" s="15">
        <v>69.899600000000007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0.1399999999999999</v>
      </c>
      <c r="G16" s="2">
        <f t="shared" si="5"/>
        <v>214.28571428571442</v>
      </c>
      <c r="H16" s="10" t="s">
        <v>118</v>
      </c>
      <c r="I16" s="23">
        <f t="shared" si="6"/>
        <v>1.8380000000000001</v>
      </c>
      <c r="J16" s="13">
        <f t="shared" si="2"/>
        <v>214.28571428571442</v>
      </c>
      <c r="K16" s="23">
        <f t="shared" si="7"/>
        <v>7</v>
      </c>
    </row>
    <row r="17" spans="1:11">
      <c r="A17" s="23">
        <v>1.978</v>
      </c>
      <c r="B17" s="15">
        <v>75.575400000000002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0.47</v>
      </c>
      <c r="G17" s="2">
        <f t="shared" si="5"/>
        <v>191.4893617021277</v>
      </c>
      <c r="H17" s="10"/>
      <c r="I17" s="23">
        <f t="shared" si="6"/>
        <v>1.978</v>
      </c>
      <c r="J17" s="13">
        <f t="shared" si="2"/>
        <v>191.4893617021277</v>
      </c>
      <c r="K17" s="23">
        <f t="shared" si="7"/>
        <v>8</v>
      </c>
    </row>
    <row r="18" spans="1:11">
      <c r="A18" s="23">
        <v>2.448</v>
      </c>
      <c r="B18" s="15">
        <v>72.256200000000007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0.12999999999999989</v>
      </c>
      <c r="G18" s="2">
        <f t="shared" si="5"/>
        <v>230.76923076923097</v>
      </c>
      <c r="H18" s="10" t="s">
        <v>119</v>
      </c>
      <c r="I18" s="23">
        <f t="shared" si="6"/>
        <v>2.448</v>
      </c>
      <c r="J18" s="13">
        <f t="shared" si="2"/>
        <v>230.76923076923097</v>
      </c>
      <c r="K18" s="23">
        <f t="shared" si="7"/>
        <v>9</v>
      </c>
    </row>
    <row r="19" spans="1:11">
      <c r="A19" s="23">
        <v>2.5779999999999998</v>
      </c>
      <c r="B19" s="15">
        <v>72.903099999999995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0.3400000000000003</v>
      </c>
      <c r="G19" s="2">
        <f t="shared" si="5"/>
        <v>176.47058823529397</v>
      </c>
      <c r="H19" s="10"/>
      <c r="I19" s="23">
        <f t="shared" si="6"/>
        <v>2.5779999999999998</v>
      </c>
      <c r="J19" s="13">
        <f t="shared" si="2"/>
        <v>176.47058823529397</v>
      </c>
      <c r="K19" s="23">
        <f t="shared" si="7"/>
        <v>10</v>
      </c>
    </row>
    <row r="20" spans="1:11">
      <c r="A20" s="23">
        <v>2.9180000000000001</v>
      </c>
      <c r="B20" s="15">
        <v>76.505799999999994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0.14999999999999991</v>
      </c>
      <c r="G20" s="2">
        <f t="shared" si="5"/>
        <v>200.00000000000011</v>
      </c>
      <c r="H20" s="10" t="s">
        <v>118</v>
      </c>
      <c r="I20" s="23">
        <f t="shared" si="6"/>
        <v>2.9180000000000001</v>
      </c>
      <c r="J20" s="13">
        <f t="shared" si="2"/>
        <v>200.00000000000011</v>
      </c>
      <c r="K20" s="23">
        <f t="shared" si="7"/>
        <v>11</v>
      </c>
    </row>
    <row r="21" spans="1:11">
      <c r="A21" s="23">
        <v>3.0680000000000001</v>
      </c>
      <c r="B21" s="15">
        <v>68.656199999999998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0.31000000000000005</v>
      </c>
      <c r="G21" s="2">
        <f t="shared" si="5"/>
        <v>193.54838709677415</v>
      </c>
      <c r="H21" s="10"/>
      <c r="I21" s="23">
        <f t="shared" si="6"/>
        <v>3.0680000000000001</v>
      </c>
      <c r="J21" s="13">
        <f t="shared" si="2"/>
        <v>193.54838709677415</v>
      </c>
      <c r="K21" s="23">
        <f t="shared" si="7"/>
        <v>12</v>
      </c>
    </row>
    <row r="22" spans="1:11">
      <c r="A22" s="23">
        <v>3.3780000000000001</v>
      </c>
      <c r="B22" s="15">
        <v>70.241699999999994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0.1599999999999997</v>
      </c>
      <c r="G22" s="2">
        <f t="shared" si="5"/>
        <v>187.50000000000034</v>
      </c>
      <c r="H22" s="10" t="s">
        <v>119</v>
      </c>
      <c r="I22" s="23">
        <f t="shared" si="6"/>
        <v>3.3780000000000001</v>
      </c>
      <c r="J22" s="13">
        <f t="shared" si="2"/>
        <v>187.50000000000034</v>
      </c>
      <c r="K22" s="23">
        <f t="shared" si="7"/>
        <v>13</v>
      </c>
    </row>
    <row r="23" spans="1:11">
      <c r="A23" s="23">
        <v>3.5379999999999998</v>
      </c>
      <c r="B23" s="15">
        <v>66.715699999999998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0.12000000000000011</v>
      </c>
      <c r="G23" s="2">
        <f t="shared" si="5"/>
        <v>249.9999999999998</v>
      </c>
      <c r="H23" s="10"/>
      <c r="I23" s="23">
        <f t="shared" si="6"/>
        <v>3.5379999999999998</v>
      </c>
      <c r="J23" s="13">
        <f t="shared" si="2"/>
        <v>249.9999999999998</v>
      </c>
      <c r="K23" s="23">
        <f t="shared" si="7"/>
        <v>14</v>
      </c>
    </row>
    <row r="24" spans="1:11">
      <c r="A24" s="23">
        <v>3.6579999999999999</v>
      </c>
      <c r="B24" s="15">
        <v>68.433499999999995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0.14999999999999991</v>
      </c>
      <c r="G24" s="2">
        <f t="shared" si="5"/>
        <v>200.00000000000011</v>
      </c>
      <c r="H24" s="10" t="s">
        <v>118</v>
      </c>
      <c r="I24" s="23">
        <f t="shared" si="6"/>
        <v>3.6579999999999999</v>
      </c>
      <c r="J24" s="13">
        <f t="shared" si="2"/>
        <v>200.00000000000011</v>
      </c>
      <c r="K24" s="23">
        <f t="shared" si="7"/>
        <v>15</v>
      </c>
    </row>
    <row r="25" spans="1:11">
      <c r="A25" s="23">
        <v>3.8079999999999998</v>
      </c>
      <c r="B25" s="15">
        <v>61.833399999999997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0.24000000000000021</v>
      </c>
      <c r="G25" s="2">
        <f t="shared" si="5"/>
        <v>249.9999999999998</v>
      </c>
      <c r="H25" s="10"/>
      <c r="I25" s="23">
        <f t="shared" si="6"/>
        <v>3.8079999999999998</v>
      </c>
      <c r="J25" s="13">
        <f t="shared" si="2"/>
        <v>249.9999999999998</v>
      </c>
      <c r="K25" s="23">
        <f t="shared" si="7"/>
        <v>16</v>
      </c>
    </row>
    <row r="26" spans="1:11">
      <c r="A26" s="23">
        <v>4.048</v>
      </c>
      <c r="B26" s="15">
        <v>75.599500000000006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0.13400000000000034</v>
      </c>
      <c r="G26" s="2">
        <f t="shared" si="5"/>
        <v>223.8805970149248</v>
      </c>
      <c r="H26" s="10" t="s">
        <v>113</v>
      </c>
      <c r="I26" s="23">
        <f t="shared" si="6"/>
        <v>4.048</v>
      </c>
      <c r="J26" s="13">
        <f t="shared" si="2"/>
        <v>223.8805970149248</v>
      </c>
      <c r="K26" s="23">
        <f t="shared" si="7"/>
        <v>17</v>
      </c>
    </row>
    <row r="27" spans="1:11">
      <c r="A27" s="23">
        <v>4.1820000000000004</v>
      </c>
      <c r="B27" s="15">
        <v>72.559899999999999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0.33599999999999941</v>
      </c>
      <c r="G27" s="2">
        <f t="shared" si="5"/>
        <v>178.5714285714289</v>
      </c>
      <c r="H27" s="10"/>
      <c r="I27" s="23">
        <f t="shared" si="6"/>
        <v>4.1820000000000004</v>
      </c>
      <c r="J27" s="13">
        <f t="shared" si="2"/>
        <v>178.5714285714289</v>
      </c>
      <c r="K27" s="23">
        <f t="shared" si="7"/>
        <v>18</v>
      </c>
    </row>
    <row r="28" spans="1:11">
      <c r="A28" s="23">
        <v>4.5179999999999998</v>
      </c>
      <c r="B28" s="15">
        <v>74.511600000000001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0.15000000000000036</v>
      </c>
      <c r="G28" s="2">
        <f t="shared" si="5"/>
        <v>199.99999999999952</v>
      </c>
      <c r="H28" s="10" t="s">
        <v>119</v>
      </c>
      <c r="I28" s="23">
        <f t="shared" si="6"/>
        <v>4.5179999999999998</v>
      </c>
      <c r="J28" s="13">
        <f t="shared" si="2"/>
        <v>199.99999999999952</v>
      </c>
      <c r="K28" s="23">
        <f t="shared" si="7"/>
        <v>19</v>
      </c>
    </row>
    <row r="29" spans="1:11">
      <c r="A29" s="23">
        <v>4.6680000000000001</v>
      </c>
      <c r="B29" s="15">
        <v>68.720699999999994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0.30999999999999961</v>
      </c>
      <c r="G29" s="2">
        <f t="shared" si="5"/>
        <v>193.54838709677443</v>
      </c>
      <c r="H29" s="10"/>
      <c r="I29" s="23">
        <f t="shared" si="6"/>
        <v>4.6680000000000001</v>
      </c>
      <c r="J29" s="13">
        <f t="shared" si="2"/>
        <v>193.54838709677443</v>
      </c>
      <c r="K29" s="23">
        <f t="shared" si="7"/>
        <v>20</v>
      </c>
    </row>
    <row r="30" spans="1:11">
      <c r="A30" s="23">
        <v>4.9779999999999998</v>
      </c>
      <c r="B30" s="15">
        <v>69.394099999999995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0.16000000000000014</v>
      </c>
      <c r="G30" s="2">
        <f t="shared" si="5"/>
        <v>187.49999999999983</v>
      </c>
      <c r="H30" s="10" t="s">
        <v>118</v>
      </c>
      <c r="I30" s="23">
        <f t="shared" si="6"/>
        <v>4.9779999999999998</v>
      </c>
      <c r="J30" s="13">
        <f t="shared" si="2"/>
        <v>187.49999999999983</v>
      </c>
      <c r="K30" s="23">
        <f t="shared" si="7"/>
        <v>21</v>
      </c>
    </row>
    <row r="31" spans="1:11">
      <c r="A31" s="23">
        <v>5.1379999999999999</v>
      </c>
      <c r="B31" s="15">
        <v>70.073300000000003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0.32000000000000028</v>
      </c>
      <c r="G31" s="2">
        <f t="shared" si="5"/>
        <v>187.49999999999983</v>
      </c>
      <c r="H31" s="10"/>
      <c r="I31" s="23">
        <f t="shared" si="6"/>
        <v>5.1379999999999999</v>
      </c>
      <c r="J31" s="13">
        <f t="shared" si="2"/>
        <v>187.49999999999983</v>
      </c>
      <c r="K31" s="23">
        <f t="shared" si="7"/>
        <v>22</v>
      </c>
    </row>
    <row r="32" spans="1:11">
      <c r="A32" s="23">
        <v>5.4580000000000002</v>
      </c>
      <c r="B32" s="15">
        <v>74.952399999999997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0.14999999999999947</v>
      </c>
      <c r="G32" s="2">
        <f t="shared" si="5"/>
        <v>200.00000000000071</v>
      </c>
      <c r="H32" s="10" t="s">
        <v>113</v>
      </c>
      <c r="I32" s="23">
        <f t="shared" si="6"/>
        <v>5.4580000000000002</v>
      </c>
      <c r="J32" s="13">
        <f t="shared" si="2"/>
        <v>200.00000000000071</v>
      </c>
      <c r="K32" s="23">
        <f t="shared" si="7"/>
        <v>23</v>
      </c>
    </row>
    <row r="33" spans="1:11">
      <c r="A33" s="23">
        <v>5.6079999999999997</v>
      </c>
      <c r="B33" s="15">
        <v>74.514499999999998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0.3100000000000005</v>
      </c>
      <c r="G33" s="2">
        <f t="shared" si="5"/>
        <v>193.54838709677389</v>
      </c>
      <c r="H33" s="10"/>
      <c r="I33" s="23">
        <f t="shared" si="6"/>
        <v>5.6079999999999997</v>
      </c>
      <c r="J33" s="13">
        <f t="shared" si="2"/>
        <v>193.54838709677389</v>
      </c>
      <c r="K33" s="23">
        <f t="shared" si="7"/>
        <v>24</v>
      </c>
    </row>
    <row r="34" spans="1:11">
      <c r="A34" s="23">
        <v>5.9180000000000001</v>
      </c>
      <c r="B34" s="15">
        <v>69.257099999999994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0.14999999999999947</v>
      </c>
      <c r="G34" s="2">
        <f t="shared" si="5"/>
        <v>200.00000000000071</v>
      </c>
      <c r="H34" s="10" t="s">
        <v>118</v>
      </c>
      <c r="I34" s="23">
        <f t="shared" si="6"/>
        <v>5.9180000000000001</v>
      </c>
      <c r="J34" s="13">
        <f t="shared" si="2"/>
        <v>200.00000000000071</v>
      </c>
      <c r="K34" s="23">
        <f t="shared" si="7"/>
        <v>25</v>
      </c>
    </row>
    <row r="35" spans="1:11">
      <c r="A35" s="23">
        <v>6.0679999999999996</v>
      </c>
      <c r="B35" s="15">
        <v>68.767700000000005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0.3100000000000005</v>
      </c>
      <c r="G35" s="2">
        <f t="shared" si="5"/>
        <v>193.54838709677389</v>
      </c>
      <c r="H35" s="10"/>
      <c r="I35" s="23">
        <f t="shared" si="6"/>
        <v>6.0679999999999996</v>
      </c>
      <c r="J35" s="13">
        <f t="shared" si="2"/>
        <v>193.54838709677389</v>
      </c>
      <c r="K35" s="23">
        <f t="shared" si="7"/>
        <v>26</v>
      </c>
    </row>
    <row r="36" spans="1:11">
      <c r="A36" s="23">
        <v>6.3780000000000001</v>
      </c>
      <c r="B36" s="15">
        <v>71.070400000000006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0.12999999999999989</v>
      </c>
      <c r="G36" s="2">
        <f t="shared" si="5"/>
        <v>230.76923076923097</v>
      </c>
      <c r="H36" s="10" t="s">
        <v>119</v>
      </c>
      <c r="I36" s="23">
        <f t="shared" si="6"/>
        <v>6.3780000000000001</v>
      </c>
      <c r="J36" s="13">
        <f t="shared" si="2"/>
        <v>230.76923076923097</v>
      </c>
      <c r="K36" s="23">
        <f t="shared" si="7"/>
        <v>27</v>
      </c>
    </row>
    <row r="37" spans="1:11">
      <c r="A37" s="23">
        <v>6.508</v>
      </c>
      <c r="B37" s="15">
        <v>68.289599999999993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0.16000000000000014</v>
      </c>
      <c r="G37" s="2">
        <f t="shared" si="5"/>
        <v>187.49999999999983</v>
      </c>
      <c r="H37" s="10"/>
      <c r="I37" s="23">
        <f t="shared" si="6"/>
        <v>6.508</v>
      </c>
      <c r="J37" s="13">
        <f t="shared" si="2"/>
        <v>187.49999999999983</v>
      </c>
      <c r="K37" s="23">
        <f t="shared" si="7"/>
        <v>28</v>
      </c>
    </row>
    <row r="38" spans="1:11">
      <c r="A38" s="23">
        <v>6.6680000000000001</v>
      </c>
      <c r="B38" s="15">
        <v>62.993000000000002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0.12000000000000011</v>
      </c>
      <c r="G38" s="2">
        <f t="shared" si="5"/>
        <v>249.9999999999998</v>
      </c>
      <c r="H38" s="10" t="s">
        <v>118</v>
      </c>
      <c r="I38" s="23">
        <f t="shared" si="6"/>
        <v>6.6680000000000001</v>
      </c>
      <c r="J38" s="13">
        <f t="shared" si="2"/>
        <v>249.9999999999998</v>
      </c>
      <c r="K38" s="23">
        <f t="shared" si="7"/>
        <v>29</v>
      </c>
    </row>
    <row r="39" spans="1:11">
      <c r="A39" s="23">
        <v>6.7880000000000003</v>
      </c>
      <c r="B39" s="15">
        <v>62.1419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0.29999999999999982</v>
      </c>
      <c r="G39" s="2">
        <f t="shared" si="5"/>
        <v>200.00000000000011</v>
      </c>
      <c r="H39" s="10"/>
      <c r="I39" s="23">
        <f t="shared" si="6"/>
        <v>6.7880000000000003</v>
      </c>
      <c r="J39" s="13">
        <f t="shared" si="2"/>
        <v>200.00000000000011</v>
      </c>
      <c r="K39" s="23">
        <f t="shared" si="7"/>
        <v>30</v>
      </c>
    </row>
    <row r="40" spans="1:11">
      <c r="A40" s="23">
        <v>7.0880000000000001</v>
      </c>
      <c r="B40" s="15">
        <v>73.696799999999996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0.15000000000000036</v>
      </c>
      <c r="G40" s="2">
        <f t="shared" si="5"/>
        <v>199.99999999999952</v>
      </c>
      <c r="H40" s="10" t="s">
        <v>119</v>
      </c>
      <c r="I40" s="23">
        <f t="shared" si="6"/>
        <v>7.0880000000000001</v>
      </c>
      <c r="J40" s="13">
        <f t="shared" si="2"/>
        <v>199.99999999999952</v>
      </c>
      <c r="K40" s="23">
        <f t="shared" si="7"/>
        <v>31</v>
      </c>
    </row>
    <row r="41" spans="1:11">
      <c r="A41" s="23">
        <v>7.2380000000000004</v>
      </c>
      <c r="B41" s="15">
        <v>71.047300000000007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0.34999999999999964</v>
      </c>
      <c r="G41" s="2">
        <f t="shared" si="5"/>
        <v>171.42857142857159</v>
      </c>
      <c r="H41" s="10"/>
      <c r="I41" s="23">
        <f t="shared" si="6"/>
        <v>7.2380000000000004</v>
      </c>
      <c r="J41" s="13">
        <f t="shared" si="2"/>
        <v>171.42857142857159</v>
      </c>
      <c r="K41" s="23">
        <f t="shared" si="7"/>
        <v>32</v>
      </c>
    </row>
    <row r="42" spans="1:11">
      <c r="A42" s="23">
        <v>7.5880000000000001</v>
      </c>
      <c r="B42" s="15">
        <v>68.918000000000006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0.13999999999999968</v>
      </c>
      <c r="G42" s="2">
        <f t="shared" si="5"/>
        <v>214.28571428571479</v>
      </c>
      <c r="H42" s="10" t="s">
        <v>118</v>
      </c>
      <c r="I42" s="23">
        <f t="shared" si="6"/>
        <v>7.5880000000000001</v>
      </c>
      <c r="J42" s="13">
        <f t="shared" si="2"/>
        <v>214.28571428571479</v>
      </c>
      <c r="K42" s="23">
        <f t="shared" si="7"/>
        <v>33</v>
      </c>
    </row>
    <row r="43" spans="1:11">
      <c r="A43" s="23">
        <v>7.7279999999999998</v>
      </c>
      <c r="B43" s="15">
        <v>70.081800000000001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0.33000000000000007</v>
      </c>
      <c r="G43" s="2">
        <f t="shared" si="5"/>
        <v>181.81818181818178</v>
      </c>
      <c r="H43" s="10"/>
      <c r="I43" s="23">
        <f t="shared" si="6"/>
        <v>7.7279999999999998</v>
      </c>
      <c r="J43" s="13">
        <f t="shared" si="2"/>
        <v>181.81818181818178</v>
      </c>
      <c r="K43" s="23">
        <f t="shared" si="7"/>
        <v>34</v>
      </c>
    </row>
    <row r="44" spans="1:11">
      <c r="A44" s="23">
        <v>8.0579999999999998</v>
      </c>
      <c r="B44" s="15">
        <v>70.953900000000004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0.15000000000000036</v>
      </c>
      <c r="G44" s="2">
        <f t="shared" si="5"/>
        <v>199.99999999999952</v>
      </c>
      <c r="H44" s="10" t="s">
        <v>119</v>
      </c>
      <c r="I44" s="23">
        <f t="shared" si="6"/>
        <v>8.0579999999999998</v>
      </c>
      <c r="J44" s="13">
        <f t="shared" si="2"/>
        <v>199.99999999999952</v>
      </c>
      <c r="K44" s="23">
        <f t="shared" si="7"/>
        <v>35</v>
      </c>
    </row>
    <row r="45" spans="1:11">
      <c r="A45" s="23">
        <v>8.2080000000000002</v>
      </c>
      <c r="B45" s="15">
        <v>66.623199999999997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0.32000000000000028</v>
      </c>
      <c r="G45" s="2">
        <f t="shared" si="5"/>
        <v>187.49999999999983</v>
      </c>
      <c r="H45" s="10"/>
      <c r="I45" s="23">
        <f t="shared" si="6"/>
        <v>8.2080000000000002</v>
      </c>
      <c r="J45" s="13">
        <f t="shared" si="2"/>
        <v>187.49999999999983</v>
      </c>
      <c r="K45" s="23">
        <f t="shared" si="7"/>
        <v>36</v>
      </c>
    </row>
    <row r="46" spans="1:11">
      <c r="A46" s="23">
        <v>8.5280000000000005</v>
      </c>
      <c r="B46" s="15">
        <v>73.507800000000003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0.11999999999999922</v>
      </c>
      <c r="G46" s="2">
        <f t="shared" si="5"/>
        <v>250.00000000000162</v>
      </c>
      <c r="H46" s="10" t="s">
        <v>118</v>
      </c>
      <c r="I46" s="23">
        <f t="shared" si="6"/>
        <v>8.5280000000000005</v>
      </c>
      <c r="J46" s="13">
        <f t="shared" si="2"/>
        <v>250.00000000000162</v>
      </c>
      <c r="K46" s="23">
        <f t="shared" si="7"/>
        <v>37</v>
      </c>
    </row>
    <row r="47" spans="1:11">
      <c r="A47" s="23">
        <v>8.6479999999999997</v>
      </c>
      <c r="B47" s="15">
        <v>75.778300000000002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0.41000000000000014</v>
      </c>
      <c r="G47" s="2">
        <f t="shared" si="5"/>
        <v>219.51219512195115</v>
      </c>
      <c r="H47" s="10"/>
      <c r="I47" s="23">
        <f t="shared" si="6"/>
        <v>8.6479999999999997</v>
      </c>
      <c r="J47" s="13">
        <f t="shared" si="2"/>
        <v>219.51219512195115</v>
      </c>
      <c r="K47" s="23">
        <f t="shared" si="7"/>
        <v>38</v>
      </c>
    </row>
    <row r="48" spans="1:11">
      <c r="A48" s="23">
        <v>9.0579999999999998</v>
      </c>
      <c r="B48" s="15">
        <v>74.417599999999993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0.15000000000000036</v>
      </c>
      <c r="G48" s="2">
        <f t="shared" si="5"/>
        <v>199.99999999999952</v>
      </c>
      <c r="H48" s="10" t="s">
        <v>119</v>
      </c>
      <c r="I48" s="23">
        <f t="shared" si="6"/>
        <v>9.0579999999999998</v>
      </c>
      <c r="J48" s="13">
        <f t="shared" si="2"/>
        <v>199.99999999999952</v>
      </c>
      <c r="K48" s="23">
        <f t="shared" si="7"/>
        <v>39</v>
      </c>
    </row>
    <row r="49" spans="1:11">
      <c r="A49" s="23">
        <v>9.2080000000000002</v>
      </c>
      <c r="B49" s="15">
        <v>72.447500000000005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0.34999999999999964</v>
      </c>
      <c r="G49" s="2">
        <f t="shared" si="5"/>
        <v>171.42857142857159</v>
      </c>
      <c r="H49" s="10"/>
      <c r="I49" s="23">
        <f t="shared" si="6"/>
        <v>9.2080000000000002</v>
      </c>
      <c r="J49" s="13">
        <f t="shared" si="2"/>
        <v>171.42857142857159</v>
      </c>
      <c r="K49" s="23">
        <f t="shared" si="7"/>
        <v>40</v>
      </c>
    </row>
    <row r="50" spans="1:11">
      <c r="A50" s="23">
        <v>9.5579999999999998</v>
      </c>
      <c r="B50" s="15">
        <v>76.625399999999999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0.14000000000000057</v>
      </c>
      <c r="G50" s="2">
        <f t="shared" si="5"/>
        <v>214.28571428571342</v>
      </c>
      <c r="H50" s="10" t="s">
        <v>118</v>
      </c>
      <c r="I50" s="23">
        <f t="shared" si="6"/>
        <v>9.5579999999999998</v>
      </c>
      <c r="J50" s="13">
        <f t="shared" si="2"/>
        <v>214.28571428571342</v>
      </c>
      <c r="K50" s="23">
        <f t="shared" si="7"/>
        <v>41</v>
      </c>
    </row>
    <row r="51" spans="1:11">
      <c r="A51" s="23">
        <v>9.6980000000000004</v>
      </c>
      <c r="B51" s="15">
        <v>67.7149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0.28999999999999915</v>
      </c>
      <c r="G51" s="2">
        <f t="shared" si="5"/>
        <v>206.89655172413853</v>
      </c>
      <c r="H51" s="10"/>
      <c r="I51" s="23">
        <f t="shared" si="6"/>
        <v>9.6980000000000004</v>
      </c>
      <c r="J51" s="13">
        <f t="shared" si="2"/>
        <v>206.89655172413853</v>
      </c>
      <c r="K51" s="23">
        <f t="shared" si="7"/>
        <v>42</v>
      </c>
    </row>
    <row r="52" spans="1:11">
      <c r="A52" s="23">
        <v>9.9879999999999995</v>
      </c>
      <c r="B52" s="15">
        <v>73.631200000000007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0.13000000000000078</v>
      </c>
      <c r="G52" s="2">
        <f t="shared" si="5"/>
        <v>230.76923076922938</v>
      </c>
      <c r="H52" s="10" t="s">
        <v>119</v>
      </c>
      <c r="I52" s="23">
        <f t="shared" si="6"/>
        <v>9.9879999999999995</v>
      </c>
      <c r="J52" s="13">
        <f t="shared" si="2"/>
        <v>230.76923076922938</v>
      </c>
      <c r="K52" s="23">
        <f t="shared" si="7"/>
        <v>43</v>
      </c>
    </row>
    <row r="53" spans="1:11">
      <c r="A53" s="23">
        <v>10.118</v>
      </c>
      <c r="B53" s="15">
        <v>69.132800000000003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0.15000000000000036</v>
      </c>
      <c r="G53" s="2">
        <f t="shared" si="5"/>
        <v>199.99999999999952</v>
      </c>
      <c r="H53" s="10"/>
      <c r="I53" s="23">
        <f t="shared" si="6"/>
        <v>10.118</v>
      </c>
      <c r="J53" s="13">
        <f t="shared" si="2"/>
        <v>199.99999999999952</v>
      </c>
      <c r="K53" s="23">
        <f t="shared" si="7"/>
        <v>44</v>
      </c>
    </row>
    <row r="54" spans="1:11">
      <c r="A54" s="23">
        <v>10.268000000000001</v>
      </c>
      <c r="B54" s="15">
        <v>64.161000000000001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0.10999999999999943</v>
      </c>
      <c r="G54" s="2">
        <f t="shared" si="5"/>
        <v>272.72727272727411</v>
      </c>
      <c r="H54" s="10" t="s">
        <v>118</v>
      </c>
      <c r="I54" s="23">
        <f t="shared" si="6"/>
        <v>10.268000000000001</v>
      </c>
      <c r="J54" s="13">
        <f t="shared" si="2"/>
        <v>272.72727272727411</v>
      </c>
      <c r="K54" s="23">
        <f t="shared" si="7"/>
        <v>45</v>
      </c>
    </row>
    <row r="55" spans="1:11">
      <c r="A55" s="23">
        <v>10.378</v>
      </c>
      <c r="B55" s="15">
        <v>63.710700000000003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0.27999999999999936</v>
      </c>
      <c r="G55" s="2">
        <f t="shared" si="5"/>
        <v>214.28571428571479</v>
      </c>
      <c r="H55" s="10"/>
      <c r="I55" s="23">
        <f t="shared" si="6"/>
        <v>10.378</v>
      </c>
      <c r="J55" s="13">
        <f t="shared" si="2"/>
        <v>214.28571428571479</v>
      </c>
      <c r="K55" s="23">
        <f t="shared" si="7"/>
        <v>46</v>
      </c>
    </row>
    <row r="56" spans="1:11">
      <c r="A56" s="23">
        <v>10.657999999999999</v>
      </c>
      <c r="B56" s="15">
        <v>73.567999999999998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0.12000000000000099</v>
      </c>
      <c r="G56" s="2">
        <f t="shared" si="5"/>
        <v>249.99999999999795</v>
      </c>
      <c r="H56" s="10" t="s">
        <v>113</v>
      </c>
      <c r="I56" s="23">
        <f t="shared" si="6"/>
        <v>10.657999999999999</v>
      </c>
      <c r="J56" s="13">
        <f t="shared" si="2"/>
        <v>249.99999999999795</v>
      </c>
      <c r="K56" s="23">
        <f t="shared" si="7"/>
        <v>47</v>
      </c>
    </row>
    <row r="57" spans="1:11">
      <c r="A57" s="23">
        <v>10.778</v>
      </c>
      <c r="B57" s="15">
        <v>69.789299999999997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0.34999999999999964</v>
      </c>
      <c r="G57" s="2">
        <f t="shared" si="5"/>
        <v>171.42857142857159</v>
      </c>
      <c r="H57" s="10"/>
      <c r="I57" s="23">
        <f t="shared" si="6"/>
        <v>10.778</v>
      </c>
      <c r="J57" s="13">
        <f t="shared" si="2"/>
        <v>171.42857142857159</v>
      </c>
      <c r="K57" s="23">
        <f t="shared" si="7"/>
        <v>48</v>
      </c>
    </row>
    <row r="58" spans="1:11">
      <c r="A58" s="23">
        <v>11.128</v>
      </c>
      <c r="B58" s="15">
        <v>76.6036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0.14000000000000057</v>
      </c>
      <c r="G58" s="2">
        <f t="shared" si="5"/>
        <v>214.28571428571342</v>
      </c>
      <c r="H58" s="10" t="s">
        <v>119</v>
      </c>
      <c r="I58" s="23">
        <f t="shared" si="6"/>
        <v>11.128</v>
      </c>
      <c r="J58" s="13">
        <f t="shared" si="2"/>
        <v>214.28571428571342</v>
      </c>
      <c r="K58" s="23">
        <f t="shared" si="7"/>
        <v>49</v>
      </c>
    </row>
    <row r="59" spans="1:11">
      <c r="A59" s="23">
        <v>11.268000000000001</v>
      </c>
      <c r="B59" s="15">
        <v>70.202399999999997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0.31599999999999895</v>
      </c>
      <c r="G59" s="2">
        <f t="shared" si="5"/>
        <v>189.87341772151962</v>
      </c>
      <c r="H59" s="10"/>
      <c r="I59" s="23">
        <f t="shared" si="6"/>
        <v>11.268000000000001</v>
      </c>
      <c r="J59" s="13">
        <f t="shared" si="2"/>
        <v>189.87341772151962</v>
      </c>
      <c r="K59" s="23">
        <f t="shared" si="7"/>
        <v>50</v>
      </c>
    </row>
    <row r="60" spans="1:11">
      <c r="A60" s="23">
        <v>11.584</v>
      </c>
      <c r="B60" s="15">
        <v>71.591399999999993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0.1590000000000007</v>
      </c>
      <c r="G60" s="2">
        <f t="shared" si="5"/>
        <v>188.67924528301805</v>
      </c>
      <c r="H60" s="10" t="s">
        <v>118</v>
      </c>
      <c r="I60" s="23">
        <f t="shared" si="6"/>
        <v>11.584</v>
      </c>
      <c r="J60" s="13">
        <f t="shared" si="2"/>
        <v>188.67924528301805</v>
      </c>
      <c r="K60" s="23">
        <f t="shared" si="7"/>
        <v>51</v>
      </c>
    </row>
    <row r="61" spans="1:11">
      <c r="A61" s="23">
        <v>11.743</v>
      </c>
      <c r="B61" s="15">
        <v>67.668099999999995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0.28500000000000014</v>
      </c>
      <c r="G61" s="2">
        <f t="shared" si="5"/>
        <v>210.52631578947356</v>
      </c>
      <c r="H61" s="10"/>
      <c r="I61" s="23">
        <f t="shared" si="6"/>
        <v>11.743</v>
      </c>
      <c r="J61" s="13">
        <f t="shared" si="2"/>
        <v>210.52631578947356</v>
      </c>
      <c r="K61" s="23">
        <f t="shared" si="7"/>
        <v>52</v>
      </c>
    </row>
    <row r="62" spans="1:11">
      <c r="A62" s="23">
        <v>12.028</v>
      </c>
      <c r="B62" s="15">
        <v>77.253699999999995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0.15000000000000036</v>
      </c>
      <c r="G62" s="2">
        <f t="shared" si="5"/>
        <v>199.99999999999952</v>
      </c>
      <c r="H62" s="10" t="s">
        <v>113</v>
      </c>
      <c r="I62" s="23">
        <f t="shared" si="6"/>
        <v>12.028</v>
      </c>
      <c r="J62" s="13">
        <f t="shared" si="2"/>
        <v>199.99999999999952</v>
      </c>
      <c r="K62" s="23">
        <f t="shared" si="7"/>
        <v>53</v>
      </c>
    </row>
    <row r="63" spans="1:11">
      <c r="A63" s="23">
        <v>12.178000000000001</v>
      </c>
      <c r="B63" s="15">
        <v>76.301400000000001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0.30999999999999872</v>
      </c>
      <c r="G63" s="2">
        <f t="shared" si="5"/>
        <v>193.54838709677497</v>
      </c>
      <c r="H63" s="10"/>
      <c r="I63" s="23">
        <f t="shared" si="6"/>
        <v>12.178000000000001</v>
      </c>
      <c r="J63" s="13">
        <f t="shared" si="2"/>
        <v>193.54838709677497</v>
      </c>
      <c r="K63" s="23">
        <f t="shared" si="7"/>
        <v>54</v>
      </c>
    </row>
    <row r="64" spans="1:11">
      <c r="A64" s="23">
        <v>12.488</v>
      </c>
      <c r="B64" s="15">
        <v>71.769599999999997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0.14499999999999957</v>
      </c>
      <c r="G64" s="2">
        <f t="shared" si="5"/>
        <v>206.89655172413853</v>
      </c>
      <c r="H64" s="10" t="s">
        <v>118</v>
      </c>
      <c r="I64" s="23">
        <f t="shared" si="6"/>
        <v>12.488</v>
      </c>
      <c r="J64" s="13">
        <f t="shared" si="2"/>
        <v>206.89655172413853</v>
      </c>
      <c r="K64" s="23">
        <f t="shared" si="7"/>
        <v>55</v>
      </c>
    </row>
    <row r="65" spans="1:11">
      <c r="A65" s="23">
        <v>12.632999999999999</v>
      </c>
      <c r="B65" s="15">
        <v>70.739099999999993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0.31500000000000128</v>
      </c>
      <c r="G65" s="2">
        <f t="shared" si="5"/>
        <v>190.47619047618969</v>
      </c>
      <c r="H65" s="10"/>
      <c r="I65" s="23">
        <f t="shared" si="6"/>
        <v>12.632999999999999</v>
      </c>
      <c r="J65" s="13">
        <f t="shared" si="2"/>
        <v>190.47619047618969</v>
      </c>
      <c r="K65" s="23">
        <f t="shared" si="7"/>
        <v>56</v>
      </c>
    </row>
    <row r="66" spans="1:11">
      <c r="A66" s="23">
        <v>12.948</v>
      </c>
      <c r="B66" s="15">
        <v>72.620800000000003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0.13999999999999879</v>
      </c>
      <c r="G66" s="2">
        <f t="shared" si="5"/>
        <v>214.28571428571613</v>
      </c>
      <c r="H66" s="10" t="s">
        <v>119</v>
      </c>
      <c r="I66" s="23">
        <f t="shared" si="6"/>
        <v>12.948</v>
      </c>
      <c r="J66" s="13">
        <f t="shared" si="2"/>
        <v>214.28571428571613</v>
      </c>
      <c r="K66" s="23">
        <f t="shared" si="7"/>
        <v>57</v>
      </c>
    </row>
    <row r="67" spans="1:11">
      <c r="A67" s="23">
        <v>13.087999999999999</v>
      </c>
      <c r="B67" s="15">
        <v>68.475800000000007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0.16000000000000014</v>
      </c>
      <c r="G67" s="2">
        <f t="shared" si="5"/>
        <v>187.49999999999983</v>
      </c>
      <c r="H67" s="10"/>
      <c r="I67" s="23">
        <f t="shared" si="6"/>
        <v>13.087999999999999</v>
      </c>
      <c r="J67" s="13">
        <f t="shared" si="2"/>
        <v>187.49999999999983</v>
      </c>
      <c r="K67" s="23">
        <f t="shared" si="7"/>
        <v>58</v>
      </c>
    </row>
    <row r="68" spans="1:11">
      <c r="A68" s="23">
        <v>13.247999999999999</v>
      </c>
      <c r="B68" s="15">
        <v>66.905000000000001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0.10000000000000142</v>
      </c>
      <c r="G68" s="2">
        <f t="shared" si="5"/>
        <v>299.99999999999574</v>
      </c>
      <c r="H68" s="10" t="s">
        <v>118</v>
      </c>
      <c r="I68" s="23">
        <f t="shared" si="6"/>
        <v>13.247999999999999</v>
      </c>
      <c r="J68" s="13">
        <f t="shared" si="2"/>
        <v>299.99999999999574</v>
      </c>
      <c r="K68" s="23">
        <f t="shared" si="7"/>
        <v>59</v>
      </c>
    </row>
    <row r="69" spans="1:11">
      <c r="A69" s="23">
        <v>13.348000000000001</v>
      </c>
      <c r="B69" s="15">
        <v>67.724800000000002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0.35999999999999943</v>
      </c>
      <c r="G69" s="2">
        <f t="shared" si="5"/>
        <v>166.66666666666691</v>
      </c>
      <c r="H69" s="10"/>
      <c r="I69" s="23">
        <f t="shared" si="6"/>
        <v>13.348000000000001</v>
      </c>
      <c r="J69" s="13">
        <f t="shared" si="2"/>
        <v>166.66666666666691</v>
      </c>
      <c r="K69" s="23">
        <f t="shared" si="7"/>
        <v>60</v>
      </c>
    </row>
    <row r="70" spans="1:11">
      <c r="A70" s="23">
        <v>13.708</v>
      </c>
      <c r="B70" s="15">
        <v>73.854699999999994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0.16000000000000014</v>
      </c>
      <c r="G70" s="2">
        <f t="shared" si="5"/>
        <v>187.49999999999983</v>
      </c>
      <c r="H70" s="10" t="s">
        <v>119</v>
      </c>
      <c r="I70" s="23">
        <f t="shared" si="6"/>
        <v>13.708</v>
      </c>
      <c r="J70" s="13">
        <f t="shared" si="2"/>
        <v>187.49999999999983</v>
      </c>
      <c r="K70" s="23">
        <f t="shared" si="7"/>
        <v>61</v>
      </c>
    </row>
    <row r="71" spans="1:11">
      <c r="A71" s="23">
        <v>13.868</v>
      </c>
      <c r="B71" s="15">
        <v>69.944800000000001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0.37999999999999901</v>
      </c>
      <c r="G71" s="2">
        <f t="shared" si="5"/>
        <v>157.89473684210569</v>
      </c>
      <c r="H71" s="10"/>
      <c r="I71" s="23">
        <f t="shared" si="6"/>
        <v>13.868</v>
      </c>
      <c r="J71" s="13">
        <f t="shared" si="2"/>
        <v>157.89473684210569</v>
      </c>
      <c r="K71" s="23">
        <f t="shared" si="7"/>
        <v>62</v>
      </c>
    </row>
    <row r="72" spans="1:11">
      <c r="A72" s="23">
        <v>14.247999999999999</v>
      </c>
      <c r="B72" s="15">
        <v>67.862899999999996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0.16000000000000014</v>
      </c>
      <c r="G72" s="2">
        <f t="shared" si="5"/>
        <v>187.49999999999983</v>
      </c>
      <c r="H72" s="10" t="s">
        <v>119</v>
      </c>
      <c r="I72" s="23">
        <f t="shared" si="6"/>
        <v>14.247999999999999</v>
      </c>
      <c r="J72" s="13">
        <f t="shared" si="2"/>
        <v>187.49999999999983</v>
      </c>
      <c r="K72" s="23">
        <f t="shared" si="7"/>
        <v>63</v>
      </c>
    </row>
    <row r="73" spans="1:11">
      <c r="A73" s="23">
        <v>14.407999999999999</v>
      </c>
      <c r="B73" s="15">
        <v>70.4054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0.13000000000000078</v>
      </c>
      <c r="G73" s="2">
        <f t="shared" si="5"/>
        <v>230.76923076922938</v>
      </c>
      <c r="H73" s="10"/>
      <c r="I73" s="23">
        <f t="shared" si="6"/>
        <v>14.407999999999999</v>
      </c>
      <c r="J73" s="13">
        <f t="shared" si="2"/>
        <v>230.76923076922938</v>
      </c>
      <c r="K73" s="23">
        <f t="shared" si="7"/>
        <v>64</v>
      </c>
    </row>
    <row r="74" spans="1:11">
      <c r="A74" s="23">
        <v>14.538</v>
      </c>
      <c r="B74" s="15">
        <v>70.489199999999997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0.12999999999999901</v>
      </c>
      <c r="G74" s="2">
        <f t="shared" si="5"/>
        <v>230.76923076923254</v>
      </c>
      <c r="H74" s="10" t="s">
        <v>118</v>
      </c>
      <c r="I74" s="23">
        <f t="shared" si="6"/>
        <v>14.538</v>
      </c>
      <c r="J74" s="13">
        <f t="shared" ref="J74:J131" si="8">$G74</f>
        <v>230.76923076923254</v>
      </c>
      <c r="K74" s="23">
        <f t="shared" si="7"/>
        <v>65</v>
      </c>
    </row>
    <row r="75" spans="1:11">
      <c r="A75" s="23">
        <v>14.667999999999999</v>
      </c>
      <c r="B75" s="15">
        <v>65.352599999999995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0.33000000000000007</v>
      </c>
      <c r="G75" s="2">
        <f t="shared" ref="G75:G130" si="11">$E75/$F75*60</f>
        <v>181.81818181818178</v>
      </c>
      <c r="H75" s="10"/>
      <c r="I75" s="23">
        <f t="shared" ref="I75:I131" si="12">$A75</f>
        <v>14.667999999999999</v>
      </c>
      <c r="J75" s="13">
        <f t="shared" si="8"/>
        <v>181.81818181818178</v>
      </c>
      <c r="K75" s="23">
        <f t="shared" ref="K75:K131" si="13">$C75</f>
        <v>66</v>
      </c>
    </row>
    <row r="76" spans="1:11">
      <c r="A76" s="23">
        <v>14.997999999999999</v>
      </c>
      <c r="B76" s="15">
        <v>68.2042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0.14000000000000057</v>
      </c>
      <c r="G76" s="2">
        <f t="shared" si="11"/>
        <v>214.28571428571342</v>
      </c>
      <c r="H76" s="10" t="s">
        <v>118</v>
      </c>
      <c r="I76" s="23">
        <f t="shared" si="12"/>
        <v>14.997999999999999</v>
      </c>
      <c r="J76" s="13">
        <f t="shared" si="8"/>
        <v>214.28571428571342</v>
      </c>
      <c r="K76" s="23">
        <f t="shared" si="13"/>
        <v>67</v>
      </c>
    </row>
    <row r="77" spans="1:11">
      <c r="A77" s="23">
        <v>15.138</v>
      </c>
      <c r="B77" s="15">
        <v>70.460300000000004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0.33000000000000007</v>
      </c>
      <c r="G77" s="2">
        <f t="shared" si="11"/>
        <v>181.81818181818178</v>
      </c>
      <c r="H77" s="10"/>
      <c r="I77" s="23">
        <f t="shared" si="12"/>
        <v>15.138</v>
      </c>
      <c r="J77" s="13">
        <f t="shared" si="8"/>
        <v>181.81818181818178</v>
      </c>
      <c r="K77" s="23">
        <f t="shared" si="13"/>
        <v>68</v>
      </c>
    </row>
    <row r="78" spans="1:11">
      <c r="A78" s="23">
        <v>15.468</v>
      </c>
      <c r="B78" s="15">
        <v>71.480800000000002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0.14000000000000057</v>
      </c>
      <c r="G78" s="2">
        <f t="shared" si="11"/>
        <v>214.28571428571342</v>
      </c>
      <c r="H78" s="10" t="s">
        <v>119</v>
      </c>
      <c r="I78" s="23">
        <f t="shared" si="12"/>
        <v>15.468</v>
      </c>
      <c r="J78" s="13">
        <f t="shared" si="8"/>
        <v>214.28571428571342</v>
      </c>
      <c r="K78" s="23">
        <f t="shared" si="13"/>
        <v>69</v>
      </c>
    </row>
    <row r="79" spans="1:11">
      <c r="A79" s="23">
        <v>15.608000000000001</v>
      </c>
      <c r="B79" s="15">
        <v>65.888800000000003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0.29999999999999893</v>
      </c>
      <c r="G79" s="2">
        <f t="shared" si="11"/>
        <v>200.00000000000071</v>
      </c>
      <c r="H79" s="10"/>
      <c r="I79" s="23">
        <f t="shared" si="12"/>
        <v>15.608000000000001</v>
      </c>
      <c r="J79" s="13">
        <f t="shared" si="8"/>
        <v>200.00000000000071</v>
      </c>
      <c r="K79" s="23">
        <f t="shared" si="13"/>
        <v>70</v>
      </c>
    </row>
    <row r="80" spans="1:11">
      <c r="A80" s="23">
        <v>15.907999999999999</v>
      </c>
      <c r="B80" s="15">
        <v>70.418700000000001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0.13999999999999879</v>
      </c>
      <c r="G80" s="2">
        <f t="shared" si="11"/>
        <v>214.28571428571613</v>
      </c>
      <c r="H80" s="10" t="s">
        <v>113</v>
      </c>
      <c r="I80" s="23">
        <f t="shared" si="12"/>
        <v>15.907999999999999</v>
      </c>
      <c r="J80" s="13">
        <f t="shared" si="8"/>
        <v>214.28571428571613</v>
      </c>
      <c r="K80" s="23">
        <f t="shared" si="13"/>
        <v>71</v>
      </c>
    </row>
    <row r="81" spans="1:11">
      <c r="A81" s="23">
        <v>16.047999999999998</v>
      </c>
      <c r="B81" s="15">
        <v>70.126000000000005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0.14000000000000057</v>
      </c>
      <c r="G81" s="2">
        <f t="shared" si="11"/>
        <v>214.28571428571342</v>
      </c>
      <c r="H81" s="10"/>
      <c r="I81" s="23">
        <f t="shared" si="12"/>
        <v>16.047999999999998</v>
      </c>
      <c r="J81" s="13">
        <f t="shared" si="8"/>
        <v>214.28571428571342</v>
      </c>
      <c r="K81" s="23">
        <f t="shared" si="13"/>
        <v>72</v>
      </c>
    </row>
    <row r="82" spans="1:11">
      <c r="A82" s="23">
        <v>16.187999999999999</v>
      </c>
      <c r="B82" s="15">
        <v>69.761399999999995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0.14000000000000057</v>
      </c>
      <c r="G82" s="2">
        <f t="shared" si="11"/>
        <v>214.28571428571342</v>
      </c>
      <c r="H82" s="10" t="s">
        <v>118</v>
      </c>
      <c r="I82" s="23">
        <f t="shared" si="12"/>
        <v>16.187999999999999</v>
      </c>
      <c r="J82" s="13">
        <f t="shared" si="8"/>
        <v>214.28571428571342</v>
      </c>
      <c r="K82" s="23">
        <f t="shared" si="13"/>
        <v>73</v>
      </c>
    </row>
    <row r="83" spans="1:11">
      <c r="A83" s="23">
        <v>16.327999999999999</v>
      </c>
      <c r="B83" s="15">
        <v>69.548400000000001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0.31000000000000227</v>
      </c>
      <c r="G83" s="2">
        <f t="shared" si="11"/>
        <v>193.54838709677276</v>
      </c>
      <c r="H83" s="10"/>
      <c r="I83" s="23">
        <f t="shared" si="12"/>
        <v>16.327999999999999</v>
      </c>
      <c r="J83" s="13">
        <f t="shared" si="8"/>
        <v>193.54838709677276</v>
      </c>
      <c r="K83" s="23">
        <f t="shared" si="13"/>
        <v>74</v>
      </c>
    </row>
    <row r="84" spans="1:11">
      <c r="A84" s="23">
        <v>16.638000000000002</v>
      </c>
      <c r="B84" s="15">
        <v>65.941699999999997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0.13999999999999702</v>
      </c>
      <c r="G84" s="2">
        <f t="shared" si="11"/>
        <v>214.28571428571885</v>
      </c>
      <c r="H84" s="10" t="s">
        <v>119</v>
      </c>
      <c r="I84" s="23">
        <f t="shared" si="12"/>
        <v>16.638000000000002</v>
      </c>
      <c r="J84" s="13">
        <f t="shared" si="8"/>
        <v>214.28571428571885</v>
      </c>
      <c r="K84" s="23">
        <f t="shared" si="13"/>
        <v>75</v>
      </c>
    </row>
    <row r="85" spans="1:11">
      <c r="A85" s="23">
        <v>16.777999999999999</v>
      </c>
      <c r="B85" s="15">
        <v>66.107799999999997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0.14000000000000057</v>
      </c>
      <c r="G85" s="2">
        <f t="shared" si="11"/>
        <v>214.28571428571342</v>
      </c>
      <c r="H85" s="10"/>
      <c r="I85" s="23">
        <f t="shared" si="12"/>
        <v>16.777999999999999</v>
      </c>
      <c r="J85" s="13">
        <f t="shared" si="8"/>
        <v>214.28571428571342</v>
      </c>
      <c r="K85" s="23">
        <f t="shared" si="13"/>
        <v>76</v>
      </c>
    </row>
    <row r="86" spans="1:11">
      <c r="A86" s="23">
        <v>16.917999999999999</v>
      </c>
      <c r="B86" s="15">
        <v>68.484099999999998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0.15000000000000213</v>
      </c>
      <c r="G86" s="2">
        <f t="shared" si="11"/>
        <v>199.99999999999716</v>
      </c>
      <c r="H86" s="10" t="s">
        <v>118</v>
      </c>
      <c r="I86" s="23">
        <f t="shared" si="12"/>
        <v>16.917999999999999</v>
      </c>
      <c r="J86" s="13">
        <f t="shared" si="8"/>
        <v>199.99999999999716</v>
      </c>
      <c r="K86" s="23">
        <f t="shared" si="13"/>
        <v>77</v>
      </c>
    </row>
    <row r="87" spans="1:11">
      <c r="A87" s="23">
        <v>17.068000000000001</v>
      </c>
      <c r="B87" s="15">
        <v>65.399900000000002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0.19500000000000028</v>
      </c>
      <c r="G87" s="2">
        <f t="shared" si="11"/>
        <v>307.69230769230722</v>
      </c>
      <c r="H87" s="10"/>
      <c r="I87" s="23">
        <f t="shared" si="12"/>
        <v>17.068000000000001</v>
      </c>
      <c r="J87" s="13">
        <f t="shared" si="8"/>
        <v>307.69230769230722</v>
      </c>
      <c r="K87" s="23">
        <f t="shared" si="13"/>
        <v>78</v>
      </c>
    </row>
    <row r="88" spans="1:11">
      <c r="A88" s="23">
        <v>17.263000000000002</v>
      </c>
      <c r="B88" s="15">
        <v>75.928700000000006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0.11999999999999744</v>
      </c>
      <c r="G88" s="2">
        <f t="shared" si="11"/>
        <v>250.00000000000534</v>
      </c>
      <c r="H88" s="10" t="s">
        <v>113</v>
      </c>
      <c r="I88" s="23">
        <f t="shared" si="12"/>
        <v>17.263000000000002</v>
      </c>
      <c r="J88" s="13">
        <f t="shared" si="8"/>
        <v>250.00000000000534</v>
      </c>
      <c r="K88" s="23">
        <f t="shared" si="13"/>
        <v>79</v>
      </c>
    </row>
    <row r="89" spans="1:11">
      <c r="A89" s="23">
        <v>17.382999999999999</v>
      </c>
      <c r="B89" s="15">
        <v>73.573800000000006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0.375</v>
      </c>
      <c r="G89" s="2">
        <f t="shared" si="11"/>
        <v>160</v>
      </c>
      <c r="H89" s="10"/>
      <c r="I89" s="23">
        <f t="shared" si="12"/>
        <v>17.382999999999999</v>
      </c>
      <c r="J89" s="13">
        <f t="shared" si="8"/>
        <v>160</v>
      </c>
      <c r="K89" s="23">
        <f t="shared" si="13"/>
        <v>80</v>
      </c>
    </row>
    <row r="90" spans="1:11">
      <c r="A90" s="23">
        <v>17.757999999999999</v>
      </c>
      <c r="B90" s="15">
        <v>68.230900000000005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0.15000000000000213</v>
      </c>
      <c r="G90" s="2">
        <f t="shared" si="11"/>
        <v>199.99999999999716</v>
      </c>
      <c r="H90" s="10" t="s">
        <v>119</v>
      </c>
      <c r="I90" s="23">
        <f t="shared" si="12"/>
        <v>17.757999999999999</v>
      </c>
      <c r="J90" s="13">
        <f t="shared" si="8"/>
        <v>199.99999999999716</v>
      </c>
      <c r="K90" s="23">
        <f t="shared" si="13"/>
        <v>81</v>
      </c>
    </row>
    <row r="91" spans="1:11">
      <c r="A91" s="23">
        <v>17.908000000000001</v>
      </c>
      <c r="B91" s="15">
        <v>66.676900000000003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0.32000000000000028</v>
      </c>
      <c r="G91" s="2">
        <f t="shared" si="11"/>
        <v>187.49999999999983</v>
      </c>
      <c r="H91" s="10"/>
      <c r="I91" s="23">
        <f t="shared" si="12"/>
        <v>17.908000000000001</v>
      </c>
      <c r="J91" s="13">
        <f t="shared" si="8"/>
        <v>187.49999999999983</v>
      </c>
      <c r="K91" s="23">
        <f t="shared" si="13"/>
        <v>82</v>
      </c>
    </row>
    <row r="92" spans="1:11">
      <c r="A92" s="23">
        <v>18.228000000000002</v>
      </c>
      <c r="B92" s="15">
        <v>67.066299999999998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0.13999999999999702</v>
      </c>
      <c r="G92" s="2">
        <f t="shared" si="11"/>
        <v>214.28571428571885</v>
      </c>
      <c r="H92" s="10" t="s">
        <v>118</v>
      </c>
      <c r="I92" s="23">
        <f t="shared" si="12"/>
        <v>18.228000000000002</v>
      </c>
      <c r="J92" s="13">
        <f t="shared" si="8"/>
        <v>214.28571428571885</v>
      </c>
      <c r="K92" s="23">
        <f t="shared" si="13"/>
        <v>83</v>
      </c>
    </row>
    <row r="93" spans="1:11">
      <c r="A93" s="23">
        <v>18.367999999999999</v>
      </c>
      <c r="B93" s="15">
        <v>67.058199999999999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0.25</v>
      </c>
      <c r="G93" s="2">
        <f t="shared" si="11"/>
        <v>240</v>
      </c>
      <c r="H93" s="10"/>
      <c r="I93" s="23">
        <f t="shared" si="12"/>
        <v>18.367999999999999</v>
      </c>
      <c r="J93" s="13">
        <f t="shared" si="8"/>
        <v>240</v>
      </c>
      <c r="K93" s="23">
        <f t="shared" si="13"/>
        <v>84</v>
      </c>
    </row>
    <row r="94" spans="1:11">
      <c r="A94" s="23">
        <v>18.617999999999999</v>
      </c>
      <c r="B94" s="15">
        <v>75.001999999999995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0.14000000000000057</v>
      </c>
      <c r="G94" s="2">
        <f t="shared" si="11"/>
        <v>214.28571428571342</v>
      </c>
      <c r="H94" s="10" t="s">
        <v>113</v>
      </c>
      <c r="I94" s="23">
        <f t="shared" si="12"/>
        <v>18.617999999999999</v>
      </c>
      <c r="J94" s="13">
        <f t="shared" si="8"/>
        <v>214.28571428571342</v>
      </c>
      <c r="K94" s="23">
        <f t="shared" si="13"/>
        <v>85</v>
      </c>
    </row>
    <row r="95" spans="1:11">
      <c r="A95" s="23">
        <v>18.757999999999999</v>
      </c>
      <c r="B95" s="15">
        <v>74.760400000000004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0.13000000000000256</v>
      </c>
      <c r="G95" s="2">
        <f t="shared" si="11"/>
        <v>230.76923076922623</v>
      </c>
      <c r="H95" s="10"/>
      <c r="I95" s="23">
        <f t="shared" si="12"/>
        <v>18.757999999999999</v>
      </c>
      <c r="J95" s="13">
        <f t="shared" si="8"/>
        <v>230.76923076922623</v>
      </c>
      <c r="K95" s="23">
        <f t="shared" si="13"/>
        <v>86</v>
      </c>
    </row>
    <row r="96" spans="1:11">
      <c r="A96" s="23">
        <v>18.888000000000002</v>
      </c>
      <c r="B96" s="15">
        <v>75.673599999999993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0.14999999999999858</v>
      </c>
      <c r="G96" s="2">
        <f t="shared" si="11"/>
        <v>200.0000000000019</v>
      </c>
      <c r="H96" s="10" t="s">
        <v>118</v>
      </c>
      <c r="I96" s="23">
        <f t="shared" si="12"/>
        <v>18.888000000000002</v>
      </c>
      <c r="J96" s="13">
        <f t="shared" si="8"/>
        <v>200.0000000000019</v>
      </c>
      <c r="K96" s="23">
        <f t="shared" si="13"/>
        <v>87</v>
      </c>
    </row>
    <row r="97" spans="1:11">
      <c r="A97" s="23">
        <v>19.038</v>
      </c>
      <c r="B97" s="15">
        <v>73.468800000000002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0.25199999999999889</v>
      </c>
      <c r="G97" s="2">
        <f t="shared" si="11"/>
        <v>238.09523809523915</v>
      </c>
      <c r="H97" s="10"/>
      <c r="I97" s="23">
        <f t="shared" si="12"/>
        <v>19.038</v>
      </c>
      <c r="J97" s="13">
        <f t="shared" si="8"/>
        <v>238.09523809523915</v>
      </c>
      <c r="K97" s="23">
        <f t="shared" si="13"/>
        <v>88</v>
      </c>
    </row>
    <row r="98" spans="1:11">
      <c r="A98" s="23">
        <v>19.29</v>
      </c>
      <c r="B98" s="15">
        <v>74.671400000000006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0.13800000000000168</v>
      </c>
      <c r="G98" s="2">
        <f t="shared" si="11"/>
        <v>217.39130434782345</v>
      </c>
      <c r="H98" s="10" t="s">
        <v>113</v>
      </c>
      <c r="I98" s="23">
        <f t="shared" si="12"/>
        <v>19.29</v>
      </c>
      <c r="J98" s="13">
        <f t="shared" si="8"/>
        <v>217.39130434782345</v>
      </c>
      <c r="K98" s="23">
        <f t="shared" si="13"/>
        <v>89</v>
      </c>
    </row>
    <row r="99" spans="1:11">
      <c r="A99" s="23">
        <v>19.428000000000001</v>
      </c>
      <c r="B99" s="15">
        <v>74.007400000000004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0.77999999999999758</v>
      </c>
      <c r="G99" s="2">
        <f t="shared" si="11"/>
        <v>192.30769230769289</v>
      </c>
      <c r="H99" s="10"/>
      <c r="I99" s="23">
        <f t="shared" si="12"/>
        <v>19.428000000000001</v>
      </c>
      <c r="J99" s="13">
        <f t="shared" si="8"/>
        <v>192.30769230769289</v>
      </c>
      <c r="K99" s="23">
        <f t="shared" si="13"/>
        <v>90</v>
      </c>
    </row>
    <row r="100" spans="1:11">
      <c r="A100" s="23">
        <v>20.207999999999998</v>
      </c>
      <c r="B100" s="15">
        <v>73.397000000000006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0.14000000000000057</v>
      </c>
      <c r="G100" s="2">
        <f t="shared" si="11"/>
        <v>214.28571428571342</v>
      </c>
      <c r="H100" s="10" t="s">
        <v>119</v>
      </c>
      <c r="I100" s="23">
        <f t="shared" si="12"/>
        <v>20.207999999999998</v>
      </c>
      <c r="J100" s="13">
        <f t="shared" si="8"/>
        <v>214.28571428571342</v>
      </c>
      <c r="K100" s="23">
        <f t="shared" si="13"/>
        <v>91</v>
      </c>
    </row>
    <row r="101" spans="1:11">
      <c r="A101" s="23">
        <v>20.347999999999999</v>
      </c>
      <c r="B101" s="15">
        <v>71.264899999999997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0.49000000000000199</v>
      </c>
      <c r="G101" s="2">
        <f t="shared" si="11"/>
        <v>122.44897959183623</v>
      </c>
      <c r="H101" s="10"/>
      <c r="I101" s="23">
        <f t="shared" si="12"/>
        <v>20.347999999999999</v>
      </c>
      <c r="J101" s="13">
        <f t="shared" si="8"/>
        <v>122.44897959183623</v>
      </c>
      <c r="K101" s="23">
        <f t="shared" si="13"/>
        <v>92</v>
      </c>
    </row>
    <row r="102" spans="1:11">
      <c r="A102" s="23">
        <v>20.838000000000001</v>
      </c>
      <c r="B102" s="15">
        <v>64.5899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0.14999999999999858</v>
      </c>
      <c r="G102" s="2">
        <f t="shared" si="11"/>
        <v>200.0000000000019</v>
      </c>
      <c r="H102" s="10" t="s">
        <v>119</v>
      </c>
      <c r="I102" s="23">
        <f t="shared" si="12"/>
        <v>20.838000000000001</v>
      </c>
      <c r="J102" s="13">
        <f t="shared" si="8"/>
        <v>200.0000000000019</v>
      </c>
      <c r="K102" s="23">
        <f t="shared" si="13"/>
        <v>93</v>
      </c>
    </row>
    <row r="103" spans="1:11">
      <c r="A103" s="23">
        <v>20.988</v>
      </c>
      <c r="B103" s="15">
        <v>69.076300000000003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0.15000000000000213</v>
      </c>
      <c r="G103" s="2">
        <f t="shared" si="11"/>
        <v>199.99999999999716</v>
      </c>
      <c r="H103" s="10"/>
      <c r="I103" s="23">
        <f t="shared" si="12"/>
        <v>20.988</v>
      </c>
      <c r="J103" s="13">
        <f t="shared" si="8"/>
        <v>199.99999999999716</v>
      </c>
      <c r="K103" s="23">
        <f t="shared" si="13"/>
        <v>94</v>
      </c>
    </row>
    <row r="104" spans="1:11">
      <c r="A104" s="23">
        <v>21.138000000000002</v>
      </c>
      <c r="B104" s="15">
        <v>67.557900000000004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0.11999999999999744</v>
      </c>
      <c r="G104" s="2">
        <f t="shared" si="11"/>
        <v>250.00000000000534</v>
      </c>
      <c r="H104" s="10" t="s">
        <v>118</v>
      </c>
      <c r="I104" s="23">
        <f t="shared" si="12"/>
        <v>21.138000000000002</v>
      </c>
      <c r="J104" s="13">
        <f t="shared" si="8"/>
        <v>250.00000000000534</v>
      </c>
      <c r="K104" s="23">
        <f t="shared" si="13"/>
        <v>95</v>
      </c>
    </row>
    <row r="105" spans="1:11">
      <c r="A105" s="23">
        <v>21.257999999999999</v>
      </c>
      <c r="B105" s="15">
        <v>62.063099999999999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21.257999999999999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21.617999999999999</v>
      </c>
      <c r="B106" s="15">
        <v>69.376000000000005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0.16000000000000014</v>
      </c>
      <c r="G106" s="2">
        <f t="shared" si="11"/>
        <v>187.49999999999983</v>
      </c>
      <c r="H106" s="10" t="s">
        <v>118</v>
      </c>
      <c r="I106" s="23">
        <f t="shared" si="12"/>
        <v>21.617999999999999</v>
      </c>
      <c r="J106" s="13">
        <f t="shared" si="8"/>
        <v>187.49999999999983</v>
      </c>
      <c r="K106" s="23">
        <f t="shared" si="13"/>
        <v>97</v>
      </c>
    </row>
    <row r="107" spans="1:11">
      <c r="A107" s="23">
        <v>21.777999999999999</v>
      </c>
      <c r="B107" s="15">
        <v>69.572800000000001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0.33999999999999986</v>
      </c>
      <c r="G107" s="2">
        <f t="shared" si="11"/>
        <v>176.47058823529417</v>
      </c>
      <c r="H107" s="10"/>
      <c r="I107" s="23">
        <f t="shared" si="12"/>
        <v>21.777999999999999</v>
      </c>
      <c r="J107" s="13">
        <f t="shared" si="8"/>
        <v>176.47058823529417</v>
      </c>
      <c r="K107" s="23">
        <f t="shared" si="13"/>
        <v>98</v>
      </c>
    </row>
    <row r="108" spans="1:11">
      <c r="A108" s="23">
        <v>22.117999999999999</v>
      </c>
      <c r="B108" s="15">
        <v>69.405199999999994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0.15000000000000213</v>
      </c>
      <c r="G108" s="2">
        <f t="shared" si="11"/>
        <v>199.99999999999716</v>
      </c>
      <c r="H108" s="10" t="s">
        <v>119</v>
      </c>
      <c r="I108" s="23">
        <f t="shared" si="12"/>
        <v>22.117999999999999</v>
      </c>
      <c r="J108" s="13">
        <f t="shared" si="8"/>
        <v>199.99999999999716</v>
      </c>
      <c r="K108" s="23">
        <f t="shared" si="13"/>
        <v>99</v>
      </c>
    </row>
    <row r="109" spans="1:11">
      <c r="A109" s="23">
        <v>22.268000000000001</v>
      </c>
      <c r="B109" s="15">
        <v>64.206199999999995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0.27999999999999758</v>
      </c>
      <c r="G109" s="2">
        <f t="shared" si="11"/>
        <v>214.28571428571613</v>
      </c>
      <c r="H109" s="10"/>
      <c r="I109" s="23">
        <f t="shared" si="12"/>
        <v>22.268000000000001</v>
      </c>
      <c r="J109" s="13">
        <f t="shared" si="8"/>
        <v>214.28571428571613</v>
      </c>
      <c r="K109" s="23">
        <f t="shared" si="13"/>
        <v>100</v>
      </c>
    </row>
    <row r="110" spans="1:11">
      <c r="A110" s="23">
        <v>22.547999999999998</v>
      </c>
      <c r="B110" s="15">
        <v>71.925399999999996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0.15500000000000114</v>
      </c>
      <c r="G110" s="2">
        <f t="shared" si="11"/>
        <v>193.54838709677276</v>
      </c>
      <c r="H110" s="10" t="s">
        <v>113</v>
      </c>
      <c r="I110" s="23">
        <f t="shared" si="12"/>
        <v>22.547999999999998</v>
      </c>
      <c r="J110" s="13">
        <f t="shared" si="8"/>
        <v>193.54838709677276</v>
      </c>
      <c r="K110" s="23">
        <f t="shared" si="13"/>
        <v>101</v>
      </c>
    </row>
    <row r="111" spans="1:11">
      <c r="A111" s="23">
        <v>22.702999999999999</v>
      </c>
      <c r="B111" s="15">
        <v>66.793599999999998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0.12199999999999989</v>
      </c>
      <c r="G111" s="2">
        <f t="shared" si="11"/>
        <v>245.90163934426255</v>
      </c>
      <c r="H111" s="10"/>
      <c r="I111" s="23">
        <f t="shared" si="12"/>
        <v>22.702999999999999</v>
      </c>
      <c r="J111" s="13">
        <f t="shared" si="8"/>
        <v>245.90163934426255</v>
      </c>
      <c r="K111" s="23">
        <f t="shared" si="13"/>
        <v>102</v>
      </c>
    </row>
    <row r="112" spans="1:11">
      <c r="A112" s="23">
        <v>22.824999999999999</v>
      </c>
      <c r="B112" s="15">
        <v>66.697500000000005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0.15300000000000225</v>
      </c>
      <c r="G112" s="2">
        <f t="shared" si="11"/>
        <v>196.07843137254613</v>
      </c>
      <c r="H112" s="10" t="s">
        <v>118</v>
      </c>
      <c r="I112" s="23">
        <f t="shared" si="12"/>
        <v>22.824999999999999</v>
      </c>
      <c r="J112" s="13">
        <f t="shared" si="8"/>
        <v>196.07843137254613</v>
      </c>
      <c r="K112" s="23">
        <f t="shared" si="13"/>
        <v>103</v>
      </c>
    </row>
    <row r="113" spans="1:11">
      <c r="A113" s="23">
        <v>22.978000000000002</v>
      </c>
      <c r="B113" s="15">
        <v>67.789400000000001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0.30999999999999872</v>
      </c>
      <c r="G113" s="2">
        <f t="shared" si="11"/>
        <v>193.54838709677497</v>
      </c>
      <c r="H113" s="10"/>
      <c r="I113" s="23">
        <f t="shared" si="12"/>
        <v>22.978000000000002</v>
      </c>
      <c r="J113" s="13">
        <f t="shared" si="8"/>
        <v>193.54838709677497</v>
      </c>
      <c r="K113" s="23">
        <f t="shared" si="13"/>
        <v>104</v>
      </c>
    </row>
    <row r="114" spans="1:11">
      <c r="A114" s="23">
        <v>23.288</v>
      </c>
      <c r="B114" s="15">
        <v>67.3048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0.12999999999999901</v>
      </c>
      <c r="G114" s="2">
        <f t="shared" si="11"/>
        <v>230.76923076923254</v>
      </c>
      <c r="H114" s="10" t="s">
        <v>119</v>
      </c>
      <c r="I114" s="23">
        <f t="shared" si="12"/>
        <v>23.288</v>
      </c>
      <c r="J114" s="13">
        <f t="shared" si="8"/>
        <v>230.76923076923254</v>
      </c>
      <c r="K114" s="23">
        <f t="shared" si="13"/>
        <v>105</v>
      </c>
    </row>
    <row r="115" spans="1:11">
      <c r="A115" s="23">
        <v>23.417999999999999</v>
      </c>
      <c r="B115" s="15">
        <v>66.077699999999993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0.16000000000000014</v>
      </c>
      <c r="G115" s="2">
        <f t="shared" si="11"/>
        <v>187.49999999999983</v>
      </c>
      <c r="H115" s="10"/>
      <c r="I115" s="23">
        <f t="shared" si="12"/>
        <v>23.417999999999999</v>
      </c>
      <c r="J115" s="13">
        <f t="shared" si="8"/>
        <v>187.49999999999983</v>
      </c>
      <c r="K115" s="23">
        <f t="shared" si="13"/>
        <v>106</v>
      </c>
    </row>
    <row r="116" spans="1:11">
      <c r="A116" s="23">
        <v>23.577999999999999</v>
      </c>
      <c r="B116" s="15">
        <v>65.186000000000007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0.14000000000000057</v>
      </c>
      <c r="G116" s="2">
        <f t="shared" si="11"/>
        <v>214.28571428571342</v>
      </c>
      <c r="H116" s="10" t="s">
        <v>118</v>
      </c>
      <c r="I116" s="23">
        <f t="shared" si="12"/>
        <v>23.577999999999999</v>
      </c>
      <c r="J116" s="13">
        <f t="shared" si="8"/>
        <v>214.28571428571342</v>
      </c>
      <c r="K116" s="23">
        <f t="shared" si="13"/>
        <v>107</v>
      </c>
    </row>
    <row r="117" spans="1:11">
      <c r="A117" s="23">
        <v>23.718</v>
      </c>
      <c r="B117" s="15">
        <v>61.555500000000002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0.2289999999999992</v>
      </c>
      <c r="G117" s="2">
        <f t="shared" si="11"/>
        <v>262.00873362445509</v>
      </c>
      <c r="H117" s="10"/>
      <c r="I117" s="23">
        <f t="shared" si="12"/>
        <v>23.718</v>
      </c>
      <c r="J117" s="13">
        <f t="shared" si="8"/>
        <v>262.00873362445509</v>
      </c>
      <c r="K117" s="23">
        <f t="shared" si="13"/>
        <v>108</v>
      </c>
    </row>
    <row r="118" spans="1:11">
      <c r="A118" s="23">
        <v>23.946999999999999</v>
      </c>
      <c r="B118" s="15">
        <v>76.200900000000004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0.11100000000000065</v>
      </c>
      <c r="G118" s="2">
        <f t="shared" si="11"/>
        <v>270.27027027026867</v>
      </c>
      <c r="H118" s="10" t="s">
        <v>113</v>
      </c>
      <c r="I118" s="23">
        <f t="shared" si="12"/>
        <v>23.946999999999999</v>
      </c>
      <c r="J118" s="13">
        <f t="shared" si="8"/>
        <v>270.27027027026867</v>
      </c>
      <c r="K118" s="23">
        <f t="shared" si="13"/>
        <v>109</v>
      </c>
    </row>
    <row r="119" spans="1:11">
      <c r="A119" s="23">
        <v>24.058</v>
      </c>
      <c r="B119" s="15">
        <v>75.176900000000003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0.39000000000000057</v>
      </c>
      <c r="G119" s="2">
        <f t="shared" si="11"/>
        <v>153.84615384615361</v>
      </c>
      <c r="H119" s="10"/>
      <c r="I119" s="23">
        <f t="shared" si="12"/>
        <v>24.058</v>
      </c>
      <c r="J119" s="13">
        <f t="shared" si="8"/>
        <v>153.84615384615361</v>
      </c>
      <c r="K119" s="23">
        <f t="shared" si="13"/>
        <v>110</v>
      </c>
    </row>
    <row r="120" spans="1:11">
      <c r="A120" s="23">
        <v>24.448</v>
      </c>
      <c r="B120" s="15">
        <v>67.971999999999994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0.10999999999999943</v>
      </c>
      <c r="G120" s="2">
        <f t="shared" si="11"/>
        <v>272.72727272727411</v>
      </c>
      <c r="H120" s="10" t="s">
        <v>119</v>
      </c>
      <c r="I120" s="23">
        <f t="shared" si="12"/>
        <v>24.448</v>
      </c>
      <c r="J120" s="13">
        <f t="shared" si="8"/>
        <v>272.72727272727411</v>
      </c>
      <c r="K120" s="23">
        <f t="shared" si="13"/>
        <v>111</v>
      </c>
    </row>
    <row r="121" spans="1:11">
      <c r="A121" s="23">
        <v>24.558</v>
      </c>
      <c r="B121" s="15">
        <v>67.607600000000005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0.35999999999999943</v>
      </c>
      <c r="G121" s="2">
        <f t="shared" si="11"/>
        <v>166.66666666666691</v>
      </c>
      <c r="H121" s="10"/>
      <c r="I121" s="23">
        <f t="shared" si="12"/>
        <v>24.558</v>
      </c>
      <c r="J121" s="13">
        <f t="shared" si="8"/>
        <v>166.66666666666691</v>
      </c>
      <c r="K121" s="23">
        <f t="shared" si="13"/>
        <v>112</v>
      </c>
    </row>
    <row r="122" spans="1:11">
      <c r="A122" s="23">
        <v>24.917999999999999</v>
      </c>
      <c r="B122" s="15">
        <v>67.522800000000004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0.14000000000000057</v>
      </c>
      <c r="G122" s="2">
        <f t="shared" si="11"/>
        <v>214.28571428571342</v>
      </c>
      <c r="H122" s="10" t="s">
        <v>118</v>
      </c>
      <c r="I122" s="23">
        <f t="shared" si="12"/>
        <v>24.917999999999999</v>
      </c>
      <c r="J122" s="13">
        <f t="shared" si="8"/>
        <v>214.28571428571342</v>
      </c>
      <c r="K122" s="23">
        <f t="shared" si="13"/>
        <v>113</v>
      </c>
    </row>
    <row r="123" spans="1:11">
      <c r="A123" s="23">
        <v>25.058</v>
      </c>
      <c r="B123" s="15">
        <v>68.135499999999993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0.26999999999999957</v>
      </c>
      <c r="G123" s="2">
        <f t="shared" si="11"/>
        <v>222.22222222222257</v>
      </c>
      <c r="H123" s="10"/>
      <c r="I123" s="23">
        <f t="shared" si="12"/>
        <v>25.058</v>
      </c>
      <c r="J123" s="13">
        <f t="shared" si="8"/>
        <v>222.22222222222257</v>
      </c>
      <c r="K123" s="23">
        <f t="shared" si="13"/>
        <v>114</v>
      </c>
    </row>
    <row r="124" spans="1:11">
      <c r="A124" s="23">
        <v>25.327999999999999</v>
      </c>
      <c r="B124" s="15">
        <v>75.087599999999995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0.15000000000000213</v>
      </c>
      <c r="G124" s="2">
        <f t="shared" si="11"/>
        <v>199.99999999999716</v>
      </c>
      <c r="H124" s="10" t="s">
        <v>113</v>
      </c>
      <c r="I124" s="23">
        <f t="shared" si="12"/>
        <v>25.327999999999999</v>
      </c>
      <c r="J124" s="13">
        <f t="shared" si="8"/>
        <v>199.99999999999716</v>
      </c>
      <c r="K124" s="23">
        <f t="shared" si="13"/>
        <v>115</v>
      </c>
    </row>
    <row r="125" spans="1:11">
      <c r="A125" s="23">
        <v>25.478000000000002</v>
      </c>
      <c r="B125" s="15">
        <v>73.720600000000005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0.14999999999999858</v>
      </c>
      <c r="G125" s="2">
        <f t="shared" si="11"/>
        <v>200.0000000000019</v>
      </c>
      <c r="H125" s="10"/>
      <c r="I125" s="23">
        <f t="shared" si="12"/>
        <v>25.478000000000002</v>
      </c>
      <c r="J125" s="13">
        <f t="shared" si="8"/>
        <v>200.0000000000019</v>
      </c>
      <c r="K125" s="23">
        <f t="shared" si="13"/>
        <v>116</v>
      </c>
    </row>
    <row r="126" spans="1:11">
      <c r="A126" s="23">
        <v>25.628</v>
      </c>
      <c r="B126" s="15">
        <v>72.459299999999999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0.14000000000000057</v>
      </c>
      <c r="G126" s="2">
        <f t="shared" si="11"/>
        <v>214.28571428571342</v>
      </c>
      <c r="H126" s="10" t="s">
        <v>118</v>
      </c>
      <c r="I126" s="23">
        <f t="shared" si="12"/>
        <v>25.628</v>
      </c>
      <c r="J126" s="13">
        <f t="shared" si="8"/>
        <v>214.28571428571342</v>
      </c>
      <c r="K126" s="23">
        <f t="shared" si="13"/>
        <v>117</v>
      </c>
    </row>
    <row r="127" spans="1:11">
      <c r="A127" s="23">
        <v>25.768000000000001</v>
      </c>
      <c r="B127" s="15">
        <v>70.7166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0.25</v>
      </c>
      <c r="G127" s="2">
        <f t="shared" si="11"/>
        <v>240</v>
      </c>
      <c r="H127" s="10"/>
      <c r="I127" s="23">
        <f t="shared" si="12"/>
        <v>25.768000000000001</v>
      </c>
      <c r="J127" s="13">
        <f t="shared" si="8"/>
        <v>240</v>
      </c>
      <c r="K127" s="23">
        <f t="shared" si="13"/>
        <v>118</v>
      </c>
    </row>
    <row r="128" spans="1:11">
      <c r="A128" s="23">
        <v>26.018000000000001</v>
      </c>
      <c r="B128" s="15">
        <v>74.252099999999999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0.16000000000000014</v>
      </c>
      <c r="G128" s="2">
        <f t="shared" si="11"/>
        <v>187.49999999999983</v>
      </c>
      <c r="H128" s="10" t="s">
        <v>113</v>
      </c>
      <c r="I128" s="23">
        <f t="shared" si="12"/>
        <v>26.018000000000001</v>
      </c>
      <c r="J128" s="13">
        <f t="shared" si="8"/>
        <v>187.49999999999983</v>
      </c>
      <c r="K128" s="23">
        <f t="shared" si="13"/>
        <v>119</v>
      </c>
    </row>
    <row r="129" spans="1:11">
      <c r="A129" s="23">
        <v>26.178000000000001</v>
      </c>
      <c r="B129" s="15">
        <v>72.174599999999998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0.67999999999999972</v>
      </c>
      <c r="G129" s="2">
        <f t="shared" si="11"/>
        <v>220.58823529411774</v>
      </c>
      <c r="H129" s="10"/>
      <c r="I129" s="23">
        <f t="shared" si="12"/>
        <v>26.178000000000001</v>
      </c>
      <c r="J129" s="13">
        <f t="shared" si="8"/>
        <v>220.58823529411774</v>
      </c>
      <c r="K129" s="23">
        <f t="shared" si="13"/>
        <v>120</v>
      </c>
    </row>
    <row r="130" spans="1:11">
      <c r="A130" s="23">
        <v>26.858000000000001</v>
      </c>
      <c r="B130" s="15">
        <v>71.534800000000004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0.16000000000000014</v>
      </c>
      <c r="G130" s="2">
        <f t="shared" si="11"/>
        <v>187.49999999999983</v>
      </c>
      <c r="H130" s="10" t="s">
        <v>118</v>
      </c>
      <c r="I130" s="23">
        <f t="shared" si="12"/>
        <v>26.858000000000001</v>
      </c>
      <c r="J130" s="13">
        <f t="shared" si="8"/>
        <v>187.49999999999983</v>
      </c>
      <c r="K130" s="23">
        <f t="shared" si="13"/>
        <v>121</v>
      </c>
    </row>
    <row r="131" spans="1:11">
      <c r="A131" s="23">
        <v>27.018000000000001</v>
      </c>
      <c r="B131" s="15">
        <v>66.941400000000002</v>
      </c>
      <c r="C131" s="23">
        <v>122</v>
      </c>
      <c r="D131" s="2">
        <f>Main!$B125</f>
        <v>88.5</v>
      </c>
      <c r="E131" s="2"/>
      <c r="G131" s="2">
        <f>$G130</f>
        <v>187.49999999999983</v>
      </c>
      <c r="H131" s="10"/>
      <c r="I131" s="23">
        <f t="shared" si="12"/>
        <v>27.018000000000001</v>
      </c>
      <c r="J131" s="13">
        <f t="shared" si="8"/>
        <v>187.49999999999983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41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Benjamin Hochman</v>
      </c>
      <c r="K4" s="1"/>
      <c r="L4" s="1"/>
      <c r="M4" s="1"/>
    </row>
    <row r="5" spans="1:13">
      <c r="A5" s="10" t="s">
        <v>96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97</v>
      </c>
      <c r="B6" s="1" t="s">
        <v>42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Artek AR-0050-2 (2009)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0.218</v>
      </c>
      <c r="B10" s="15">
        <v>74.932500000000005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0.22</v>
      </c>
      <c r="G10" s="2">
        <f>$E10/$F10*60</f>
        <v>136.36363636363637</v>
      </c>
      <c r="H10" s="10" t="s">
        <v>119</v>
      </c>
      <c r="I10" s="23">
        <f>$A10</f>
        <v>0.218</v>
      </c>
      <c r="J10" s="13">
        <f t="shared" ref="J10:J73" si="2">$G10</f>
        <v>136.36363636363637</v>
      </c>
      <c r="K10" s="23">
        <f>$C10</f>
        <v>1</v>
      </c>
    </row>
    <row r="11" spans="1:13">
      <c r="A11" s="23">
        <v>0.438</v>
      </c>
      <c r="B11" s="15">
        <v>74.222700000000003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0.37000000000000005</v>
      </c>
      <c r="G11" s="2">
        <f t="shared" ref="G11:G74" si="5">$E11/$F11*60</f>
        <v>162.16216216216213</v>
      </c>
      <c r="H11" s="10"/>
      <c r="I11" s="23">
        <f t="shared" ref="I11:I74" si="6">$A11</f>
        <v>0.438</v>
      </c>
      <c r="J11" s="13">
        <f t="shared" si="2"/>
        <v>162.16216216216213</v>
      </c>
      <c r="K11" s="23">
        <f t="shared" ref="K11:K74" si="7">$C11</f>
        <v>2</v>
      </c>
    </row>
    <row r="12" spans="1:13">
      <c r="A12" s="23">
        <v>0.80800000000000005</v>
      </c>
      <c r="B12" s="15">
        <v>64.198499999999996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0.19999999999999996</v>
      </c>
      <c r="G12" s="2">
        <f t="shared" si="5"/>
        <v>150.00000000000003</v>
      </c>
      <c r="H12" s="10" t="s">
        <v>118</v>
      </c>
      <c r="I12" s="23">
        <f t="shared" si="6"/>
        <v>0.80800000000000005</v>
      </c>
      <c r="J12" s="13">
        <f t="shared" si="2"/>
        <v>150.00000000000003</v>
      </c>
      <c r="K12" s="23">
        <f t="shared" si="7"/>
        <v>3</v>
      </c>
    </row>
    <row r="13" spans="1:13">
      <c r="A13" s="23">
        <v>1.008</v>
      </c>
      <c r="B13" s="15">
        <v>64.565100000000001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0.37999999999999989</v>
      </c>
      <c r="G13" s="2">
        <f t="shared" si="5"/>
        <v>157.89473684210529</v>
      </c>
      <c r="H13" s="10"/>
      <c r="I13" s="23">
        <f t="shared" si="6"/>
        <v>1.008</v>
      </c>
      <c r="J13" s="13">
        <f t="shared" si="2"/>
        <v>157.89473684210529</v>
      </c>
      <c r="K13" s="23">
        <f t="shared" si="7"/>
        <v>4</v>
      </c>
    </row>
    <row r="14" spans="1:13">
      <c r="A14" s="23">
        <v>1.3879999999999999</v>
      </c>
      <c r="B14" s="15">
        <v>81.293700000000001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0.20000000000000018</v>
      </c>
      <c r="G14" s="2">
        <f t="shared" si="5"/>
        <v>149.99999999999986</v>
      </c>
      <c r="H14" s="10" t="s">
        <v>119</v>
      </c>
      <c r="I14" s="23">
        <f t="shared" si="6"/>
        <v>1.3879999999999999</v>
      </c>
      <c r="J14" s="13">
        <f t="shared" si="2"/>
        <v>149.99999999999986</v>
      </c>
      <c r="K14" s="23">
        <f t="shared" si="7"/>
        <v>5</v>
      </c>
    </row>
    <row r="15" spans="1:13">
      <c r="A15" s="23">
        <v>1.5880000000000001</v>
      </c>
      <c r="B15" s="15">
        <v>83.684399999999997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0.36999999999999988</v>
      </c>
      <c r="G15" s="2">
        <f t="shared" si="5"/>
        <v>162.16216216216222</v>
      </c>
      <c r="H15" s="10"/>
      <c r="I15" s="23">
        <f t="shared" si="6"/>
        <v>1.5880000000000001</v>
      </c>
      <c r="J15" s="13">
        <f t="shared" si="2"/>
        <v>162.16216216216222</v>
      </c>
      <c r="K15" s="23">
        <f t="shared" si="7"/>
        <v>6</v>
      </c>
    </row>
    <row r="16" spans="1:13">
      <c r="A16" s="23">
        <v>1.958</v>
      </c>
      <c r="B16" s="15">
        <v>77.174700000000001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0.19000000000000017</v>
      </c>
      <c r="G16" s="2">
        <f t="shared" si="5"/>
        <v>157.89473684210512</v>
      </c>
      <c r="H16" s="10" t="s">
        <v>118</v>
      </c>
      <c r="I16" s="23">
        <f t="shared" si="6"/>
        <v>1.958</v>
      </c>
      <c r="J16" s="13">
        <f t="shared" si="2"/>
        <v>157.89473684210512</v>
      </c>
      <c r="K16" s="23">
        <f t="shared" si="7"/>
        <v>7</v>
      </c>
    </row>
    <row r="17" spans="1:11">
      <c r="A17" s="23">
        <v>2.1480000000000001</v>
      </c>
      <c r="B17" s="15">
        <v>69.520300000000006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</v>
      </c>
      <c r="G17" s="2">
        <f t="shared" si="5"/>
        <v>180</v>
      </c>
      <c r="H17" s="10"/>
      <c r="I17" s="23">
        <f t="shared" si="6"/>
        <v>2.1480000000000001</v>
      </c>
      <c r="J17" s="13">
        <f t="shared" si="2"/>
        <v>180</v>
      </c>
      <c r="K17" s="23">
        <f t="shared" si="7"/>
        <v>8</v>
      </c>
    </row>
    <row r="18" spans="1:11">
      <c r="A18" s="23">
        <v>2.6480000000000001</v>
      </c>
      <c r="B18" s="15">
        <v>79.044499999999999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0.18999999999999995</v>
      </c>
      <c r="G18" s="2">
        <f t="shared" si="5"/>
        <v>157.89473684210529</v>
      </c>
      <c r="H18" s="10" t="s">
        <v>119</v>
      </c>
      <c r="I18" s="23">
        <f t="shared" si="6"/>
        <v>2.6480000000000001</v>
      </c>
      <c r="J18" s="13">
        <f t="shared" si="2"/>
        <v>157.89473684210529</v>
      </c>
      <c r="K18" s="23">
        <f t="shared" si="7"/>
        <v>9</v>
      </c>
    </row>
    <row r="19" spans="1:11">
      <c r="A19" s="23">
        <v>2.8380000000000001</v>
      </c>
      <c r="B19" s="15">
        <v>81.831100000000006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0.35999999999999988</v>
      </c>
      <c r="G19" s="2">
        <f t="shared" si="5"/>
        <v>166.66666666666671</v>
      </c>
      <c r="H19" s="10"/>
      <c r="I19" s="23">
        <f t="shared" si="6"/>
        <v>2.8380000000000001</v>
      </c>
      <c r="J19" s="13">
        <f t="shared" si="2"/>
        <v>166.66666666666671</v>
      </c>
      <c r="K19" s="23">
        <f t="shared" si="7"/>
        <v>10</v>
      </c>
    </row>
    <row r="20" spans="1:11">
      <c r="A20" s="23">
        <v>3.198</v>
      </c>
      <c r="B20" s="15">
        <v>67.921400000000006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0.20000000000000018</v>
      </c>
      <c r="G20" s="2">
        <f t="shared" si="5"/>
        <v>149.99999999999986</v>
      </c>
      <c r="H20" s="10" t="s">
        <v>118</v>
      </c>
      <c r="I20" s="23">
        <f t="shared" si="6"/>
        <v>3.198</v>
      </c>
      <c r="J20" s="13">
        <f t="shared" si="2"/>
        <v>149.99999999999986</v>
      </c>
      <c r="K20" s="23">
        <f t="shared" si="7"/>
        <v>11</v>
      </c>
    </row>
    <row r="21" spans="1:11">
      <c r="A21" s="23">
        <v>3.3980000000000001</v>
      </c>
      <c r="B21" s="15">
        <v>66.928399999999996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3.3980000000000001</v>
      </c>
      <c r="J21" s="13">
        <f t="shared" si="2"/>
        <v>176.47058823529417</v>
      </c>
      <c r="K21" s="23">
        <f t="shared" si="7"/>
        <v>12</v>
      </c>
    </row>
    <row r="22" spans="1:11">
      <c r="A22" s="23">
        <v>3.738</v>
      </c>
      <c r="B22" s="15">
        <v>77.731099999999998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0.20999999999999996</v>
      </c>
      <c r="G22" s="2">
        <f t="shared" si="5"/>
        <v>142.85714285714289</v>
      </c>
      <c r="H22" s="10" t="s">
        <v>119</v>
      </c>
      <c r="I22" s="23">
        <f t="shared" si="6"/>
        <v>3.738</v>
      </c>
      <c r="J22" s="13">
        <f t="shared" si="2"/>
        <v>142.85714285714289</v>
      </c>
      <c r="K22" s="23">
        <f t="shared" si="7"/>
        <v>13</v>
      </c>
    </row>
    <row r="23" spans="1:11">
      <c r="A23" s="23">
        <v>3.948</v>
      </c>
      <c r="B23" s="15">
        <v>78.340199999999996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0.17000000000000037</v>
      </c>
      <c r="G23" s="2">
        <f t="shared" si="5"/>
        <v>176.47058823529372</v>
      </c>
      <c r="H23" s="10"/>
      <c r="I23" s="23">
        <f t="shared" si="6"/>
        <v>3.948</v>
      </c>
      <c r="J23" s="13">
        <f t="shared" si="2"/>
        <v>176.47058823529372</v>
      </c>
      <c r="K23" s="23">
        <f t="shared" si="7"/>
        <v>14</v>
      </c>
    </row>
    <row r="24" spans="1:11">
      <c r="A24" s="23">
        <v>4.1180000000000003</v>
      </c>
      <c r="B24" s="15">
        <v>73.547300000000007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0.19999999999999929</v>
      </c>
      <c r="G24" s="2">
        <f t="shared" si="5"/>
        <v>150.00000000000054</v>
      </c>
      <c r="H24" s="10" t="s">
        <v>118</v>
      </c>
      <c r="I24" s="23">
        <f t="shared" si="6"/>
        <v>4.1180000000000003</v>
      </c>
      <c r="J24" s="13">
        <f t="shared" si="2"/>
        <v>150.00000000000054</v>
      </c>
      <c r="K24" s="23">
        <f t="shared" si="7"/>
        <v>15</v>
      </c>
    </row>
    <row r="25" spans="1:11">
      <c r="A25" s="23">
        <v>4.3179999999999996</v>
      </c>
      <c r="B25" s="15">
        <v>72.326499999999996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0.38000000000000078</v>
      </c>
      <c r="G25" s="2">
        <f t="shared" si="5"/>
        <v>157.89473684210492</v>
      </c>
      <c r="H25" s="10"/>
      <c r="I25" s="23">
        <f t="shared" si="6"/>
        <v>4.3179999999999996</v>
      </c>
      <c r="J25" s="13">
        <f t="shared" si="2"/>
        <v>157.89473684210492</v>
      </c>
      <c r="K25" s="23">
        <f t="shared" si="7"/>
        <v>16</v>
      </c>
    </row>
    <row r="26" spans="1:11">
      <c r="A26" s="23">
        <v>4.6980000000000004</v>
      </c>
      <c r="B26" s="15">
        <v>78.355900000000005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0.20399999999999974</v>
      </c>
      <c r="G26" s="2">
        <f t="shared" si="5"/>
        <v>147.05882352941197</v>
      </c>
      <c r="H26" s="10" t="s">
        <v>113</v>
      </c>
      <c r="I26" s="23">
        <f t="shared" si="6"/>
        <v>4.6980000000000004</v>
      </c>
      <c r="J26" s="13">
        <f t="shared" si="2"/>
        <v>147.05882352941197</v>
      </c>
      <c r="K26" s="23">
        <f t="shared" si="7"/>
        <v>17</v>
      </c>
    </row>
    <row r="27" spans="1:11">
      <c r="A27" s="23">
        <v>4.9020000000000001</v>
      </c>
      <c r="B27" s="15">
        <v>81.414599999999993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0.3360000000000003</v>
      </c>
      <c r="G27" s="2">
        <f t="shared" si="5"/>
        <v>178.57142857142841</v>
      </c>
      <c r="H27" s="10"/>
      <c r="I27" s="23">
        <f t="shared" si="6"/>
        <v>4.9020000000000001</v>
      </c>
      <c r="J27" s="13">
        <f t="shared" si="2"/>
        <v>178.57142857142841</v>
      </c>
      <c r="K27" s="23">
        <f t="shared" si="7"/>
        <v>18</v>
      </c>
    </row>
    <row r="28" spans="1:11">
      <c r="A28" s="23">
        <v>5.2380000000000004</v>
      </c>
      <c r="B28" s="15">
        <v>75.8292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0.19999999999999929</v>
      </c>
      <c r="G28" s="2">
        <f t="shared" si="5"/>
        <v>150.00000000000054</v>
      </c>
      <c r="H28" s="10" t="s">
        <v>119</v>
      </c>
      <c r="I28" s="23">
        <f t="shared" si="6"/>
        <v>5.2380000000000004</v>
      </c>
      <c r="J28" s="13">
        <f t="shared" si="2"/>
        <v>150.00000000000054</v>
      </c>
      <c r="K28" s="23">
        <f t="shared" si="7"/>
        <v>19</v>
      </c>
    </row>
    <row r="29" spans="1:11">
      <c r="A29" s="23">
        <v>5.4379999999999997</v>
      </c>
      <c r="B29" s="15">
        <v>87.664000000000001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0.37000000000000011</v>
      </c>
      <c r="G29" s="2">
        <f t="shared" si="5"/>
        <v>162.1621621621621</v>
      </c>
      <c r="H29" s="10"/>
      <c r="I29" s="23">
        <f t="shared" si="6"/>
        <v>5.4379999999999997</v>
      </c>
      <c r="J29" s="13">
        <f t="shared" si="2"/>
        <v>162.1621621621621</v>
      </c>
      <c r="K29" s="23">
        <f t="shared" si="7"/>
        <v>20</v>
      </c>
    </row>
    <row r="30" spans="1:11">
      <c r="A30" s="23">
        <v>5.8079999999999998</v>
      </c>
      <c r="B30" s="15">
        <v>76.997200000000007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0.20000000000000018</v>
      </c>
      <c r="G30" s="2">
        <f t="shared" si="5"/>
        <v>149.99999999999986</v>
      </c>
      <c r="H30" s="10" t="s">
        <v>118</v>
      </c>
      <c r="I30" s="23">
        <f t="shared" si="6"/>
        <v>5.8079999999999998</v>
      </c>
      <c r="J30" s="13">
        <f t="shared" si="2"/>
        <v>149.99999999999986</v>
      </c>
      <c r="K30" s="23">
        <f t="shared" si="7"/>
        <v>21</v>
      </c>
    </row>
    <row r="31" spans="1:11">
      <c r="A31" s="23">
        <v>6.008</v>
      </c>
      <c r="B31" s="15">
        <v>73.672499999999999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0.40000000000000036</v>
      </c>
      <c r="G31" s="2">
        <f t="shared" si="5"/>
        <v>149.99999999999986</v>
      </c>
      <c r="H31" s="10"/>
      <c r="I31" s="23">
        <f t="shared" si="6"/>
        <v>6.008</v>
      </c>
      <c r="J31" s="13">
        <f t="shared" si="2"/>
        <v>149.99999999999986</v>
      </c>
      <c r="K31" s="23">
        <f t="shared" si="7"/>
        <v>22</v>
      </c>
    </row>
    <row r="32" spans="1:11">
      <c r="A32" s="23">
        <v>6.4080000000000004</v>
      </c>
      <c r="B32" s="15">
        <v>76.372100000000003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0.19999999999999929</v>
      </c>
      <c r="G32" s="2">
        <f t="shared" si="5"/>
        <v>150.00000000000054</v>
      </c>
      <c r="H32" s="10" t="s">
        <v>113</v>
      </c>
      <c r="I32" s="23">
        <f t="shared" si="6"/>
        <v>6.4080000000000004</v>
      </c>
      <c r="J32" s="13">
        <f t="shared" si="2"/>
        <v>150.00000000000054</v>
      </c>
      <c r="K32" s="23">
        <f t="shared" si="7"/>
        <v>23</v>
      </c>
    </row>
    <row r="33" spans="1:11">
      <c r="A33" s="23">
        <v>6.6079999999999997</v>
      </c>
      <c r="B33" s="15">
        <v>82.016099999999994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0.38000000000000078</v>
      </c>
      <c r="G33" s="2">
        <f t="shared" si="5"/>
        <v>157.89473684210492</v>
      </c>
      <c r="H33" s="10"/>
      <c r="I33" s="23">
        <f t="shared" si="6"/>
        <v>6.6079999999999997</v>
      </c>
      <c r="J33" s="13">
        <f t="shared" si="2"/>
        <v>157.89473684210492</v>
      </c>
      <c r="K33" s="23">
        <f t="shared" si="7"/>
        <v>24</v>
      </c>
    </row>
    <row r="34" spans="1:11">
      <c r="A34" s="23">
        <v>6.9880000000000004</v>
      </c>
      <c r="B34" s="15">
        <v>67.111500000000007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0.17999999999999972</v>
      </c>
      <c r="G34" s="2">
        <f t="shared" si="5"/>
        <v>166.66666666666691</v>
      </c>
      <c r="H34" s="10" t="s">
        <v>118</v>
      </c>
      <c r="I34" s="23">
        <f t="shared" si="6"/>
        <v>6.9880000000000004</v>
      </c>
      <c r="J34" s="13">
        <f t="shared" si="2"/>
        <v>166.66666666666691</v>
      </c>
      <c r="K34" s="23">
        <f t="shared" si="7"/>
        <v>25</v>
      </c>
    </row>
    <row r="35" spans="1:11">
      <c r="A35" s="23">
        <v>7.1680000000000001</v>
      </c>
      <c r="B35" s="15">
        <v>66.179400000000001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0.35999999999999943</v>
      </c>
      <c r="G35" s="2">
        <f t="shared" si="5"/>
        <v>166.66666666666691</v>
      </c>
      <c r="H35" s="10"/>
      <c r="I35" s="23">
        <f t="shared" si="6"/>
        <v>7.1680000000000001</v>
      </c>
      <c r="J35" s="13">
        <f t="shared" si="2"/>
        <v>166.66666666666691</v>
      </c>
      <c r="K35" s="23">
        <f t="shared" si="7"/>
        <v>26</v>
      </c>
    </row>
    <row r="36" spans="1:11">
      <c r="A36" s="23">
        <v>7.5279999999999996</v>
      </c>
      <c r="B36" s="15">
        <v>83.451300000000003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7.5279999999999996</v>
      </c>
      <c r="J36" s="13">
        <f t="shared" si="2"/>
        <v>142.85714285714226</v>
      </c>
      <c r="K36" s="23">
        <f t="shared" si="7"/>
        <v>27</v>
      </c>
    </row>
    <row r="37" spans="1:11">
      <c r="A37" s="23">
        <v>7.7380000000000004</v>
      </c>
      <c r="B37" s="15">
        <v>80.832599999999999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7.7380000000000004</v>
      </c>
      <c r="J37" s="13">
        <f t="shared" si="2"/>
        <v>157.89473684210569</v>
      </c>
      <c r="K37" s="23">
        <f t="shared" si="7"/>
        <v>28</v>
      </c>
    </row>
    <row r="38" spans="1:11">
      <c r="A38" s="23">
        <v>7.9279999999999999</v>
      </c>
      <c r="B38" s="15">
        <v>72.805000000000007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0.20999999999999996</v>
      </c>
      <c r="G38" s="2">
        <f t="shared" si="5"/>
        <v>142.85714285714289</v>
      </c>
      <c r="H38" s="10" t="s">
        <v>118</v>
      </c>
      <c r="I38" s="23">
        <f t="shared" si="6"/>
        <v>7.9279999999999999</v>
      </c>
      <c r="J38" s="13">
        <f t="shared" si="2"/>
        <v>142.85714285714289</v>
      </c>
      <c r="K38" s="23">
        <f t="shared" si="7"/>
        <v>29</v>
      </c>
    </row>
    <row r="39" spans="1:11">
      <c r="A39" s="23">
        <v>8.1379999999999999</v>
      </c>
      <c r="B39" s="15">
        <v>63.011899999999997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0.34999999999999964</v>
      </c>
      <c r="G39" s="2">
        <f t="shared" si="5"/>
        <v>171.42857142857159</v>
      </c>
      <c r="H39" s="10"/>
      <c r="I39" s="23">
        <f t="shared" si="6"/>
        <v>8.1379999999999999</v>
      </c>
      <c r="J39" s="13">
        <f t="shared" si="2"/>
        <v>171.42857142857159</v>
      </c>
      <c r="K39" s="23">
        <f t="shared" si="7"/>
        <v>30</v>
      </c>
    </row>
    <row r="40" spans="1:11">
      <c r="A40" s="23">
        <v>8.4879999999999995</v>
      </c>
      <c r="B40" s="15">
        <v>75.490600000000001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0.23000000000000043</v>
      </c>
      <c r="G40" s="2">
        <f t="shared" si="5"/>
        <v>130.4347826086954</v>
      </c>
      <c r="H40" s="10" t="s">
        <v>119</v>
      </c>
      <c r="I40" s="23">
        <f t="shared" si="6"/>
        <v>8.4879999999999995</v>
      </c>
      <c r="J40" s="13">
        <f t="shared" si="2"/>
        <v>130.4347826086954</v>
      </c>
      <c r="K40" s="23">
        <f t="shared" si="7"/>
        <v>31</v>
      </c>
    </row>
    <row r="41" spans="1:11">
      <c r="A41" s="23">
        <v>8.718</v>
      </c>
      <c r="B41" s="15">
        <v>72.374399999999994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0.35999999999999943</v>
      </c>
      <c r="G41" s="2">
        <f t="shared" si="5"/>
        <v>166.66666666666691</v>
      </c>
      <c r="H41" s="10"/>
      <c r="I41" s="23">
        <f t="shared" si="6"/>
        <v>8.718</v>
      </c>
      <c r="J41" s="13">
        <f t="shared" si="2"/>
        <v>166.66666666666691</v>
      </c>
      <c r="K41" s="23">
        <f t="shared" si="7"/>
        <v>32</v>
      </c>
    </row>
    <row r="42" spans="1:11">
      <c r="A42" s="23">
        <v>9.0779999999999994</v>
      </c>
      <c r="B42" s="15">
        <v>57.915599999999998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0.17999999999999972</v>
      </c>
      <c r="G42" s="2">
        <f t="shared" si="5"/>
        <v>166.66666666666691</v>
      </c>
      <c r="H42" s="10" t="s">
        <v>118</v>
      </c>
      <c r="I42" s="23">
        <f t="shared" si="6"/>
        <v>9.0779999999999994</v>
      </c>
      <c r="J42" s="13">
        <f t="shared" si="2"/>
        <v>166.66666666666691</v>
      </c>
      <c r="K42" s="23">
        <f t="shared" si="7"/>
        <v>33</v>
      </c>
    </row>
    <row r="43" spans="1:11">
      <c r="A43" s="23">
        <v>9.2579999999999991</v>
      </c>
      <c r="B43" s="15">
        <v>61.186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0.37000000000000099</v>
      </c>
      <c r="G43" s="2">
        <f t="shared" si="5"/>
        <v>162.16216216216174</v>
      </c>
      <c r="H43" s="10"/>
      <c r="I43" s="23">
        <f t="shared" si="6"/>
        <v>9.2579999999999991</v>
      </c>
      <c r="J43" s="13">
        <f t="shared" si="2"/>
        <v>162.16216216216174</v>
      </c>
      <c r="K43" s="23">
        <f t="shared" si="7"/>
        <v>34</v>
      </c>
    </row>
    <row r="44" spans="1:11">
      <c r="A44" s="23">
        <v>9.6280000000000001</v>
      </c>
      <c r="B44" s="15">
        <v>77.033000000000001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9.6280000000000001</v>
      </c>
      <c r="J44" s="13">
        <f t="shared" si="2"/>
        <v>157.89473684210569</v>
      </c>
      <c r="K44" s="23">
        <f t="shared" si="7"/>
        <v>35</v>
      </c>
    </row>
    <row r="45" spans="1:11">
      <c r="A45" s="23">
        <v>9.8179999999999996</v>
      </c>
      <c r="B45" s="15">
        <v>83.810400000000001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0.3100000000000005</v>
      </c>
      <c r="G45" s="2">
        <f t="shared" si="5"/>
        <v>193.54838709677389</v>
      </c>
      <c r="H45" s="10"/>
      <c r="I45" s="23">
        <f t="shared" si="6"/>
        <v>9.8179999999999996</v>
      </c>
      <c r="J45" s="13">
        <f t="shared" si="2"/>
        <v>193.54838709677389</v>
      </c>
      <c r="K45" s="23">
        <f t="shared" si="7"/>
        <v>36</v>
      </c>
    </row>
    <row r="46" spans="1:11">
      <c r="A46" s="23">
        <v>10.128</v>
      </c>
      <c r="B46" s="15">
        <v>81.138199999999998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0.16999999999999993</v>
      </c>
      <c r="G46" s="2">
        <f t="shared" si="5"/>
        <v>176.47058823529417</v>
      </c>
      <c r="H46" s="10" t="s">
        <v>118</v>
      </c>
      <c r="I46" s="23">
        <f t="shared" si="6"/>
        <v>10.128</v>
      </c>
      <c r="J46" s="13">
        <f t="shared" si="2"/>
        <v>176.47058823529417</v>
      </c>
      <c r="K46" s="23">
        <f t="shared" si="7"/>
        <v>37</v>
      </c>
    </row>
    <row r="47" spans="1:11">
      <c r="A47" s="23">
        <v>10.298</v>
      </c>
      <c r="B47" s="15">
        <v>73.197400000000002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0.44999999999999929</v>
      </c>
      <c r="G47" s="2">
        <f t="shared" si="5"/>
        <v>200.00000000000034</v>
      </c>
      <c r="H47" s="10"/>
      <c r="I47" s="23">
        <f t="shared" si="6"/>
        <v>10.298</v>
      </c>
      <c r="J47" s="13">
        <f t="shared" si="2"/>
        <v>200.00000000000034</v>
      </c>
      <c r="K47" s="23">
        <f t="shared" si="7"/>
        <v>38</v>
      </c>
    </row>
    <row r="48" spans="1:11">
      <c r="A48" s="23">
        <v>10.747999999999999</v>
      </c>
      <c r="B48" s="15">
        <v>79.357600000000005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0.18000000000000149</v>
      </c>
      <c r="G48" s="2">
        <f t="shared" si="5"/>
        <v>166.66666666666526</v>
      </c>
      <c r="H48" s="10" t="s">
        <v>119</v>
      </c>
      <c r="I48" s="23">
        <f t="shared" si="6"/>
        <v>10.747999999999999</v>
      </c>
      <c r="J48" s="13">
        <f t="shared" si="2"/>
        <v>166.66666666666526</v>
      </c>
      <c r="K48" s="23">
        <f t="shared" si="7"/>
        <v>39</v>
      </c>
    </row>
    <row r="49" spans="1:11">
      <c r="A49" s="23">
        <v>10.928000000000001</v>
      </c>
      <c r="B49" s="15">
        <v>79.641400000000004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0.32999999999999829</v>
      </c>
      <c r="G49" s="2">
        <f t="shared" si="5"/>
        <v>181.81818181818275</v>
      </c>
      <c r="H49" s="10"/>
      <c r="I49" s="23">
        <f t="shared" si="6"/>
        <v>10.928000000000001</v>
      </c>
      <c r="J49" s="13">
        <f t="shared" si="2"/>
        <v>181.81818181818275</v>
      </c>
      <c r="K49" s="23">
        <f t="shared" si="7"/>
        <v>40</v>
      </c>
    </row>
    <row r="50" spans="1:11">
      <c r="A50" s="23">
        <v>11.257999999999999</v>
      </c>
      <c r="B50" s="15">
        <v>68.828500000000005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0.19000000000000128</v>
      </c>
      <c r="G50" s="2">
        <f t="shared" si="5"/>
        <v>157.89473684210421</v>
      </c>
      <c r="H50" s="10" t="s">
        <v>118</v>
      </c>
      <c r="I50" s="23">
        <f t="shared" si="6"/>
        <v>11.257999999999999</v>
      </c>
      <c r="J50" s="13">
        <f t="shared" si="2"/>
        <v>157.89473684210421</v>
      </c>
      <c r="K50" s="23">
        <f t="shared" si="7"/>
        <v>41</v>
      </c>
    </row>
    <row r="51" spans="1:11">
      <c r="A51" s="23">
        <v>11.448</v>
      </c>
      <c r="B51" s="15">
        <v>68.211100000000002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0.33000000000000007</v>
      </c>
      <c r="G51" s="2">
        <f t="shared" si="5"/>
        <v>181.81818181818178</v>
      </c>
      <c r="H51" s="10"/>
      <c r="I51" s="23">
        <f t="shared" si="6"/>
        <v>11.448</v>
      </c>
      <c r="J51" s="13">
        <f t="shared" si="2"/>
        <v>181.81818181818178</v>
      </c>
      <c r="K51" s="23">
        <f t="shared" si="7"/>
        <v>42</v>
      </c>
    </row>
    <row r="52" spans="1:11">
      <c r="A52" s="23">
        <v>11.778</v>
      </c>
      <c r="B52" s="15">
        <v>77.883700000000005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0.17999999999999972</v>
      </c>
      <c r="G52" s="2">
        <f t="shared" si="5"/>
        <v>166.66666666666691</v>
      </c>
      <c r="H52" s="10" t="s">
        <v>119</v>
      </c>
      <c r="I52" s="23">
        <f t="shared" si="6"/>
        <v>11.778</v>
      </c>
      <c r="J52" s="13">
        <f t="shared" si="2"/>
        <v>166.66666666666691</v>
      </c>
      <c r="K52" s="23">
        <f t="shared" si="7"/>
        <v>43</v>
      </c>
    </row>
    <row r="53" spans="1:11">
      <c r="A53" s="23">
        <v>11.958</v>
      </c>
      <c r="B53" s="15">
        <v>79.223299999999995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0.1899999999999995</v>
      </c>
      <c r="G53" s="2">
        <f t="shared" si="5"/>
        <v>157.89473684210569</v>
      </c>
      <c r="H53" s="10"/>
      <c r="I53" s="23">
        <f t="shared" si="6"/>
        <v>11.958</v>
      </c>
      <c r="J53" s="13">
        <f t="shared" si="2"/>
        <v>157.89473684210569</v>
      </c>
      <c r="K53" s="23">
        <f t="shared" si="7"/>
        <v>44</v>
      </c>
    </row>
    <row r="54" spans="1:11">
      <c r="A54" s="23">
        <v>12.148</v>
      </c>
      <c r="B54" s="15">
        <v>70.841300000000004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0.23000000000000043</v>
      </c>
      <c r="G54" s="2">
        <f t="shared" si="5"/>
        <v>130.4347826086954</v>
      </c>
      <c r="H54" s="10" t="s">
        <v>118</v>
      </c>
      <c r="I54" s="23">
        <f t="shared" si="6"/>
        <v>12.148</v>
      </c>
      <c r="J54" s="13">
        <f t="shared" si="2"/>
        <v>130.4347826086954</v>
      </c>
      <c r="K54" s="23">
        <f t="shared" si="7"/>
        <v>45</v>
      </c>
    </row>
    <row r="55" spans="1:11">
      <c r="A55" s="23">
        <v>12.378</v>
      </c>
      <c r="B55" s="15">
        <v>64.5535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0.34999999999999964</v>
      </c>
      <c r="G55" s="2">
        <f t="shared" si="5"/>
        <v>171.42857142857159</v>
      </c>
      <c r="H55" s="10"/>
      <c r="I55" s="23">
        <f t="shared" si="6"/>
        <v>12.378</v>
      </c>
      <c r="J55" s="13">
        <f t="shared" si="2"/>
        <v>171.42857142857159</v>
      </c>
      <c r="K55" s="23">
        <f t="shared" si="7"/>
        <v>46</v>
      </c>
    </row>
    <row r="56" spans="1:11">
      <c r="A56" s="23">
        <v>12.728</v>
      </c>
      <c r="B56" s="15">
        <v>75.0946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0.16000000000000014</v>
      </c>
      <c r="G56" s="2">
        <f t="shared" si="5"/>
        <v>187.49999999999983</v>
      </c>
      <c r="H56" s="10" t="s">
        <v>113</v>
      </c>
      <c r="I56" s="23">
        <f t="shared" si="6"/>
        <v>12.728</v>
      </c>
      <c r="J56" s="13">
        <f t="shared" si="2"/>
        <v>187.49999999999983</v>
      </c>
      <c r="K56" s="23">
        <f t="shared" si="7"/>
        <v>47</v>
      </c>
    </row>
    <row r="57" spans="1:11">
      <c r="A57" s="23">
        <v>12.888</v>
      </c>
      <c r="B57" s="15">
        <v>79.076099999999997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0.34999999999999964</v>
      </c>
      <c r="G57" s="2">
        <f t="shared" si="5"/>
        <v>171.42857142857159</v>
      </c>
      <c r="H57" s="10"/>
      <c r="I57" s="23">
        <f t="shared" si="6"/>
        <v>12.888</v>
      </c>
      <c r="J57" s="13">
        <f t="shared" si="2"/>
        <v>171.42857142857159</v>
      </c>
      <c r="K57" s="23">
        <f t="shared" si="7"/>
        <v>48</v>
      </c>
    </row>
    <row r="58" spans="1:11">
      <c r="A58" s="23">
        <v>13.238</v>
      </c>
      <c r="B58" s="15">
        <v>74.270899999999997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0.17999999999999972</v>
      </c>
      <c r="G58" s="2">
        <f t="shared" si="5"/>
        <v>166.66666666666691</v>
      </c>
      <c r="H58" s="10" t="s">
        <v>119</v>
      </c>
      <c r="I58" s="23">
        <f t="shared" si="6"/>
        <v>13.238</v>
      </c>
      <c r="J58" s="13">
        <f t="shared" si="2"/>
        <v>166.66666666666691</v>
      </c>
      <c r="K58" s="23">
        <f t="shared" si="7"/>
        <v>49</v>
      </c>
    </row>
    <row r="59" spans="1:11">
      <c r="A59" s="23">
        <v>13.417999999999999</v>
      </c>
      <c r="B59" s="15">
        <v>85.890199999999993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0.33000000000000007</v>
      </c>
      <c r="G59" s="2">
        <f t="shared" si="5"/>
        <v>181.81818181818178</v>
      </c>
      <c r="H59" s="10"/>
      <c r="I59" s="23">
        <f t="shared" si="6"/>
        <v>13.417999999999999</v>
      </c>
      <c r="J59" s="13">
        <f t="shared" si="2"/>
        <v>181.81818181818178</v>
      </c>
      <c r="K59" s="23">
        <f t="shared" si="7"/>
        <v>50</v>
      </c>
    </row>
    <row r="60" spans="1:11">
      <c r="A60" s="23">
        <v>13.747999999999999</v>
      </c>
      <c r="B60" s="15">
        <v>79.645399999999995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0.18000000000000149</v>
      </c>
      <c r="G60" s="2">
        <f t="shared" si="5"/>
        <v>166.66666666666526</v>
      </c>
      <c r="H60" s="10" t="s">
        <v>118</v>
      </c>
      <c r="I60" s="23">
        <f t="shared" si="6"/>
        <v>13.747999999999999</v>
      </c>
      <c r="J60" s="13">
        <f t="shared" si="2"/>
        <v>166.66666666666526</v>
      </c>
      <c r="K60" s="23">
        <f t="shared" si="7"/>
        <v>51</v>
      </c>
    </row>
    <row r="61" spans="1:11">
      <c r="A61" s="23">
        <v>13.928000000000001</v>
      </c>
      <c r="B61" s="15">
        <v>75.911000000000001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0.38999999999999879</v>
      </c>
      <c r="G61" s="2">
        <f t="shared" si="5"/>
        <v>153.84615384615432</v>
      </c>
      <c r="H61" s="10"/>
      <c r="I61" s="23">
        <f t="shared" si="6"/>
        <v>13.928000000000001</v>
      </c>
      <c r="J61" s="13">
        <f t="shared" si="2"/>
        <v>153.84615384615432</v>
      </c>
      <c r="K61" s="23">
        <f t="shared" si="7"/>
        <v>52</v>
      </c>
    </row>
    <row r="62" spans="1:11">
      <c r="A62" s="23">
        <v>14.318</v>
      </c>
      <c r="B62" s="15">
        <v>76.8553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0.1899999999999995</v>
      </c>
      <c r="G62" s="2">
        <f t="shared" si="5"/>
        <v>157.89473684210569</v>
      </c>
      <c r="H62" s="10" t="s">
        <v>113</v>
      </c>
      <c r="I62" s="23">
        <f t="shared" si="6"/>
        <v>14.318</v>
      </c>
      <c r="J62" s="13">
        <f t="shared" si="2"/>
        <v>157.89473684210569</v>
      </c>
      <c r="K62" s="23">
        <f t="shared" si="7"/>
        <v>53</v>
      </c>
    </row>
    <row r="63" spans="1:11">
      <c r="A63" s="23">
        <v>14.507999999999999</v>
      </c>
      <c r="B63" s="15">
        <v>79.652799999999999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0.39000000000000057</v>
      </c>
      <c r="G63" s="2">
        <f t="shared" si="5"/>
        <v>153.84615384615361</v>
      </c>
      <c r="H63" s="10"/>
      <c r="I63" s="23">
        <f t="shared" si="6"/>
        <v>14.507999999999999</v>
      </c>
      <c r="J63" s="13">
        <f t="shared" si="2"/>
        <v>153.84615384615361</v>
      </c>
      <c r="K63" s="23">
        <f t="shared" si="7"/>
        <v>54</v>
      </c>
    </row>
    <row r="64" spans="1:11">
      <c r="A64" s="23">
        <v>14.898</v>
      </c>
      <c r="B64" s="15">
        <v>63.504199999999997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0.16999999999999993</v>
      </c>
      <c r="G64" s="2">
        <f t="shared" si="5"/>
        <v>176.47058823529417</v>
      </c>
      <c r="H64" s="10" t="s">
        <v>118</v>
      </c>
      <c r="I64" s="23">
        <f t="shared" si="6"/>
        <v>14.898</v>
      </c>
      <c r="J64" s="13">
        <f t="shared" si="2"/>
        <v>176.47058823529417</v>
      </c>
      <c r="K64" s="23">
        <f t="shared" si="7"/>
        <v>55</v>
      </c>
    </row>
    <row r="65" spans="1:11">
      <c r="A65" s="23">
        <v>15.068</v>
      </c>
      <c r="B65" s="15">
        <v>64.047899999999998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0.33000000000000007</v>
      </c>
      <c r="G65" s="2">
        <f t="shared" si="5"/>
        <v>181.81818181818178</v>
      </c>
      <c r="H65" s="10"/>
      <c r="I65" s="23">
        <f t="shared" si="6"/>
        <v>15.068</v>
      </c>
      <c r="J65" s="13">
        <f t="shared" si="2"/>
        <v>181.81818181818178</v>
      </c>
      <c r="K65" s="23">
        <f t="shared" si="7"/>
        <v>56</v>
      </c>
    </row>
    <row r="66" spans="1:11">
      <c r="A66" s="23">
        <v>15.398</v>
      </c>
      <c r="B66" s="15">
        <v>83.0762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0.20000000000000107</v>
      </c>
      <c r="G66" s="2">
        <f t="shared" si="5"/>
        <v>149.9999999999992</v>
      </c>
      <c r="H66" s="10" t="s">
        <v>119</v>
      </c>
      <c r="I66" s="23">
        <f t="shared" si="6"/>
        <v>15.398</v>
      </c>
      <c r="J66" s="13">
        <f t="shared" si="2"/>
        <v>149.9999999999992</v>
      </c>
      <c r="K66" s="23">
        <f t="shared" si="7"/>
        <v>57</v>
      </c>
    </row>
    <row r="67" spans="1:11">
      <c r="A67" s="23">
        <v>15.598000000000001</v>
      </c>
      <c r="B67" s="15">
        <v>80.154399999999995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0.16999999999999993</v>
      </c>
      <c r="G67" s="2">
        <f t="shared" si="5"/>
        <v>176.47058823529417</v>
      </c>
      <c r="H67" s="10"/>
      <c r="I67" s="23">
        <f t="shared" si="6"/>
        <v>15.598000000000001</v>
      </c>
      <c r="J67" s="13">
        <f t="shared" si="2"/>
        <v>176.47058823529417</v>
      </c>
      <c r="K67" s="23">
        <f t="shared" si="7"/>
        <v>58</v>
      </c>
    </row>
    <row r="68" spans="1:11">
      <c r="A68" s="23">
        <v>15.768000000000001</v>
      </c>
      <c r="B68" s="15">
        <v>73.835800000000006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0.1899999999999995</v>
      </c>
      <c r="G68" s="2">
        <f t="shared" si="5"/>
        <v>157.89473684210569</v>
      </c>
      <c r="H68" s="10" t="s">
        <v>118</v>
      </c>
      <c r="I68" s="23">
        <f t="shared" si="6"/>
        <v>15.768000000000001</v>
      </c>
      <c r="J68" s="13">
        <f t="shared" si="2"/>
        <v>157.89473684210569</v>
      </c>
      <c r="K68" s="23">
        <f t="shared" si="7"/>
        <v>59</v>
      </c>
    </row>
    <row r="69" spans="1:11">
      <c r="A69" s="23">
        <v>15.958</v>
      </c>
      <c r="B69" s="15">
        <v>69.191800000000001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0.36000000000000121</v>
      </c>
      <c r="G69" s="2">
        <f t="shared" si="5"/>
        <v>166.66666666666609</v>
      </c>
      <c r="H69" s="10"/>
      <c r="I69" s="23">
        <f t="shared" si="6"/>
        <v>15.958</v>
      </c>
      <c r="J69" s="13">
        <f t="shared" si="2"/>
        <v>166.66666666666609</v>
      </c>
      <c r="K69" s="23">
        <f t="shared" si="7"/>
        <v>60</v>
      </c>
    </row>
    <row r="70" spans="1:11">
      <c r="A70" s="23">
        <v>16.318000000000001</v>
      </c>
      <c r="B70" s="15">
        <v>75.293599999999998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16.318000000000001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16.518000000000001</v>
      </c>
      <c r="B71" s="15">
        <v>74.5137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0.32999999999999829</v>
      </c>
      <c r="G71" s="2">
        <f t="shared" si="5"/>
        <v>181.81818181818275</v>
      </c>
      <c r="H71" s="10"/>
      <c r="I71" s="23">
        <f t="shared" si="6"/>
        <v>16.518000000000001</v>
      </c>
      <c r="J71" s="13">
        <f t="shared" si="2"/>
        <v>181.81818181818275</v>
      </c>
      <c r="K71" s="23">
        <f t="shared" si="7"/>
        <v>62</v>
      </c>
    </row>
    <row r="72" spans="1:11">
      <c r="A72" s="23">
        <v>16.847999999999999</v>
      </c>
      <c r="B72" s="15">
        <v>77.480400000000003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0.21000000000000085</v>
      </c>
      <c r="G72" s="2">
        <f t="shared" si="5"/>
        <v>142.85714285714226</v>
      </c>
      <c r="H72" s="10" t="s">
        <v>119</v>
      </c>
      <c r="I72" s="23">
        <f t="shared" si="6"/>
        <v>16.847999999999999</v>
      </c>
      <c r="J72" s="13">
        <f t="shared" si="2"/>
        <v>142.85714285714226</v>
      </c>
      <c r="K72" s="23">
        <f t="shared" si="7"/>
        <v>63</v>
      </c>
    </row>
    <row r="73" spans="1:11">
      <c r="A73" s="23">
        <v>17.058</v>
      </c>
      <c r="B73" s="15">
        <v>73.970799999999997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17.058</v>
      </c>
      <c r="J73" s="13">
        <f t="shared" si="2"/>
        <v>142.85714285714226</v>
      </c>
      <c r="K73" s="23">
        <f t="shared" si="7"/>
        <v>64</v>
      </c>
    </row>
    <row r="74" spans="1:11">
      <c r="A74" s="23">
        <v>17.268000000000001</v>
      </c>
      <c r="B74" s="15">
        <v>63.652700000000003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0.21000000000000085</v>
      </c>
      <c r="G74" s="2">
        <f t="shared" si="5"/>
        <v>142.85714285714226</v>
      </c>
      <c r="H74" s="10" t="s">
        <v>118</v>
      </c>
      <c r="I74" s="23">
        <f t="shared" si="6"/>
        <v>17.268000000000001</v>
      </c>
      <c r="J74" s="13">
        <f t="shared" ref="J74:J131" si="8">$G74</f>
        <v>142.85714285714226</v>
      </c>
      <c r="K74" s="23">
        <f t="shared" si="7"/>
        <v>65</v>
      </c>
    </row>
    <row r="75" spans="1:11">
      <c r="A75" s="23">
        <v>17.478000000000002</v>
      </c>
      <c r="B75" s="15">
        <v>64.040800000000004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0.36999999999999744</v>
      </c>
      <c r="G75" s="2">
        <f t="shared" ref="G75:G130" si="11">$E75/$F75*60</f>
        <v>162.16216216216327</v>
      </c>
      <c r="H75" s="10"/>
      <c r="I75" s="23">
        <f t="shared" ref="I75:I131" si="12">$A75</f>
        <v>17.478000000000002</v>
      </c>
      <c r="J75" s="13">
        <f t="shared" si="8"/>
        <v>162.16216216216327</v>
      </c>
      <c r="K75" s="23">
        <f t="shared" ref="K75:K131" si="13">$C75</f>
        <v>66</v>
      </c>
    </row>
    <row r="76" spans="1:11">
      <c r="A76" s="23">
        <v>17.847999999999999</v>
      </c>
      <c r="B76" s="15">
        <v>57.462899999999998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0.19000000000000128</v>
      </c>
      <c r="G76" s="2">
        <f t="shared" si="11"/>
        <v>157.89473684210421</v>
      </c>
      <c r="H76" s="10" t="s">
        <v>118</v>
      </c>
      <c r="I76" s="23">
        <f t="shared" si="12"/>
        <v>17.847999999999999</v>
      </c>
      <c r="J76" s="13">
        <f t="shared" si="8"/>
        <v>157.89473684210421</v>
      </c>
      <c r="K76" s="23">
        <f t="shared" si="13"/>
        <v>67</v>
      </c>
    </row>
    <row r="77" spans="1:11">
      <c r="A77" s="23">
        <v>18.038</v>
      </c>
      <c r="B77" s="15">
        <v>60.926299999999998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0.33800000000000097</v>
      </c>
      <c r="G77" s="2">
        <f t="shared" si="11"/>
        <v>177.51479289940778</v>
      </c>
      <c r="H77" s="10"/>
      <c r="I77" s="23">
        <f t="shared" si="12"/>
        <v>18.038</v>
      </c>
      <c r="J77" s="13">
        <f t="shared" si="8"/>
        <v>177.51479289940778</v>
      </c>
      <c r="K77" s="23">
        <f t="shared" si="13"/>
        <v>68</v>
      </c>
    </row>
    <row r="78" spans="1:11">
      <c r="A78" s="23">
        <v>18.376000000000001</v>
      </c>
      <c r="B78" s="15">
        <v>72.6524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0.19200000000000017</v>
      </c>
      <c r="G78" s="2">
        <f t="shared" si="11"/>
        <v>156.24999999999986</v>
      </c>
      <c r="H78" s="10" t="s">
        <v>119</v>
      </c>
      <c r="I78" s="23">
        <f t="shared" si="12"/>
        <v>18.376000000000001</v>
      </c>
      <c r="J78" s="13">
        <f t="shared" si="8"/>
        <v>156.24999999999986</v>
      </c>
      <c r="K78" s="23">
        <f t="shared" si="13"/>
        <v>69</v>
      </c>
    </row>
    <row r="79" spans="1:11">
      <c r="A79" s="23">
        <v>18.568000000000001</v>
      </c>
      <c r="B79" s="15">
        <v>85.546199999999999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0.36999999999999744</v>
      </c>
      <c r="G79" s="2">
        <f t="shared" si="11"/>
        <v>162.16216216216327</v>
      </c>
      <c r="H79" s="10"/>
      <c r="I79" s="23">
        <f t="shared" si="12"/>
        <v>18.568000000000001</v>
      </c>
      <c r="J79" s="13">
        <f t="shared" si="8"/>
        <v>162.16216216216327</v>
      </c>
      <c r="K79" s="23">
        <f t="shared" si="13"/>
        <v>70</v>
      </c>
    </row>
    <row r="80" spans="1:11">
      <c r="A80" s="23">
        <v>18.937999999999999</v>
      </c>
      <c r="B80" s="15">
        <v>84.649699999999996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0.17000000000000171</v>
      </c>
      <c r="G80" s="2">
        <f t="shared" si="11"/>
        <v>176.47058823529235</v>
      </c>
      <c r="H80" s="10" t="s">
        <v>113</v>
      </c>
      <c r="I80" s="23">
        <f t="shared" si="12"/>
        <v>18.937999999999999</v>
      </c>
      <c r="J80" s="13">
        <f t="shared" si="8"/>
        <v>176.47058823529235</v>
      </c>
      <c r="K80" s="23">
        <f t="shared" si="13"/>
        <v>71</v>
      </c>
    </row>
    <row r="81" spans="1:11">
      <c r="A81" s="23">
        <v>19.108000000000001</v>
      </c>
      <c r="B81" s="15">
        <v>80.671000000000006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0.21699999999999875</v>
      </c>
      <c r="G81" s="2">
        <f t="shared" si="11"/>
        <v>138.24884792626807</v>
      </c>
      <c r="H81" s="10"/>
      <c r="I81" s="23">
        <f t="shared" si="12"/>
        <v>19.108000000000001</v>
      </c>
      <c r="J81" s="13">
        <f t="shared" si="8"/>
        <v>138.24884792626807</v>
      </c>
      <c r="K81" s="23">
        <f t="shared" si="13"/>
        <v>72</v>
      </c>
    </row>
    <row r="82" spans="1:11">
      <c r="A82" s="23">
        <v>19.324999999999999</v>
      </c>
      <c r="B82" s="15">
        <v>73.1691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0.19999999999999929</v>
      </c>
      <c r="G82" s="2">
        <f t="shared" si="11"/>
        <v>150.00000000000054</v>
      </c>
      <c r="H82" s="10" t="s">
        <v>118</v>
      </c>
      <c r="I82" s="23">
        <f t="shared" si="12"/>
        <v>19.324999999999999</v>
      </c>
      <c r="J82" s="13">
        <f t="shared" si="8"/>
        <v>150.00000000000054</v>
      </c>
      <c r="K82" s="23">
        <f t="shared" si="13"/>
        <v>73</v>
      </c>
    </row>
    <row r="83" spans="1:11">
      <c r="A83" s="23">
        <v>19.524999999999999</v>
      </c>
      <c r="B83" s="15">
        <v>64.895700000000005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0.28300000000000125</v>
      </c>
      <c r="G83" s="2">
        <f t="shared" si="11"/>
        <v>212.01413427561744</v>
      </c>
      <c r="H83" s="10"/>
      <c r="I83" s="23">
        <f t="shared" si="12"/>
        <v>19.524999999999999</v>
      </c>
      <c r="J83" s="13">
        <f t="shared" si="8"/>
        <v>212.01413427561744</v>
      </c>
      <c r="K83" s="23">
        <f t="shared" si="13"/>
        <v>74</v>
      </c>
    </row>
    <row r="84" spans="1:11">
      <c r="A84" s="23">
        <v>19.808</v>
      </c>
      <c r="B84" s="15">
        <v>80.423599999999993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19.808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19.998000000000001</v>
      </c>
      <c r="B85" s="15">
        <v>74.024299999999997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19.998000000000001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20.167999999999999</v>
      </c>
      <c r="B86" s="15">
        <v>71.730500000000006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0.19000000000000128</v>
      </c>
      <c r="G86" s="2">
        <f t="shared" si="11"/>
        <v>157.89473684210421</v>
      </c>
      <c r="H86" s="10" t="s">
        <v>118</v>
      </c>
      <c r="I86" s="23">
        <f t="shared" si="12"/>
        <v>20.167999999999999</v>
      </c>
      <c r="J86" s="13">
        <f t="shared" si="8"/>
        <v>157.89473684210421</v>
      </c>
      <c r="K86" s="23">
        <f t="shared" si="13"/>
        <v>77</v>
      </c>
    </row>
    <row r="87" spans="1:11">
      <c r="A87" s="23">
        <v>20.358000000000001</v>
      </c>
      <c r="B87" s="15">
        <v>69.581400000000002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0.32000000000000028</v>
      </c>
      <c r="G87" s="2">
        <f t="shared" si="11"/>
        <v>187.49999999999983</v>
      </c>
      <c r="H87" s="10"/>
      <c r="I87" s="23">
        <f t="shared" si="12"/>
        <v>20.358000000000001</v>
      </c>
      <c r="J87" s="13">
        <f t="shared" si="8"/>
        <v>187.49999999999983</v>
      </c>
      <c r="K87" s="23">
        <f t="shared" si="13"/>
        <v>78</v>
      </c>
    </row>
    <row r="88" spans="1:11">
      <c r="A88" s="23">
        <v>20.678000000000001</v>
      </c>
      <c r="B88" s="15">
        <v>81.731999999999999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0.19999999999999929</v>
      </c>
      <c r="G88" s="2">
        <f t="shared" si="11"/>
        <v>150.00000000000054</v>
      </c>
      <c r="H88" s="10" t="s">
        <v>113</v>
      </c>
      <c r="I88" s="23">
        <f t="shared" si="12"/>
        <v>20.678000000000001</v>
      </c>
      <c r="J88" s="13">
        <f t="shared" si="8"/>
        <v>150.00000000000054</v>
      </c>
      <c r="K88" s="23">
        <f t="shared" si="13"/>
        <v>79</v>
      </c>
    </row>
    <row r="89" spans="1:11">
      <c r="A89" s="23">
        <v>20.878</v>
      </c>
      <c r="B89" s="15">
        <v>77.619399999999999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0.32000000000000028</v>
      </c>
      <c r="G89" s="2">
        <f t="shared" si="11"/>
        <v>187.49999999999983</v>
      </c>
      <c r="H89" s="10"/>
      <c r="I89" s="23">
        <f t="shared" si="12"/>
        <v>20.878</v>
      </c>
      <c r="J89" s="13">
        <f t="shared" si="8"/>
        <v>187.49999999999983</v>
      </c>
      <c r="K89" s="23">
        <f t="shared" si="13"/>
        <v>80</v>
      </c>
    </row>
    <row r="90" spans="1:11">
      <c r="A90" s="23">
        <v>21.198</v>
      </c>
      <c r="B90" s="15">
        <v>76.756200000000007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0.17999999999999972</v>
      </c>
      <c r="G90" s="2">
        <f t="shared" si="11"/>
        <v>166.66666666666691</v>
      </c>
      <c r="H90" s="10" t="s">
        <v>119</v>
      </c>
      <c r="I90" s="23">
        <f t="shared" si="12"/>
        <v>21.198</v>
      </c>
      <c r="J90" s="13">
        <f t="shared" si="8"/>
        <v>166.66666666666691</v>
      </c>
      <c r="K90" s="23">
        <f t="shared" si="13"/>
        <v>81</v>
      </c>
    </row>
    <row r="91" spans="1:11">
      <c r="A91" s="23">
        <v>21.378</v>
      </c>
      <c r="B91" s="15">
        <v>77.385199999999998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0.35999999999999943</v>
      </c>
      <c r="G91" s="2">
        <f t="shared" si="11"/>
        <v>166.66666666666691</v>
      </c>
      <c r="H91" s="10"/>
      <c r="I91" s="23">
        <f t="shared" si="12"/>
        <v>21.378</v>
      </c>
      <c r="J91" s="13">
        <f t="shared" si="8"/>
        <v>166.66666666666691</v>
      </c>
      <c r="K91" s="23">
        <f t="shared" si="13"/>
        <v>82</v>
      </c>
    </row>
    <row r="92" spans="1:11">
      <c r="A92" s="23">
        <v>21.738</v>
      </c>
      <c r="B92" s="15">
        <v>64.338800000000006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0.19000000000000128</v>
      </c>
      <c r="G92" s="2">
        <f t="shared" si="11"/>
        <v>157.89473684210421</v>
      </c>
      <c r="H92" s="10" t="s">
        <v>118</v>
      </c>
      <c r="I92" s="23">
        <f t="shared" si="12"/>
        <v>21.738</v>
      </c>
      <c r="J92" s="13">
        <f t="shared" si="8"/>
        <v>157.89473684210421</v>
      </c>
      <c r="K92" s="23">
        <f t="shared" si="13"/>
        <v>83</v>
      </c>
    </row>
    <row r="93" spans="1:11">
      <c r="A93" s="23">
        <v>21.928000000000001</v>
      </c>
      <c r="B93" s="15">
        <v>63.067100000000003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0.30000000000000071</v>
      </c>
      <c r="G93" s="2">
        <f t="shared" si="11"/>
        <v>199.99999999999952</v>
      </c>
      <c r="H93" s="10"/>
      <c r="I93" s="23">
        <f t="shared" si="12"/>
        <v>21.928000000000001</v>
      </c>
      <c r="J93" s="13">
        <f t="shared" si="8"/>
        <v>199.99999999999952</v>
      </c>
      <c r="K93" s="23">
        <f t="shared" si="13"/>
        <v>84</v>
      </c>
    </row>
    <row r="94" spans="1:11">
      <c r="A94" s="23">
        <v>22.228000000000002</v>
      </c>
      <c r="B94" s="15">
        <v>78.136600000000001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22.228000000000002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22.428000000000001</v>
      </c>
      <c r="B95" s="15">
        <v>80.830600000000004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0.20599999999999952</v>
      </c>
      <c r="G95" s="2">
        <f t="shared" si="11"/>
        <v>145.63106796116537</v>
      </c>
      <c r="H95" s="10"/>
      <c r="I95" s="23">
        <f t="shared" si="12"/>
        <v>22.428000000000001</v>
      </c>
      <c r="J95" s="13">
        <f t="shared" si="8"/>
        <v>145.63106796116537</v>
      </c>
      <c r="K95" s="23">
        <f t="shared" si="13"/>
        <v>86</v>
      </c>
    </row>
    <row r="96" spans="1:11">
      <c r="A96" s="23">
        <v>22.634</v>
      </c>
      <c r="B96" s="15">
        <v>71.719800000000006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0.18799999999999883</v>
      </c>
      <c r="G96" s="2">
        <f t="shared" si="11"/>
        <v>159.57446808510736</v>
      </c>
      <c r="H96" s="10" t="s">
        <v>118</v>
      </c>
      <c r="I96" s="23">
        <f t="shared" si="12"/>
        <v>22.634</v>
      </c>
      <c r="J96" s="13">
        <f t="shared" si="8"/>
        <v>159.57446808510736</v>
      </c>
      <c r="K96" s="23">
        <f t="shared" si="13"/>
        <v>87</v>
      </c>
    </row>
    <row r="97" spans="1:11">
      <c r="A97" s="23">
        <v>22.821999999999999</v>
      </c>
      <c r="B97" s="15">
        <v>70.754400000000004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0.3160000000000025</v>
      </c>
      <c r="G97" s="2">
        <f t="shared" si="11"/>
        <v>189.87341772151748</v>
      </c>
      <c r="H97" s="10"/>
      <c r="I97" s="23">
        <f t="shared" si="12"/>
        <v>22.821999999999999</v>
      </c>
      <c r="J97" s="13">
        <f t="shared" si="8"/>
        <v>189.87341772151748</v>
      </c>
      <c r="K97" s="23">
        <f t="shared" si="13"/>
        <v>88</v>
      </c>
    </row>
    <row r="98" spans="1:11">
      <c r="A98" s="23">
        <v>23.138000000000002</v>
      </c>
      <c r="B98" s="15">
        <v>80.023499999999999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23.138000000000002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23.318000000000001</v>
      </c>
      <c r="B99" s="15">
        <v>79.3476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0.72999999999999687</v>
      </c>
      <c r="G99" s="2">
        <f t="shared" si="11"/>
        <v>205.47945205479539</v>
      </c>
      <c r="H99" s="10"/>
      <c r="I99" s="23">
        <f t="shared" si="12"/>
        <v>23.318000000000001</v>
      </c>
      <c r="J99" s="13">
        <f t="shared" si="8"/>
        <v>205.47945205479539</v>
      </c>
      <c r="K99" s="23">
        <f t="shared" si="13"/>
        <v>90</v>
      </c>
    </row>
    <row r="100" spans="1:11">
      <c r="A100" s="23">
        <v>24.047999999999998</v>
      </c>
      <c r="B100" s="15">
        <v>75.015000000000001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0.20000000000000284</v>
      </c>
      <c r="G100" s="2">
        <f t="shared" si="11"/>
        <v>149.99999999999787</v>
      </c>
      <c r="H100" s="10" t="s">
        <v>119</v>
      </c>
      <c r="I100" s="23">
        <f t="shared" si="12"/>
        <v>24.047999999999998</v>
      </c>
      <c r="J100" s="13">
        <f t="shared" si="8"/>
        <v>149.99999999999787</v>
      </c>
      <c r="K100" s="23">
        <f t="shared" si="13"/>
        <v>91</v>
      </c>
    </row>
    <row r="101" spans="1:11">
      <c r="A101" s="23">
        <v>24.248000000000001</v>
      </c>
      <c r="B101" s="15">
        <v>75.110699999999994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0.35999999999999943</v>
      </c>
      <c r="G101" s="2">
        <f t="shared" si="11"/>
        <v>166.66666666666691</v>
      </c>
      <c r="H101" s="10"/>
      <c r="I101" s="23">
        <f t="shared" si="12"/>
        <v>24.248000000000001</v>
      </c>
      <c r="J101" s="13">
        <f t="shared" si="8"/>
        <v>166.66666666666691</v>
      </c>
      <c r="K101" s="23">
        <f t="shared" si="13"/>
        <v>92</v>
      </c>
    </row>
    <row r="102" spans="1:11">
      <c r="A102" s="23">
        <v>24.608000000000001</v>
      </c>
      <c r="B102" s="15">
        <v>75.292000000000002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0.19999999999999929</v>
      </c>
      <c r="G102" s="2">
        <f t="shared" si="11"/>
        <v>150.00000000000054</v>
      </c>
      <c r="H102" s="10" t="s">
        <v>119</v>
      </c>
      <c r="I102" s="23">
        <f t="shared" si="12"/>
        <v>24.608000000000001</v>
      </c>
      <c r="J102" s="13">
        <f t="shared" si="8"/>
        <v>150.00000000000054</v>
      </c>
      <c r="K102" s="23">
        <f t="shared" si="13"/>
        <v>93</v>
      </c>
    </row>
    <row r="103" spans="1:11">
      <c r="A103" s="23">
        <v>24.808</v>
      </c>
      <c r="B103" s="15">
        <v>71.446600000000004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0.17999999999999972</v>
      </c>
      <c r="G103" s="2">
        <f t="shared" si="11"/>
        <v>166.66666666666691</v>
      </c>
      <c r="H103" s="10"/>
      <c r="I103" s="23">
        <f t="shared" si="12"/>
        <v>24.808</v>
      </c>
      <c r="J103" s="13">
        <f t="shared" si="8"/>
        <v>166.66666666666691</v>
      </c>
      <c r="K103" s="23">
        <f t="shared" si="13"/>
        <v>94</v>
      </c>
    </row>
    <row r="104" spans="1:11">
      <c r="A104" s="23">
        <v>24.988</v>
      </c>
      <c r="B104" s="15">
        <v>67.254999999999995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0.19999999999999929</v>
      </c>
      <c r="G104" s="2">
        <f t="shared" si="11"/>
        <v>150.00000000000054</v>
      </c>
      <c r="H104" s="10" t="s">
        <v>118</v>
      </c>
      <c r="I104" s="23">
        <f t="shared" si="12"/>
        <v>24.988</v>
      </c>
      <c r="J104" s="13">
        <f t="shared" si="8"/>
        <v>150.00000000000054</v>
      </c>
      <c r="K104" s="23">
        <f t="shared" si="13"/>
        <v>95</v>
      </c>
    </row>
    <row r="105" spans="1:11">
      <c r="A105" s="23">
        <v>25.187999999999999</v>
      </c>
      <c r="B105" s="15">
        <v>69.070400000000006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25.187999999999999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25.547999999999998</v>
      </c>
      <c r="B106" s="15">
        <v>58.982599999999998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0.19000000000000128</v>
      </c>
      <c r="G106" s="2">
        <f t="shared" si="11"/>
        <v>157.89473684210421</v>
      </c>
      <c r="H106" s="10" t="s">
        <v>118</v>
      </c>
      <c r="I106" s="23">
        <f t="shared" si="12"/>
        <v>25.547999999999998</v>
      </c>
      <c r="J106" s="13">
        <f t="shared" si="8"/>
        <v>157.89473684210421</v>
      </c>
      <c r="K106" s="23">
        <f t="shared" si="13"/>
        <v>97</v>
      </c>
    </row>
    <row r="107" spans="1:11">
      <c r="A107" s="23">
        <v>25.738</v>
      </c>
      <c r="B107" s="15">
        <v>60.127699999999997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0.32000000000000028</v>
      </c>
      <c r="G107" s="2">
        <f t="shared" si="11"/>
        <v>187.49999999999983</v>
      </c>
      <c r="H107" s="10"/>
      <c r="I107" s="23">
        <f t="shared" si="12"/>
        <v>25.738</v>
      </c>
      <c r="J107" s="13">
        <f t="shared" si="8"/>
        <v>187.49999999999983</v>
      </c>
      <c r="K107" s="23">
        <f t="shared" si="13"/>
        <v>98</v>
      </c>
    </row>
    <row r="108" spans="1:11">
      <c r="A108" s="23">
        <v>26.058</v>
      </c>
      <c r="B108" s="15">
        <v>71.680000000000007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0.21000000000000085</v>
      </c>
      <c r="G108" s="2">
        <f t="shared" si="11"/>
        <v>142.85714285714226</v>
      </c>
      <c r="H108" s="10" t="s">
        <v>119</v>
      </c>
      <c r="I108" s="23">
        <f t="shared" si="12"/>
        <v>26.058</v>
      </c>
      <c r="J108" s="13">
        <f t="shared" si="8"/>
        <v>142.85714285714226</v>
      </c>
      <c r="K108" s="23">
        <f t="shared" si="13"/>
        <v>99</v>
      </c>
    </row>
    <row r="109" spans="1:11">
      <c r="A109" s="23">
        <v>26.268000000000001</v>
      </c>
      <c r="B109" s="15">
        <v>82.433499999999995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0.35999999999999943</v>
      </c>
      <c r="G109" s="2">
        <f t="shared" si="11"/>
        <v>166.66666666666691</v>
      </c>
      <c r="H109" s="10"/>
      <c r="I109" s="23">
        <f t="shared" si="12"/>
        <v>26.268000000000001</v>
      </c>
      <c r="J109" s="13">
        <f t="shared" si="8"/>
        <v>166.66666666666691</v>
      </c>
      <c r="K109" s="23">
        <f t="shared" si="13"/>
        <v>100</v>
      </c>
    </row>
    <row r="110" spans="1:11">
      <c r="A110" s="23">
        <v>26.628</v>
      </c>
      <c r="B110" s="15">
        <v>81.748500000000007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0.19000000000000128</v>
      </c>
      <c r="G110" s="2">
        <f t="shared" si="11"/>
        <v>157.89473684210421</v>
      </c>
      <c r="H110" s="10" t="s">
        <v>113</v>
      </c>
      <c r="I110" s="23">
        <f t="shared" si="12"/>
        <v>26.628</v>
      </c>
      <c r="J110" s="13">
        <f t="shared" si="8"/>
        <v>157.89473684210421</v>
      </c>
      <c r="K110" s="23">
        <f t="shared" si="13"/>
        <v>101</v>
      </c>
    </row>
    <row r="111" spans="1:11">
      <c r="A111" s="23">
        <v>26.818000000000001</v>
      </c>
      <c r="B111" s="15">
        <v>77.164500000000004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0.20699999999999719</v>
      </c>
      <c r="G111" s="2">
        <f t="shared" si="11"/>
        <v>144.92753623188602</v>
      </c>
      <c r="H111" s="10"/>
      <c r="I111" s="23">
        <f t="shared" si="12"/>
        <v>26.818000000000001</v>
      </c>
      <c r="J111" s="13">
        <f t="shared" si="8"/>
        <v>144.92753623188602</v>
      </c>
      <c r="K111" s="23">
        <f t="shared" si="13"/>
        <v>102</v>
      </c>
    </row>
    <row r="112" spans="1:11">
      <c r="A112" s="23">
        <v>27.024999999999999</v>
      </c>
      <c r="B112" s="15">
        <v>66.601500000000001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0.19300000000000139</v>
      </c>
      <c r="G112" s="2">
        <f t="shared" si="11"/>
        <v>155.4404145077709</v>
      </c>
      <c r="H112" s="10" t="s">
        <v>118</v>
      </c>
      <c r="I112" s="23">
        <f t="shared" si="12"/>
        <v>27.024999999999999</v>
      </c>
      <c r="J112" s="13">
        <f t="shared" si="8"/>
        <v>155.4404145077709</v>
      </c>
      <c r="K112" s="23">
        <f t="shared" si="13"/>
        <v>103</v>
      </c>
    </row>
    <row r="113" spans="1:11">
      <c r="A113" s="23">
        <v>27.218</v>
      </c>
      <c r="B113" s="15">
        <v>65.998000000000005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0.30999999999999872</v>
      </c>
      <c r="G113" s="2">
        <f t="shared" si="11"/>
        <v>193.54838709677497</v>
      </c>
      <c r="H113" s="10"/>
      <c r="I113" s="23">
        <f t="shared" si="12"/>
        <v>27.218</v>
      </c>
      <c r="J113" s="13">
        <f t="shared" si="8"/>
        <v>193.54838709677497</v>
      </c>
      <c r="K113" s="23">
        <f t="shared" si="13"/>
        <v>104</v>
      </c>
    </row>
    <row r="114" spans="1:11">
      <c r="A114" s="23">
        <v>27.527999999999999</v>
      </c>
      <c r="B114" s="15">
        <v>80.006799999999998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0.17000000000000171</v>
      </c>
      <c r="G114" s="2">
        <f t="shared" si="11"/>
        <v>176.47058823529235</v>
      </c>
      <c r="H114" s="10" t="s">
        <v>119</v>
      </c>
      <c r="I114" s="23">
        <f t="shared" si="12"/>
        <v>27.527999999999999</v>
      </c>
      <c r="J114" s="13">
        <f t="shared" si="8"/>
        <v>176.47058823529235</v>
      </c>
      <c r="K114" s="23">
        <f t="shared" si="13"/>
        <v>105</v>
      </c>
    </row>
    <row r="115" spans="1:11">
      <c r="A115" s="23">
        <v>27.698</v>
      </c>
      <c r="B115" s="15">
        <v>78.300799999999995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0.19999999999999929</v>
      </c>
      <c r="G115" s="2">
        <f t="shared" si="11"/>
        <v>150.00000000000054</v>
      </c>
      <c r="H115" s="10"/>
      <c r="I115" s="23">
        <f t="shared" si="12"/>
        <v>27.698</v>
      </c>
      <c r="J115" s="13">
        <f t="shared" si="8"/>
        <v>150.00000000000054</v>
      </c>
      <c r="K115" s="23">
        <f t="shared" si="13"/>
        <v>106</v>
      </c>
    </row>
    <row r="116" spans="1:11">
      <c r="A116" s="23">
        <v>27.898</v>
      </c>
      <c r="B116" s="15">
        <v>74.404700000000005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0.19000000000000128</v>
      </c>
      <c r="G116" s="2">
        <f t="shared" si="11"/>
        <v>157.89473684210421</v>
      </c>
      <c r="H116" s="10" t="s">
        <v>118</v>
      </c>
      <c r="I116" s="23">
        <f t="shared" si="12"/>
        <v>27.898</v>
      </c>
      <c r="J116" s="13">
        <f t="shared" si="8"/>
        <v>157.89473684210421</v>
      </c>
      <c r="K116" s="23">
        <f t="shared" si="13"/>
        <v>107</v>
      </c>
    </row>
    <row r="117" spans="1:11">
      <c r="A117" s="23">
        <v>28.088000000000001</v>
      </c>
      <c r="B117" s="15">
        <v>68.796400000000006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0.35999999999999943</v>
      </c>
      <c r="G117" s="2">
        <f t="shared" si="11"/>
        <v>166.66666666666691</v>
      </c>
      <c r="H117" s="10"/>
      <c r="I117" s="23">
        <f t="shared" si="12"/>
        <v>28.088000000000001</v>
      </c>
      <c r="J117" s="13">
        <f t="shared" si="8"/>
        <v>166.66666666666691</v>
      </c>
      <c r="K117" s="23">
        <f t="shared" si="13"/>
        <v>108</v>
      </c>
    </row>
    <row r="118" spans="1:11">
      <c r="A118" s="23">
        <v>28.448</v>
      </c>
      <c r="B118" s="15">
        <v>80.138000000000005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0.19000000000000128</v>
      </c>
      <c r="G118" s="2">
        <f t="shared" si="11"/>
        <v>157.89473684210421</v>
      </c>
      <c r="H118" s="10" t="s">
        <v>113</v>
      </c>
      <c r="I118" s="23">
        <f t="shared" si="12"/>
        <v>28.448</v>
      </c>
      <c r="J118" s="13">
        <f t="shared" si="8"/>
        <v>157.89473684210421</v>
      </c>
      <c r="K118" s="23">
        <f t="shared" si="13"/>
        <v>109</v>
      </c>
    </row>
    <row r="119" spans="1:11">
      <c r="A119" s="23">
        <v>28.638000000000002</v>
      </c>
      <c r="B119" s="15">
        <v>78.137799999999999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0.33999999999999986</v>
      </c>
      <c r="G119" s="2">
        <f t="shared" si="11"/>
        <v>176.47058823529417</v>
      </c>
      <c r="H119" s="10"/>
      <c r="I119" s="23">
        <f t="shared" si="12"/>
        <v>28.638000000000002</v>
      </c>
      <c r="J119" s="13">
        <f t="shared" si="8"/>
        <v>176.47058823529417</v>
      </c>
      <c r="K119" s="23">
        <f t="shared" si="13"/>
        <v>110</v>
      </c>
    </row>
    <row r="120" spans="1:11">
      <c r="A120" s="23">
        <v>28.978000000000002</v>
      </c>
      <c r="B120" s="15">
        <v>78.161500000000004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0.17999999999999972</v>
      </c>
      <c r="G120" s="2">
        <f t="shared" si="11"/>
        <v>166.66666666666691</v>
      </c>
      <c r="H120" s="10" t="s">
        <v>119</v>
      </c>
      <c r="I120" s="23">
        <f t="shared" si="12"/>
        <v>28.978000000000002</v>
      </c>
      <c r="J120" s="13">
        <f t="shared" si="8"/>
        <v>166.66666666666691</v>
      </c>
      <c r="K120" s="23">
        <f t="shared" si="13"/>
        <v>111</v>
      </c>
    </row>
    <row r="121" spans="1:11">
      <c r="A121" s="23">
        <v>29.158000000000001</v>
      </c>
      <c r="B121" s="15">
        <v>76.999099999999999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0.35999999999999943</v>
      </c>
      <c r="G121" s="2">
        <f t="shared" si="11"/>
        <v>166.66666666666691</v>
      </c>
      <c r="H121" s="10"/>
      <c r="I121" s="23">
        <f t="shared" si="12"/>
        <v>29.158000000000001</v>
      </c>
      <c r="J121" s="13">
        <f t="shared" si="8"/>
        <v>166.66666666666691</v>
      </c>
      <c r="K121" s="23">
        <f t="shared" si="13"/>
        <v>112</v>
      </c>
    </row>
    <row r="122" spans="1:11">
      <c r="A122" s="23">
        <v>29.518000000000001</v>
      </c>
      <c r="B122" s="15">
        <v>66.045199999999994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29.518000000000001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29.707999999999998</v>
      </c>
      <c r="B123" s="15">
        <v>65.256100000000004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0.31000000000000227</v>
      </c>
      <c r="G123" s="2">
        <f t="shared" si="11"/>
        <v>193.54838709677276</v>
      </c>
      <c r="H123" s="10"/>
      <c r="I123" s="23">
        <f t="shared" si="12"/>
        <v>29.707999999999998</v>
      </c>
      <c r="J123" s="13">
        <f t="shared" si="8"/>
        <v>193.54838709677276</v>
      </c>
      <c r="K123" s="23">
        <f t="shared" si="13"/>
        <v>114</v>
      </c>
    </row>
    <row r="124" spans="1:11">
      <c r="A124" s="23">
        <v>30.018000000000001</v>
      </c>
      <c r="B124" s="15">
        <v>78.1798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0.21999999999999886</v>
      </c>
      <c r="G124" s="2">
        <f t="shared" si="11"/>
        <v>136.36363636363706</v>
      </c>
      <c r="H124" s="10" t="s">
        <v>113</v>
      </c>
      <c r="I124" s="23">
        <f t="shared" si="12"/>
        <v>30.018000000000001</v>
      </c>
      <c r="J124" s="13">
        <f t="shared" si="8"/>
        <v>136.36363636363706</v>
      </c>
      <c r="K124" s="23">
        <f t="shared" si="13"/>
        <v>115</v>
      </c>
    </row>
    <row r="125" spans="1:11">
      <c r="A125" s="23">
        <v>30.238</v>
      </c>
      <c r="B125" s="15">
        <v>78.874700000000004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0.17999999999999972</v>
      </c>
      <c r="G125" s="2">
        <f t="shared" si="11"/>
        <v>166.66666666666691</v>
      </c>
      <c r="H125" s="10"/>
      <c r="I125" s="23">
        <f t="shared" si="12"/>
        <v>30.238</v>
      </c>
      <c r="J125" s="13">
        <f t="shared" si="8"/>
        <v>166.66666666666691</v>
      </c>
      <c r="K125" s="23">
        <f t="shared" si="13"/>
        <v>116</v>
      </c>
    </row>
    <row r="126" spans="1:11">
      <c r="A126" s="23">
        <v>30.417999999999999</v>
      </c>
      <c r="B126" s="15">
        <v>69.765000000000001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0.19000000000000128</v>
      </c>
      <c r="G126" s="2">
        <f t="shared" si="11"/>
        <v>157.89473684210421</v>
      </c>
      <c r="H126" s="10" t="s">
        <v>118</v>
      </c>
      <c r="I126" s="23">
        <f t="shared" si="12"/>
        <v>30.417999999999999</v>
      </c>
      <c r="J126" s="13">
        <f t="shared" si="8"/>
        <v>157.89473684210421</v>
      </c>
      <c r="K126" s="23">
        <f t="shared" si="13"/>
        <v>117</v>
      </c>
    </row>
    <row r="127" spans="1:11">
      <c r="A127" s="23">
        <v>30.608000000000001</v>
      </c>
      <c r="B127" s="15">
        <v>70.0261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0.33999999999999986</v>
      </c>
      <c r="G127" s="2">
        <f t="shared" si="11"/>
        <v>176.47058823529417</v>
      </c>
      <c r="H127" s="10"/>
      <c r="I127" s="23">
        <f t="shared" si="12"/>
        <v>30.608000000000001</v>
      </c>
      <c r="J127" s="13">
        <f t="shared" si="8"/>
        <v>176.47058823529417</v>
      </c>
      <c r="K127" s="23">
        <f t="shared" si="13"/>
        <v>118</v>
      </c>
    </row>
    <row r="128" spans="1:11">
      <c r="A128" s="23">
        <v>30.948</v>
      </c>
      <c r="B128" s="15">
        <v>81.464699999999993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0.19999999999999929</v>
      </c>
      <c r="G128" s="2">
        <f t="shared" si="11"/>
        <v>150.00000000000054</v>
      </c>
      <c r="H128" s="10" t="s">
        <v>113</v>
      </c>
      <c r="I128" s="23">
        <f t="shared" si="12"/>
        <v>30.948</v>
      </c>
      <c r="J128" s="13">
        <f t="shared" si="8"/>
        <v>150.00000000000054</v>
      </c>
      <c r="K128" s="23">
        <f t="shared" si="13"/>
        <v>119</v>
      </c>
    </row>
    <row r="129" spans="1:11">
      <c r="A129" s="23">
        <v>31.148</v>
      </c>
      <c r="B129" s="15">
        <v>80.695599999999999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0.78999999999999915</v>
      </c>
      <c r="G129" s="2">
        <f t="shared" si="11"/>
        <v>189.87341772151919</v>
      </c>
      <c r="H129" s="10"/>
      <c r="I129" s="23">
        <f t="shared" si="12"/>
        <v>31.148</v>
      </c>
      <c r="J129" s="13">
        <f t="shared" si="8"/>
        <v>189.87341772151919</v>
      </c>
      <c r="K129" s="23">
        <f t="shared" si="13"/>
        <v>120</v>
      </c>
    </row>
    <row r="130" spans="1:11">
      <c r="A130" s="23">
        <v>31.937999999999999</v>
      </c>
      <c r="B130" s="15">
        <v>75.064599999999999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0.22000000000000242</v>
      </c>
      <c r="G130" s="2">
        <f t="shared" si="11"/>
        <v>136.36363636363487</v>
      </c>
      <c r="H130" s="10" t="s">
        <v>118</v>
      </c>
      <c r="I130" s="23">
        <f t="shared" si="12"/>
        <v>31.937999999999999</v>
      </c>
      <c r="J130" s="13">
        <f t="shared" si="8"/>
        <v>136.36363636363487</v>
      </c>
      <c r="K130" s="23">
        <f t="shared" si="13"/>
        <v>121</v>
      </c>
    </row>
    <row r="131" spans="1:11">
      <c r="A131" s="23">
        <v>32.158000000000001</v>
      </c>
      <c r="B131" s="15">
        <v>76.366799999999998</v>
      </c>
      <c r="C131" s="23">
        <v>122</v>
      </c>
      <c r="D131" s="2">
        <f>Main!$B125</f>
        <v>88.5</v>
      </c>
      <c r="E131" s="2"/>
      <c r="G131" s="2">
        <f>$G130</f>
        <v>136.36363636363487</v>
      </c>
      <c r="H131" s="10"/>
      <c r="I131" s="23">
        <f t="shared" si="12"/>
        <v>32.158000000000001</v>
      </c>
      <c r="J131" s="13">
        <f t="shared" si="8"/>
        <v>136.36363636363487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27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7.5" customWidth="1"/>
    <col min="2" max="2" width="7.33203125" customWidth="1"/>
    <col min="3" max="3" width="6.33203125" customWidth="1"/>
    <col min="4" max="4" width="6.1640625" customWidth="1"/>
    <col min="5" max="5" width="11.33203125" customWidth="1"/>
    <col min="6" max="6" width="6.6640625" style="10" customWidth="1"/>
    <col min="7" max="7" width="9.5" style="1" customWidth="1"/>
    <col min="9" max="9" width="14.83203125" customWidth="1"/>
    <col min="14" max="14" width="9.5" customWidth="1"/>
    <col min="16" max="16" width="8.6640625" customWidth="1"/>
    <col min="17" max="17" width="12.5" customWidth="1"/>
    <col min="27" max="78" width="8.83203125" style="23"/>
  </cols>
  <sheetData>
    <row r="1" spans="1:175" s="10" customFormat="1">
      <c r="A1" s="33" t="str">
        <f>Main!A1</f>
        <v>Webern Piano Variations, Op. 27</v>
      </c>
      <c r="B1" s="33"/>
      <c r="C1" s="33"/>
      <c r="D1" s="33"/>
      <c r="E1" s="33"/>
      <c r="F1" s="17"/>
      <c r="G1" s="8" t="s">
        <v>159</v>
      </c>
      <c r="H1" s="17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I1" s="17" t="str">
        <f t="shared" ref="I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J1" s="17" t="str">
        <f t="shared" ca="1" si="0"/>
        <v>Arciuli</v>
      </c>
      <c r="K1" s="17" t="str">
        <f t="shared" ca="1" si="0"/>
        <v>Berg</v>
      </c>
      <c r="L1" s="17" t="str">
        <f t="shared" ca="1" si="0"/>
        <v>Biret</v>
      </c>
      <c r="M1" s="17" t="str">
        <f t="shared" ca="1" si="0"/>
        <v>von Blumröder</v>
      </c>
      <c r="N1" s="17" t="str">
        <f t="shared" ca="1" si="0"/>
        <v>Bratke</v>
      </c>
      <c r="O1" s="17" t="str">
        <f t="shared" ca="1" si="0"/>
        <v>Breidenbach</v>
      </c>
      <c r="P1" s="17" t="str">
        <f t="shared" ca="1" si="0"/>
        <v>Bucquet</v>
      </c>
      <c r="Q1" s="17" t="str">
        <f t="shared" ca="1" si="0"/>
        <v>Douglas</v>
      </c>
      <c r="R1" s="17" t="str">
        <f t="shared" ca="1" si="0"/>
        <v>Dunki</v>
      </c>
      <c r="S1" s="17" t="str">
        <f t="shared" ca="1" si="0"/>
        <v>Dutkiewicz</v>
      </c>
      <c r="T1" s="17" t="str">
        <f t="shared" ca="1" si="0"/>
        <v>Eschenbach</v>
      </c>
      <c r="U1" s="17" t="str">
        <f t="shared" ca="1" si="0"/>
        <v>Georgiades</v>
      </c>
      <c r="V1" s="17" t="str">
        <f t="shared" ca="1" si="0"/>
        <v>Göbels</v>
      </c>
      <c r="W1" s="17" t="str">
        <f t="shared" ca="1" si="0"/>
        <v>Gould</v>
      </c>
      <c r="X1" s="17" t="str">
        <f t="shared" ca="1" si="0"/>
        <v>Gould</v>
      </c>
      <c r="Y1" s="17" t="str">
        <f t="shared" ca="1" si="0"/>
        <v>Gould</v>
      </c>
      <c r="Z1" s="17" t="str">
        <f t="shared" ca="1" si="0"/>
        <v>Gould</v>
      </c>
      <c r="AA1" s="18" t="str">
        <f t="shared" ref="AA1:AZ1" ca="1" si="1">RIGHT(INDIRECT(ADDRESS(1, (COLUMN(AB1)-COLUMN($I1))*2 + COLUMN($I1), 2, 1, "Main")),LEN(INDIRECT(ADDRESS(1, (COLUMN(AB1)-COLUMN($I1))*2 + COLUMN($I1), 2, 1, "Main")))-FIND(" ",INDIRECT(ADDRESS(1, (COLUMN(AB1)-COLUMN($I1))*2 + COLUMN($I4), 2, 1, "Main")),1))</f>
        <v>Gould</v>
      </c>
      <c r="AB1" s="18" t="str">
        <f t="shared" ca="1" si="1"/>
        <v>Guaita</v>
      </c>
      <c r="AC1" s="18" t="str">
        <f t="shared" ca="1" si="1"/>
        <v>Helffer</v>
      </c>
      <c r="AD1" s="18" t="str">
        <f t="shared" ca="1" si="1"/>
        <v>Hill</v>
      </c>
      <c r="AE1" s="18" t="str">
        <f t="shared" ca="1" si="1"/>
        <v>Hinterhauser</v>
      </c>
      <c r="AF1" s="18" t="str">
        <f t="shared" ca="1" si="1"/>
        <v>Hochman</v>
      </c>
      <c r="AG1" s="18" t="str">
        <f t="shared" ca="1" si="1"/>
        <v>Hough</v>
      </c>
      <c r="AH1" s="18" t="str">
        <f t="shared" ca="1" si="1"/>
        <v>Jacobs</v>
      </c>
      <c r="AI1" s="18" t="str">
        <f t="shared" ca="1" si="1"/>
        <v>Karlen</v>
      </c>
      <c r="AJ1" s="18" t="str">
        <f t="shared" ca="1" si="1"/>
        <v>Kars</v>
      </c>
      <c r="AK1" s="18" t="str">
        <f t="shared" ca="1" si="1"/>
        <v>Koroliov</v>
      </c>
      <c r="AL1" s="18" t="str">
        <f t="shared" ca="1" si="1"/>
        <v>Lifschitz</v>
      </c>
      <c r="AM1" s="18" t="str">
        <f t="shared" ca="1" si="1"/>
        <v>Loriod</v>
      </c>
      <c r="AN1" s="18" t="str">
        <f t="shared" ca="1" si="1"/>
        <v>Lubimov</v>
      </c>
      <c r="AO1" s="18" t="str">
        <f t="shared" ca="1" si="1"/>
        <v>Manchon-Theis</v>
      </c>
      <c r="AP1" s="18" t="str">
        <f t="shared" ca="1" si="1"/>
        <v>McCabe</v>
      </c>
      <c r="AQ1" s="18" t="str">
        <f t="shared" ca="1" si="1"/>
        <v>Mezzena</v>
      </c>
      <c r="AR1" s="18" t="str">
        <f t="shared" ca="1" si="1"/>
        <v>Michiels</v>
      </c>
      <c r="AS1" s="18" t="str">
        <f t="shared" ca="1" si="1"/>
        <v>Monod</v>
      </c>
      <c r="AT1" s="18" t="str">
        <f t="shared" ca="1" si="1"/>
        <v>Nardi</v>
      </c>
      <c r="AU1" s="18" t="str">
        <f t="shared" ca="1" si="1"/>
        <v>Neveux</v>
      </c>
      <c r="AV1" s="18" t="str">
        <f t="shared" ca="1" si="1"/>
        <v>Ohlsson</v>
      </c>
      <c r="AW1" s="18" t="str">
        <f t="shared" ca="1" si="1"/>
        <v>Pestalozza</v>
      </c>
      <c r="AX1" s="18" t="str">
        <f t="shared" ca="1" si="1"/>
        <v>Pollini</v>
      </c>
      <c r="AY1" s="18" t="str">
        <f t="shared" ca="1" si="1"/>
        <v>Pollini</v>
      </c>
      <c r="AZ1" s="18" t="str">
        <f t="shared" ca="1" si="1"/>
        <v>Pollini</v>
      </c>
      <c r="BA1" s="24" t="str">
        <f t="shared" ref="BA1" ca="1" si="2">RIGHT(INDIRECT(ADDRESS(1, (COLUMN(BB1)-COLUMN($I1))*2 + COLUMN($I1), 2, 1, "Main")),LEN(INDIRECT(ADDRESS(1, (COLUMN(BB1)-COLUMN($I1))*2 + COLUMN($I1), 2, 1, "Main")))-FIND(" ",INDIRECT(ADDRESS(1, (COLUMN(BB1)-COLUMN($I1))*2 + COLUMN($I4), 2, 1, "Main")),1))</f>
        <v>Pöntinen</v>
      </c>
      <c r="BB1" s="24" t="str">
        <f t="shared" ref="BB1" ca="1" si="3">RIGHT(INDIRECT(ADDRESS(1, (COLUMN(BC1)-COLUMN($I1))*2 + COLUMN($I1), 2, 1, "Main")),LEN(INDIRECT(ADDRESS(1, (COLUMN(BC1)-COLUMN($I1))*2 + COLUMN($I1), 2, 1, "Main")))-FIND(" ",INDIRECT(ADDRESS(1, (COLUMN(BC1)-COLUMN($I1))*2 + COLUMN($I4), 2, 1, "Main")),1))</f>
        <v>Richter</v>
      </c>
      <c r="BC1" s="24" t="str">
        <f t="shared" ref="BC1" ca="1" si="4">RIGHT(INDIRECT(ADDRESS(1, (COLUMN(BD1)-COLUMN($I1))*2 + COLUMN($I1), 2, 1, "Main")),LEN(INDIRECT(ADDRESS(1, (COLUMN(BD1)-COLUMN($I1))*2 + COLUMN($I1), 2, 1, "Main")))-FIND(" ",INDIRECT(ADDRESS(1, (COLUMN(BD1)-COLUMN($I1))*2 + COLUMN($I4), 2, 1, "Main")),1))</f>
        <v>Rosen</v>
      </c>
      <c r="BD1" s="24" t="str">
        <f t="shared" ref="BD1" ca="1" si="5">RIGHT(INDIRECT(ADDRESS(1, (COLUMN(BE1)-COLUMN($I1))*2 + COLUMN($I1), 2, 1, "Main")),LEN(INDIRECT(ADDRESS(1, (COLUMN(BE1)-COLUMN($I1))*2 + COLUMN($I1), 2, 1, "Main")))-FIND(" ",INDIRECT(ADDRESS(1, (COLUMN(BE1)-COLUMN($I1))*2 + COLUMN($I4), 2, 1, "Main")),1))</f>
        <v>Santos</v>
      </c>
      <c r="BE1" s="24" t="str">
        <f t="shared" ref="BE1" ca="1" si="6">RIGHT(INDIRECT(ADDRESS(1, (COLUMN(BF1)-COLUMN($I1))*2 + COLUMN($I1), 2, 1, "Main")),LEN(INDIRECT(ADDRESS(1, (COLUMN(BF1)-COLUMN($I1))*2 + COLUMN($I1), 2, 1, "Main")))-FIND(" ",INDIRECT(ADDRESS(1, (COLUMN(BF1)-COLUMN($I1))*2 + COLUMN($I4), 2, 1, "Main")),1))</f>
        <v>Schleiermacher</v>
      </c>
      <c r="BF1" s="24" t="str">
        <f t="shared" ref="BF1" ca="1" si="7">RIGHT(INDIRECT(ADDRESS(1, (COLUMN(BG1)-COLUMN($I1))*2 + COLUMN($I1), 2, 1, "Main")),LEN(INDIRECT(ADDRESS(1, (COLUMN(BG1)-COLUMN($I1))*2 + COLUMN($I1), 2, 1, "Main")))-FIND(" ",INDIRECT(ADDRESS(1, (COLUMN(BG1)-COLUMN($I1))*2 + COLUMN($I4), 2, 1, "Main")),1))</f>
        <v>Serkin</v>
      </c>
      <c r="BG1" s="24" t="str">
        <f t="shared" ref="BG1" ca="1" si="8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H1" s="24" t="str">
        <f t="shared" ref="BH1" ca="1" si="9">RIGHT(INDIRECT(ADDRESS(1, (COLUMN(BI1)-COLUMN($I1))*2 + COLUMN($I1), 2, 1, "Main")),LEN(INDIRECT(ADDRESS(1, (COLUMN(BI1)-COLUMN($I1))*2 + COLUMN($I1), 2, 1, "Main")))-FIND(" ",INDIRECT(ADDRESS(1, (COLUMN(BI1)-COLUMN($I1))*2 + COLUMN($I4), 2, 1, "Main")),1))</f>
        <v>Stadlen</v>
      </c>
      <c r="BI1" s="24" t="str">
        <f t="shared" ref="BI1" ca="1" si="10">RIGHT(INDIRECT(ADDRESS(1, (COLUMN(BJ1)-COLUMN($I1))*2 + COLUMN($I1), 2, 1, "Main")),LEN(INDIRECT(ADDRESS(1, (COLUMN(BJ1)-COLUMN($I1))*2 + COLUMN($I1), 2, 1, "Main")))-FIND(" ",INDIRECT(ADDRESS(1, (COLUMN(BJ1)-COLUMN($I1))*2 + COLUMN($I4), 2, 1, "Main")),1))</f>
        <v>Stein</v>
      </c>
      <c r="BJ1" s="24" t="str">
        <f t="shared" ref="BJ1" ca="1" si="11">RIGHT(INDIRECT(ADDRESS(1, (COLUMN(BK1)-COLUMN($I1))*2 + COLUMN($I1), 2, 1, "Main")),LEN(INDIRECT(ADDRESS(1, (COLUMN(BK1)-COLUMN($I1))*2 + COLUMN($I1), 2, 1, "Main")))-FIND(" ",INDIRECT(ADDRESS(1, (COLUMN(BK1)-COLUMN($I1))*2 + COLUMN($I4), 2, 1, "Main")),1))</f>
        <v>Louis Steuerman</v>
      </c>
      <c r="BK1" s="24" t="str">
        <f t="shared" ref="BK1" ca="1" si="12">RIGHT(INDIRECT(ADDRESS(1, (COLUMN(BL1)-COLUMN($I1))*2 + COLUMN($I1), 2, 1, "Main")),LEN(INDIRECT(ADDRESS(1, (COLUMN(BL1)-COLUMN($I1))*2 + COLUMN($I1), 2, 1, "Main")))-FIND(" ",INDIRECT(ADDRESS(1, (COLUMN(BL1)-COLUMN($I1))*2 + COLUMN($I4), 2, 1, "Main")),1))</f>
        <v>Takahashi</v>
      </c>
      <c r="BL1" s="24" t="str">
        <f t="shared" ref="BL1" ca="1" si="13">RIGHT(INDIRECT(ADDRESS(1, (COLUMN(BM1)-COLUMN($I1))*2 + COLUMN($I1), 2, 1, "Main")),LEN(INDIRECT(ADDRESS(1, (COLUMN(BM1)-COLUMN($I1))*2 + COLUMN($I1), 2, 1, "Main")))-FIND(" ",INDIRECT(ADDRESS(1, (COLUMN(BM1)-COLUMN($I1))*2 + COLUMN($I4), 2, 1, "Main")),1))</f>
        <v>Takahashi</v>
      </c>
      <c r="BM1" s="24" t="str">
        <f t="shared" ref="BM1" ca="1" si="14">RIGHT(INDIRECT(ADDRESS(1, (COLUMN(BN1)-COLUMN($I1))*2 + COLUMN($I1), 2, 1, "Main")),LEN(INDIRECT(ADDRESS(1, (COLUMN(BN1)-COLUMN($I1))*2 + COLUMN($I1), 2, 1, "Main")))-FIND(" ",INDIRECT(ADDRESS(1, (COLUMN(BN1)-COLUMN($I1))*2 + COLUMN($I4), 2, 1, "Main")),1))</f>
        <v>Uchida</v>
      </c>
      <c r="BN1" s="24" t="str">
        <f t="shared" ref="BN1" ca="1" si="15">RIGHT(INDIRECT(ADDRESS(1, (COLUMN(BO1)-COLUMN($I1))*2 + COLUMN($I1), 2, 1, "Main")),LEN(INDIRECT(ADDRESS(1, (COLUMN(BO1)-COLUMN($I1))*2 + COLUMN($I1), 2, 1, "Main")))-FIND(" ",INDIRECT(ADDRESS(1, (COLUMN(BO1)-COLUMN($I1))*2 + COLUMN($I4), 2, 1, "Main")),1))</f>
        <v>Webster</v>
      </c>
      <c r="BO1" s="24" t="str">
        <f t="shared" ref="BO1" ca="1" si="16">RIGHT(INDIRECT(ADDRESS(1, (COLUMN(BP1)-COLUMN($I1))*2 + COLUMN($I1), 2, 1, "Main")),LEN(INDIRECT(ADDRESS(1, (COLUMN(BP1)-COLUMN($I1))*2 + COLUMN($I1), 2, 1, "Main")))-FIND(" ",INDIRECT(ADDRESS(1, (COLUMN(BP1)-COLUMN($I1))*2 + COLUMN($I4), 2, 1, "Main")),1))</f>
        <v>Worms</v>
      </c>
      <c r="BP1" s="24" t="str">
        <f t="shared" ref="BP1" ca="1" si="17">RIGHT(INDIRECT(ADDRESS(1, (COLUMN(BQ1)-COLUMN($I1))*2 + COLUMN($I1), 2, 1, "Main")),LEN(INDIRECT(ADDRESS(1, (COLUMN(BQ1)-COLUMN($I1))*2 + COLUMN($I1), 2, 1, "Main")))-FIND(" ",INDIRECT(ADDRESS(1, (COLUMN(BQ1)-COLUMN($I1))*2 + COLUMN($I4), 2, 1, "Main")),1))</f>
        <v>Zacharias</v>
      </c>
      <c r="BQ1" s="24" t="str">
        <f t="shared" ref="BQ1" ca="1" si="18">RIGHT(INDIRECT(ADDRESS(1, (COLUMN(BR1)-COLUMN($I1))*2 + COLUMN($I1), 2, 1, "Main")),LEN(INDIRECT(ADDRESS(1, (COLUMN(BR1)-COLUMN($I1))*2 + COLUMN($I1), 2, 1, "Main")))-FIND(" ",INDIRECT(ADDRESS(1, (COLUMN(BR1)-COLUMN($I1))*2 + COLUMN($I4), 2, 1, "Main")),1))</f>
        <v>Zimerman</v>
      </c>
      <c r="BR1" s="24" t="e">
        <f t="shared" ref="BR1" ca="1" si="19">RIGHT(INDIRECT(ADDRESS(1, (COLUMN(BS1)-COLUMN($I1))*2 + COLUMN($I1), 2, 1, "Main")),LEN(INDIRECT(ADDRESS(1, (COLUMN(BS1)-COLUMN($I1))*2 + COLUMN($I1), 2, 1, "Main")))-FIND(" ",INDIRECT(ADDRESS(1, (COLUMN(BS1)-COLUMN($I1))*2 + COLUMN($I4), 2, 1, "Main")),1))</f>
        <v>#VALUE!</v>
      </c>
      <c r="BS1" s="24" t="e">
        <f t="shared" ref="BS1" ca="1" si="20">RIGHT(INDIRECT(ADDRESS(1, (COLUMN(BT1)-COLUMN($I1))*2 + COLUMN($I1), 2, 1, "Main")),LEN(INDIRECT(ADDRESS(1, (COLUMN(BT1)-COLUMN($I1))*2 + COLUMN($I1), 2, 1, "Main")))-FIND(" ",INDIRECT(ADDRESS(1, (COLUMN(BT1)-COLUMN($I1))*2 + COLUMN($I4), 2, 1, "Main")),1))</f>
        <v>#VALUE!</v>
      </c>
      <c r="BT1" s="24" t="e">
        <f t="shared" ref="BT1" ca="1" si="21">RIGHT(INDIRECT(ADDRESS(1, (COLUMN(BU1)-COLUMN($I1))*2 + COLUMN($I1), 2, 1, "Main")),LEN(INDIRECT(ADDRESS(1, (COLUMN(BU1)-COLUMN($I1))*2 + COLUMN($I1), 2, 1, "Main")))-FIND(" ",INDIRECT(ADDRESS(1, (COLUMN(BU1)-COLUMN($I1))*2 + COLUMN($I4), 2, 1, "Main")),1))</f>
        <v>#VALUE!</v>
      </c>
      <c r="BU1" s="24" t="e">
        <f t="shared" ref="BU1" ca="1" si="22">RIGHT(INDIRECT(ADDRESS(1, (COLUMN(BV1)-COLUMN($I1))*2 + COLUMN($I1), 2, 1, "Main")),LEN(INDIRECT(ADDRESS(1, (COLUMN(BV1)-COLUMN($I1))*2 + COLUMN($I1), 2, 1, "Main")))-FIND(" ",INDIRECT(ADDRESS(1, (COLUMN(BV1)-COLUMN($I1))*2 + COLUMN($I4), 2, 1, "Main")),1))</f>
        <v>#VALUE!</v>
      </c>
      <c r="BV1" s="24" t="e">
        <f t="shared" ref="BV1" ca="1" si="23">RIGHT(INDIRECT(ADDRESS(1, (COLUMN(BW1)-COLUMN($I1))*2 + COLUMN($I1), 2, 1, "Main")),LEN(INDIRECT(ADDRESS(1, (COLUMN(BW1)-COLUMN($I1))*2 + COLUMN($I1), 2, 1, "Main")))-FIND(" ",INDIRECT(ADDRESS(1, (COLUMN(BW1)-COLUMN($I1))*2 + COLUMN($I4), 2, 1, "Main")),1))</f>
        <v>#VALUE!</v>
      </c>
      <c r="BW1" s="24" t="e">
        <f t="shared" ref="BW1" ca="1" si="24">RIGHT(INDIRECT(ADDRESS(1, (COLUMN(BX1)-COLUMN($I1))*2 + COLUMN($I1), 2, 1, "Main")),LEN(INDIRECT(ADDRESS(1, (COLUMN(BX1)-COLUMN($I1))*2 + COLUMN($I1), 2, 1, "Main")))-FIND(" ",INDIRECT(ADDRESS(1, (COLUMN(BX1)-COLUMN($I1))*2 + COLUMN($I4), 2, 1, "Main")),1))</f>
        <v>#VALUE!</v>
      </c>
      <c r="BX1" s="24" t="e">
        <f t="shared" ref="BX1" ca="1" si="25">RIGHT(INDIRECT(ADDRESS(1, (COLUMN(BY1)-COLUMN($I1))*2 + COLUMN($I1), 2, 1, "Main")),LEN(INDIRECT(ADDRESS(1, (COLUMN(BY1)-COLUMN($I1))*2 + COLUMN($I1), 2, 1, "Main")))-FIND(" ",INDIRECT(ADDRESS(1, (COLUMN(BY1)-COLUMN($I1))*2 + COLUMN($I4), 2, 1, "Main")),1))</f>
        <v>#VALUE!</v>
      </c>
      <c r="BY1" s="24" t="e">
        <f t="shared" ref="BY1" ca="1" si="26">RIGHT(INDIRECT(ADDRESS(1, (COLUMN(BZ1)-COLUMN($I1))*2 + COLUMN($I1), 2, 1, "Main")),LEN(INDIRECT(ADDRESS(1, (COLUMN(BZ1)-COLUMN($I1))*2 + COLUMN($I1), 2, 1, "Main")))-FIND(" ",INDIRECT(ADDRESS(1, (COLUMN(BZ1)-COLUMN($I1))*2 + COLUMN($I4), 2, 1, "Main")),1))</f>
        <v>#VALUE!</v>
      </c>
      <c r="BZ1" s="24" t="e">
        <f t="shared" ref="BZ1" ca="1" si="27">RIGHT(INDIRECT(ADDRESS(1, (COLUMN(CA1)-COLUMN($I1))*2 + COLUMN($I1), 2, 1, "Main")),LEN(INDIRECT(ADDRESS(1, (COLUMN(CA1)-COLUMN($I1))*2 + COLUMN($I1), 2, 1, "Main")))-FIND(" ",INDIRECT(ADDRESS(1, (COLUMN(CA1)-COLUMN($I1))*2 + COLUMN($I4), 2, 1, "Main")),1))</f>
        <v>#VALUE!</v>
      </c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</row>
    <row r="2" spans="1:175" s="10" customFormat="1">
      <c r="A2" s="33" t="str">
        <f>Main!A2</f>
        <v>Movement 2</v>
      </c>
      <c r="B2" s="33"/>
      <c r="C2" s="33"/>
      <c r="D2" s="33"/>
      <c r="E2" s="33"/>
      <c r="G2" s="8"/>
      <c r="H2" s="17">
        <f ca="1">INDIRECT(ADDRESS(2, (COLUMN(I4)-COLUMN($I4))*2 + COLUMN($I4), 2, 1, "Main"))</f>
        <v>1961</v>
      </c>
      <c r="I2" s="17">
        <f t="shared" ref="I2:Z2" ca="1" si="28">INDIRECT(ADDRESS(2, (COLUMN(J4)-COLUMN($I4))*2 + COLUMN($I4), 2, 1, "Main"))</f>
        <v>1996</v>
      </c>
      <c r="J2" s="17">
        <f t="shared" ca="1" si="28"/>
        <v>1996</v>
      </c>
      <c r="K2" s="17">
        <f t="shared" ca="1" si="28"/>
        <v>2007</v>
      </c>
      <c r="L2" s="17" t="str">
        <f t="shared" ca="1" si="28"/>
        <v>1973?</v>
      </c>
      <c r="M2" s="17">
        <f t="shared" ca="1" si="28"/>
        <v>1994</v>
      </c>
      <c r="N2" s="17">
        <f t="shared" ca="1" si="28"/>
        <v>1993</v>
      </c>
      <c r="O2" s="17">
        <f t="shared" ca="1" si="28"/>
        <v>1994</v>
      </c>
      <c r="P2" s="17">
        <f t="shared" ca="1" si="28"/>
        <v>1969</v>
      </c>
      <c r="Q2" s="17">
        <f t="shared" ca="1" si="28"/>
        <v>1991</v>
      </c>
      <c r="R2" s="17">
        <f t="shared" ca="1" si="28"/>
        <v>1998</v>
      </c>
      <c r="S2" s="17">
        <f t="shared" ca="1" si="28"/>
        <v>1975</v>
      </c>
      <c r="T2" s="17">
        <f t="shared" ca="1" si="28"/>
        <v>1996</v>
      </c>
      <c r="U2" s="17">
        <f t="shared" ca="1" si="28"/>
        <v>1985</v>
      </c>
      <c r="V2" s="17">
        <f t="shared" ca="1" si="28"/>
        <v>1964</v>
      </c>
      <c r="W2" s="17" t="str">
        <f t="shared" ca="1" si="28"/>
        <v>1954?</v>
      </c>
      <c r="X2" s="17">
        <f t="shared" ca="1" si="28"/>
        <v>1957</v>
      </c>
      <c r="Y2" s="17">
        <f t="shared" ca="1" si="28"/>
        <v>1964</v>
      </c>
      <c r="Z2" s="17">
        <f t="shared" ca="1" si="28"/>
        <v>1970</v>
      </c>
      <c r="AA2" s="18">
        <f t="shared" ref="AA2:AZ2" ca="1" si="29">INDIRECT(ADDRESS(2, (COLUMN(AB4)-COLUMN($I4))*2 + COLUMN($I4), 2, 1, "Main"))</f>
        <v>1974</v>
      </c>
      <c r="AB2" s="18">
        <f t="shared" ca="1" si="29"/>
        <v>2011</v>
      </c>
      <c r="AC2" s="18">
        <f t="shared" ca="1" si="29"/>
        <v>1968</v>
      </c>
      <c r="AD2" s="18">
        <f t="shared" ca="1" si="29"/>
        <v>1996</v>
      </c>
      <c r="AE2" s="18">
        <f t="shared" ca="1" si="29"/>
        <v>1991</v>
      </c>
      <c r="AF2" s="18">
        <f t="shared" ca="1" si="29"/>
        <v>2007</v>
      </c>
      <c r="AG2" s="18">
        <f t="shared" ca="1" si="29"/>
        <v>2006</v>
      </c>
      <c r="AH2" s="18">
        <f t="shared" ca="1" si="29"/>
        <v>1956</v>
      </c>
      <c r="AI2" s="18">
        <f t="shared" ca="1" si="29"/>
        <v>1996</v>
      </c>
      <c r="AJ2" s="18">
        <f t="shared" ca="1" si="29"/>
        <v>1969</v>
      </c>
      <c r="AK2" s="18">
        <f t="shared" ca="1" si="29"/>
        <v>2000</v>
      </c>
      <c r="AL2" s="18">
        <f t="shared" ca="1" si="29"/>
        <v>1999</v>
      </c>
      <c r="AM2" s="18">
        <f t="shared" ca="1" si="29"/>
        <v>1961</v>
      </c>
      <c r="AN2" s="18">
        <f t="shared" ca="1" si="29"/>
        <v>1971</v>
      </c>
      <c r="AO2" s="18">
        <f t="shared" ca="1" si="29"/>
        <v>1954</v>
      </c>
      <c r="AP2" s="18">
        <f t="shared" ca="1" si="29"/>
        <v>1969</v>
      </c>
      <c r="AQ2" s="18">
        <f t="shared" ca="1" si="29"/>
        <v>1973</v>
      </c>
      <c r="AR2" s="18">
        <f t="shared" ca="1" si="29"/>
        <v>2005</v>
      </c>
      <c r="AS2" s="18">
        <f t="shared" ca="1" si="29"/>
        <v>1951</v>
      </c>
      <c r="AT2" s="18">
        <f t="shared" ca="1" si="29"/>
        <v>1998</v>
      </c>
      <c r="AU2" s="18">
        <f t="shared" ca="1" si="29"/>
        <v>1990</v>
      </c>
      <c r="AV2" s="18">
        <f t="shared" ca="1" si="29"/>
        <v>1996</v>
      </c>
      <c r="AW2" s="18">
        <f t="shared" ca="1" si="29"/>
        <v>1961</v>
      </c>
      <c r="AX2" s="18">
        <f t="shared" ca="1" si="29"/>
        <v>1976</v>
      </c>
      <c r="AY2" s="18" t="str">
        <f t="shared" ca="1" si="29"/>
        <v>1990a</v>
      </c>
      <c r="AZ2" s="18" t="str">
        <f t="shared" ca="1" si="29"/>
        <v>1990b</v>
      </c>
      <c r="BA2" s="24">
        <f t="shared" ref="BA2" ca="1" si="30">INDIRECT(ADDRESS(2, (COLUMN(BB4)-COLUMN($I4))*2 + COLUMN($I4), 2, 1, "Main"))</f>
        <v>2001</v>
      </c>
      <c r="BB2" s="24">
        <f t="shared" ref="BB2" ca="1" si="31">INDIRECT(ADDRESS(2, (COLUMN(BC4)-COLUMN($I4))*2 + COLUMN($I4), 2, 1, "Main"))</f>
        <v>1989</v>
      </c>
      <c r="BC2" s="24">
        <f t="shared" ref="BC2" ca="1" si="32">INDIRECT(ADDRESS(2, (COLUMN(BD4)-COLUMN($I4))*2 + COLUMN($I4), 2, 1, "Main"))</f>
        <v>1969</v>
      </c>
      <c r="BD2" s="24" t="str">
        <f t="shared" ref="BD2" ca="1" si="33">INDIRECT(ADDRESS(2, (COLUMN(BE4)-COLUMN($I4))*2 + COLUMN($I4), 2, 1, "Main"))</f>
        <v>1977?</v>
      </c>
      <c r="BE2" s="24">
        <f t="shared" ref="BE2" ca="1" si="34">INDIRECT(ADDRESS(2, (COLUMN(BF4)-COLUMN($I4))*2 + COLUMN($I4), 2, 1, "Main"))</f>
        <v>2002</v>
      </c>
      <c r="BF2" s="24">
        <f t="shared" ref="BF2" ca="1" si="35">INDIRECT(ADDRESS(2, (COLUMN(BG4)-COLUMN($I4))*2 + COLUMN($I4), 2, 1, "Main"))</f>
        <v>1983</v>
      </c>
      <c r="BG2" s="24">
        <f t="shared" ref="BG2" ca="1" si="36">INDIRECT(ADDRESS(2, (COLUMN(BH4)-COLUMN($I4))*2 + COLUMN($I4), 2, 1, "Main"))</f>
        <v>1994</v>
      </c>
      <c r="BH2" s="24">
        <f t="shared" ref="BH2" ca="1" si="37">INDIRECT(ADDRESS(2, (COLUMN(BI4)-COLUMN($I4))*2 + COLUMN($I4), 2, 1, "Main"))</f>
        <v>1948</v>
      </c>
      <c r="BI2" s="24">
        <f t="shared" ref="BI2" ca="1" si="38">INDIRECT(ADDRESS(2, (COLUMN(BJ4)-COLUMN($I4))*2 + COLUMN($I4), 2, 1, "Main"))</f>
        <v>1954</v>
      </c>
      <c r="BJ2" s="24">
        <f t="shared" ref="BJ2" ca="1" si="39">INDIRECT(ADDRESS(2, (COLUMN(BK4)-COLUMN($I4))*2 + COLUMN($I4), 2, 1, "Main"))</f>
        <v>2004</v>
      </c>
      <c r="BK2" s="24">
        <f t="shared" ref="BK2" ca="1" si="40">INDIRECT(ADDRESS(2, (COLUMN(BL4)-COLUMN($I4))*2 + COLUMN($I4), 2, 1, "Main"))</f>
        <v>1973</v>
      </c>
      <c r="BL2" s="24">
        <f t="shared" ref="BL2" ca="1" si="41">INDIRECT(ADDRESS(2, (COLUMN(BM4)-COLUMN($I4))*2 + COLUMN($I4), 2, 1, "Main"))</f>
        <v>1976</v>
      </c>
      <c r="BM2" s="24">
        <f t="shared" ref="BM2" ca="1" si="42">INDIRECT(ADDRESS(2, (COLUMN(BN4)-COLUMN($I4))*2 + COLUMN($I4), 2, 1, "Main"))</f>
        <v>2000</v>
      </c>
      <c r="BN2" s="24" t="str">
        <f t="shared" ref="BN2" ca="1" si="43">INDIRECT(ADDRESS(2, (COLUMN(BO4)-COLUMN($I4))*2 + COLUMN($I4), 2, 1, "Main"))</f>
        <v>1967?</v>
      </c>
      <c r="BO2" s="24">
        <f t="shared" ref="BO2" ca="1" si="44">INDIRECT(ADDRESS(2, (COLUMN(BP4)-COLUMN($I4))*2 + COLUMN($I4), 2, 1, "Main"))</f>
        <v>1997</v>
      </c>
      <c r="BP2" s="24">
        <f t="shared" ref="BP2" ca="1" si="45">INDIRECT(ADDRESS(2, (COLUMN(BQ4)-COLUMN($I4))*2 + COLUMN($I4), 2, 1, "Main"))</f>
        <v>1973</v>
      </c>
      <c r="BQ2" s="24">
        <f t="shared" ref="BQ2" ca="1" si="46">INDIRECT(ADDRESS(2, (COLUMN(BR4)-COLUMN($I4))*2 + COLUMN($I4), 2, 1, "Main"))</f>
        <v>1995</v>
      </c>
      <c r="BR2" s="24">
        <f t="shared" ref="BR2" ca="1" si="47">INDIRECT(ADDRESS(2, (COLUMN(BS4)-COLUMN($I4))*2 + COLUMN($I4), 2, 1, "Main"))</f>
        <v>0</v>
      </c>
      <c r="BS2" s="24">
        <f t="shared" ref="BS2" ca="1" si="48">INDIRECT(ADDRESS(2, (COLUMN(BT4)-COLUMN($I4))*2 + COLUMN($I4), 2, 1, "Main"))</f>
        <v>0</v>
      </c>
      <c r="BT2" s="24">
        <f t="shared" ref="BT2" ca="1" si="49">INDIRECT(ADDRESS(2, (COLUMN(BU4)-COLUMN($I4))*2 + COLUMN($I4), 2, 1, "Main"))</f>
        <v>0</v>
      </c>
      <c r="BU2" s="24">
        <f t="shared" ref="BU2" ca="1" si="50">INDIRECT(ADDRESS(2, (COLUMN(BV4)-COLUMN($I4))*2 + COLUMN($I4), 2, 1, "Main"))</f>
        <v>0</v>
      </c>
      <c r="BV2" s="24">
        <f t="shared" ref="BV2" ca="1" si="51">INDIRECT(ADDRESS(2, (COLUMN(BW4)-COLUMN($I4))*2 + COLUMN($I4), 2, 1, "Main"))</f>
        <v>0</v>
      </c>
      <c r="BW2" s="24">
        <f t="shared" ref="BW2" ca="1" si="52">INDIRECT(ADDRESS(2, (COLUMN(BX4)-COLUMN($I4))*2 + COLUMN($I4), 2, 1, "Main"))</f>
        <v>0</v>
      </c>
      <c r="BX2" s="24">
        <f t="shared" ref="BX2" ca="1" si="53">INDIRECT(ADDRESS(2, (COLUMN(BY4)-COLUMN($I4))*2 + COLUMN($I4), 2, 1, "Main"))</f>
        <v>0</v>
      </c>
      <c r="BY2" s="24">
        <f t="shared" ref="BY2" ca="1" si="54">INDIRECT(ADDRESS(2, (COLUMN(BZ4)-COLUMN($I4))*2 + COLUMN($I4), 2, 1, "Main"))</f>
        <v>0</v>
      </c>
      <c r="BZ2" s="24">
        <f t="shared" ref="BZ2" ca="1" si="55">INDIRECT(ADDRESS(2, (COLUMN(CA4)-COLUMN($I4))*2 + COLUMN($I4), 2, 1, "Main"))</f>
        <v>0</v>
      </c>
    </row>
    <row r="3" spans="1:175" s="1" customFormat="1">
      <c r="A3" s="8" t="str">
        <f>Main!A3</f>
        <v>event</v>
      </c>
      <c r="B3" s="8" t="str">
        <f>Main!B3</f>
        <v>abspos</v>
      </c>
      <c r="C3" s="8" t="str">
        <f>Main!C3</f>
        <v>bar</v>
      </c>
      <c r="D3" s="8" t="str">
        <f>Main!D3</f>
        <v>beat</v>
      </c>
      <c r="E3" s="8" t="str">
        <f>Main!E3</f>
        <v>notes</v>
      </c>
      <c r="F3" s="8" t="s">
        <v>117</v>
      </c>
      <c r="G3" s="8" t="s">
        <v>115</v>
      </c>
      <c r="H3" s="8" t="str">
        <f ca="1">INDIRECT(ADDRESS(3, (COLUMN(I4)-COLUMN($I4))*2 + COLUMN($I4), 2, 1, "Main"))</f>
        <v>tempo</v>
      </c>
      <c r="I3" s="8" t="str">
        <f t="shared" ref="I3:Z3" ca="1" si="56">INDIRECT(ADDRESS(3, (COLUMN(J4)-COLUMN($I4))*2 + COLUMN($I4), 2, 1, "Main"))</f>
        <v>tempo</v>
      </c>
      <c r="J3" s="8" t="str">
        <f t="shared" ca="1" si="56"/>
        <v>tempo</v>
      </c>
      <c r="K3" s="8" t="str">
        <f t="shared" ca="1" si="56"/>
        <v>tempo</v>
      </c>
      <c r="L3" s="8" t="str">
        <f t="shared" ca="1" si="56"/>
        <v>tempo</v>
      </c>
      <c r="M3" s="8" t="str">
        <f t="shared" ca="1" si="56"/>
        <v>tempo</v>
      </c>
      <c r="N3" s="8" t="str">
        <f t="shared" ca="1" si="56"/>
        <v>tempo</v>
      </c>
      <c r="O3" s="8" t="str">
        <f t="shared" ca="1" si="56"/>
        <v>tempo</v>
      </c>
      <c r="P3" s="8" t="str">
        <f t="shared" ca="1" si="56"/>
        <v>tempo</v>
      </c>
      <c r="Q3" s="8" t="str">
        <f t="shared" ca="1" si="56"/>
        <v>tempo</v>
      </c>
      <c r="R3" s="8" t="str">
        <f t="shared" ca="1" si="56"/>
        <v>tempo</v>
      </c>
      <c r="S3" s="8" t="str">
        <f t="shared" ca="1" si="56"/>
        <v>tempo</v>
      </c>
      <c r="T3" s="8" t="str">
        <f t="shared" ca="1" si="56"/>
        <v>tempo</v>
      </c>
      <c r="U3" s="8" t="str">
        <f t="shared" ca="1" si="56"/>
        <v>tempo</v>
      </c>
      <c r="V3" s="8" t="str">
        <f t="shared" ca="1" si="56"/>
        <v>tempo</v>
      </c>
      <c r="W3" s="8" t="str">
        <f t="shared" ca="1" si="56"/>
        <v>tempo</v>
      </c>
      <c r="X3" s="8" t="str">
        <f t="shared" ca="1" si="56"/>
        <v>tempo</v>
      </c>
      <c r="Y3" s="8" t="str">
        <f t="shared" ca="1" si="56"/>
        <v>tempo</v>
      </c>
      <c r="Z3" s="8" t="str">
        <f t="shared" ca="1" si="56"/>
        <v>tempo</v>
      </c>
      <c r="AA3" s="8" t="str">
        <f t="shared" ref="AA3:AZ3" ca="1" si="57">INDIRECT(ADDRESS(3, (COLUMN(AB4)-COLUMN($I4))*2 + COLUMN($I4), 2, 1, "Main"))</f>
        <v>tempo</v>
      </c>
      <c r="AB3" s="8" t="str">
        <f t="shared" ca="1" si="57"/>
        <v>tempo</v>
      </c>
      <c r="AC3" s="8" t="str">
        <f t="shared" ca="1" si="57"/>
        <v>tempo</v>
      </c>
      <c r="AD3" s="8" t="str">
        <f t="shared" ca="1" si="57"/>
        <v>tempo</v>
      </c>
      <c r="AE3" s="8" t="str">
        <f t="shared" ca="1" si="57"/>
        <v>tempo</v>
      </c>
      <c r="AF3" s="8" t="str">
        <f t="shared" ca="1" si="57"/>
        <v>tempo</v>
      </c>
      <c r="AG3" s="8" t="str">
        <f t="shared" ca="1" si="57"/>
        <v>tempo</v>
      </c>
      <c r="AH3" s="8" t="str">
        <f t="shared" ca="1" si="57"/>
        <v>tempo</v>
      </c>
      <c r="AI3" s="8" t="str">
        <f t="shared" ca="1" si="57"/>
        <v>tempo</v>
      </c>
      <c r="AJ3" s="8" t="str">
        <f t="shared" ca="1" si="57"/>
        <v>tempo</v>
      </c>
      <c r="AK3" s="8" t="str">
        <f t="shared" ca="1" si="57"/>
        <v>tempo</v>
      </c>
      <c r="AL3" s="8" t="str">
        <f t="shared" ca="1" si="57"/>
        <v>tempo</v>
      </c>
      <c r="AM3" s="8" t="str">
        <f t="shared" ca="1" si="57"/>
        <v>tempo</v>
      </c>
      <c r="AN3" s="8" t="str">
        <f t="shared" ca="1" si="57"/>
        <v>tempo</v>
      </c>
      <c r="AO3" s="8" t="str">
        <f t="shared" ca="1" si="57"/>
        <v>tempo</v>
      </c>
      <c r="AP3" s="8" t="str">
        <f t="shared" ca="1" si="57"/>
        <v>tempo</v>
      </c>
      <c r="AQ3" s="8" t="str">
        <f t="shared" ca="1" si="57"/>
        <v>tempo</v>
      </c>
      <c r="AR3" s="8" t="str">
        <f t="shared" ca="1" si="57"/>
        <v>tempo</v>
      </c>
      <c r="AS3" s="8" t="str">
        <f t="shared" ca="1" si="57"/>
        <v>tempo</v>
      </c>
      <c r="AT3" s="8" t="str">
        <f t="shared" ca="1" si="57"/>
        <v>tempo</v>
      </c>
      <c r="AU3" s="8" t="str">
        <f t="shared" ca="1" si="57"/>
        <v>tempo</v>
      </c>
      <c r="AV3" s="8" t="str">
        <f t="shared" ca="1" si="57"/>
        <v>tempo</v>
      </c>
      <c r="AW3" s="8" t="str">
        <f t="shared" ca="1" si="57"/>
        <v>tempo</v>
      </c>
      <c r="AX3" s="8" t="str">
        <f t="shared" ca="1" si="57"/>
        <v>tempo</v>
      </c>
      <c r="AY3" s="8" t="str">
        <f t="shared" ca="1" si="57"/>
        <v>tempo</v>
      </c>
      <c r="AZ3" s="8" t="str">
        <f t="shared" ca="1" si="57"/>
        <v>tempo</v>
      </c>
      <c r="BA3" s="8" t="str">
        <f t="shared" ref="BA3" ca="1" si="58">INDIRECT(ADDRESS(3, (COLUMN(BB4)-COLUMN($I4))*2 + COLUMN($I4), 2, 1, "Main"))</f>
        <v>tempo</v>
      </c>
      <c r="BB3" s="8" t="str">
        <f t="shared" ref="BB3" ca="1" si="59">INDIRECT(ADDRESS(3, (COLUMN(BC4)-COLUMN($I4))*2 + COLUMN($I4), 2, 1, "Main"))</f>
        <v>tempo</v>
      </c>
      <c r="BC3" s="8" t="str">
        <f t="shared" ref="BC3" ca="1" si="60">INDIRECT(ADDRESS(3, (COLUMN(BD4)-COLUMN($I4))*2 + COLUMN($I4), 2, 1, "Main"))</f>
        <v>tempo</v>
      </c>
      <c r="BD3" s="8" t="str">
        <f t="shared" ref="BD3" ca="1" si="61">INDIRECT(ADDRESS(3, (COLUMN(BE4)-COLUMN($I4))*2 + COLUMN($I4), 2, 1, "Main"))</f>
        <v>tempo</v>
      </c>
      <c r="BE3" s="8" t="str">
        <f t="shared" ref="BE3" ca="1" si="62">INDIRECT(ADDRESS(3, (COLUMN(BF4)-COLUMN($I4))*2 + COLUMN($I4), 2, 1, "Main"))</f>
        <v>tempo</v>
      </c>
      <c r="BF3" s="8" t="str">
        <f t="shared" ref="BF3" ca="1" si="63">INDIRECT(ADDRESS(3, (COLUMN(BG4)-COLUMN($I4))*2 + COLUMN($I4), 2, 1, "Main"))</f>
        <v>tempo</v>
      </c>
      <c r="BG3" s="8" t="str">
        <f t="shared" ref="BG3" ca="1" si="64">INDIRECT(ADDRESS(3, (COLUMN(BH4)-COLUMN($I4))*2 + COLUMN($I4), 2, 1, "Main"))</f>
        <v>tempo</v>
      </c>
      <c r="BH3" s="8" t="str">
        <f t="shared" ref="BH3" ca="1" si="65">INDIRECT(ADDRESS(3, (COLUMN(BI4)-COLUMN($I4))*2 + COLUMN($I4), 2, 1, "Main"))</f>
        <v>tempo</v>
      </c>
      <c r="BI3" s="8" t="str">
        <f t="shared" ref="BI3" ca="1" si="66">INDIRECT(ADDRESS(3, (COLUMN(BJ4)-COLUMN($I4))*2 + COLUMN($I4), 2, 1, "Main"))</f>
        <v>tempo</v>
      </c>
      <c r="BJ3" s="8" t="str">
        <f t="shared" ref="BJ3" ca="1" si="67">INDIRECT(ADDRESS(3, (COLUMN(BK4)-COLUMN($I4))*2 + COLUMN($I4), 2, 1, "Main"))</f>
        <v>tempo</v>
      </c>
      <c r="BK3" s="8" t="str">
        <f t="shared" ref="BK3" ca="1" si="68">INDIRECT(ADDRESS(3, (COLUMN(BL4)-COLUMN($I4))*2 + COLUMN($I4), 2, 1, "Main"))</f>
        <v>tempo</v>
      </c>
      <c r="BL3" s="8" t="str">
        <f t="shared" ref="BL3" ca="1" si="69">INDIRECT(ADDRESS(3, (COLUMN(BM4)-COLUMN($I4))*2 + COLUMN($I4), 2, 1, "Main"))</f>
        <v>tempo</v>
      </c>
      <c r="BM3" s="8" t="str">
        <f t="shared" ref="BM3" ca="1" si="70">INDIRECT(ADDRESS(3, (COLUMN(BN4)-COLUMN($I4))*2 + COLUMN($I4), 2, 1, "Main"))</f>
        <v>tempo</v>
      </c>
      <c r="BN3" s="8" t="str">
        <f t="shared" ref="BN3" ca="1" si="71">INDIRECT(ADDRESS(3, (COLUMN(BO4)-COLUMN($I4))*2 + COLUMN($I4), 2, 1, "Main"))</f>
        <v>tempo</v>
      </c>
      <c r="BO3" s="8" t="str">
        <f t="shared" ref="BO3" ca="1" si="72">INDIRECT(ADDRESS(3, (COLUMN(BP4)-COLUMN($I4))*2 + COLUMN($I4), 2, 1, "Main"))</f>
        <v>tempo</v>
      </c>
      <c r="BP3" s="8" t="str">
        <f t="shared" ref="BP3" ca="1" si="73">INDIRECT(ADDRESS(3, (COLUMN(BQ4)-COLUMN($I4))*2 + COLUMN($I4), 2, 1, "Main"))</f>
        <v>tempo</v>
      </c>
      <c r="BQ3" s="8" t="str">
        <f t="shared" ref="BQ3" ca="1" si="74">INDIRECT(ADDRESS(3, (COLUMN(BR4)-COLUMN($I4))*2 + COLUMN($I4), 2, 1, "Main"))</f>
        <v>tempo</v>
      </c>
      <c r="BR3" s="8">
        <f t="shared" ref="BR3" ca="1" si="75">INDIRECT(ADDRESS(3, (COLUMN(BS4)-COLUMN($I4))*2 + COLUMN($I4), 2, 1, "Main"))</f>
        <v>0</v>
      </c>
      <c r="BS3" s="8">
        <f t="shared" ref="BS3" ca="1" si="76">INDIRECT(ADDRESS(3, (COLUMN(BT4)-COLUMN($I4))*2 + COLUMN($I4), 2, 1, "Main"))</f>
        <v>0</v>
      </c>
      <c r="BT3" s="8">
        <f t="shared" ref="BT3" ca="1" si="77">INDIRECT(ADDRESS(3, (COLUMN(BU4)-COLUMN($I4))*2 + COLUMN($I4), 2, 1, "Main"))</f>
        <v>0</v>
      </c>
      <c r="BU3" s="8">
        <f t="shared" ref="BU3" ca="1" si="78">INDIRECT(ADDRESS(3, (COLUMN(BV4)-COLUMN($I4))*2 + COLUMN($I4), 2, 1, "Main"))</f>
        <v>0</v>
      </c>
      <c r="BV3" s="8">
        <f t="shared" ref="BV3" ca="1" si="79">INDIRECT(ADDRESS(3, (COLUMN(BW4)-COLUMN($I4))*2 + COLUMN($I4), 2, 1, "Main"))</f>
        <v>0</v>
      </c>
      <c r="BW3" s="8">
        <f t="shared" ref="BW3" ca="1" si="80">INDIRECT(ADDRESS(3, (COLUMN(BX4)-COLUMN($I4))*2 + COLUMN($I4), 2, 1, "Main"))</f>
        <v>0</v>
      </c>
      <c r="BX3" s="8">
        <f t="shared" ref="BX3" ca="1" si="81">INDIRECT(ADDRESS(3, (COLUMN(BY4)-COLUMN($I4))*2 + COLUMN($I4), 2, 1, "Main"))</f>
        <v>0</v>
      </c>
      <c r="BY3" s="8">
        <f t="shared" ref="BY3" ca="1" si="82">INDIRECT(ADDRESS(3, (COLUMN(BZ4)-COLUMN($I4))*2 + COLUMN($I4), 2, 1, "Main"))</f>
        <v>0</v>
      </c>
      <c r="BZ3" s="8">
        <f t="shared" ref="BZ3" ca="1" si="83">INDIRECT(ADDRESS(3, (COLUMN(CA4)-COLUMN($I4))*2 + COLUMN($I4), 2, 1, "Main"))</f>
        <v>0</v>
      </c>
    </row>
    <row r="4" spans="1:175">
      <c r="A4">
        <f>Main!A4</f>
        <v>1</v>
      </c>
      <c r="B4">
        <f>Main!B4</f>
        <v>0</v>
      </c>
      <c r="C4">
        <f>Main!C4</f>
        <v>0</v>
      </c>
      <c r="D4">
        <f>Main!D4</f>
        <v>2</v>
      </c>
      <c r="E4" t="str">
        <f>Main!E4</f>
        <v>bb-</v>
      </c>
      <c r="F4" s="10" t="s">
        <v>119</v>
      </c>
      <c r="G4" s="19">
        <f ca="1">AVERAGE(H4:BT4)</f>
        <v>141.73827425102164</v>
      </c>
      <c r="H4" s="2">
        <f t="shared" ref="H4:H35" ca="1" si="84">INDIRECT(ADDRESS(ROW(I4), (COLUMN(I4)-COLUMN($I4))*2 + COLUMN($I4), 2, 1, "Main"))</f>
        <v>142.85714285714289</v>
      </c>
      <c r="I4" s="2">
        <f t="shared" ref="I4:Z18" ca="1" si="85">INDIRECT(ADDRESS(ROW(J4), (COLUMN(J4)-COLUMN($I4))*2 + COLUMN($I4), 2, 1, "Main"))</f>
        <v>130.43478260869568</v>
      </c>
      <c r="J4" s="2">
        <f t="shared" ca="1" si="85"/>
        <v>130.43478260869568</v>
      </c>
      <c r="K4" s="2">
        <f t="shared" ca="1" si="85"/>
        <v>214.28571428571436</v>
      </c>
      <c r="L4" s="2">
        <f t="shared" ca="1" si="85"/>
        <v>166.66666666666671</v>
      </c>
      <c r="M4" s="2">
        <f t="shared" ca="1" si="85"/>
        <v>120</v>
      </c>
      <c r="N4" s="2">
        <f t="shared" ca="1" si="85"/>
        <v>149.99999999999986</v>
      </c>
      <c r="O4" s="2">
        <f t="shared" ca="1" si="85"/>
        <v>130.43478260869568</v>
      </c>
      <c r="P4" s="2">
        <f t="shared" ca="1" si="85"/>
        <v>150.00000000000054</v>
      </c>
      <c r="Q4" s="2">
        <f t="shared" ca="1" si="85"/>
        <v>157.89473684210526</v>
      </c>
      <c r="R4" s="2">
        <f t="shared" ca="1" si="85"/>
        <v>157.89473684210512</v>
      </c>
      <c r="S4" s="2">
        <f t="shared" ca="1" si="85"/>
        <v>150.00000000000003</v>
      </c>
      <c r="T4" s="2">
        <f t="shared" ca="1" si="85"/>
        <v>150.00000000000003</v>
      </c>
      <c r="U4" s="2">
        <f t="shared" ca="1" si="85"/>
        <v>124.99999999999996</v>
      </c>
      <c r="V4" s="2">
        <f t="shared" ca="1" si="85"/>
        <v>107.14285714285718</v>
      </c>
      <c r="W4" s="2">
        <f t="shared" ca="1" si="85"/>
        <v>187.50000000000003</v>
      </c>
      <c r="X4" s="2">
        <f t="shared" ca="1" si="85"/>
        <v>176.47058823529417</v>
      </c>
      <c r="Y4" s="2">
        <f t="shared" ca="1" si="85"/>
        <v>157.89473684210529</v>
      </c>
      <c r="Z4" s="2">
        <f t="shared" ca="1" si="85"/>
        <v>166.66666666666663</v>
      </c>
      <c r="AA4" s="2">
        <f t="shared" ref="AA4:AP19" ca="1" si="86">INDIRECT(ADDRESS(ROW(AB4), (COLUMN(AB4)-COLUMN($I4))*2 + COLUMN($I4), 2, 1, "Main"))</f>
        <v>166.66666666666663</v>
      </c>
      <c r="AB4" s="2">
        <f t="shared" ca="1" si="86"/>
        <v>130.43478260869568</v>
      </c>
      <c r="AC4" s="2">
        <f t="shared" ca="1" si="86"/>
        <v>115.38461538461549</v>
      </c>
      <c r="AD4" s="2">
        <f t="shared" ca="1" si="86"/>
        <v>130.4347826086956</v>
      </c>
      <c r="AE4" s="2">
        <f t="shared" ca="1" si="86"/>
        <v>214.28571428571428</v>
      </c>
      <c r="AF4" s="2">
        <f t="shared" ca="1" si="86"/>
        <v>136.36363636363637</v>
      </c>
      <c r="AG4" s="2">
        <f t="shared" ca="1" si="86"/>
        <v>103.448275862069</v>
      </c>
      <c r="AH4" s="2">
        <f t="shared" ca="1" si="86"/>
        <v>172.41379310344834</v>
      </c>
      <c r="AI4" s="2">
        <f t="shared" ca="1" si="86"/>
        <v>150.00000000000003</v>
      </c>
      <c r="AJ4" s="2">
        <f t="shared" ca="1" si="86"/>
        <v>149.99999999999986</v>
      </c>
      <c r="AK4" s="2">
        <f t="shared" ca="1" si="86"/>
        <v>150</v>
      </c>
      <c r="AL4" s="2">
        <f t="shared" ca="1" si="86"/>
        <v>136.36363636363637</v>
      </c>
      <c r="AM4" s="2">
        <f t="shared" ca="1" si="86"/>
        <v>157.89473684210529</v>
      </c>
      <c r="AN4" s="2">
        <f t="shared" ca="1" si="86"/>
        <v>142.85714285714303</v>
      </c>
      <c r="AO4" s="2">
        <f t="shared" ca="1" si="86"/>
        <v>176.47058823529417</v>
      </c>
      <c r="AP4" s="2">
        <f t="shared" ca="1" si="86"/>
        <v>115.38461538461549</v>
      </c>
      <c r="AQ4" s="2">
        <f t="shared" ref="AQ4:AZ18" ca="1" si="87">INDIRECT(ADDRESS(ROW(AR4), (COLUMN(AR4)-COLUMN($I4))*2 + COLUMN($I4), 2, 1, "Main"))</f>
        <v>136.36363636363623</v>
      </c>
      <c r="AR4" s="2">
        <f t="shared" ca="1" si="87"/>
        <v>130.43478260869568</v>
      </c>
      <c r="AS4" s="2">
        <f t="shared" ca="1" si="87"/>
        <v>158.73015873015879</v>
      </c>
      <c r="AT4" s="2">
        <f t="shared" ca="1" si="87"/>
        <v>130.43478260869568</v>
      </c>
      <c r="AU4" s="2">
        <f t="shared" ca="1" si="87"/>
        <v>176.47058823529409</v>
      </c>
      <c r="AV4" s="2">
        <f t="shared" ca="1" si="87"/>
        <v>150.00000000000003</v>
      </c>
      <c r="AW4" s="2">
        <f t="shared" ca="1" si="87"/>
        <v>166.66666666666691</v>
      </c>
      <c r="AX4" s="2">
        <f t="shared" ca="1" si="87"/>
        <v>176.47058823529397</v>
      </c>
      <c r="AY4" s="2">
        <f t="shared" ca="1" si="87"/>
        <v>157.89473684210523</v>
      </c>
      <c r="AZ4" s="2">
        <f t="shared" ca="1" si="87"/>
        <v>166.66666666666666</v>
      </c>
      <c r="BA4" s="2">
        <f t="shared" ref="BA4:BA67" ca="1" si="88">INDIRECT(ADDRESS(ROW(BB4), (COLUMN(BB4)-COLUMN($I4))*2 + COLUMN($I4), 2, 1, "Main"))</f>
        <v>142.85714285714289</v>
      </c>
      <c r="BB4" s="2">
        <f t="shared" ref="BB4:BB67" ca="1" si="89">INDIRECT(ADDRESS(ROW(BC4), (COLUMN(BC4)-COLUMN($I4))*2 + COLUMN($I4), 2, 1, "Main"))</f>
        <v>111.1111111111111</v>
      </c>
      <c r="BC4" s="2">
        <f t="shared" ref="BC4:BC67" ca="1" si="90">INDIRECT(ADDRESS(ROW(BD4), (COLUMN(BD4)-COLUMN($I4))*2 + COLUMN($I4), 2, 1, "Main"))</f>
        <v>214.28571428571419</v>
      </c>
      <c r="BD4" s="2">
        <f t="shared" ref="BD4:BD67" ca="1" si="91">INDIRECT(ADDRESS(ROW(BE4), (COLUMN(BE4)-COLUMN($I4))*2 + COLUMN($I4), 2, 1, "Main"))</f>
        <v>136.36363636363652</v>
      </c>
      <c r="BE4" s="2">
        <f t="shared" ref="BE4:BE67" ca="1" si="92">INDIRECT(ADDRESS(ROW(BF4), (COLUMN(BF4)-COLUMN($I4))*2 + COLUMN($I4), 2, 1, "Main"))</f>
        <v>136.36363636363635</v>
      </c>
      <c r="BF4" s="2">
        <f t="shared" ref="BF4:BF67" ca="1" si="93">INDIRECT(ADDRESS(ROW(BG4), (COLUMN(BG4)-COLUMN($I4))*2 + COLUMN($I4), 2, 1, "Main"))</f>
        <v>142.85714285714286</v>
      </c>
      <c r="BG4" s="2">
        <f t="shared" ref="BG4:BG67" ca="1" si="94">INDIRECT(ADDRESS(ROW(BH4), (COLUMN(BH4)-COLUMN($I4))*2 + COLUMN($I4), 2, 1, "Main"))</f>
        <v>157.89473684210569</v>
      </c>
      <c r="BH4" s="2">
        <f t="shared" ref="BH4:BH67" ca="1" si="95">INDIRECT(ADDRESS(ROW(BI4), (COLUMN(BI4)-COLUMN($I4))*2 + COLUMN($I4), 2, 1, "Main"))</f>
        <v>166.66666666666652</v>
      </c>
      <c r="BI4" s="2">
        <f t="shared" ref="BI4:BI67" ca="1" si="96">INDIRECT(ADDRESS(ROW(BJ4), (COLUMN(BJ4)-COLUMN($I4))*2 + COLUMN($I4), 2, 1, "Main"))</f>
        <v>166.66666666666671</v>
      </c>
      <c r="BJ4" s="2">
        <f t="shared" ref="BJ4:BJ67" ca="1" si="97">INDIRECT(ADDRESS(ROW(BK4), (COLUMN(BK4)-COLUMN($I4))*2 + COLUMN($I4), 2, 1, "Main"))</f>
        <v>176.47058823529409</v>
      </c>
      <c r="BK4" s="2">
        <f t="shared" ref="BK4:BK67" ca="1" si="98">INDIRECT(ADDRESS(ROW(BL4), (COLUMN(BL4)-COLUMN($I4))*2 + COLUMN($I4), 2, 1, "Main"))</f>
        <v>149.99999999999986</v>
      </c>
      <c r="BL4" s="2">
        <f t="shared" ref="BL4:BL67" ca="1" si="99">INDIRECT(ADDRESS(ROW(BM4), (COLUMN(BM4)-COLUMN($I4))*2 + COLUMN($I4), 2, 1, "Main"))</f>
        <v>107.14285714285714</v>
      </c>
      <c r="BM4" s="2">
        <f t="shared" ref="BM4:BM67" ca="1" si="100">INDIRECT(ADDRESS(ROW(BN4), (COLUMN(BN4)-COLUMN($I4))*2 + COLUMN($I4), 2, 1, "Main"))</f>
        <v>125.00000000000001</v>
      </c>
      <c r="BN4" s="2">
        <f t="shared" ref="BN4:BN67" ca="1" si="101">INDIRECT(ADDRESS(ROW(BO4), (COLUMN(BO4)-COLUMN($I4))*2 + COLUMN($I4), 2, 1, "Main"))</f>
        <v>115.38461538461537</v>
      </c>
      <c r="BO4" s="2">
        <f t="shared" ref="BO4:BO67" ca="1" si="102">INDIRECT(ADDRESS(ROW(BP4), (COLUMN(BP4)-COLUMN($I4))*2 + COLUMN($I4), 2, 1, "Main"))</f>
        <v>107.14285714285718</v>
      </c>
      <c r="BP4" s="2">
        <f t="shared" ref="BP4:BP67" ca="1" si="103">INDIRECT(ADDRESS(ROW(BQ4), (COLUMN(BQ4)-COLUMN($I4))*2 + COLUMN($I4), 2, 1, "Main"))</f>
        <v>166.66666666666666</v>
      </c>
      <c r="BQ4" s="2">
        <f t="shared" ref="BQ4:BQ67" ca="1" si="104">INDIRECT(ADDRESS(ROW(BR4), (COLUMN(BR4)-COLUMN($I4))*2 + COLUMN($I4), 2, 1, "Main"))</f>
        <v>120</v>
      </c>
      <c r="BR4" s="2">
        <f t="shared" ref="BR4:BR67" ca="1" si="105">INDIRECT(ADDRESS(ROW(BS4), (COLUMN(BS4)-COLUMN($I4))*2 + COLUMN($I4), 2, 1, "Main"))</f>
        <v>0</v>
      </c>
      <c r="BS4" s="2">
        <f t="shared" ref="BS4:BS67" ca="1" si="106">INDIRECT(ADDRESS(ROW(BT4), (COLUMN(BT4)-COLUMN($I4))*2 + COLUMN($I4), 2, 1, "Main"))</f>
        <v>0</v>
      </c>
      <c r="BT4" s="2">
        <f t="shared" ref="BT4:BT67" ca="1" si="107">INDIRECT(ADDRESS(ROW(BU4), (COLUMN(BU4)-COLUMN($I4))*2 + COLUMN($I4), 2, 1, "Main"))</f>
        <v>0</v>
      </c>
      <c r="BU4" s="2">
        <f t="shared" ref="BU4:BU67" ca="1" si="108">INDIRECT(ADDRESS(ROW(BV4), (COLUMN(BV4)-COLUMN($I4))*2 + COLUMN($I4), 2, 1, "Main"))</f>
        <v>0</v>
      </c>
      <c r="BV4" s="2">
        <f t="shared" ref="BV4:BV67" ca="1" si="109">INDIRECT(ADDRESS(ROW(BW4), (COLUMN(BW4)-COLUMN($I4))*2 + COLUMN($I4), 2, 1, "Main"))</f>
        <v>0</v>
      </c>
      <c r="BW4" s="2">
        <f t="shared" ref="BW4:BW67" ca="1" si="110">INDIRECT(ADDRESS(ROW(BX4), (COLUMN(BX4)-COLUMN($I4))*2 + COLUMN($I4), 2, 1, "Main"))</f>
        <v>0</v>
      </c>
      <c r="BX4" s="2">
        <f t="shared" ref="BX4:BX67" ca="1" si="111">INDIRECT(ADDRESS(ROW(BY4), (COLUMN(BY4)-COLUMN($I4))*2 + COLUMN($I4), 2, 1, "Main"))</f>
        <v>0</v>
      </c>
      <c r="BY4" s="2">
        <f t="shared" ref="BY4:BY67" ca="1" si="112">INDIRECT(ADDRESS(ROW(BZ4), (COLUMN(BZ4)-COLUMN($I4))*2 + COLUMN($I4), 2, 1, "Main"))</f>
        <v>0</v>
      </c>
      <c r="BZ4" s="2">
        <f t="shared" ref="BZ4:BZ67" ca="1" si="113">INDIRECT(ADDRESS(ROW(CA4), (COLUMN(CA4)-COLUMN($I4))*2 + COLUMN($I4), 2, 1, "Main"))</f>
        <v>0</v>
      </c>
    </row>
    <row r="5" spans="1:175">
      <c r="A5">
        <f>Main!A5</f>
        <v>2</v>
      </c>
      <c r="B5">
        <f>Main!B5</f>
        <v>0.5</v>
      </c>
      <c r="C5">
        <f>Main!C5</f>
        <v>0</v>
      </c>
      <c r="D5">
        <f>Main!D5</f>
        <v>2.5</v>
      </c>
      <c r="E5" t="str">
        <f>Main!E5</f>
        <v>G#</v>
      </c>
      <c r="G5" s="19">
        <f t="shared" ref="G5:G68" ca="1" si="114">AVERAGE(H5:BT5)</f>
        <v>141.62563735926287</v>
      </c>
      <c r="H5" s="2">
        <f t="shared" ca="1" si="84"/>
        <v>75.949367088607588</v>
      </c>
      <c r="I5" s="2">
        <f t="shared" ref="I5:W5" ca="1" si="115">INDIRECT(ADDRESS(ROW(J5), (COLUMN(J5)-COLUMN($I5))*2 + COLUMN($I5), 2, 1, "Main"))</f>
        <v>150</v>
      </c>
      <c r="J5" s="2">
        <f t="shared" ca="1" si="115"/>
        <v>150</v>
      </c>
      <c r="K5" s="2">
        <f t="shared" ca="1" si="115"/>
        <v>176.47058823529409</v>
      </c>
      <c r="L5" s="2">
        <f t="shared" ca="1" si="115"/>
        <v>146.34146341463409</v>
      </c>
      <c r="M5" s="2">
        <f t="shared" ca="1" si="115"/>
        <v>127.65957446808511</v>
      </c>
      <c r="N5" s="2">
        <f t="shared" ca="1" si="115"/>
        <v>176.47058823529417</v>
      </c>
      <c r="O5" s="2">
        <f t="shared" ca="1" si="115"/>
        <v>153.84615384615381</v>
      </c>
      <c r="P5" s="2">
        <f t="shared" ca="1" si="115"/>
        <v>166.66666666666652</v>
      </c>
      <c r="Q5" s="2">
        <f t="shared" ca="1" si="115"/>
        <v>153.84615384615384</v>
      </c>
      <c r="R5" s="2">
        <f t="shared" ca="1" si="115"/>
        <v>166.66666666666671</v>
      </c>
      <c r="S5" s="2">
        <f t="shared" ca="1" si="115"/>
        <v>139.5348837209302</v>
      </c>
      <c r="T5" s="2">
        <f t="shared" ca="1" si="115"/>
        <v>157.89473684210523</v>
      </c>
      <c r="U5" s="2">
        <f t="shared" ca="1" si="115"/>
        <v>162.16216216216222</v>
      </c>
      <c r="V5" s="2">
        <f t="shared" ca="1" si="115"/>
        <v>127.65957446808511</v>
      </c>
      <c r="W5" s="2">
        <f t="shared" ca="1" si="115"/>
        <v>166.66666666666666</v>
      </c>
      <c r="X5" s="2">
        <f t="shared" ca="1" si="85"/>
        <v>166.66666666666663</v>
      </c>
      <c r="Y5" s="2">
        <f t="shared" ca="1" si="85"/>
        <v>171.42857142857139</v>
      </c>
      <c r="Z5" s="2">
        <f t="shared" ca="1" si="85"/>
        <v>162.16216216216216</v>
      </c>
      <c r="AA5" s="2">
        <f t="shared" ca="1" si="86"/>
        <v>162.16216216216216</v>
      </c>
      <c r="AB5" s="2">
        <f t="shared" ca="1" si="86"/>
        <v>149.99999999999994</v>
      </c>
      <c r="AC5" s="2">
        <f t="shared" ca="1" si="86"/>
        <v>166.66666666666671</v>
      </c>
      <c r="AD5" s="2">
        <f t="shared" ca="1" si="86"/>
        <v>133.33333333333334</v>
      </c>
      <c r="AE5" s="2">
        <f t="shared" ca="1" si="86"/>
        <v>153.84615384615384</v>
      </c>
      <c r="AF5" s="2">
        <f t="shared" ca="1" si="86"/>
        <v>162.16216216216213</v>
      </c>
      <c r="AG5" s="2">
        <f t="shared" ca="1" si="86"/>
        <v>131.86813186813185</v>
      </c>
      <c r="AH5" s="2">
        <f t="shared" ca="1" si="86"/>
        <v>171.42857142857139</v>
      </c>
      <c r="AI5" s="2">
        <f t="shared" ca="1" si="86"/>
        <v>133.33333333333334</v>
      </c>
      <c r="AJ5" s="2">
        <f t="shared" ca="1" si="86"/>
        <v>162.1621621621623</v>
      </c>
      <c r="AK5" s="2">
        <f t="shared" ca="1" si="86"/>
        <v>153.84615384615381</v>
      </c>
      <c r="AL5" s="2">
        <f t="shared" ca="1" si="86"/>
        <v>142.85714285714286</v>
      </c>
      <c r="AM5" s="2">
        <f t="shared" ca="1" si="86"/>
        <v>125.00000000000001</v>
      </c>
      <c r="AN5" s="2">
        <f t="shared" ca="1" si="86"/>
        <v>199.99999999999983</v>
      </c>
      <c r="AO5" s="2">
        <f t="shared" ca="1" si="86"/>
        <v>142.8571428571428</v>
      </c>
      <c r="AP5" s="2">
        <f t="shared" ca="1" si="86"/>
        <v>142.85714285714289</v>
      </c>
      <c r="AQ5" s="2">
        <f t="shared" ca="1" si="87"/>
        <v>120</v>
      </c>
      <c r="AR5" s="2">
        <f t="shared" ca="1" si="87"/>
        <v>120</v>
      </c>
      <c r="AS5" s="2">
        <f t="shared" ca="1" si="87"/>
        <v>149.62593516209475</v>
      </c>
      <c r="AT5" s="2">
        <f t="shared" ca="1" si="87"/>
        <v>139.53488372093031</v>
      </c>
      <c r="AU5" s="2">
        <f t="shared" ca="1" si="87"/>
        <v>162.16216216216219</v>
      </c>
      <c r="AV5" s="2">
        <f t="shared" ca="1" si="87"/>
        <v>166.66666666666663</v>
      </c>
      <c r="AW5" s="2">
        <f t="shared" ca="1" si="87"/>
        <v>149.99999999999986</v>
      </c>
      <c r="AX5" s="2">
        <f t="shared" ca="1" si="87"/>
        <v>150.00000000000003</v>
      </c>
      <c r="AY5" s="2">
        <f t="shared" ca="1" si="87"/>
        <v>149.62593516209475</v>
      </c>
      <c r="AZ5" s="2">
        <f t="shared" ca="1" si="87"/>
        <v>150</v>
      </c>
      <c r="BA5" s="2">
        <f t="shared" ca="1" si="88"/>
        <v>162.1621621621621</v>
      </c>
      <c r="BB5" s="2">
        <f t="shared" ca="1" si="89"/>
        <v>117.41682974559683</v>
      </c>
      <c r="BC5" s="2">
        <f t="shared" ca="1" si="90"/>
        <v>162.16216216216216</v>
      </c>
      <c r="BD5" s="2">
        <f t="shared" ca="1" si="91"/>
        <v>117.64705882352935</v>
      </c>
      <c r="BE5" s="2">
        <f t="shared" ca="1" si="92"/>
        <v>136.36363636363637</v>
      </c>
      <c r="BF5" s="2">
        <f t="shared" ca="1" si="93"/>
        <v>150</v>
      </c>
      <c r="BG5" s="2">
        <f t="shared" ca="1" si="94"/>
        <v>171.42857142857116</v>
      </c>
      <c r="BH5" s="2">
        <f t="shared" ca="1" si="95"/>
        <v>125.00000000000001</v>
      </c>
      <c r="BI5" s="2">
        <f t="shared" ca="1" si="96"/>
        <v>153.84615384615381</v>
      </c>
      <c r="BJ5" s="2">
        <f t="shared" ca="1" si="97"/>
        <v>157.89473684210526</v>
      </c>
      <c r="BK5" s="2">
        <f t="shared" ca="1" si="98"/>
        <v>142.85714285714289</v>
      </c>
      <c r="BL5" s="2">
        <f t="shared" ca="1" si="99"/>
        <v>120</v>
      </c>
      <c r="BM5" s="2">
        <f t="shared" ca="1" si="100"/>
        <v>130.43478260869563</v>
      </c>
      <c r="BN5" s="2">
        <f t="shared" ca="1" si="101"/>
        <v>125.00000000000001</v>
      </c>
      <c r="BO5" s="2">
        <f t="shared" ca="1" si="102"/>
        <v>127.65957446808511</v>
      </c>
      <c r="BP5" s="2">
        <f t="shared" ca="1" si="103"/>
        <v>187.5</v>
      </c>
      <c r="BQ5" s="2">
        <f t="shared" ca="1" si="104"/>
        <v>128.20512820512826</v>
      </c>
      <c r="BR5" s="2">
        <f t="shared" ca="1" si="105"/>
        <v>0</v>
      </c>
      <c r="BS5" s="2">
        <f t="shared" ca="1" si="106"/>
        <v>0</v>
      </c>
      <c r="BT5" s="2">
        <f t="shared" ca="1" si="107"/>
        <v>0</v>
      </c>
      <c r="BU5" s="2">
        <f t="shared" ca="1" si="108"/>
        <v>0</v>
      </c>
      <c r="BV5" s="2">
        <f t="shared" ca="1" si="109"/>
        <v>0</v>
      </c>
      <c r="BW5" s="2">
        <f t="shared" ca="1" si="110"/>
        <v>0</v>
      </c>
      <c r="BX5" s="2">
        <f t="shared" ca="1" si="111"/>
        <v>0</v>
      </c>
      <c r="BY5" s="2">
        <f t="shared" ca="1" si="112"/>
        <v>0</v>
      </c>
      <c r="BZ5" s="2">
        <f t="shared" ca="1" si="113"/>
        <v>0</v>
      </c>
    </row>
    <row r="6" spans="1:175">
      <c r="A6">
        <f>Main!A6</f>
        <v>3</v>
      </c>
      <c r="B6">
        <f>Main!B6</f>
        <v>1.5</v>
      </c>
      <c r="C6">
        <f>Main!C6</f>
        <v>1</v>
      </c>
      <c r="D6">
        <f>Main!D6</f>
        <v>1.5</v>
      </c>
      <c r="E6" t="str">
        <f>Main!E6</f>
        <v>a</v>
      </c>
      <c r="F6" s="10" t="s">
        <v>118</v>
      </c>
      <c r="G6" s="19">
        <f t="shared" ca="1" si="114"/>
        <v>145.68178438067093</v>
      </c>
      <c r="H6" s="2">
        <f t="shared" ca="1" si="84"/>
        <v>176.47058823529417</v>
      </c>
      <c r="I6" s="2">
        <f t="shared" ca="1" si="85"/>
        <v>157.89473684210529</v>
      </c>
      <c r="J6" s="2">
        <f t="shared" ca="1" si="85"/>
        <v>125.00000000000001</v>
      </c>
      <c r="K6" s="2">
        <f t="shared" ca="1" si="85"/>
        <v>230.76923076923075</v>
      </c>
      <c r="L6" s="2">
        <f t="shared" ca="1" si="85"/>
        <v>166.66666666666671</v>
      </c>
      <c r="M6" s="2">
        <f t="shared" ca="1" si="85"/>
        <v>150.00000000000003</v>
      </c>
      <c r="N6" s="2">
        <f t="shared" ca="1" si="85"/>
        <v>150.00000000000003</v>
      </c>
      <c r="O6" s="2">
        <f t="shared" ca="1" si="85"/>
        <v>157.89473684210529</v>
      </c>
      <c r="P6" s="2">
        <f t="shared" ca="1" si="85"/>
        <v>166.66666666666691</v>
      </c>
      <c r="Q6" s="2">
        <f t="shared" ca="1" si="85"/>
        <v>157.89473684210529</v>
      </c>
      <c r="R6" s="2">
        <f t="shared" ca="1" si="85"/>
        <v>157.89473684210529</v>
      </c>
      <c r="S6" s="2">
        <f t="shared" ca="1" si="85"/>
        <v>166.66666666666691</v>
      </c>
      <c r="T6" s="2">
        <f t="shared" ca="1" si="85"/>
        <v>150.00000000000003</v>
      </c>
      <c r="U6" s="2">
        <f t="shared" ca="1" si="85"/>
        <v>142.85714285714289</v>
      </c>
      <c r="V6" s="2">
        <f t="shared" ca="1" si="85"/>
        <v>107.14285714285714</v>
      </c>
      <c r="W6" s="2">
        <f t="shared" ca="1" si="85"/>
        <v>176.47058823529397</v>
      </c>
      <c r="X6" s="2">
        <f t="shared" ca="1" si="85"/>
        <v>157.89473684210529</v>
      </c>
      <c r="Y6" s="2">
        <f t="shared" ca="1" si="85"/>
        <v>136.36363636363652</v>
      </c>
      <c r="Z6" s="2">
        <f t="shared" ca="1" si="85"/>
        <v>157.89473684210523</v>
      </c>
      <c r="AA6" s="2">
        <f t="shared" ca="1" si="86"/>
        <v>157.89473684210529</v>
      </c>
      <c r="AB6" s="2">
        <f t="shared" ca="1" si="86"/>
        <v>136.36363636363652</v>
      </c>
      <c r="AC6" s="2">
        <f t="shared" ca="1" si="86"/>
        <v>157.89473684210492</v>
      </c>
      <c r="AD6" s="2">
        <f t="shared" ca="1" si="86"/>
        <v>142.85714285714289</v>
      </c>
      <c r="AE6" s="2">
        <f t="shared" ca="1" si="86"/>
        <v>199.99999999999997</v>
      </c>
      <c r="AF6" s="2">
        <f t="shared" ca="1" si="86"/>
        <v>150.00000000000003</v>
      </c>
      <c r="AG6" s="2">
        <f t="shared" ca="1" si="86"/>
        <v>125.00000000000001</v>
      </c>
      <c r="AH6" s="2">
        <f t="shared" ca="1" si="86"/>
        <v>172.41379310344834</v>
      </c>
      <c r="AI6" s="2">
        <f t="shared" ca="1" si="86"/>
        <v>150.00000000000003</v>
      </c>
      <c r="AJ6" s="2">
        <f t="shared" ca="1" si="86"/>
        <v>149.99999999999986</v>
      </c>
      <c r="AK6" s="2">
        <f t="shared" ca="1" si="86"/>
        <v>176.47058823529417</v>
      </c>
      <c r="AL6" s="2">
        <f t="shared" ca="1" si="86"/>
        <v>136.36363636363637</v>
      </c>
      <c r="AM6" s="2">
        <f t="shared" ca="1" si="86"/>
        <v>157.89473684210492</v>
      </c>
      <c r="AN6" s="2">
        <f t="shared" ca="1" si="86"/>
        <v>176.47058823529417</v>
      </c>
      <c r="AO6" s="2">
        <f t="shared" ca="1" si="86"/>
        <v>166.66666666666671</v>
      </c>
      <c r="AP6" s="2">
        <f t="shared" ca="1" si="86"/>
        <v>142.85714285714289</v>
      </c>
      <c r="AQ6" s="2">
        <f t="shared" ca="1" si="87"/>
        <v>136.36363636363652</v>
      </c>
      <c r="AR6" s="2">
        <f t="shared" ca="1" si="87"/>
        <v>130.43478260869568</v>
      </c>
      <c r="AS6" s="2">
        <f t="shared" ca="1" si="87"/>
        <v>157.89473684210529</v>
      </c>
      <c r="AT6" s="2">
        <f t="shared" ca="1" si="87"/>
        <v>149.99999999999986</v>
      </c>
      <c r="AU6" s="2">
        <f t="shared" ca="1" si="87"/>
        <v>166.66666666666663</v>
      </c>
      <c r="AV6" s="2">
        <f t="shared" ca="1" si="87"/>
        <v>136.36363636363637</v>
      </c>
      <c r="AW6" s="2">
        <f t="shared" ca="1" si="87"/>
        <v>142.85714285714289</v>
      </c>
      <c r="AX6" s="2">
        <f t="shared" ca="1" si="87"/>
        <v>166.66666666666671</v>
      </c>
      <c r="AY6" s="2">
        <f t="shared" ca="1" si="87"/>
        <v>157.89473684210529</v>
      </c>
      <c r="AZ6" s="2">
        <f t="shared" ca="1" si="87"/>
        <v>150.00000000000003</v>
      </c>
      <c r="BA6" s="2">
        <f t="shared" ca="1" si="88"/>
        <v>130.43478260869568</v>
      </c>
      <c r="BB6" s="2">
        <f t="shared" ca="1" si="89"/>
        <v>125.52301255230132</v>
      </c>
      <c r="BC6" s="2">
        <f t="shared" ca="1" si="90"/>
        <v>199.99999999999997</v>
      </c>
      <c r="BD6" s="2">
        <f t="shared" ca="1" si="91"/>
        <v>142.85714285714289</v>
      </c>
      <c r="BE6" s="2">
        <f t="shared" ca="1" si="92"/>
        <v>150.00000000000003</v>
      </c>
      <c r="BF6" s="2">
        <f t="shared" ca="1" si="93"/>
        <v>142.85714285714289</v>
      </c>
      <c r="BG6" s="2">
        <f t="shared" ca="1" si="94"/>
        <v>157.89473684210569</v>
      </c>
      <c r="BH6" s="2">
        <f t="shared" ca="1" si="95"/>
        <v>157.89473684210529</v>
      </c>
      <c r="BI6" s="2">
        <f t="shared" ca="1" si="96"/>
        <v>163.93442622950835</v>
      </c>
      <c r="BJ6" s="2">
        <f t="shared" ca="1" si="97"/>
        <v>142.85714285714289</v>
      </c>
      <c r="BK6" s="2">
        <f t="shared" ca="1" si="98"/>
        <v>149.99999999999986</v>
      </c>
      <c r="BL6" s="2">
        <f t="shared" ca="1" si="99"/>
        <v>111.1111111111111</v>
      </c>
      <c r="BM6" s="2">
        <f t="shared" ca="1" si="100"/>
        <v>130.43478260869568</v>
      </c>
      <c r="BN6" s="2">
        <f t="shared" ca="1" si="101"/>
        <v>111.1111111111111</v>
      </c>
      <c r="BO6" s="2">
        <f t="shared" ca="1" si="102"/>
        <v>136.36363636363623</v>
      </c>
      <c r="BP6" s="2">
        <f t="shared" ca="1" si="103"/>
        <v>199.99999999999997</v>
      </c>
      <c r="BQ6" s="2">
        <f t="shared" ca="1" si="104"/>
        <v>129.31034482758622</v>
      </c>
      <c r="BR6" s="2">
        <f t="shared" ca="1" si="105"/>
        <v>0</v>
      </c>
      <c r="BS6" s="2">
        <f t="shared" ca="1" si="106"/>
        <v>0</v>
      </c>
      <c r="BT6" s="2">
        <f t="shared" ca="1" si="107"/>
        <v>0</v>
      </c>
      <c r="BU6" s="2">
        <f t="shared" ca="1" si="108"/>
        <v>0</v>
      </c>
      <c r="BV6" s="2">
        <f t="shared" ca="1" si="109"/>
        <v>0</v>
      </c>
      <c r="BW6" s="2">
        <f t="shared" ca="1" si="110"/>
        <v>0</v>
      </c>
      <c r="BX6" s="2">
        <f t="shared" ca="1" si="111"/>
        <v>0</v>
      </c>
      <c r="BY6" s="2">
        <f t="shared" ca="1" si="112"/>
        <v>0</v>
      </c>
      <c r="BZ6" s="2">
        <f t="shared" ca="1" si="113"/>
        <v>0</v>
      </c>
    </row>
    <row r="7" spans="1:175">
      <c r="A7">
        <f>Main!A7</f>
        <v>4</v>
      </c>
      <c r="B7">
        <f>Main!B7</f>
        <v>2</v>
      </c>
      <c r="C7">
        <f>Main!C7</f>
        <v>1</v>
      </c>
      <c r="D7">
        <f>Main!D7</f>
        <v>2</v>
      </c>
      <c r="E7" t="str">
        <f>Main!E7</f>
        <v>a</v>
      </c>
      <c r="G7" s="19">
        <f t="shared" ca="1" si="114"/>
        <v>160.09534799670917</v>
      </c>
      <c r="H7" s="2">
        <f t="shared" ca="1" si="84"/>
        <v>214.28571428571408</v>
      </c>
      <c r="I7" s="2">
        <f t="shared" ca="1" si="85"/>
        <v>171.42857142857139</v>
      </c>
      <c r="J7" s="2">
        <f t="shared" ca="1" si="85"/>
        <v>153.8461538461539</v>
      </c>
      <c r="K7" s="2">
        <f t="shared" ca="1" si="85"/>
        <v>193.54838709677415</v>
      </c>
      <c r="L7" s="2">
        <f t="shared" ca="1" si="85"/>
        <v>157.89473684210529</v>
      </c>
      <c r="M7" s="2">
        <f t="shared" ca="1" si="85"/>
        <v>149.99999999999994</v>
      </c>
      <c r="N7" s="2">
        <f t="shared" ca="1" si="85"/>
        <v>166.66666666666663</v>
      </c>
      <c r="O7" s="2">
        <f t="shared" ca="1" si="85"/>
        <v>193.54838709677429</v>
      </c>
      <c r="P7" s="2">
        <f t="shared" ca="1" si="85"/>
        <v>162.1621621621621</v>
      </c>
      <c r="Q7" s="2">
        <f t="shared" ca="1" si="85"/>
        <v>166.66666666666663</v>
      </c>
      <c r="R7" s="2">
        <f t="shared" ca="1" si="85"/>
        <v>142.8571428571428</v>
      </c>
      <c r="S7" s="2">
        <f t="shared" ca="1" si="85"/>
        <v>157.89473684210512</v>
      </c>
      <c r="T7" s="2">
        <f t="shared" ca="1" si="85"/>
        <v>171.42857142857147</v>
      </c>
      <c r="U7" s="2">
        <f t="shared" ca="1" si="85"/>
        <v>162.16216216216222</v>
      </c>
      <c r="V7" s="2">
        <f t="shared" ca="1" si="85"/>
        <v>142.85714285714289</v>
      </c>
      <c r="W7" s="2">
        <f t="shared" ca="1" si="85"/>
        <v>193.54838709677429</v>
      </c>
      <c r="X7" s="2">
        <f t="shared" ca="1" si="85"/>
        <v>181.81818181818178</v>
      </c>
      <c r="Y7" s="2">
        <f t="shared" ca="1" si="85"/>
        <v>171.42857142857139</v>
      </c>
      <c r="Z7" s="2">
        <f t="shared" ca="1" si="85"/>
        <v>193.54838709677429</v>
      </c>
      <c r="AA7" s="2">
        <f t="shared" ca="1" si="86"/>
        <v>199.99999999999997</v>
      </c>
      <c r="AB7" s="2">
        <f t="shared" ca="1" si="86"/>
        <v>162.1621621621621</v>
      </c>
      <c r="AC7" s="2">
        <f t="shared" ca="1" si="86"/>
        <v>162.1621621621621</v>
      </c>
      <c r="AD7" s="2">
        <f t="shared" ca="1" si="86"/>
        <v>153.8461538461539</v>
      </c>
      <c r="AE7" s="2">
        <f t="shared" ca="1" si="86"/>
        <v>200.00000000000011</v>
      </c>
      <c r="AF7" s="2">
        <f t="shared" ca="1" si="86"/>
        <v>157.89473684210529</v>
      </c>
      <c r="AG7" s="2">
        <f t="shared" ca="1" si="86"/>
        <v>150.00000000000003</v>
      </c>
      <c r="AH7" s="2">
        <f t="shared" ca="1" si="86"/>
        <v>198.01980198019808</v>
      </c>
      <c r="AI7" s="2">
        <f t="shared" ca="1" si="86"/>
        <v>157.89473684210523</v>
      </c>
      <c r="AJ7" s="2">
        <f t="shared" ca="1" si="86"/>
        <v>176.47058823529417</v>
      </c>
      <c r="AK7" s="2">
        <f t="shared" ca="1" si="86"/>
        <v>166.66666666666663</v>
      </c>
      <c r="AL7" s="2">
        <f t="shared" ca="1" si="86"/>
        <v>157.89473684210529</v>
      </c>
      <c r="AM7" s="2">
        <f t="shared" ca="1" si="86"/>
        <v>166.66666666666671</v>
      </c>
      <c r="AN7" s="2">
        <f t="shared" ca="1" si="86"/>
        <v>187.50000000000011</v>
      </c>
      <c r="AO7" s="2">
        <f t="shared" ca="1" si="86"/>
        <v>171.42857142857147</v>
      </c>
      <c r="AP7" s="2">
        <f t="shared" ca="1" si="86"/>
        <v>153.84615384615381</v>
      </c>
      <c r="AQ7" s="2">
        <f t="shared" ca="1" si="87"/>
        <v>142.85714285714289</v>
      </c>
      <c r="AR7" s="2">
        <f t="shared" ca="1" si="87"/>
        <v>111.11111111111106</v>
      </c>
      <c r="AS7" s="2">
        <f t="shared" ca="1" si="87"/>
        <v>176.47058823529409</v>
      </c>
      <c r="AT7" s="2">
        <f t="shared" ca="1" si="87"/>
        <v>181.81818181818178</v>
      </c>
      <c r="AU7" s="2">
        <f t="shared" ca="1" si="87"/>
        <v>193.54838709677415</v>
      </c>
      <c r="AV7" s="2">
        <f t="shared" ca="1" si="87"/>
        <v>181.8181818181819</v>
      </c>
      <c r="AW7" s="2">
        <f t="shared" ca="1" si="87"/>
        <v>171.42857142857159</v>
      </c>
      <c r="AX7" s="2">
        <f t="shared" ca="1" si="87"/>
        <v>181.81818181818178</v>
      </c>
      <c r="AY7" s="2">
        <f t="shared" ca="1" si="87"/>
        <v>176.47058823529409</v>
      </c>
      <c r="AZ7" s="2">
        <f t="shared" ca="1" si="87"/>
        <v>176.47058823529409</v>
      </c>
      <c r="BA7" s="2">
        <f t="shared" ca="1" si="88"/>
        <v>176.47058823529417</v>
      </c>
      <c r="BB7" s="2">
        <f t="shared" ca="1" si="89"/>
        <v>157.89473684210529</v>
      </c>
      <c r="BC7" s="2">
        <f t="shared" ca="1" si="90"/>
        <v>181.8181818181819</v>
      </c>
      <c r="BD7" s="2">
        <f t="shared" ca="1" si="91"/>
        <v>166.66666666666671</v>
      </c>
      <c r="BE7" s="2">
        <f t="shared" ca="1" si="92"/>
        <v>162.1621621621621</v>
      </c>
      <c r="BF7" s="2">
        <f t="shared" ca="1" si="93"/>
        <v>176.47058823529409</v>
      </c>
      <c r="BG7" s="2">
        <f t="shared" ca="1" si="94"/>
        <v>171.42857142857116</v>
      </c>
      <c r="BH7" s="2">
        <f t="shared" ca="1" si="95"/>
        <v>153.84615384615381</v>
      </c>
      <c r="BI7" s="2">
        <f t="shared" ca="1" si="96"/>
        <v>189.27444794952669</v>
      </c>
      <c r="BJ7" s="2">
        <f t="shared" ca="1" si="97"/>
        <v>187.49999999999997</v>
      </c>
      <c r="BK7" s="2">
        <f t="shared" ca="1" si="98"/>
        <v>150.00000000000023</v>
      </c>
      <c r="BL7" s="2">
        <f t="shared" ca="1" si="99"/>
        <v>133.33333333333343</v>
      </c>
      <c r="BM7" s="2">
        <f t="shared" ca="1" si="100"/>
        <v>142.85714285714297</v>
      </c>
      <c r="BN7" s="2">
        <f t="shared" ca="1" si="101"/>
        <v>130.43478260869568</v>
      </c>
      <c r="BO7" s="2">
        <f t="shared" ca="1" si="102"/>
        <v>142.85714285714297</v>
      </c>
      <c r="BP7" s="2">
        <f t="shared" ca="1" si="103"/>
        <v>176.47058823529414</v>
      </c>
      <c r="BQ7" s="2">
        <f t="shared" ca="1" si="104"/>
        <v>142.8571428571428</v>
      </c>
      <c r="BR7" s="2">
        <f t="shared" ca="1" si="105"/>
        <v>0</v>
      </c>
      <c r="BS7" s="2">
        <f t="shared" ca="1" si="106"/>
        <v>0</v>
      </c>
      <c r="BT7" s="2">
        <f t="shared" ca="1" si="107"/>
        <v>0</v>
      </c>
      <c r="BU7" s="2">
        <f t="shared" ca="1" si="108"/>
        <v>0</v>
      </c>
      <c r="BV7" s="2">
        <f t="shared" ca="1" si="109"/>
        <v>0</v>
      </c>
      <c r="BW7" s="2">
        <f t="shared" ca="1" si="110"/>
        <v>0</v>
      </c>
      <c r="BX7" s="2">
        <f t="shared" ca="1" si="111"/>
        <v>0</v>
      </c>
      <c r="BY7" s="2">
        <f t="shared" ca="1" si="112"/>
        <v>0</v>
      </c>
      <c r="BZ7" s="2">
        <f t="shared" ca="1" si="113"/>
        <v>0</v>
      </c>
    </row>
    <row r="8" spans="1:175">
      <c r="A8">
        <f>Main!A8</f>
        <v>5</v>
      </c>
      <c r="B8">
        <f>Main!B8</f>
        <v>3</v>
      </c>
      <c r="C8">
        <f>Main!C8</f>
        <v>2</v>
      </c>
      <c r="D8">
        <f>Main!D8</f>
        <v>1</v>
      </c>
      <c r="E8" t="str">
        <f>Main!E8</f>
        <v>c#</v>
      </c>
      <c r="F8" s="10" t="s">
        <v>119</v>
      </c>
      <c r="G8" s="19">
        <f t="shared" ca="1" si="114"/>
        <v>143.85419618236116</v>
      </c>
      <c r="H8" s="2">
        <f t="shared" ca="1" si="84"/>
        <v>176.47058823529417</v>
      </c>
      <c r="I8" s="2">
        <f t="shared" ca="1" si="85"/>
        <v>142.85714285714289</v>
      </c>
      <c r="J8" s="2">
        <f t="shared" ca="1" si="85"/>
        <v>115.38461538461537</v>
      </c>
      <c r="K8" s="2">
        <f t="shared" ca="1" si="85"/>
        <v>230.76923076923097</v>
      </c>
      <c r="L8" s="2">
        <f t="shared" ca="1" si="85"/>
        <v>157.89473684210512</v>
      </c>
      <c r="M8" s="2">
        <f t="shared" ca="1" si="85"/>
        <v>150.00000000000023</v>
      </c>
      <c r="N8" s="2">
        <f t="shared" ca="1" si="85"/>
        <v>157.89473684210529</v>
      </c>
      <c r="O8" s="2">
        <f t="shared" ca="1" si="85"/>
        <v>115.38461538461529</v>
      </c>
      <c r="P8" s="2">
        <f t="shared" ca="1" si="85"/>
        <v>149.99999999999986</v>
      </c>
      <c r="Q8" s="2">
        <f t="shared" ca="1" si="85"/>
        <v>157.89473684210529</v>
      </c>
      <c r="R8" s="2">
        <f t="shared" ca="1" si="85"/>
        <v>136.36363636363652</v>
      </c>
      <c r="S8" s="2">
        <f t="shared" ca="1" si="85"/>
        <v>142.85714285714289</v>
      </c>
      <c r="T8" s="2">
        <f t="shared" ca="1" si="85"/>
        <v>157.89473684210512</v>
      </c>
      <c r="U8" s="2">
        <f t="shared" ca="1" si="85"/>
        <v>130.43478260869568</v>
      </c>
      <c r="V8" s="2">
        <f t="shared" ca="1" si="85"/>
        <v>96.774193548387075</v>
      </c>
      <c r="W8" s="2">
        <f t="shared" ca="1" si="85"/>
        <v>149.99999999999986</v>
      </c>
      <c r="X8" s="2">
        <f t="shared" ca="1" si="85"/>
        <v>157.89473684210529</v>
      </c>
      <c r="Y8" s="2">
        <f t="shared" ca="1" si="85"/>
        <v>136.36363636363623</v>
      </c>
      <c r="Z8" s="2">
        <f t="shared" ca="1" si="85"/>
        <v>166.66666666666652</v>
      </c>
      <c r="AA8" s="2">
        <f t="shared" ca="1" si="86"/>
        <v>157.89473684210529</v>
      </c>
      <c r="AB8" s="2">
        <f t="shared" ca="1" si="86"/>
        <v>130.43478260869568</v>
      </c>
      <c r="AC8" s="2">
        <f t="shared" ca="1" si="86"/>
        <v>136.36363636363652</v>
      </c>
      <c r="AD8" s="2">
        <f t="shared" ca="1" si="86"/>
        <v>130.43478260869568</v>
      </c>
      <c r="AE8" s="2">
        <f t="shared" ca="1" si="86"/>
        <v>199.99999999999983</v>
      </c>
      <c r="AF8" s="2">
        <f t="shared" ca="1" si="86"/>
        <v>149.99999999999986</v>
      </c>
      <c r="AG8" s="2">
        <f t="shared" ca="1" si="86"/>
        <v>115.38461538461537</v>
      </c>
      <c r="AH8" s="2">
        <f t="shared" ca="1" si="86"/>
        <v>171.42857142857159</v>
      </c>
      <c r="AI8" s="2">
        <f t="shared" ca="1" si="86"/>
        <v>157.89473684210529</v>
      </c>
      <c r="AJ8" s="2">
        <f t="shared" ca="1" si="86"/>
        <v>149.99999999999986</v>
      </c>
      <c r="AK8" s="2">
        <f t="shared" ca="1" si="86"/>
        <v>166.66666666666671</v>
      </c>
      <c r="AL8" s="2">
        <f t="shared" ca="1" si="86"/>
        <v>136.36363636363623</v>
      </c>
      <c r="AM8" s="2">
        <f t="shared" ca="1" si="86"/>
        <v>150.00000000000023</v>
      </c>
      <c r="AN8" s="2">
        <f t="shared" ca="1" si="86"/>
        <v>166.66666666666652</v>
      </c>
      <c r="AO8" s="2">
        <f t="shared" ca="1" si="86"/>
        <v>176.47058823529417</v>
      </c>
      <c r="AP8" s="2">
        <f t="shared" ca="1" si="86"/>
        <v>142.85714285714258</v>
      </c>
      <c r="AQ8" s="2">
        <f t="shared" ca="1" si="87"/>
        <v>142.85714285714289</v>
      </c>
      <c r="AR8" s="2">
        <f t="shared" ca="1" si="87"/>
        <v>96.774193548387217</v>
      </c>
      <c r="AS8" s="2">
        <f t="shared" ca="1" si="87"/>
        <v>157.89473684210529</v>
      </c>
      <c r="AT8" s="2">
        <f t="shared" ca="1" si="87"/>
        <v>142.85714285714289</v>
      </c>
      <c r="AU8" s="2">
        <f t="shared" ca="1" si="87"/>
        <v>157.89473684210529</v>
      </c>
      <c r="AV8" s="2">
        <f t="shared" ca="1" si="87"/>
        <v>149.99999999999986</v>
      </c>
      <c r="AW8" s="2">
        <f t="shared" ca="1" si="87"/>
        <v>157.89473684210492</v>
      </c>
      <c r="AX8" s="2">
        <f t="shared" ca="1" si="87"/>
        <v>176.47058823529417</v>
      </c>
      <c r="AY8" s="2">
        <f t="shared" ca="1" si="87"/>
        <v>157.89473684210529</v>
      </c>
      <c r="AZ8" s="2">
        <f t="shared" ca="1" si="87"/>
        <v>150.00000000000003</v>
      </c>
      <c r="BA8" s="2">
        <f t="shared" ca="1" si="88"/>
        <v>157.89473684210529</v>
      </c>
      <c r="BB8" s="2">
        <f t="shared" ca="1" si="89"/>
        <v>124.9999999999999</v>
      </c>
      <c r="BC8" s="2">
        <f t="shared" ca="1" si="90"/>
        <v>214.28571428571408</v>
      </c>
      <c r="BD8" s="2">
        <f t="shared" ca="1" si="91"/>
        <v>142.85714285714289</v>
      </c>
      <c r="BE8" s="2">
        <f t="shared" ca="1" si="92"/>
        <v>136.36363636363637</v>
      </c>
      <c r="BF8" s="2">
        <f t="shared" ca="1" si="93"/>
        <v>157.89473684210529</v>
      </c>
      <c r="BG8" s="2">
        <f t="shared" ca="1" si="94"/>
        <v>176.47058823529417</v>
      </c>
      <c r="BH8" s="2">
        <f t="shared" ca="1" si="95"/>
        <v>200.00000000000071</v>
      </c>
      <c r="BI8" s="2">
        <f t="shared" ca="1" si="96"/>
        <v>166.66666666666671</v>
      </c>
      <c r="BJ8" s="2">
        <f t="shared" ca="1" si="97"/>
        <v>157.89473684210549</v>
      </c>
      <c r="BK8" s="2">
        <f t="shared" ca="1" si="98"/>
        <v>130.4347826086954</v>
      </c>
      <c r="BL8" s="2">
        <f t="shared" ca="1" si="99"/>
        <v>136.36363636363623</v>
      </c>
      <c r="BM8" s="2">
        <f t="shared" ca="1" si="100"/>
        <v>120</v>
      </c>
      <c r="BN8" s="2">
        <f t="shared" ca="1" si="101"/>
        <v>120</v>
      </c>
      <c r="BO8" s="2">
        <f t="shared" ca="1" si="102"/>
        <v>136.36363636363623</v>
      </c>
      <c r="BP8" s="2">
        <f t="shared" ca="1" si="103"/>
        <v>176.47058823529417</v>
      </c>
      <c r="BQ8" s="2">
        <f t="shared" ca="1" si="104"/>
        <v>136.36363636363652</v>
      </c>
      <c r="BR8" s="2">
        <f t="shared" ca="1" si="105"/>
        <v>0</v>
      </c>
      <c r="BS8" s="2">
        <f t="shared" ca="1" si="106"/>
        <v>0</v>
      </c>
      <c r="BT8" s="2">
        <f t="shared" ca="1" si="107"/>
        <v>0</v>
      </c>
      <c r="BU8" s="2">
        <f t="shared" ca="1" si="108"/>
        <v>0</v>
      </c>
      <c r="BV8" s="2">
        <f t="shared" ca="1" si="109"/>
        <v>0</v>
      </c>
      <c r="BW8" s="2">
        <f t="shared" ca="1" si="110"/>
        <v>0</v>
      </c>
      <c r="BX8" s="2">
        <f t="shared" ca="1" si="111"/>
        <v>0</v>
      </c>
      <c r="BY8" s="2">
        <f t="shared" ca="1" si="112"/>
        <v>0</v>
      </c>
      <c r="BZ8" s="2">
        <f t="shared" ca="1" si="113"/>
        <v>0</v>
      </c>
    </row>
    <row r="9" spans="1:175">
      <c r="A9">
        <f>Main!A9</f>
        <v>6</v>
      </c>
      <c r="B9">
        <f>Main!B9</f>
        <v>3.5</v>
      </c>
      <c r="C9">
        <f>Main!C9</f>
        <v>2</v>
      </c>
      <c r="D9">
        <f>Main!D9</f>
        <v>1.5</v>
      </c>
      <c r="E9" t="str">
        <f>Main!E9</f>
        <v>ff</v>
      </c>
      <c r="G9" s="19">
        <f t="shared" ca="1" si="114"/>
        <v>143.32495374725491</v>
      </c>
      <c r="H9" s="2">
        <f t="shared" ca="1" si="84"/>
        <v>80</v>
      </c>
      <c r="I9" s="2">
        <f t="shared" ca="1" si="85"/>
        <v>150.00000000000003</v>
      </c>
      <c r="J9" s="2">
        <f t="shared" ca="1" si="85"/>
        <v>149.25373134328362</v>
      </c>
      <c r="K9" s="2">
        <f t="shared" ca="1" si="85"/>
        <v>143.54066985645937</v>
      </c>
      <c r="L9" s="2">
        <f t="shared" ca="1" si="85"/>
        <v>157.89473684210523</v>
      </c>
      <c r="M9" s="2">
        <f t="shared" ca="1" si="85"/>
        <v>127.65957446808505</v>
      </c>
      <c r="N9" s="2">
        <f t="shared" ca="1" si="85"/>
        <v>171.42857142857139</v>
      </c>
      <c r="O9" s="2">
        <f t="shared" ca="1" si="85"/>
        <v>176.47058823529417</v>
      </c>
      <c r="P9" s="2">
        <f t="shared" ca="1" si="85"/>
        <v>140.84507042253517</v>
      </c>
      <c r="Q9" s="2">
        <f t="shared" ca="1" si="85"/>
        <v>153.8461538461539</v>
      </c>
      <c r="R9" s="2">
        <f t="shared" ca="1" si="85"/>
        <v>133.33333333333329</v>
      </c>
      <c r="S9" s="2">
        <f t="shared" ca="1" si="85"/>
        <v>162.1621621621623</v>
      </c>
      <c r="T9" s="2">
        <f t="shared" ca="1" si="85"/>
        <v>166.66666666666671</v>
      </c>
      <c r="U9" s="2">
        <f t="shared" ca="1" si="85"/>
        <v>142.85714285714272</v>
      </c>
      <c r="V9" s="2">
        <f t="shared" ca="1" si="85"/>
        <v>146.34146341463409</v>
      </c>
      <c r="W9" s="2">
        <f t="shared" ca="1" si="85"/>
        <v>176.47058823529417</v>
      </c>
      <c r="X9" s="2">
        <f t="shared" ca="1" si="85"/>
        <v>162.1621621621621</v>
      </c>
      <c r="Y9" s="2">
        <f t="shared" ca="1" si="85"/>
        <v>157.89473684210529</v>
      </c>
      <c r="Z9" s="2">
        <f t="shared" ca="1" si="85"/>
        <v>176.9911504424779</v>
      </c>
      <c r="AA9" s="2">
        <f t="shared" ca="1" si="86"/>
        <v>176.9911504424779</v>
      </c>
      <c r="AB9" s="2">
        <f t="shared" ca="1" si="86"/>
        <v>137.93103448275861</v>
      </c>
      <c r="AC9" s="2">
        <f t="shared" ca="1" si="86"/>
        <v>120</v>
      </c>
      <c r="AD9" s="2">
        <f t="shared" ca="1" si="86"/>
        <v>166.66666666666652</v>
      </c>
      <c r="AE9" s="2">
        <f t="shared" ca="1" si="86"/>
        <v>193.54838709677415</v>
      </c>
      <c r="AF9" s="2">
        <f t="shared" ca="1" si="86"/>
        <v>162.16216216216222</v>
      </c>
      <c r="AG9" s="2">
        <f t="shared" ca="1" si="86"/>
        <v>146.34146341463418</v>
      </c>
      <c r="AH9" s="2">
        <f t="shared" ca="1" si="86"/>
        <v>174.92711370262367</v>
      </c>
      <c r="AI9" s="2">
        <f t="shared" ca="1" si="86"/>
        <v>127.65957446808505</v>
      </c>
      <c r="AJ9" s="2">
        <f t="shared" ca="1" si="86"/>
        <v>149.99999999999986</v>
      </c>
      <c r="AK9" s="2">
        <f t="shared" ca="1" si="86"/>
        <v>187.49999999999997</v>
      </c>
      <c r="AL9" s="2">
        <f t="shared" ca="1" si="86"/>
        <v>149.99999999999994</v>
      </c>
      <c r="AM9" s="2">
        <f t="shared" ca="1" si="86"/>
        <v>136.36363636363623</v>
      </c>
      <c r="AN9" s="2">
        <f t="shared" ca="1" si="86"/>
        <v>171.42857142857139</v>
      </c>
      <c r="AO9" s="2">
        <f t="shared" ca="1" si="86"/>
        <v>146.34146341463409</v>
      </c>
      <c r="AP9" s="2">
        <f t="shared" ca="1" si="86"/>
        <v>145.27845036319633</v>
      </c>
      <c r="AQ9" s="2">
        <f t="shared" ca="1" si="87"/>
        <v>117.64705882352946</v>
      </c>
      <c r="AR9" s="2">
        <f t="shared" ca="1" si="87"/>
        <v>142.85714285714272</v>
      </c>
      <c r="AS9" s="2">
        <f t="shared" ca="1" si="87"/>
        <v>157.89473684210529</v>
      </c>
      <c r="AT9" s="2">
        <f t="shared" ca="1" si="87"/>
        <v>157.89473684210512</v>
      </c>
      <c r="AU9" s="2">
        <f t="shared" ca="1" si="87"/>
        <v>176.47058823529409</v>
      </c>
      <c r="AV9" s="2">
        <f t="shared" ca="1" si="87"/>
        <v>150.00000000000003</v>
      </c>
      <c r="AW9" s="2">
        <f t="shared" ca="1" si="87"/>
        <v>139.53488372093031</v>
      </c>
      <c r="AX9" s="2">
        <f t="shared" ca="1" si="87"/>
        <v>136.67425968109336</v>
      </c>
      <c r="AY9" s="2">
        <f t="shared" ca="1" si="87"/>
        <v>157.89473684210529</v>
      </c>
      <c r="AZ9" s="2">
        <f t="shared" ca="1" si="87"/>
        <v>181.8181818181819</v>
      </c>
      <c r="BA9" s="2">
        <f t="shared" ca="1" si="88"/>
        <v>139.5348837209302</v>
      </c>
      <c r="BB9" s="2">
        <f t="shared" ca="1" si="89"/>
        <v>133.33333333333343</v>
      </c>
      <c r="BC9" s="2">
        <f t="shared" ca="1" si="90"/>
        <v>148.8833746898263</v>
      </c>
      <c r="BD9" s="2">
        <f t="shared" ca="1" si="91"/>
        <v>130.43478260869554</v>
      </c>
      <c r="BE9" s="2">
        <f t="shared" ca="1" si="92"/>
        <v>122.44897959183669</v>
      </c>
      <c r="BF9" s="2">
        <f t="shared" ca="1" si="93"/>
        <v>160.42780748663108</v>
      </c>
      <c r="BG9" s="2">
        <f t="shared" ca="1" si="94"/>
        <v>133.03769401330388</v>
      </c>
      <c r="BH9" s="2">
        <f t="shared" ca="1" si="95"/>
        <v>142.85714285714258</v>
      </c>
      <c r="BI9" s="2">
        <f t="shared" ca="1" si="96"/>
        <v>171.42857142857147</v>
      </c>
      <c r="BJ9" s="2">
        <f t="shared" ca="1" si="97"/>
        <v>162.1621621621621</v>
      </c>
      <c r="BK9" s="2">
        <f t="shared" ca="1" si="98"/>
        <v>146.34146341463409</v>
      </c>
      <c r="BL9" s="2">
        <f t="shared" ca="1" si="99"/>
        <v>114.28571428571431</v>
      </c>
      <c r="BM9" s="2">
        <f t="shared" ca="1" si="100"/>
        <v>115.83011583011577</v>
      </c>
      <c r="BN9" s="2">
        <f t="shared" ca="1" si="101"/>
        <v>125.78616352201261</v>
      </c>
      <c r="BO9" s="2">
        <f t="shared" ca="1" si="102"/>
        <v>135.74660633484157</v>
      </c>
      <c r="BP9" s="2">
        <f t="shared" ca="1" si="103"/>
        <v>194.80519480519479</v>
      </c>
      <c r="BQ9" s="2">
        <f t="shared" ca="1" si="104"/>
        <v>151.13350125944575</v>
      </c>
      <c r="BR9" s="2">
        <f t="shared" ca="1" si="105"/>
        <v>0</v>
      </c>
      <c r="BS9" s="2">
        <f t="shared" ca="1" si="106"/>
        <v>0</v>
      </c>
      <c r="BT9" s="2">
        <f t="shared" ca="1" si="107"/>
        <v>0</v>
      </c>
      <c r="BU9" s="2">
        <f t="shared" ca="1" si="108"/>
        <v>0</v>
      </c>
      <c r="BV9" s="2">
        <f t="shared" ca="1" si="109"/>
        <v>0</v>
      </c>
      <c r="BW9" s="2">
        <f t="shared" ca="1" si="110"/>
        <v>0</v>
      </c>
      <c r="BX9" s="2">
        <f t="shared" ca="1" si="111"/>
        <v>0</v>
      </c>
      <c r="BY9" s="2">
        <f t="shared" ca="1" si="112"/>
        <v>0</v>
      </c>
      <c r="BZ9" s="2">
        <f t="shared" ca="1" si="113"/>
        <v>0</v>
      </c>
    </row>
    <row r="10" spans="1:175">
      <c r="A10">
        <f>Main!A10</f>
        <v>7</v>
      </c>
      <c r="B10">
        <f>Main!B10</f>
        <v>4.5</v>
      </c>
      <c r="C10">
        <f>Main!C10</f>
        <v>2</v>
      </c>
      <c r="D10">
        <f>Main!D10</f>
        <v>2.5</v>
      </c>
      <c r="E10" t="str">
        <f>Main!E10</f>
        <v>D</v>
      </c>
      <c r="F10" s="10" t="s">
        <v>118</v>
      </c>
      <c r="G10" s="19">
        <f t="shared" ca="1" si="114"/>
        <v>155.12621754096469</v>
      </c>
      <c r="H10" s="2">
        <f t="shared" ca="1" si="84"/>
        <v>125.00000000000036</v>
      </c>
      <c r="I10" s="2">
        <f t="shared" ca="1" si="85"/>
        <v>133.9285714285713</v>
      </c>
      <c r="J10" s="2">
        <f t="shared" ca="1" si="85"/>
        <v>116.27906976744185</v>
      </c>
      <c r="K10" s="2">
        <f t="shared" ca="1" si="85"/>
        <v>215.82733812949604</v>
      </c>
      <c r="L10" s="2">
        <f t="shared" ca="1" si="85"/>
        <v>157.89473684210529</v>
      </c>
      <c r="M10" s="2">
        <f t="shared" ca="1" si="85"/>
        <v>127.65957446808518</v>
      </c>
      <c r="N10" s="2">
        <f t="shared" ca="1" si="85"/>
        <v>157.89473684210529</v>
      </c>
      <c r="O10" s="2">
        <f t="shared" ca="1" si="85"/>
        <v>142.85714285714289</v>
      </c>
      <c r="P10" s="2">
        <f t="shared" ca="1" si="85"/>
        <v>152.28426395939081</v>
      </c>
      <c r="Q10" s="2">
        <f t="shared" ca="1" si="85"/>
        <v>166.66666666666671</v>
      </c>
      <c r="R10" s="2">
        <f t="shared" ca="1" si="85"/>
        <v>166.66666666666652</v>
      </c>
      <c r="S10" s="2">
        <f t="shared" ca="1" si="85"/>
        <v>130.43478260869568</v>
      </c>
      <c r="T10" s="2">
        <f t="shared" ca="1" si="85"/>
        <v>176.47058823529417</v>
      </c>
      <c r="U10" s="2">
        <f t="shared" ca="1" si="85"/>
        <v>138.88888888888906</v>
      </c>
      <c r="V10" s="2">
        <f t="shared" ca="1" si="85"/>
        <v>125.00000000000011</v>
      </c>
      <c r="W10" s="2">
        <f t="shared" ca="1" si="85"/>
        <v>214.28571428571442</v>
      </c>
      <c r="X10" s="2">
        <f t="shared" ca="1" si="85"/>
        <v>173.41040462427742</v>
      </c>
      <c r="Y10" s="2">
        <f t="shared" ca="1" si="85"/>
        <v>142.85714285714289</v>
      </c>
      <c r="Z10" s="2">
        <f t="shared" ca="1" si="85"/>
        <v>202.70270270270282</v>
      </c>
      <c r="AA10" s="2">
        <f t="shared" ca="1" si="86"/>
        <v>147.78325123152689</v>
      </c>
      <c r="AB10" s="2">
        <f t="shared" ca="1" si="86"/>
        <v>139.53488372093031</v>
      </c>
      <c r="AC10" s="2">
        <f t="shared" ca="1" si="86"/>
        <v>132.74336283185843</v>
      </c>
      <c r="AD10" s="2">
        <f t="shared" ca="1" si="86"/>
        <v>130.43478260869568</v>
      </c>
      <c r="AE10" s="2">
        <f t="shared" ca="1" si="86"/>
        <v>214.28571428571442</v>
      </c>
      <c r="AF10" s="2">
        <f t="shared" ca="1" si="86"/>
        <v>157.89473684210512</v>
      </c>
      <c r="AG10" s="2">
        <f t="shared" ca="1" si="86"/>
        <v>120</v>
      </c>
      <c r="AH10" s="2">
        <f t="shared" ca="1" si="86"/>
        <v>186.33540372670802</v>
      </c>
      <c r="AI10" s="2">
        <f t="shared" ca="1" si="86"/>
        <v>176.47058823529417</v>
      </c>
      <c r="AJ10" s="2">
        <f t="shared" ca="1" si="86"/>
        <v>147.05882352941197</v>
      </c>
      <c r="AK10" s="2">
        <f t="shared" ca="1" si="86"/>
        <v>142.85714285714289</v>
      </c>
      <c r="AL10" s="2">
        <f t="shared" ca="1" si="86"/>
        <v>120</v>
      </c>
      <c r="AM10" s="2">
        <f t="shared" ca="1" si="86"/>
        <v>157.89473684210529</v>
      </c>
      <c r="AN10" s="2">
        <f t="shared" ca="1" si="86"/>
        <v>249.9999999999998</v>
      </c>
      <c r="AO10" s="2">
        <f t="shared" ca="1" si="86"/>
        <v>200.00000000000011</v>
      </c>
      <c r="AP10" s="2">
        <f t="shared" ca="1" si="86"/>
        <v>127.11864406779624</v>
      </c>
      <c r="AQ10" s="2">
        <f t="shared" ca="1" si="87"/>
        <v>180.72289156626468</v>
      </c>
      <c r="AR10" s="2">
        <f t="shared" ca="1" si="87"/>
        <v>96.774193548387217</v>
      </c>
      <c r="AS10" s="2">
        <f t="shared" ca="1" si="87"/>
        <v>166.66666666666652</v>
      </c>
      <c r="AT10" s="2">
        <f t="shared" ca="1" si="87"/>
        <v>95.238095238095397</v>
      </c>
      <c r="AU10" s="2">
        <f t="shared" ca="1" si="87"/>
        <v>157.89473684210549</v>
      </c>
      <c r="AV10" s="2">
        <f t="shared" ca="1" si="87"/>
        <v>142.85714285714289</v>
      </c>
      <c r="AW10" s="2">
        <f t="shared" ca="1" si="87"/>
        <v>176.47058823529417</v>
      </c>
      <c r="AX10" s="2">
        <f t="shared" ca="1" si="87"/>
        <v>164.8351648351649</v>
      </c>
      <c r="AY10" s="2">
        <f t="shared" ca="1" si="87"/>
        <v>166.66666666666652</v>
      </c>
      <c r="AZ10" s="2">
        <f t="shared" ca="1" si="87"/>
        <v>175.4385964912278</v>
      </c>
      <c r="BA10" s="2">
        <f t="shared" ca="1" si="88"/>
        <v>165.74585635359111</v>
      </c>
      <c r="BB10" s="2">
        <f t="shared" ca="1" si="89"/>
        <v>132.74336283185815</v>
      </c>
      <c r="BC10" s="2">
        <f t="shared" ca="1" si="90"/>
        <v>218.978102189781</v>
      </c>
      <c r="BD10" s="2">
        <f t="shared" ca="1" si="91"/>
        <v>115.38461538461549</v>
      </c>
      <c r="BE10" s="2">
        <f t="shared" ca="1" si="92"/>
        <v>200.00000000000011</v>
      </c>
      <c r="BF10" s="2">
        <f t="shared" ca="1" si="93"/>
        <v>180.72289156626516</v>
      </c>
      <c r="BG10" s="2">
        <f t="shared" ca="1" si="94"/>
        <v>333.33333333333383</v>
      </c>
      <c r="BH10" s="2">
        <f t="shared" ca="1" si="95"/>
        <v>187.50000000000088</v>
      </c>
      <c r="BI10" s="2">
        <f t="shared" ca="1" si="96"/>
        <v>201.34228187919462</v>
      </c>
      <c r="BJ10" s="2">
        <f t="shared" ca="1" si="97"/>
        <v>193.54838709677389</v>
      </c>
      <c r="BK10" s="2">
        <f t="shared" ca="1" si="98"/>
        <v>136.36363636363652</v>
      </c>
      <c r="BL10" s="2">
        <f t="shared" ca="1" si="99"/>
        <v>112.78195488721805</v>
      </c>
      <c r="BM10" s="2">
        <f t="shared" ca="1" si="100"/>
        <v>135.13513513513513</v>
      </c>
      <c r="BN10" s="2">
        <f t="shared" ca="1" si="101"/>
        <v>138.24884792626725</v>
      </c>
      <c r="BO10" s="2">
        <f t="shared" ca="1" si="102"/>
        <v>234.37500000000063</v>
      </c>
      <c r="BP10" s="2">
        <f t="shared" ca="1" si="103"/>
        <v>232.55813953488371</v>
      </c>
      <c r="BQ10" s="2">
        <f t="shared" ca="1" si="104"/>
        <v>123.45679012345684</v>
      </c>
      <c r="BR10" s="2">
        <f t="shared" ca="1" si="105"/>
        <v>0</v>
      </c>
      <c r="BS10" s="2">
        <f t="shared" ca="1" si="106"/>
        <v>0</v>
      </c>
      <c r="BT10" s="2">
        <f t="shared" ca="1" si="107"/>
        <v>0</v>
      </c>
      <c r="BU10" s="2">
        <f t="shared" ca="1" si="108"/>
        <v>0</v>
      </c>
      <c r="BV10" s="2">
        <f t="shared" ca="1" si="109"/>
        <v>0</v>
      </c>
      <c r="BW10" s="2">
        <f t="shared" ca="1" si="110"/>
        <v>0</v>
      </c>
      <c r="BX10" s="2">
        <f t="shared" ca="1" si="111"/>
        <v>0</v>
      </c>
      <c r="BY10" s="2">
        <f t="shared" ca="1" si="112"/>
        <v>0</v>
      </c>
      <c r="BZ10" s="2">
        <f t="shared" ca="1" si="113"/>
        <v>0</v>
      </c>
    </row>
    <row r="11" spans="1:175">
      <c r="A11">
        <f>Main!A11</f>
        <v>8</v>
      </c>
      <c r="B11">
        <f>Main!B11</f>
        <v>5</v>
      </c>
      <c r="C11">
        <f>Main!C11</f>
        <v>3</v>
      </c>
      <c r="D11">
        <f>Main!D11</f>
        <v>1</v>
      </c>
      <c r="E11" t="str">
        <f>Main!E11</f>
        <v>eee</v>
      </c>
      <c r="G11" s="19">
        <f t="shared" ca="1" si="114"/>
        <v>166.19625559264188</v>
      </c>
      <c r="H11" s="2">
        <f t="shared" ca="1" si="84"/>
        <v>108.43373493975902</v>
      </c>
      <c r="I11" s="2">
        <f t="shared" ca="1" si="85"/>
        <v>156.25</v>
      </c>
      <c r="J11" s="2">
        <f t="shared" ca="1" si="85"/>
        <v>163.63636363636354</v>
      </c>
      <c r="K11" s="2">
        <f t="shared" ca="1" si="85"/>
        <v>172.08413001912055</v>
      </c>
      <c r="L11" s="2">
        <f t="shared" ca="1" si="85"/>
        <v>150.00000000000009</v>
      </c>
      <c r="M11" s="2">
        <f t="shared" ca="1" si="85"/>
        <v>148.7603305785124</v>
      </c>
      <c r="N11" s="2">
        <f t="shared" ca="1" si="85"/>
        <v>180</v>
      </c>
      <c r="O11" s="2">
        <f t="shared" ca="1" si="85"/>
        <v>230.76923076923069</v>
      </c>
      <c r="P11" s="2">
        <f t="shared" ca="1" si="85"/>
        <v>252.1008403361343</v>
      </c>
      <c r="Q11" s="2">
        <f t="shared" ca="1" si="85"/>
        <v>118.42105263157892</v>
      </c>
      <c r="R11" s="2">
        <f t="shared" ca="1" si="85"/>
        <v>200.00000000000011</v>
      </c>
      <c r="S11" s="2">
        <f t="shared" ca="1" si="85"/>
        <v>121.62162162162159</v>
      </c>
      <c r="T11" s="2">
        <f t="shared" ca="1" si="85"/>
        <v>147.54098360655729</v>
      </c>
      <c r="U11" s="2">
        <f t="shared" ca="1" si="85"/>
        <v>156.79442508710792</v>
      </c>
      <c r="V11" s="2">
        <f t="shared" ca="1" si="85"/>
        <v>132.35294117647055</v>
      </c>
      <c r="W11" s="2">
        <f t="shared" ca="1" si="85"/>
        <v>195.6521739130435</v>
      </c>
      <c r="X11" s="2">
        <f t="shared" ca="1" si="85"/>
        <v>188.67924528301893</v>
      </c>
      <c r="Y11" s="2">
        <f t="shared" ca="1" si="85"/>
        <v>180</v>
      </c>
      <c r="Z11" s="2">
        <f t="shared" ca="1" si="85"/>
        <v>182.55578093306292</v>
      </c>
      <c r="AA11" s="2">
        <f t="shared" ca="1" si="86"/>
        <v>170.45454545454544</v>
      </c>
      <c r="AB11" s="2">
        <f t="shared" ca="1" si="86"/>
        <v>93.75</v>
      </c>
      <c r="AC11" s="2">
        <f t="shared" ca="1" si="86"/>
        <v>171.75572519083968</v>
      </c>
      <c r="AD11" s="2">
        <f t="shared" ca="1" si="86"/>
        <v>195.6521739130435</v>
      </c>
      <c r="AE11" s="2">
        <f t="shared" ca="1" si="86"/>
        <v>191.4893617021277</v>
      </c>
      <c r="AF11" s="2">
        <f t="shared" ca="1" si="86"/>
        <v>180</v>
      </c>
      <c r="AG11" s="2">
        <f t="shared" ca="1" si="86"/>
        <v>173.07692307692307</v>
      </c>
      <c r="AH11" s="2">
        <f t="shared" ca="1" si="86"/>
        <v>128.57142857142856</v>
      </c>
      <c r="AI11" s="2">
        <f t="shared" ca="1" si="86"/>
        <v>157.89473684210529</v>
      </c>
      <c r="AJ11" s="2">
        <f t="shared" ca="1" si="86"/>
        <v>201.79372197309431</v>
      </c>
      <c r="AK11" s="2">
        <f t="shared" ca="1" si="86"/>
        <v>160.71428571428569</v>
      </c>
      <c r="AL11" s="2">
        <f t="shared" ca="1" si="86"/>
        <v>166.6666666666668</v>
      </c>
      <c r="AM11" s="2">
        <f t="shared" ca="1" si="86"/>
        <v>163.63636363636368</v>
      </c>
      <c r="AN11" s="2">
        <f t="shared" ca="1" si="86"/>
        <v>200.00000000000011</v>
      </c>
      <c r="AO11" s="2">
        <f t="shared" ca="1" si="86"/>
        <v>176.47058823529406</v>
      </c>
      <c r="AP11" s="2">
        <f t="shared" ca="1" si="86"/>
        <v>147.29950900163672</v>
      </c>
      <c r="AQ11" s="2">
        <f t="shared" ca="1" si="87"/>
        <v>171.75572519083968</v>
      </c>
      <c r="AR11" s="2">
        <f t="shared" ca="1" si="87"/>
        <v>180</v>
      </c>
      <c r="AS11" s="2">
        <f t="shared" ca="1" si="87"/>
        <v>195.6521739130435</v>
      </c>
      <c r="AT11" s="2">
        <f t="shared" ca="1" si="87"/>
        <v>148.76033057851231</v>
      </c>
      <c r="AU11" s="2">
        <f t="shared" ca="1" si="87"/>
        <v>204.54545454545436</v>
      </c>
      <c r="AV11" s="2">
        <f t="shared" ca="1" si="87"/>
        <v>199.99999999999994</v>
      </c>
      <c r="AW11" s="2">
        <f t="shared" ca="1" si="87"/>
        <v>163.63636363636368</v>
      </c>
      <c r="AX11" s="2">
        <f t="shared" ca="1" si="87"/>
        <v>176.81728880157175</v>
      </c>
      <c r="AY11" s="2">
        <f t="shared" ca="1" si="87"/>
        <v>195.6521739130435</v>
      </c>
      <c r="AZ11" s="2">
        <f t="shared" ca="1" si="87"/>
        <v>191.89765458422181</v>
      </c>
      <c r="BA11" s="2">
        <f t="shared" ca="1" si="88"/>
        <v>114.06844106463876</v>
      </c>
      <c r="BB11" s="2">
        <f t="shared" ca="1" si="89"/>
        <v>189.8734177215189</v>
      </c>
      <c r="BC11" s="2">
        <f t="shared" ca="1" si="90"/>
        <v>147.5409836065574</v>
      </c>
      <c r="BD11" s="2">
        <f t="shared" ca="1" si="91"/>
        <v>224.9999999999998</v>
      </c>
      <c r="BE11" s="2">
        <f t="shared" ca="1" si="92"/>
        <v>169.81132075471706</v>
      </c>
      <c r="BF11" s="2">
        <f t="shared" ca="1" si="93"/>
        <v>173.07692307692307</v>
      </c>
      <c r="BG11" s="2">
        <f t="shared" ca="1" si="94"/>
        <v>220.04889975550083</v>
      </c>
      <c r="BH11" s="2">
        <f t="shared" ca="1" si="95"/>
        <v>224.9999999999998</v>
      </c>
      <c r="BI11" s="2">
        <f t="shared" ca="1" si="96"/>
        <v>179.64071856287427</v>
      </c>
      <c r="BJ11" s="2">
        <f t="shared" ca="1" si="97"/>
        <v>197.80219780219775</v>
      </c>
      <c r="BK11" s="2">
        <f t="shared" ca="1" si="98"/>
        <v>136.36363636363632</v>
      </c>
      <c r="BL11" s="2">
        <f t="shared" ca="1" si="99"/>
        <v>184.04907975460128</v>
      </c>
      <c r="BM11" s="2">
        <f t="shared" ca="1" si="100"/>
        <v>176.47058823529417</v>
      </c>
      <c r="BN11" s="2">
        <f t="shared" ca="1" si="101"/>
        <v>146.10389610389606</v>
      </c>
      <c r="BO11" s="2">
        <f t="shared" ca="1" si="102"/>
        <v>219.51219512195115</v>
      </c>
      <c r="BP11" s="2">
        <f t="shared" ca="1" si="103"/>
        <v>234.98694516971278</v>
      </c>
      <c r="BQ11" s="2">
        <f t="shared" ca="1" si="104"/>
        <v>169.81132075471689</v>
      </c>
      <c r="BR11" s="2">
        <f t="shared" ca="1" si="105"/>
        <v>0</v>
      </c>
      <c r="BS11" s="2">
        <f t="shared" ca="1" si="106"/>
        <v>0</v>
      </c>
      <c r="BT11" s="2">
        <f t="shared" ca="1" si="107"/>
        <v>0</v>
      </c>
      <c r="BU11" s="2">
        <f t="shared" ca="1" si="108"/>
        <v>0</v>
      </c>
      <c r="BV11" s="2">
        <f t="shared" ca="1" si="109"/>
        <v>0</v>
      </c>
      <c r="BW11" s="2">
        <f t="shared" ca="1" si="110"/>
        <v>0</v>
      </c>
      <c r="BX11" s="2">
        <f t="shared" ca="1" si="111"/>
        <v>0</v>
      </c>
      <c r="BY11" s="2">
        <f t="shared" ca="1" si="112"/>
        <v>0</v>
      </c>
      <c r="BZ11" s="2">
        <f t="shared" ca="1" si="113"/>
        <v>0</v>
      </c>
    </row>
    <row r="12" spans="1:175">
      <c r="A12">
        <f>Main!A12</f>
        <v>9</v>
      </c>
      <c r="B12">
        <f>Main!B12</f>
        <v>6.5</v>
      </c>
      <c r="C12">
        <f>Main!C12</f>
        <v>3</v>
      </c>
      <c r="D12">
        <f>Main!D12</f>
        <v>2.5</v>
      </c>
      <c r="E12" t="str">
        <f>Main!E12</f>
        <v>f# cc ff</v>
      </c>
      <c r="F12" s="10" t="s">
        <v>119</v>
      </c>
      <c r="G12" s="19">
        <f t="shared" ca="1" si="114"/>
        <v>139.4544879305607</v>
      </c>
      <c r="H12" s="2">
        <f t="shared" ca="1" si="84"/>
        <v>136.36363636363598</v>
      </c>
      <c r="I12" s="2">
        <f t="shared" ca="1" si="85"/>
        <v>166.66666666666691</v>
      </c>
      <c r="J12" s="2">
        <f t="shared" ca="1" si="85"/>
        <v>125.00000000000011</v>
      </c>
      <c r="K12" s="2">
        <f t="shared" ca="1" si="85"/>
        <v>187.49999999999983</v>
      </c>
      <c r="L12" s="2">
        <f t="shared" ca="1" si="85"/>
        <v>136.36363636363623</v>
      </c>
      <c r="M12" s="2">
        <f t="shared" ca="1" si="85"/>
        <v>142.85714285714289</v>
      </c>
      <c r="N12" s="2">
        <f t="shared" ca="1" si="85"/>
        <v>142.85714285714289</v>
      </c>
      <c r="O12" s="2">
        <f t="shared" ca="1" si="85"/>
        <v>142.85714285714289</v>
      </c>
      <c r="P12" s="2">
        <f t="shared" ca="1" si="85"/>
        <v>136.36363636363652</v>
      </c>
      <c r="Q12" s="2">
        <f t="shared" ca="1" si="85"/>
        <v>150.00000000000023</v>
      </c>
      <c r="R12" s="2">
        <f t="shared" ca="1" si="85"/>
        <v>142.85714285714289</v>
      </c>
      <c r="S12" s="2">
        <f t="shared" ca="1" si="85"/>
        <v>130.4347826086954</v>
      </c>
      <c r="T12" s="2">
        <f t="shared" ca="1" si="85"/>
        <v>130.43478260869568</v>
      </c>
      <c r="U12" s="2">
        <f t="shared" ca="1" si="85"/>
        <v>142.85714285714289</v>
      </c>
      <c r="V12" s="2">
        <f t="shared" ca="1" si="85"/>
        <v>96.774193548387217</v>
      </c>
      <c r="W12" s="2">
        <f t="shared" ca="1" si="85"/>
        <v>166.66666666666652</v>
      </c>
      <c r="X12" s="2">
        <f t="shared" ca="1" si="85"/>
        <v>166.66666666666652</v>
      </c>
      <c r="Y12" s="2">
        <f t="shared" ca="1" si="85"/>
        <v>136.36363636363652</v>
      </c>
      <c r="Z12" s="2">
        <f t="shared" ca="1" si="85"/>
        <v>166.66666666666652</v>
      </c>
      <c r="AA12" s="2">
        <f t="shared" ca="1" si="86"/>
        <v>157.89473684210529</v>
      </c>
      <c r="AB12" s="2">
        <f t="shared" ca="1" si="86"/>
        <v>136.36363636363598</v>
      </c>
      <c r="AC12" s="2">
        <f t="shared" ca="1" si="86"/>
        <v>120</v>
      </c>
      <c r="AD12" s="2">
        <f t="shared" ca="1" si="86"/>
        <v>136.36363636363652</v>
      </c>
      <c r="AE12" s="2">
        <f t="shared" ca="1" si="86"/>
        <v>230.76923076923097</v>
      </c>
      <c r="AF12" s="2">
        <f t="shared" ca="1" si="86"/>
        <v>157.89473684210529</v>
      </c>
      <c r="AG12" s="2">
        <f t="shared" ca="1" si="86"/>
        <v>120</v>
      </c>
      <c r="AH12" s="2">
        <f t="shared" ca="1" si="86"/>
        <v>148.51485148514854</v>
      </c>
      <c r="AI12" s="2">
        <f t="shared" ca="1" si="86"/>
        <v>149.99999999999986</v>
      </c>
      <c r="AJ12" s="2">
        <f t="shared" ca="1" si="86"/>
        <v>146.34146341463409</v>
      </c>
      <c r="AK12" s="2">
        <f t="shared" ca="1" si="86"/>
        <v>150.00000000000023</v>
      </c>
      <c r="AL12" s="2">
        <f t="shared" ca="1" si="86"/>
        <v>142.85714285714258</v>
      </c>
      <c r="AM12" s="2">
        <f t="shared" ca="1" si="86"/>
        <v>149.99999999999986</v>
      </c>
      <c r="AN12" s="2">
        <f t="shared" ca="1" si="86"/>
        <v>176.47058823529372</v>
      </c>
      <c r="AO12" s="2">
        <f t="shared" ca="1" si="86"/>
        <v>157.89473684210529</v>
      </c>
      <c r="AP12" s="2">
        <f t="shared" ca="1" si="86"/>
        <v>130.43478260869591</v>
      </c>
      <c r="AQ12" s="2">
        <f t="shared" ca="1" si="87"/>
        <v>136.36363636363652</v>
      </c>
      <c r="AR12" s="2">
        <f t="shared" ca="1" si="87"/>
        <v>136.36363636363623</v>
      </c>
      <c r="AS12" s="2">
        <f t="shared" ca="1" si="87"/>
        <v>149.99999999999986</v>
      </c>
      <c r="AT12" s="2">
        <f t="shared" ca="1" si="87"/>
        <v>176.47058823529417</v>
      </c>
      <c r="AU12" s="2">
        <f t="shared" ca="1" si="87"/>
        <v>166.66666666666691</v>
      </c>
      <c r="AV12" s="2">
        <f t="shared" ca="1" si="87"/>
        <v>142.85714285714289</v>
      </c>
      <c r="AW12" s="2">
        <f t="shared" ca="1" si="87"/>
        <v>142.85714285714289</v>
      </c>
      <c r="AX12" s="2">
        <f t="shared" ca="1" si="87"/>
        <v>166.66666666666652</v>
      </c>
      <c r="AY12" s="2">
        <f t="shared" ca="1" si="87"/>
        <v>149.99999999999986</v>
      </c>
      <c r="AZ12" s="2">
        <f t="shared" ca="1" si="87"/>
        <v>166.66666666666652</v>
      </c>
      <c r="BA12" s="2">
        <f t="shared" ca="1" si="88"/>
        <v>130.43478260869591</v>
      </c>
      <c r="BB12" s="2">
        <f t="shared" ca="1" si="89"/>
        <v>120</v>
      </c>
      <c r="BC12" s="2">
        <f t="shared" ca="1" si="90"/>
        <v>166.66666666666652</v>
      </c>
      <c r="BD12" s="2">
        <f t="shared" ca="1" si="91"/>
        <v>130.43478260869591</v>
      </c>
      <c r="BE12" s="2">
        <f t="shared" ca="1" si="92"/>
        <v>142.85714285714289</v>
      </c>
      <c r="BF12" s="2">
        <f t="shared" ca="1" si="93"/>
        <v>136.36363636363623</v>
      </c>
      <c r="BG12" s="2">
        <f t="shared" ca="1" si="94"/>
        <v>149.99999999999986</v>
      </c>
      <c r="BH12" s="2">
        <f t="shared" ca="1" si="95"/>
        <v>176.47058823529417</v>
      </c>
      <c r="BI12" s="2">
        <f t="shared" ca="1" si="96"/>
        <v>149.99999999999986</v>
      </c>
      <c r="BJ12" s="2">
        <f t="shared" ca="1" si="97"/>
        <v>157.89473684210529</v>
      </c>
      <c r="BK12" s="2">
        <f t="shared" ca="1" si="98"/>
        <v>124.9999999999999</v>
      </c>
      <c r="BL12" s="2">
        <f t="shared" ca="1" si="99"/>
        <v>111.11111111111093</v>
      </c>
      <c r="BM12" s="2">
        <f t="shared" ca="1" si="100"/>
        <v>130.4347826086954</v>
      </c>
      <c r="BN12" s="2">
        <f t="shared" ca="1" si="101"/>
        <v>124.9999999999999</v>
      </c>
      <c r="BO12" s="2">
        <f t="shared" ca="1" si="102"/>
        <v>111.1111111111111</v>
      </c>
      <c r="BP12" s="2">
        <f t="shared" ca="1" si="103"/>
        <v>187.49999999999983</v>
      </c>
      <c r="BQ12" s="2">
        <f t="shared" ca="1" si="104"/>
        <v>120</v>
      </c>
      <c r="BR12" s="2">
        <f t="shared" ca="1" si="105"/>
        <v>0</v>
      </c>
      <c r="BS12" s="2">
        <f t="shared" ca="1" si="106"/>
        <v>0</v>
      </c>
      <c r="BT12" s="2">
        <f t="shared" ca="1" si="107"/>
        <v>0</v>
      </c>
      <c r="BU12" s="2">
        <f t="shared" ca="1" si="108"/>
        <v>0</v>
      </c>
      <c r="BV12" s="2">
        <f t="shared" ca="1" si="109"/>
        <v>0</v>
      </c>
      <c r="BW12" s="2">
        <f t="shared" ca="1" si="110"/>
        <v>0</v>
      </c>
      <c r="BX12" s="2">
        <f t="shared" ca="1" si="111"/>
        <v>0</v>
      </c>
      <c r="BY12" s="2">
        <f t="shared" ca="1" si="112"/>
        <v>0</v>
      </c>
      <c r="BZ12" s="2">
        <f t="shared" ca="1" si="113"/>
        <v>0</v>
      </c>
    </row>
    <row r="13" spans="1:175">
      <c r="A13">
        <f>Main!A13</f>
        <v>10</v>
      </c>
      <c r="B13">
        <f>Main!B13</f>
        <v>7</v>
      </c>
      <c r="C13">
        <f>Main!C13</f>
        <v>4</v>
      </c>
      <c r="D13">
        <f>Main!D13</f>
        <v>1</v>
      </c>
      <c r="E13" t="str">
        <f>Main!E13</f>
        <v>c# f# cc</v>
      </c>
      <c r="G13" s="19">
        <f t="shared" ca="1" si="114"/>
        <v>146.5480813192471</v>
      </c>
      <c r="H13" s="2">
        <f t="shared" ca="1" si="84"/>
        <v>187.49999999999983</v>
      </c>
      <c r="I13" s="2">
        <f t="shared" ca="1" si="85"/>
        <v>136.36363636363637</v>
      </c>
      <c r="J13" s="2">
        <f t="shared" ca="1" si="85"/>
        <v>130.43478260869568</v>
      </c>
      <c r="K13" s="2">
        <f t="shared" ca="1" si="85"/>
        <v>176.47058823529417</v>
      </c>
      <c r="L13" s="2">
        <f t="shared" ca="1" si="85"/>
        <v>146.34146341463409</v>
      </c>
      <c r="M13" s="2">
        <f t="shared" ca="1" si="85"/>
        <v>122.44897959183669</v>
      </c>
      <c r="N13" s="2">
        <f t="shared" ca="1" si="85"/>
        <v>176.47058823529417</v>
      </c>
      <c r="O13" s="2">
        <f t="shared" ca="1" si="85"/>
        <v>142.85714285714272</v>
      </c>
      <c r="P13" s="2">
        <f t="shared" ca="1" si="85"/>
        <v>153.84615384615395</v>
      </c>
      <c r="Q13" s="2">
        <f t="shared" ca="1" si="85"/>
        <v>162.1621621621621</v>
      </c>
      <c r="R13" s="2">
        <f t="shared" ca="1" si="85"/>
        <v>139.5348837209302</v>
      </c>
      <c r="S13" s="2">
        <f t="shared" ca="1" si="85"/>
        <v>153.84615384615395</v>
      </c>
      <c r="T13" s="2">
        <f t="shared" ca="1" si="85"/>
        <v>162.1621621621623</v>
      </c>
      <c r="U13" s="2">
        <f t="shared" ca="1" si="85"/>
        <v>150.00000000000003</v>
      </c>
      <c r="V13" s="2">
        <f t="shared" ca="1" si="85"/>
        <v>109.09090909090895</v>
      </c>
      <c r="W13" s="2">
        <f t="shared" ca="1" si="85"/>
        <v>176.47058823529417</v>
      </c>
      <c r="X13" s="2">
        <f t="shared" ca="1" si="85"/>
        <v>166.66666666666671</v>
      </c>
      <c r="Y13" s="2">
        <f t="shared" ca="1" si="85"/>
        <v>162.1621621621621</v>
      </c>
      <c r="Z13" s="2">
        <f t="shared" ca="1" si="85"/>
        <v>171.42857142857139</v>
      </c>
      <c r="AA13" s="2">
        <f t="shared" ca="1" si="86"/>
        <v>171.42857142857159</v>
      </c>
      <c r="AB13" s="2">
        <f t="shared" ca="1" si="86"/>
        <v>125.00000000000011</v>
      </c>
      <c r="AC13" s="2">
        <f t="shared" ca="1" si="86"/>
        <v>157.89473684210529</v>
      </c>
      <c r="AD13" s="2">
        <f t="shared" ca="1" si="86"/>
        <v>146.34146341463426</v>
      </c>
      <c r="AE13" s="2">
        <f t="shared" ca="1" si="86"/>
        <v>176.47058823529397</v>
      </c>
      <c r="AF13" s="2">
        <f t="shared" ca="1" si="86"/>
        <v>166.66666666666671</v>
      </c>
      <c r="AG13" s="2">
        <f t="shared" ca="1" si="86"/>
        <v>139.5348837209302</v>
      </c>
      <c r="AH13" s="2">
        <f t="shared" ca="1" si="86"/>
        <v>192.92604501607721</v>
      </c>
      <c r="AI13" s="2">
        <f t="shared" ca="1" si="86"/>
        <v>136.36363636363637</v>
      </c>
      <c r="AJ13" s="2">
        <f t="shared" ca="1" si="86"/>
        <v>141.17647058823536</v>
      </c>
      <c r="AK13" s="2">
        <f t="shared" ca="1" si="86"/>
        <v>162.1621621621621</v>
      </c>
      <c r="AL13" s="2">
        <f t="shared" ca="1" si="86"/>
        <v>142.85714285714289</v>
      </c>
      <c r="AM13" s="2">
        <f t="shared" ca="1" si="86"/>
        <v>153.84615384615395</v>
      </c>
      <c r="AN13" s="2">
        <f t="shared" ca="1" si="86"/>
        <v>187.50000000000034</v>
      </c>
      <c r="AO13" s="2">
        <f t="shared" ca="1" si="86"/>
        <v>162.1621621621621</v>
      </c>
      <c r="AP13" s="2">
        <f t="shared" ca="1" si="86"/>
        <v>136.36363636363623</v>
      </c>
      <c r="AQ13" s="2">
        <f t="shared" ca="1" si="87"/>
        <v>130.43478260869568</v>
      </c>
      <c r="AR13" s="2">
        <f t="shared" ca="1" si="87"/>
        <v>125.00000000000001</v>
      </c>
      <c r="AS13" s="2">
        <f t="shared" ca="1" si="87"/>
        <v>157.06806282722525</v>
      </c>
      <c r="AT13" s="2">
        <f t="shared" ca="1" si="87"/>
        <v>146.34146341463409</v>
      </c>
      <c r="AU13" s="2">
        <f t="shared" ca="1" si="87"/>
        <v>187.49999999999983</v>
      </c>
      <c r="AV13" s="2">
        <f t="shared" ca="1" si="87"/>
        <v>157.89473684210529</v>
      </c>
      <c r="AW13" s="2">
        <f t="shared" ca="1" si="87"/>
        <v>157.89473684210492</v>
      </c>
      <c r="AX13" s="2">
        <f t="shared" ca="1" si="87"/>
        <v>157.89473684210512</v>
      </c>
      <c r="AY13" s="2">
        <f t="shared" ca="1" si="87"/>
        <v>157.06806282722525</v>
      </c>
      <c r="AZ13" s="2">
        <f t="shared" ca="1" si="87"/>
        <v>166.66666666666671</v>
      </c>
      <c r="BA13" s="2">
        <f t="shared" ca="1" si="88"/>
        <v>128.47965738758015</v>
      </c>
      <c r="BB13" s="2">
        <f t="shared" ca="1" si="89"/>
        <v>125.00000000000011</v>
      </c>
      <c r="BC13" s="2">
        <f t="shared" ca="1" si="90"/>
        <v>176.47058823529417</v>
      </c>
      <c r="BD13" s="2">
        <f t="shared" ca="1" si="91"/>
        <v>133.33333333333329</v>
      </c>
      <c r="BE13" s="2">
        <f t="shared" ca="1" si="92"/>
        <v>144.92753623188401</v>
      </c>
      <c r="BF13" s="2">
        <f t="shared" ca="1" si="93"/>
        <v>187.50000000000011</v>
      </c>
      <c r="BG13" s="2">
        <f t="shared" ca="1" si="94"/>
        <v>187.50000000000034</v>
      </c>
      <c r="BH13" s="2">
        <f t="shared" ca="1" si="95"/>
        <v>157.89473684210529</v>
      </c>
      <c r="BI13" s="2">
        <f t="shared" ca="1" si="96"/>
        <v>157.89473684210529</v>
      </c>
      <c r="BJ13" s="2">
        <f t="shared" ca="1" si="97"/>
        <v>153.84615384615395</v>
      </c>
      <c r="BK13" s="2">
        <f t="shared" ca="1" si="98"/>
        <v>136.36363636363652</v>
      </c>
      <c r="BL13" s="2">
        <f t="shared" ca="1" si="99"/>
        <v>127.65957446808518</v>
      </c>
      <c r="BM13" s="2">
        <f t="shared" ca="1" si="100"/>
        <v>133.33333333333329</v>
      </c>
      <c r="BN13" s="2">
        <f t="shared" ca="1" si="101"/>
        <v>123.71134020618571</v>
      </c>
      <c r="BO13" s="2">
        <f t="shared" ca="1" si="102"/>
        <v>162.1621621621623</v>
      </c>
      <c r="BP13" s="2">
        <f t="shared" ca="1" si="103"/>
        <v>187.50000000000011</v>
      </c>
      <c r="BQ13" s="2">
        <f t="shared" ca="1" si="104"/>
        <v>133.33333333333343</v>
      </c>
      <c r="BR13" s="2">
        <f t="shared" ca="1" si="105"/>
        <v>0</v>
      </c>
      <c r="BS13" s="2">
        <f t="shared" ca="1" si="106"/>
        <v>0</v>
      </c>
      <c r="BT13" s="2">
        <f t="shared" ca="1" si="107"/>
        <v>0</v>
      </c>
      <c r="BU13" s="2">
        <f t="shared" ca="1" si="108"/>
        <v>0</v>
      </c>
      <c r="BV13" s="2">
        <f t="shared" ca="1" si="109"/>
        <v>0</v>
      </c>
      <c r="BW13" s="2">
        <f t="shared" ca="1" si="110"/>
        <v>0</v>
      </c>
      <c r="BX13" s="2">
        <f t="shared" ca="1" si="111"/>
        <v>0</v>
      </c>
      <c r="BY13" s="2">
        <f t="shared" ca="1" si="112"/>
        <v>0</v>
      </c>
      <c r="BZ13" s="2">
        <f t="shared" ca="1" si="113"/>
        <v>0</v>
      </c>
    </row>
    <row r="14" spans="1:175">
      <c r="A14">
        <f>Main!A14</f>
        <v>11</v>
      </c>
      <c r="B14">
        <f>Main!B14</f>
        <v>8</v>
      </c>
      <c r="C14">
        <f>Main!C14</f>
        <v>4</v>
      </c>
      <c r="D14">
        <f>Main!D14</f>
        <v>2</v>
      </c>
      <c r="E14" t="str">
        <f>Main!E14</f>
        <v>eee</v>
      </c>
      <c r="F14" s="10" t="s">
        <v>118</v>
      </c>
      <c r="G14" s="19">
        <f t="shared" ca="1" si="114"/>
        <v>143.6554927471897</v>
      </c>
      <c r="H14" s="2">
        <f t="shared" ca="1" si="84"/>
        <v>142.85714285714349</v>
      </c>
      <c r="I14" s="2">
        <f t="shared" ca="1" si="85"/>
        <v>157.89473684210529</v>
      </c>
      <c r="J14" s="2">
        <f t="shared" ca="1" si="85"/>
        <v>115.38461538461549</v>
      </c>
      <c r="K14" s="2">
        <f t="shared" ca="1" si="85"/>
        <v>187.49999999999983</v>
      </c>
      <c r="L14" s="2">
        <f t="shared" ca="1" si="85"/>
        <v>157.89473684210529</v>
      </c>
      <c r="M14" s="2">
        <f t="shared" ca="1" si="85"/>
        <v>124.9999999999999</v>
      </c>
      <c r="N14" s="2">
        <f t="shared" ca="1" si="85"/>
        <v>157.89473684210492</v>
      </c>
      <c r="O14" s="2">
        <f t="shared" ca="1" si="85"/>
        <v>142.85714285714289</v>
      </c>
      <c r="P14" s="2">
        <f t="shared" ca="1" si="85"/>
        <v>136.36363636363598</v>
      </c>
      <c r="Q14" s="2">
        <f t="shared" ca="1" si="85"/>
        <v>157.89473684210529</v>
      </c>
      <c r="R14" s="2">
        <f t="shared" ca="1" si="85"/>
        <v>130.4347826086954</v>
      </c>
      <c r="S14" s="2">
        <f t="shared" ca="1" si="85"/>
        <v>136.36363636363652</v>
      </c>
      <c r="T14" s="2">
        <f t="shared" ca="1" si="85"/>
        <v>130.43478260869568</v>
      </c>
      <c r="U14" s="2">
        <f t="shared" ca="1" si="85"/>
        <v>142.85714285714289</v>
      </c>
      <c r="V14" s="2">
        <f t="shared" ca="1" si="85"/>
        <v>103.44827586206895</v>
      </c>
      <c r="W14" s="2">
        <f t="shared" ca="1" si="85"/>
        <v>166.66666666666652</v>
      </c>
      <c r="X14" s="2">
        <f t="shared" ca="1" si="85"/>
        <v>166.66666666666652</v>
      </c>
      <c r="Y14" s="2">
        <f t="shared" ca="1" si="85"/>
        <v>166.66666666666691</v>
      </c>
      <c r="Z14" s="2">
        <f t="shared" ca="1" si="85"/>
        <v>166.66666666666691</v>
      </c>
      <c r="AA14" s="2">
        <f t="shared" ca="1" si="86"/>
        <v>166.66666666666652</v>
      </c>
      <c r="AB14" s="2">
        <f t="shared" ca="1" si="86"/>
        <v>130.4347826086954</v>
      </c>
      <c r="AC14" s="2">
        <f t="shared" ca="1" si="86"/>
        <v>142.85714285714289</v>
      </c>
      <c r="AD14" s="2">
        <f t="shared" ca="1" si="86"/>
        <v>142.85714285714226</v>
      </c>
      <c r="AE14" s="2">
        <f t="shared" ca="1" si="86"/>
        <v>200.00000000000011</v>
      </c>
      <c r="AF14" s="2">
        <f t="shared" ca="1" si="86"/>
        <v>149.99999999999986</v>
      </c>
      <c r="AG14" s="2">
        <f t="shared" ca="1" si="86"/>
        <v>130.43478260869568</v>
      </c>
      <c r="AH14" s="2">
        <f t="shared" ca="1" si="86"/>
        <v>163.04347826087022</v>
      </c>
      <c r="AI14" s="2">
        <f t="shared" ca="1" si="86"/>
        <v>142.85714285714317</v>
      </c>
      <c r="AJ14" s="2">
        <f t="shared" ca="1" si="86"/>
        <v>157.89473684210492</v>
      </c>
      <c r="AK14" s="2">
        <f t="shared" ca="1" si="86"/>
        <v>157.89473684210529</v>
      </c>
      <c r="AL14" s="2">
        <f t="shared" ca="1" si="86"/>
        <v>142.85714285714289</v>
      </c>
      <c r="AM14" s="2">
        <f t="shared" ca="1" si="86"/>
        <v>176.47058823529417</v>
      </c>
      <c r="AN14" s="2">
        <f t="shared" ca="1" si="86"/>
        <v>176.47058823529417</v>
      </c>
      <c r="AO14" s="2">
        <f t="shared" ca="1" si="86"/>
        <v>135.74660633484183</v>
      </c>
      <c r="AP14" s="2">
        <f t="shared" ca="1" si="86"/>
        <v>130.43478260869591</v>
      </c>
      <c r="AQ14" s="2">
        <f t="shared" ca="1" si="87"/>
        <v>130.4347826086954</v>
      </c>
      <c r="AR14" s="2">
        <f t="shared" ca="1" si="87"/>
        <v>81.081081081081052</v>
      </c>
      <c r="AS14" s="2">
        <f t="shared" ca="1" si="87"/>
        <v>168.53932584269626</v>
      </c>
      <c r="AT14" s="2">
        <f t="shared" ca="1" si="87"/>
        <v>166.66666666666691</v>
      </c>
      <c r="AU14" s="2">
        <f t="shared" ca="1" si="87"/>
        <v>157.89473684210529</v>
      </c>
      <c r="AV14" s="2">
        <f t="shared" ca="1" si="87"/>
        <v>157.89473684210529</v>
      </c>
      <c r="AW14" s="2">
        <f t="shared" ca="1" si="87"/>
        <v>166.66666666666691</v>
      </c>
      <c r="AX14" s="2">
        <f t="shared" ca="1" si="87"/>
        <v>157.89473684210569</v>
      </c>
      <c r="AY14" s="2">
        <f t="shared" ca="1" si="87"/>
        <v>168.53932584269626</v>
      </c>
      <c r="AZ14" s="2">
        <f t="shared" ca="1" si="87"/>
        <v>187.49999999999983</v>
      </c>
      <c r="BA14" s="2">
        <f t="shared" ca="1" si="88"/>
        <v>163.93442622950835</v>
      </c>
      <c r="BB14" s="2">
        <f t="shared" ca="1" si="89"/>
        <v>96.774193548387217</v>
      </c>
      <c r="BC14" s="2">
        <f t="shared" ca="1" si="90"/>
        <v>187.49999999999983</v>
      </c>
      <c r="BD14" s="2">
        <f t="shared" ca="1" si="91"/>
        <v>124.9999999999999</v>
      </c>
      <c r="BE14" s="2">
        <f t="shared" ca="1" si="92"/>
        <v>132.74336283185843</v>
      </c>
      <c r="BF14" s="2">
        <f t="shared" ca="1" si="93"/>
        <v>166.66666666666652</v>
      </c>
      <c r="BG14" s="2">
        <f t="shared" ca="1" si="94"/>
        <v>157.89473684210569</v>
      </c>
      <c r="BH14" s="2">
        <f t="shared" ca="1" si="95"/>
        <v>187.49999999999983</v>
      </c>
      <c r="BI14" s="2">
        <f t="shared" ca="1" si="96"/>
        <v>187.49999999999983</v>
      </c>
      <c r="BJ14" s="2">
        <f t="shared" ca="1" si="97"/>
        <v>157.89473684210529</v>
      </c>
      <c r="BK14" s="2">
        <f t="shared" ca="1" si="98"/>
        <v>150.00000000000054</v>
      </c>
      <c r="BL14" s="2">
        <f t="shared" ca="1" si="99"/>
        <v>111.11111111111128</v>
      </c>
      <c r="BM14" s="2">
        <f t="shared" ca="1" si="100"/>
        <v>142.85714285714289</v>
      </c>
      <c r="BN14" s="2">
        <f t="shared" ca="1" si="101"/>
        <v>127.65957446808494</v>
      </c>
      <c r="BO14" s="2">
        <f t="shared" ca="1" si="102"/>
        <v>130.4347826086954</v>
      </c>
      <c r="BP14" s="2">
        <f t="shared" ca="1" si="103"/>
        <v>187.49999999999983</v>
      </c>
      <c r="BQ14" s="2">
        <f t="shared" ca="1" si="104"/>
        <v>142.85714285714289</v>
      </c>
      <c r="BR14" s="2">
        <f t="shared" ca="1" si="105"/>
        <v>0</v>
      </c>
      <c r="BS14" s="2">
        <f t="shared" ca="1" si="106"/>
        <v>0</v>
      </c>
      <c r="BT14" s="2">
        <f t="shared" ca="1" si="107"/>
        <v>0</v>
      </c>
      <c r="BU14" s="2">
        <f t="shared" ca="1" si="108"/>
        <v>0</v>
      </c>
      <c r="BV14" s="2">
        <f t="shared" ca="1" si="109"/>
        <v>0</v>
      </c>
      <c r="BW14" s="2">
        <f t="shared" ca="1" si="110"/>
        <v>0</v>
      </c>
      <c r="BX14" s="2">
        <f t="shared" ca="1" si="111"/>
        <v>0</v>
      </c>
      <c r="BY14" s="2">
        <f t="shared" ca="1" si="112"/>
        <v>0</v>
      </c>
      <c r="BZ14" s="2">
        <f t="shared" ca="1" si="113"/>
        <v>0</v>
      </c>
    </row>
    <row r="15" spans="1:175">
      <c r="A15">
        <f>Main!A15</f>
        <v>12</v>
      </c>
      <c r="B15">
        <f>Main!B15</f>
        <v>8.5</v>
      </c>
      <c r="C15">
        <f>Main!C15</f>
        <v>4</v>
      </c>
      <c r="D15">
        <f>Main!D15</f>
        <v>2.5</v>
      </c>
      <c r="E15" t="str">
        <f>Main!E15</f>
        <v>D</v>
      </c>
      <c r="G15" s="19">
        <f t="shared" ca="1" si="114"/>
        <v>162.59423648257851</v>
      </c>
      <c r="H15" s="2">
        <f t="shared" ca="1" si="84"/>
        <v>136.36363636363652</v>
      </c>
      <c r="I15" s="2">
        <f t="shared" ca="1" si="85"/>
        <v>171.42857142857116</v>
      </c>
      <c r="J15" s="2">
        <f t="shared" ca="1" si="85"/>
        <v>166.66666666666652</v>
      </c>
      <c r="K15" s="2">
        <f t="shared" ca="1" si="85"/>
        <v>176.47058823529417</v>
      </c>
      <c r="L15" s="2">
        <f t="shared" ca="1" si="85"/>
        <v>149.99999999999986</v>
      </c>
      <c r="M15" s="2">
        <f t="shared" ca="1" si="85"/>
        <v>150.00000000000023</v>
      </c>
      <c r="N15" s="2">
        <f t="shared" ca="1" si="85"/>
        <v>150.00000000000023</v>
      </c>
      <c r="O15" s="2">
        <f t="shared" ca="1" si="85"/>
        <v>146.34146341463409</v>
      </c>
      <c r="P15" s="2">
        <f t="shared" ca="1" si="85"/>
        <v>176.47058823529417</v>
      </c>
      <c r="Q15" s="2">
        <f t="shared" ca="1" si="85"/>
        <v>206.89655172413791</v>
      </c>
      <c r="R15" s="2">
        <f t="shared" ca="1" si="85"/>
        <v>162.1621621621625</v>
      </c>
      <c r="S15" s="2">
        <f t="shared" ca="1" si="85"/>
        <v>142.85714285714289</v>
      </c>
      <c r="T15" s="2">
        <f t="shared" ca="1" si="85"/>
        <v>193.54838709677389</v>
      </c>
      <c r="U15" s="2">
        <f t="shared" ca="1" si="85"/>
        <v>166.66666666666652</v>
      </c>
      <c r="V15" s="2">
        <f t="shared" ca="1" si="85"/>
        <v>142.85714285714289</v>
      </c>
      <c r="W15" s="2">
        <f t="shared" ca="1" si="85"/>
        <v>193.54838709677415</v>
      </c>
      <c r="X15" s="2">
        <f t="shared" ca="1" si="85"/>
        <v>176.47058823529417</v>
      </c>
      <c r="Y15" s="2">
        <f t="shared" ca="1" si="85"/>
        <v>162.1621621621621</v>
      </c>
      <c r="Z15" s="2">
        <f t="shared" ca="1" si="85"/>
        <v>181.81818181818178</v>
      </c>
      <c r="AA15" s="2">
        <f t="shared" ca="1" si="86"/>
        <v>162.1621621621621</v>
      </c>
      <c r="AB15" s="2">
        <f t="shared" ca="1" si="86"/>
        <v>171.42857142857159</v>
      </c>
      <c r="AC15" s="2">
        <f t="shared" ca="1" si="86"/>
        <v>193.54838709677389</v>
      </c>
      <c r="AD15" s="2">
        <f t="shared" ca="1" si="86"/>
        <v>171.42857142857159</v>
      </c>
      <c r="AE15" s="2">
        <f t="shared" ca="1" si="86"/>
        <v>193.54838709677415</v>
      </c>
      <c r="AF15" s="2">
        <f t="shared" ca="1" si="86"/>
        <v>176.47058823529417</v>
      </c>
      <c r="AG15" s="2">
        <f t="shared" ca="1" si="86"/>
        <v>166.66666666666652</v>
      </c>
      <c r="AH15" s="2">
        <f t="shared" ca="1" si="86"/>
        <v>209.79020979020945</v>
      </c>
      <c r="AI15" s="2">
        <f t="shared" ca="1" si="86"/>
        <v>187.49999999999983</v>
      </c>
      <c r="AJ15" s="2">
        <f t="shared" ca="1" si="86"/>
        <v>171.42857142857159</v>
      </c>
      <c r="AK15" s="2">
        <f t="shared" ca="1" si="86"/>
        <v>187.49999999999983</v>
      </c>
      <c r="AL15" s="2">
        <f t="shared" ca="1" si="86"/>
        <v>171.42857142857159</v>
      </c>
      <c r="AM15" s="2">
        <f t="shared" ca="1" si="86"/>
        <v>162.1621621621621</v>
      </c>
      <c r="AN15" s="2">
        <f t="shared" ca="1" si="86"/>
        <v>187.49999999999983</v>
      </c>
      <c r="AO15" s="2">
        <f t="shared" ca="1" si="86"/>
        <v>162.60162601626027</v>
      </c>
      <c r="AP15" s="2">
        <f t="shared" ca="1" si="86"/>
        <v>146.34146341463409</v>
      </c>
      <c r="AQ15" s="2">
        <f t="shared" ca="1" si="87"/>
        <v>130.43478260869568</v>
      </c>
      <c r="AR15" s="2">
        <f t="shared" ca="1" si="87"/>
        <v>157.89473684210529</v>
      </c>
      <c r="AS15" s="2">
        <f t="shared" ca="1" si="87"/>
        <v>171.42857142857139</v>
      </c>
      <c r="AT15" s="2">
        <f t="shared" ca="1" si="87"/>
        <v>193.54838709677443</v>
      </c>
      <c r="AU15" s="2">
        <f t="shared" ca="1" si="87"/>
        <v>181.81818181818178</v>
      </c>
      <c r="AV15" s="2">
        <f t="shared" ca="1" si="87"/>
        <v>181.81818181818204</v>
      </c>
      <c r="AW15" s="2">
        <f t="shared" ca="1" si="87"/>
        <v>171.42857142857159</v>
      </c>
      <c r="AX15" s="2">
        <f t="shared" ca="1" si="87"/>
        <v>171.42857142857116</v>
      </c>
      <c r="AY15" s="2">
        <f t="shared" ca="1" si="87"/>
        <v>171.42857142857139</v>
      </c>
      <c r="AZ15" s="2">
        <f t="shared" ca="1" si="87"/>
        <v>176.47058823529417</v>
      </c>
      <c r="BA15" s="2">
        <f t="shared" ca="1" si="88"/>
        <v>153.84615384615395</v>
      </c>
      <c r="BB15" s="2">
        <f t="shared" ca="1" si="89"/>
        <v>142.85714285714258</v>
      </c>
      <c r="BC15" s="2">
        <f t="shared" ca="1" si="90"/>
        <v>181.81818181818178</v>
      </c>
      <c r="BD15" s="2">
        <f t="shared" ca="1" si="91"/>
        <v>176.47058823529417</v>
      </c>
      <c r="BE15" s="2">
        <f t="shared" ca="1" si="92"/>
        <v>176.47058823529417</v>
      </c>
      <c r="BF15" s="2">
        <f t="shared" ca="1" si="93"/>
        <v>157.89473684210529</v>
      </c>
      <c r="BG15" s="2">
        <f t="shared" ca="1" si="94"/>
        <v>193.54838709677389</v>
      </c>
      <c r="BH15" s="2">
        <f t="shared" ca="1" si="95"/>
        <v>200.00000000000011</v>
      </c>
      <c r="BI15" s="2">
        <f t="shared" ca="1" si="96"/>
        <v>200.00000000000011</v>
      </c>
      <c r="BJ15" s="2">
        <f t="shared" ca="1" si="97"/>
        <v>176.47058823529417</v>
      </c>
      <c r="BK15" s="2">
        <f t="shared" ca="1" si="98"/>
        <v>149.99999999999986</v>
      </c>
      <c r="BL15" s="2">
        <f t="shared" ca="1" si="99"/>
        <v>142.85714285714258</v>
      </c>
      <c r="BM15" s="2">
        <f t="shared" ca="1" si="100"/>
        <v>153.84615384615395</v>
      </c>
      <c r="BN15" s="2">
        <f t="shared" ca="1" si="101"/>
        <v>98.36065573770486</v>
      </c>
      <c r="BO15" s="2">
        <f t="shared" ca="1" si="102"/>
        <v>166.66666666666652</v>
      </c>
      <c r="BP15" s="2">
        <f t="shared" ca="1" si="103"/>
        <v>272.72727272727303</v>
      </c>
      <c r="BQ15" s="2">
        <f t="shared" ca="1" si="104"/>
        <v>142.85714285714289</v>
      </c>
      <c r="BR15" s="2">
        <f t="shared" ca="1" si="105"/>
        <v>0</v>
      </c>
      <c r="BS15" s="2">
        <f t="shared" ca="1" si="106"/>
        <v>0</v>
      </c>
      <c r="BT15" s="2">
        <f t="shared" ca="1" si="107"/>
        <v>0</v>
      </c>
      <c r="BU15" s="2">
        <f t="shared" ca="1" si="108"/>
        <v>0</v>
      </c>
      <c r="BV15" s="2">
        <f t="shared" ca="1" si="109"/>
        <v>0</v>
      </c>
      <c r="BW15" s="2">
        <f t="shared" ca="1" si="110"/>
        <v>0</v>
      </c>
      <c r="BX15" s="2">
        <f t="shared" ca="1" si="111"/>
        <v>0</v>
      </c>
      <c r="BY15" s="2">
        <f t="shared" ca="1" si="112"/>
        <v>0</v>
      </c>
      <c r="BZ15" s="2">
        <f t="shared" ca="1" si="113"/>
        <v>0</v>
      </c>
    </row>
    <row r="16" spans="1:175">
      <c r="A16">
        <f>Main!A16</f>
        <v>13</v>
      </c>
      <c r="B16">
        <f>Main!B16</f>
        <v>9.5</v>
      </c>
      <c r="C16">
        <f>Main!C16</f>
        <v>5</v>
      </c>
      <c r="D16">
        <f>Main!D16</f>
        <v>1.5</v>
      </c>
      <c r="E16" t="str">
        <f>Main!E16</f>
        <v>G#</v>
      </c>
      <c r="F16" s="10" t="s">
        <v>119</v>
      </c>
      <c r="G16" s="19">
        <f t="shared" ca="1" si="114"/>
        <v>153.61685833295638</v>
      </c>
      <c r="H16" s="2">
        <f t="shared" ca="1" si="84"/>
        <v>166.66666666666526</v>
      </c>
      <c r="I16" s="2">
        <f t="shared" ca="1" si="85"/>
        <v>150.00000000000054</v>
      </c>
      <c r="J16" s="2">
        <f t="shared" ca="1" si="85"/>
        <v>142.85714285714289</v>
      </c>
      <c r="K16" s="2">
        <f t="shared" ca="1" si="85"/>
        <v>214.28571428571408</v>
      </c>
      <c r="L16" s="2">
        <f t="shared" ca="1" si="85"/>
        <v>150.00000000000054</v>
      </c>
      <c r="M16" s="2">
        <f t="shared" ca="1" si="85"/>
        <v>136.36363636363598</v>
      </c>
      <c r="N16" s="2">
        <f t="shared" ca="1" si="85"/>
        <v>157.89473684210492</v>
      </c>
      <c r="O16" s="2">
        <f t="shared" ca="1" si="85"/>
        <v>157.89473684210569</v>
      </c>
      <c r="P16" s="2">
        <f t="shared" ca="1" si="85"/>
        <v>157.89473684210492</v>
      </c>
      <c r="Q16" s="2">
        <f t="shared" ca="1" si="85"/>
        <v>157.89473684210492</v>
      </c>
      <c r="R16" s="2">
        <f t="shared" ca="1" si="85"/>
        <v>199.99999999999952</v>
      </c>
      <c r="S16" s="2">
        <f t="shared" ca="1" si="85"/>
        <v>166.66666666666609</v>
      </c>
      <c r="T16" s="2">
        <f t="shared" ca="1" si="85"/>
        <v>187.50000000000088</v>
      </c>
      <c r="U16" s="2">
        <f t="shared" ca="1" si="85"/>
        <v>142.85714285714289</v>
      </c>
      <c r="V16" s="2">
        <f t="shared" ca="1" si="85"/>
        <v>130.43478260869591</v>
      </c>
      <c r="W16" s="2">
        <f t="shared" ca="1" si="85"/>
        <v>187.49999999999983</v>
      </c>
      <c r="X16" s="2">
        <f t="shared" ca="1" si="85"/>
        <v>157.89473684210569</v>
      </c>
      <c r="Y16" s="2">
        <f t="shared" ca="1" si="85"/>
        <v>166.66666666666609</v>
      </c>
      <c r="Z16" s="2">
        <f t="shared" ca="1" si="85"/>
        <v>176.47058823529417</v>
      </c>
      <c r="AA16" s="2">
        <f t="shared" ca="1" si="86"/>
        <v>176.47058823529417</v>
      </c>
      <c r="AB16" s="2">
        <f t="shared" ca="1" si="86"/>
        <v>142.85714285714289</v>
      </c>
      <c r="AC16" s="2">
        <f t="shared" ca="1" si="86"/>
        <v>166.66666666666691</v>
      </c>
      <c r="AD16" s="2">
        <f t="shared" ca="1" si="86"/>
        <v>157.89473684210569</v>
      </c>
      <c r="AE16" s="2">
        <f t="shared" ca="1" si="86"/>
        <v>187.50000000000034</v>
      </c>
      <c r="AF16" s="2">
        <f t="shared" ca="1" si="86"/>
        <v>142.85714285714289</v>
      </c>
      <c r="AG16" s="2">
        <f t="shared" ca="1" si="86"/>
        <v>142.85714285714289</v>
      </c>
      <c r="AH16" s="2">
        <f t="shared" ca="1" si="86"/>
        <v>172.41379310344877</v>
      </c>
      <c r="AI16" s="2">
        <f t="shared" ca="1" si="86"/>
        <v>176.47058823529417</v>
      </c>
      <c r="AJ16" s="2">
        <f t="shared" ca="1" si="86"/>
        <v>166.66666666666609</v>
      </c>
      <c r="AK16" s="2">
        <f t="shared" ca="1" si="86"/>
        <v>214.28571428571479</v>
      </c>
      <c r="AL16" s="2">
        <f t="shared" ca="1" si="86"/>
        <v>124.9999999999999</v>
      </c>
      <c r="AM16" s="2">
        <f t="shared" ca="1" si="86"/>
        <v>149.99999999999986</v>
      </c>
      <c r="AN16" s="2">
        <f t="shared" ca="1" si="86"/>
        <v>199.99999999999952</v>
      </c>
      <c r="AO16" s="2">
        <f t="shared" ca="1" si="86"/>
        <v>157.89473684210492</v>
      </c>
      <c r="AP16" s="2">
        <f t="shared" ca="1" si="86"/>
        <v>149.99999999999986</v>
      </c>
      <c r="AQ16" s="2">
        <f t="shared" ca="1" si="87"/>
        <v>136.36363636363652</v>
      </c>
      <c r="AR16" s="2">
        <f t="shared" ca="1" si="87"/>
        <v>111.11111111111093</v>
      </c>
      <c r="AS16" s="2">
        <f t="shared" ca="1" si="87"/>
        <v>156.25000000000057</v>
      </c>
      <c r="AT16" s="2">
        <f t="shared" ca="1" si="87"/>
        <v>176.47058823529417</v>
      </c>
      <c r="AU16" s="2">
        <f t="shared" ca="1" si="87"/>
        <v>150.00000000000023</v>
      </c>
      <c r="AV16" s="2">
        <f t="shared" ca="1" si="87"/>
        <v>166.66666666666609</v>
      </c>
      <c r="AW16" s="2">
        <f t="shared" ca="1" si="87"/>
        <v>149.99999999999986</v>
      </c>
      <c r="AX16" s="2">
        <f t="shared" ca="1" si="87"/>
        <v>157.89473684210569</v>
      </c>
      <c r="AY16" s="2">
        <f t="shared" ca="1" si="87"/>
        <v>156.25000000000057</v>
      </c>
      <c r="AZ16" s="2">
        <f t="shared" ca="1" si="87"/>
        <v>187.49999999999983</v>
      </c>
      <c r="BA16" s="2">
        <f t="shared" ca="1" si="88"/>
        <v>157.89473684210492</v>
      </c>
      <c r="BB16" s="2">
        <f t="shared" ca="1" si="89"/>
        <v>125.00000000000036</v>
      </c>
      <c r="BC16" s="2">
        <f t="shared" ca="1" si="90"/>
        <v>218.978102189781</v>
      </c>
      <c r="BD16" s="2">
        <f t="shared" ca="1" si="91"/>
        <v>149.99999999999986</v>
      </c>
      <c r="BE16" s="2">
        <f t="shared" ca="1" si="92"/>
        <v>142.85714285714289</v>
      </c>
      <c r="BF16" s="2">
        <f t="shared" ca="1" si="93"/>
        <v>149.99999999999986</v>
      </c>
      <c r="BG16" s="2">
        <f t="shared" ca="1" si="94"/>
        <v>166.66666666666691</v>
      </c>
      <c r="BH16" s="2">
        <f t="shared" ca="1" si="95"/>
        <v>230.76923076923097</v>
      </c>
      <c r="BI16" s="2">
        <f t="shared" ca="1" si="96"/>
        <v>187.49999999999983</v>
      </c>
      <c r="BJ16" s="2">
        <f t="shared" ca="1" si="97"/>
        <v>176.47058823529417</v>
      </c>
      <c r="BK16" s="2">
        <f t="shared" ca="1" si="98"/>
        <v>157.89473684210421</v>
      </c>
      <c r="BL16" s="2">
        <f t="shared" ca="1" si="99"/>
        <v>125.00000000000036</v>
      </c>
      <c r="BM16" s="2">
        <f t="shared" ca="1" si="100"/>
        <v>124.9999999999999</v>
      </c>
      <c r="BN16" s="2">
        <f t="shared" ca="1" si="101"/>
        <v>130.43478260869591</v>
      </c>
      <c r="BO16" s="2">
        <f t="shared" ca="1" si="102"/>
        <v>136.36363636363652</v>
      </c>
      <c r="BP16" s="2">
        <f t="shared" ca="1" si="103"/>
        <v>181.81818181818178</v>
      </c>
      <c r="BQ16" s="2">
        <f t="shared" ca="1" si="104"/>
        <v>136.36363636363598</v>
      </c>
      <c r="BR16" s="2">
        <f t="shared" ca="1" si="105"/>
        <v>0</v>
      </c>
      <c r="BS16" s="2">
        <f t="shared" ca="1" si="106"/>
        <v>0</v>
      </c>
      <c r="BT16" s="2">
        <f t="shared" ca="1" si="107"/>
        <v>0</v>
      </c>
      <c r="BU16" s="2">
        <f t="shared" ca="1" si="108"/>
        <v>0</v>
      </c>
      <c r="BV16" s="2">
        <f t="shared" ca="1" si="109"/>
        <v>0</v>
      </c>
      <c r="BW16" s="2">
        <f t="shared" ca="1" si="110"/>
        <v>0</v>
      </c>
      <c r="BX16" s="2">
        <f t="shared" ca="1" si="111"/>
        <v>0</v>
      </c>
      <c r="BY16" s="2">
        <f t="shared" ca="1" si="112"/>
        <v>0</v>
      </c>
      <c r="BZ16" s="2">
        <f t="shared" ca="1" si="113"/>
        <v>0</v>
      </c>
    </row>
    <row r="17" spans="1:78">
      <c r="A17">
        <f>Main!A17</f>
        <v>14</v>
      </c>
      <c r="B17">
        <f>Main!B17</f>
        <v>10</v>
      </c>
      <c r="C17">
        <f>Main!C17</f>
        <v>5</v>
      </c>
      <c r="D17">
        <f>Main!D17</f>
        <v>2</v>
      </c>
      <c r="E17" t="str">
        <f>Main!E17</f>
        <v>bb-</v>
      </c>
      <c r="G17" s="19">
        <f t="shared" ca="1" si="114"/>
        <v>147.59745473904536</v>
      </c>
      <c r="H17" s="2">
        <f t="shared" ca="1" si="84"/>
        <v>130.43478260869642</v>
      </c>
      <c r="I17" s="2">
        <f t="shared" ca="1" si="85"/>
        <v>157.89473684210492</v>
      </c>
      <c r="J17" s="2">
        <f t="shared" ca="1" si="85"/>
        <v>149.99999999999986</v>
      </c>
      <c r="K17" s="2">
        <f t="shared" ca="1" si="85"/>
        <v>166.66666666666652</v>
      </c>
      <c r="L17" s="2">
        <f t="shared" ca="1" si="85"/>
        <v>176.47058823529417</v>
      </c>
      <c r="M17" s="2">
        <f t="shared" ca="1" si="85"/>
        <v>125.00000000000036</v>
      </c>
      <c r="N17" s="2">
        <f t="shared" ca="1" si="85"/>
        <v>176.47058823529417</v>
      </c>
      <c r="O17" s="2">
        <f t="shared" ca="1" si="85"/>
        <v>142.85714285714289</v>
      </c>
      <c r="P17" s="2">
        <f t="shared" ca="1" si="85"/>
        <v>166.66666666666691</v>
      </c>
      <c r="Q17" s="2">
        <f t="shared" ca="1" si="85"/>
        <v>150.00000000000054</v>
      </c>
      <c r="R17" s="2">
        <f t="shared" ca="1" si="85"/>
        <v>136.36363636363652</v>
      </c>
      <c r="S17" s="2">
        <f t="shared" ca="1" si="85"/>
        <v>150.00000000000054</v>
      </c>
      <c r="T17" s="2">
        <f t="shared" ca="1" si="85"/>
        <v>149.99999999999986</v>
      </c>
      <c r="U17" s="2">
        <f t="shared" ca="1" si="85"/>
        <v>142.85714285714289</v>
      </c>
      <c r="V17" s="2">
        <f t="shared" ca="1" si="85"/>
        <v>111.11111111111093</v>
      </c>
      <c r="W17" s="2">
        <f t="shared" ca="1" si="85"/>
        <v>187.50000000000034</v>
      </c>
      <c r="X17" s="2">
        <f t="shared" ca="1" si="85"/>
        <v>157.89473684210492</v>
      </c>
      <c r="Y17" s="2">
        <f t="shared" ca="1" si="85"/>
        <v>166.66666666666691</v>
      </c>
      <c r="Z17" s="2">
        <f t="shared" ca="1" si="85"/>
        <v>187.49999999999983</v>
      </c>
      <c r="AA17" s="2">
        <f t="shared" ca="1" si="86"/>
        <v>166.66666666666691</v>
      </c>
      <c r="AB17" s="2">
        <f t="shared" ca="1" si="86"/>
        <v>149.99999999999986</v>
      </c>
      <c r="AC17" s="2">
        <f t="shared" ca="1" si="86"/>
        <v>166.66666666666691</v>
      </c>
      <c r="AD17" s="2">
        <f t="shared" ca="1" si="86"/>
        <v>142.85714285714226</v>
      </c>
      <c r="AE17" s="2">
        <f t="shared" ca="1" si="86"/>
        <v>249.9999999999998</v>
      </c>
      <c r="AF17" s="2">
        <f t="shared" ca="1" si="86"/>
        <v>176.47058823529372</v>
      </c>
      <c r="AG17" s="2">
        <f t="shared" ca="1" si="86"/>
        <v>125.00000000000036</v>
      </c>
      <c r="AH17" s="2">
        <f t="shared" ca="1" si="86"/>
        <v>171.42857142857073</v>
      </c>
      <c r="AI17" s="2">
        <f t="shared" ca="1" si="86"/>
        <v>149.99999999999986</v>
      </c>
      <c r="AJ17" s="2">
        <f t="shared" ca="1" si="86"/>
        <v>171.42857142857159</v>
      </c>
      <c r="AK17" s="2">
        <f t="shared" ca="1" si="86"/>
        <v>142.85714285714258</v>
      </c>
      <c r="AL17" s="2">
        <f t="shared" ca="1" si="86"/>
        <v>149.99999999999986</v>
      </c>
      <c r="AM17" s="2">
        <f t="shared" ca="1" si="86"/>
        <v>147.78325123152689</v>
      </c>
      <c r="AN17" s="2">
        <f t="shared" ca="1" si="86"/>
        <v>200.00000000000071</v>
      </c>
      <c r="AO17" s="2">
        <f t="shared" ca="1" si="86"/>
        <v>138.2488479262675</v>
      </c>
      <c r="AP17" s="2">
        <f t="shared" ca="1" si="86"/>
        <v>142.85714285714289</v>
      </c>
      <c r="AQ17" s="2">
        <f t="shared" ca="1" si="87"/>
        <v>130.4347826086954</v>
      </c>
      <c r="AR17" s="2">
        <f t="shared" ca="1" si="87"/>
        <v>100.00000000000006</v>
      </c>
      <c r="AS17" s="2">
        <f t="shared" ca="1" si="87"/>
        <v>168.53932584269583</v>
      </c>
      <c r="AT17" s="2">
        <f t="shared" ca="1" si="87"/>
        <v>149.99999999999986</v>
      </c>
      <c r="AU17" s="2">
        <f t="shared" ca="1" si="87"/>
        <v>189.8734177215191</v>
      </c>
      <c r="AV17" s="2">
        <f t="shared" ca="1" si="87"/>
        <v>157.89473684210569</v>
      </c>
      <c r="AW17" s="2">
        <f t="shared" ca="1" si="87"/>
        <v>149.99999999999986</v>
      </c>
      <c r="AX17" s="2">
        <f t="shared" ca="1" si="87"/>
        <v>187.49999999999983</v>
      </c>
      <c r="AY17" s="2">
        <f t="shared" ca="1" si="87"/>
        <v>168.53932584269583</v>
      </c>
      <c r="AZ17" s="2">
        <f t="shared" ca="1" si="87"/>
        <v>157.89473684210569</v>
      </c>
      <c r="BA17" s="2">
        <f t="shared" ca="1" si="88"/>
        <v>130.43478260869591</v>
      </c>
      <c r="BB17" s="2">
        <f t="shared" ca="1" si="89"/>
        <v>120</v>
      </c>
      <c r="BC17" s="2">
        <f t="shared" ca="1" si="90"/>
        <v>173.41040462427787</v>
      </c>
      <c r="BD17" s="2">
        <f t="shared" ca="1" si="91"/>
        <v>136.36363636363652</v>
      </c>
      <c r="BE17" s="2">
        <f t="shared" ca="1" si="92"/>
        <v>130.4347826086954</v>
      </c>
      <c r="BF17" s="2">
        <f t="shared" ca="1" si="93"/>
        <v>176.47058823529466</v>
      </c>
      <c r="BG17" s="2">
        <f t="shared" ca="1" si="94"/>
        <v>166.66666666666691</v>
      </c>
      <c r="BH17" s="2">
        <f t="shared" ca="1" si="95"/>
        <v>187.49999999999983</v>
      </c>
      <c r="BI17" s="2">
        <f t="shared" ca="1" si="96"/>
        <v>157.06806282722525</v>
      </c>
      <c r="BJ17" s="2">
        <f t="shared" ca="1" si="97"/>
        <v>149.99999999999986</v>
      </c>
      <c r="BK17" s="2">
        <f t="shared" ca="1" si="98"/>
        <v>136.36363636363706</v>
      </c>
      <c r="BL17" s="2">
        <f t="shared" ca="1" si="99"/>
        <v>120</v>
      </c>
      <c r="BM17" s="2">
        <f t="shared" ca="1" si="100"/>
        <v>142.85714285714289</v>
      </c>
      <c r="BN17" s="2">
        <f t="shared" ca="1" si="101"/>
        <v>120</v>
      </c>
      <c r="BO17" s="2">
        <f t="shared" ca="1" si="102"/>
        <v>130.43478260869591</v>
      </c>
      <c r="BP17" s="2">
        <f t="shared" ca="1" si="103"/>
        <v>193.54838709677389</v>
      </c>
      <c r="BQ17" s="2">
        <f t="shared" ca="1" si="104"/>
        <v>136.98630136986336</v>
      </c>
      <c r="BR17" s="2">
        <f t="shared" ca="1" si="105"/>
        <v>0</v>
      </c>
      <c r="BS17" s="2">
        <f t="shared" ca="1" si="106"/>
        <v>0</v>
      </c>
      <c r="BT17" s="2">
        <f t="shared" ca="1" si="107"/>
        <v>0</v>
      </c>
      <c r="BU17" s="2">
        <f t="shared" ca="1" si="108"/>
        <v>0</v>
      </c>
      <c r="BV17" s="2">
        <f t="shared" ca="1" si="109"/>
        <v>0</v>
      </c>
      <c r="BW17" s="2">
        <f t="shared" ca="1" si="110"/>
        <v>0</v>
      </c>
      <c r="BX17" s="2">
        <f t="shared" ca="1" si="111"/>
        <v>0</v>
      </c>
      <c r="BY17" s="2">
        <f t="shared" ca="1" si="112"/>
        <v>0</v>
      </c>
      <c r="BZ17" s="2">
        <f t="shared" ca="1" si="113"/>
        <v>0</v>
      </c>
    </row>
    <row r="18" spans="1:78">
      <c r="A18">
        <f>Main!A18</f>
        <v>15</v>
      </c>
      <c r="B18">
        <f>Main!B18</f>
        <v>10.5</v>
      </c>
      <c r="C18">
        <f>Main!C18</f>
        <v>5</v>
      </c>
      <c r="D18">
        <f>Main!D18</f>
        <v>2.5</v>
      </c>
      <c r="E18" t="str">
        <f>Main!E18</f>
        <v>ggg</v>
      </c>
      <c r="F18" s="10" t="s">
        <v>118</v>
      </c>
      <c r="G18" s="19">
        <f t="shared" ca="1" si="114"/>
        <v>147.02491573220391</v>
      </c>
      <c r="H18" s="2">
        <f t="shared" ca="1" si="84"/>
        <v>136.36363636363598</v>
      </c>
      <c r="I18" s="2">
        <f t="shared" ca="1" si="85"/>
        <v>149.99999999999986</v>
      </c>
      <c r="J18" s="2">
        <f t="shared" ca="1" si="85"/>
        <v>149.99999999999986</v>
      </c>
      <c r="K18" s="2">
        <f t="shared" ca="1" si="85"/>
        <v>187.49999999999983</v>
      </c>
      <c r="L18" s="2">
        <f t="shared" ca="1" si="85"/>
        <v>157.89473684210492</v>
      </c>
      <c r="M18" s="2">
        <f t="shared" ca="1" si="85"/>
        <v>130.4347826086954</v>
      </c>
      <c r="N18" s="2">
        <f t="shared" ca="1" si="85"/>
        <v>157.89473684210492</v>
      </c>
      <c r="O18" s="2">
        <f t="shared" ca="1" si="85"/>
        <v>136.36363636363652</v>
      </c>
      <c r="P18" s="2">
        <f t="shared" ca="1" si="85"/>
        <v>166.66666666666691</v>
      </c>
      <c r="Q18" s="2">
        <f t="shared" ca="1" si="85"/>
        <v>156.24999999999986</v>
      </c>
      <c r="R18" s="2">
        <f t="shared" ca="1" si="85"/>
        <v>149.99999999999986</v>
      </c>
      <c r="S18" s="2">
        <f t="shared" ca="1" si="85"/>
        <v>136.36363636363598</v>
      </c>
      <c r="T18" s="2">
        <f t="shared" ca="1" si="85"/>
        <v>114.94252873563212</v>
      </c>
      <c r="U18" s="2">
        <f t="shared" ca="1" si="85"/>
        <v>142.85714285714289</v>
      </c>
      <c r="V18" s="2">
        <f t="shared" ca="1" si="85"/>
        <v>130.43478260869591</v>
      </c>
      <c r="W18" s="2">
        <f t="shared" ca="1" si="85"/>
        <v>142.85714285714289</v>
      </c>
      <c r="X18" s="2">
        <f t="shared" ca="1" si="85"/>
        <v>187.49999999999983</v>
      </c>
      <c r="Y18" s="2">
        <f t="shared" ca="1" si="85"/>
        <v>166.66666666666691</v>
      </c>
      <c r="Z18" s="2">
        <f t="shared" ca="1" si="85"/>
        <v>166.66666666666652</v>
      </c>
      <c r="AA18" s="2">
        <f t="shared" ca="1" si="86"/>
        <v>166.66666666666609</v>
      </c>
      <c r="AB18" s="2">
        <f t="shared" ca="1" si="86"/>
        <v>149.99999999999986</v>
      </c>
      <c r="AC18" s="2">
        <f t="shared" ca="1" si="86"/>
        <v>166.66666666666691</v>
      </c>
      <c r="AD18" s="2">
        <f t="shared" ca="1" si="86"/>
        <v>136.36363636363652</v>
      </c>
      <c r="AE18" s="2">
        <f t="shared" ca="1" si="86"/>
        <v>200.00000000000011</v>
      </c>
      <c r="AF18" s="2">
        <f t="shared" ca="1" si="86"/>
        <v>150.00000000000054</v>
      </c>
      <c r="AG18" s="2">
        <f t="shared" ca="1" si="86"/>
        <v>142.85714285714289</v>
      </c>
      <c r="AH18" s="2">
        <f t="shared" ca="1" si="86"/>
        <v>172.41379310344877</v>
      </c>
      <c r="AI18" s="2">
        <f t="shared" ca="1" si="86"/>
        <v>149.99999999999986</v>
      </c>
      <c r="AJ18" s="2">
        <f t="shared" ca="1" si="86"/>
        <v>153.84615384615432</v>
      </c>
      <c r="AK18" s="2">
        <f t="shared" ca="1" si="86"/>
        <v>166.66666666666691</v>
      </c>
      <c r="AL18" s="2">
        <f t="shared" ca="1" si="86"/>
        <v>136.36363636363652</v>
      </c>
      <c r="AM18" s="2">
        <f t="shared" ca="1" si="86"/>
        <v>179.64071856287444</v>
      </c>
      <c r="AN18" s="2">
        <f t="shared" ca="1" si="86"/>
        <v>199.99999999999952</v>
      </c>
      <c r="AO18" s="2">
        <f t="shared" ca="1" si="86"/>
        <v>184.04907975460094</v>
      </c>
      <c r="AP18" s="2">
        <f t="shared" ca="1" si="86"/>
        <v>130.4347826086954</v>
      </c>
      <c r="AQ18" s="2">
        <f t="shared" ca="1" si="87"/>
        <v>136.36363636363652</v>
      </c>
      <c r="AR18" s="2">
        <f t="shared" ca="1" si="87"/>
        <v>154.63917525773201</v>
      </c>
      <c r="AS18" s="2">
        <f t="shared" ca="1" si="87"/>
        <v>157.89473684210569</v>
      </c>
      <c r="AT18" s="2">
        <f t="shared" ca="1" si="87"/>
        <v>187.49999999999983</v>
      </c>
      <c r="AU18" s="2">
        <f t="shared" ca="1" si="87"/>
        <v>156.24999999999986</v>
      </c>
      <c r="AV18" s="2">
        <f t="shared" ca="1" si="87"/>
        <v>166.66666666666609</v>
      </c>
      <c r="AW18" s="2">
        <f t="shared" ca="1" si="87"/>
        <v>157.89473684210569</v>
      </c>
      <c r="AX18" s="2">
        <f t="shared" ca="1" si="87"/>
        <v>149.99999999999986</v>
      </c>
      <c r="AY18" s="2">
        <f t="shared" ca="1" si="87"/>
        <v>157.89473684210569</v>
      </c>
      <c r="AZ18" s="2">
        <f t="shared" ca="1" si="87"/>
        <v>187.49999999999983</v>
      </c>
      <c r="BA18" s="2">
        <f t="shared" ca="1" si="88"/>
        <v>157.89473684210492</v>
      </c>
      <c r="BB18" s="2">
        <f t="shared" ca="1" si="89"/>
        <v>130.4347826086954</v>
      </c>
      <c r="BC18" s="2">
        <f t="shared" ca="1" si="90"/>
        <v>157.89473684210492</v>
      </c>
      <c r="BD18" s="2">
        <f t="shared" ca="1" si="91"/>
        <v>130.43478260869591</v>
      </c>
      <c r="BE18" s="2">
        <f t="shared" ca="1" si="92"/>
        <v>149.99999999999986</v>
      </c>
      <c r="BF18" s="2">
        <f t="shared" ca="1" si="93"/>
        <v>157.89473684210492</v>
      </c>
      <c r="BG18" s="2">
        <f t="shared" ca="1" si="94"/>
        <v>166.66666666666526</v>
      </c>
      <c r="BH18" s="2">
        <f t="shared" ca="1" si="95"/>
        <v>187.49999999999983</v>
      </c>
      <c r="BI18" s="2">
        <f t="shared" ca="1" si="96"/>
        <v>158.73015873015868</v>
      </c>
      <c r="BJ18" s="2">
        <f t="shared" ca="1" si="97"/>
        <v>149.99999999999986</v>
      </c>
      <c r="BK18" s="2">
        <f t="shared" ca="1" si="98"/>
        <v>142.85714285714226</v>
      </c>
      <c r="BL18" s="2">
        <f t="shared" ca="1" si="99"/>
        <v>115.38461538461507</v>
      </c>
      <c r="BM18" s="2">
        <f t="shared" ca="1" si="100"/>
        <v>142.85714285714289</v>
      </c>
      <c r="BN18" s="2">
        <f t="shared" ca="1" si="101"/>
        <v>96.774193548386947</v>
      </c>
      <c r="BO18" s="2">
        <f t="shared" ca="1" si="102"/>
        <v>157.89473684210492</v>
      </c>
      <c r="BP18" s="2">
        <f t="shared" ca="1" si="103"/>
        <v>176.47058823529417</v>
      </c>
      <c r="BQ18" s="2">
        <f t="shared" ca="1" si="104"/>
        <v>110.70110701107015</v>
      </c>
      <c r="BR18" s="2">
        <f t="shared" ca="1" si="105"/>
        <v>0</v>
      </c>
      <c r="BS18" s="2">
        <f t="shared" ca="1" si="106"/>
        <v>0</v>
      </c>
      <c r="BT18" s="2">
        <f t="shared" ca="1" si="107"/>
        <v>0</v>
      </c>
      <c r="BU18" s="2">
        <f t="shared" ca="1" si="108"/>
        <v>0</v>
      </c>
      <c r="BV18" s="2">
        <f t="shared" ca="1" si="109"/>
        <v>0</v>
      </c>
      <c r="BW18" s="2">
        <f t="shared" ca="1" si="110"/>
        <v>0</v>
      </c>
      <c r="BX18" s="2">
        <f t="shared" ca="1" si="111"/>
        <v>0</v>
      </c>
      <c r="BY18" s="2">
        <f t="shared" ca="1" si="112"/>
        <v>0</v>
      </c>
      <c r="BZ18" s="2">
        <f t="shared" ca="1" si="113"/>
        <v>0</v>
      </c>
    </row>
    <row r="19" spans="1:78">
      <c r="A19">
        <f>Main!A19</f>
        <v>16</v>
      </c>
      <c r="B19">
        <f>Main!B19</f>
        <v>11</v>
      </c>
      <c r="C19">
        <f>Main!C19</f>
        <v>6</v>
      </c>
      <c r="D19">
        <f>Main!D19</f>
        <v>1</v>
      </c>
      <c r="E19" t="str">
        <f>Main!E19</f>
        <v>BB</v>
      </c>
      <c r="G19" s="19">
        <f t="shared" ca="1" si="114"/>
        <v>164.28360977183635</v>
      </c>
      <c r="H19" s="2">
        <f t="shared" ca="1" si="84"/>
        <v>189.27444794952669</v>
      </c>
      <c r="I19" s="2">
        <f t="shared" ref="I19:Z33" ca="1" si="116">INDIRECT(ADDRESS(ROW(J19), (COLUMN(J19)-COLUMN($I19))*2 + COLUMN($I19), 2, 1, "Main"))</f>
        <v>136.36363636363652</v>
      </c>
      <c r="J19" s="2">
        <f t="shared" ca="1" si="116"/>
        <v>157.06806282722525</v>
      </c>
      <c r="K19" s="2">
        <f t="shared" ca="1" si="116"/>
        <v>170.45454545454575</v>
      </c>
      <c r="L19" s="2">
        <f t="shared" ca="1" si="116"/>
        <v>171.42857142857159</v>
      </c>
      <c r="M19" s="2">
        <f t="shared" ca="1" si="116"/>
        <v>136.36363636363652</v>
      </c>
      <c r="N19" s="2">
        <f t="shared" ca="1" si="116"/>
        <v>162.1621621621625</v>
      </c>
      <c r="O19" s="2">
        <f t="shared" ca="1" si="116"/>
        <v>222.22222222222186</v>
      </c>
      <c r="P19" s="2">
        <f t="shared" ca="1" si="116"/>
        <v>164.83516483516448</v>
      </c>
      <c r="Q19" s="2">
        <f t="shared" ca="1" si="116"/>
        <v>167.13091922005572</v>
      </c>
      <c r="R19" s="2">
        <f t="shared" ca="1" si="116"/>
        <v>179.1044776119403</v>
      </c>
      <c r="S19" s="2">
        <f t="shared" ca="1" si="116"/>
        <v>142.85714285714289</v>
      </c>
      <c r="T19" s="2">
        <f t="shared" ca="1" si="116"/>
        <v>223.04832713754635</v>
      </c>
      <c r="U19" s="2">
        <f t="shared" ca="1" si="116"/>
        <v>151.51515151515156</v>
      </c>
      <c r="V19" s="2">
        <f t="shared" ca="1" si="116"/>
        <v>139.53488372093003</v>
      </c>
      <c r="W19" s="2">
        <f t="shared" ca="1" si="116"/>
        <v>217.39130434782626</v>
      </c>
      <c r="X19" s="2">
        <f t="shared" ca="1" si="116"/>
        <v>181.81818181818178</v>
      </c>
      <c r="Y19" s="2">
        <f t="shared" ca="1" si="116"/>
        <v>193.54838709677389</v>
      </c>
      <c r="Z19" s="2">
        <f t="shared" ca="1" si="116"/>
        <v>185.75851393188881</v>
      </c>
      <c r="AA19" s="2">
        <f t="shared" ca="1" si="86"/>
        <v>184.61538461538504</v>
      </c>
      <c r="AB19" s="2">
        <f t="shared" ca="1" si="86"/>
        <v>171.42857142857159</v>
      </c>
      <c r="AC19" s="2">
        <f t="shared" ca="1" si="86"/>
        <v>175.95307917888553</v>
      </c>
      <c r="AD19" s="2">
        <f t="shared" ca="1" si="86"/>
        <v>206.89655172413791</v>
      </c>
      <c r="AE19" s="2">
        <f t="shared" ca="1" si="86"/>
        <v>249.9999999999998</v>
      </c>
      <c r="AF19" s="2">
        <f t="shared" ca="1" si="86"/>
        <v>157.89473684210492</v>
      </c>
      <c r="AG19" s="2">
        <f t="shared" ca="1" si="86"/>
        <v>162.1621621621621</v>
      </c>
      <c r="AH19" s="2">
        <f t="shared" ca="1" si="86"/>
        <v>186.33540372670802</v>
      </c>
      <c r="AI19" s="2">
        <f t="shared" ca="1" si="86"/>
        <v>162.1621621621621</v>
      </c>
      <c r="AJ19" s="2">
        <f t="shared" ca="1" si="86"/>
        <v>157.06806282722491</v>
      </c>
      <c r="AK19" s="2">
        <f t="shared" ca="1" si="86"/>
        <v>181.81818181818178</v>
      </c>
      <c r="AL19" s="2">
        <f t="shared" ca="1" si="86"/>
        <v>181.81818181818178</v>
      </c>
      <c r="AM19" s="2">
        <f t="shared" ca="1" si="86"/>
        <v>178.04154302670636</v>
      </c>
      <c r="AN19" s="2">
        <f t="shared" ca="1" si="86"/>
        <v>187.49999999999983</v>
      </c>
      <c r="AO19" s="2">
        <f t="shared" ca="1" si="86"/>
        <v>149.99999999999986</v>
      </c>
      <c r="AP19" s="2">
        <f t="shared" ref="AP19:AZ34" ca="1" si="117">INDIRECT(ADDRESS(ROW(AQ19), (COLUMN(AQ19)-COLUMN($I19))*2 + COLUMN($I19), 2, 1, "Main"))</f>
        <v>144.92753623188418</v>
      </c>
      <c r="AQ19" s="2">
        <f t="shared" ca="1" si="117"/>
        <v>142.51781472684078</v>
      </c>
      <c r="AR19" s="2">
        <f t="shared" ca="1" si="117"/>
        <v>225.5639097744361</v>
      </c>
      <c r="AS19" s="2">
        <f t="shared" ca="1" si="117"/>
        <v>171.42857142857116</v>
      </c>
      <c r="AT19" s="2">
        <f t="shared" ca="1" si="117"/>
        <v>187.49999999999983</v>
      </c>
      <c r="AU19" s="2">
        <f t="shared" ca="1" si="117"/>
        <v>193.54838709677443</v>
      </c>
      <c r="AV19" s="2">
        <f t="shared" ca="1" si="117"/>
        <v>162.1621621621621</v>
      </c>
      <c r="AW19" s="2">
        <f t="shared" ca="1" si="117"/>
        <v>166.66666666666652</v>
      </c>
      <c r="AX19" s="2">
        <f t="shared" ca="1" si="117"/>
        <v>149.25373134328353</v>
      </c>
      <c r="AY19" s="2">
        <f t="shared" ca="1" si="117"/>
        <v>171.42857142857116</v>
      </c>
      <c r="AZ19" s="2">
        <f t="shared" ca="1" si="117"/>
        <v>146.34146341463409</v>
      </c>
      <c r="BA19" s="2">
        <f t="shared" ca="1" si="88"/>
        <v>158.31134564643818</v>
      </c>
      <c r="BB19" s="2">
        <f t="shared" ca="1" si="89"/>
        <v>140.84507042253517</v>
      </c>
      <c r="BC19" s="2">
        <f t="shared" ca="1" si="90"/>
        <v>206.89655172413791</v>
      </c>
      <c r="BD19" s="2">
        <f t="shared" ca="1" si="91"/>
        <v>149.99999999999986</v>
      </c>
      <c r="BE19" s="2">
        <f t="shared" ca="1" si="92"/>
        <v>166.66666666666691</v>
      </c>
      <c r="BF19" s="2">
        <f t="shared" ca="1" si="93"/>
        <v>165.74585635359111</v>
      </c>
      <c r="BG19" s="2">
        <f t="shared" ca="1" si="94"/>
        <v>173.91304347826144</v>
      </c>
      <c r="BH19" s="2">
        <f t="shared" ca="1" si="95"/>
        <v>200.00000000000011</v>
      </c>
      <c r="BI19" s="2">
        <f t="shared" ca="1" si="96"/>
        <v>176.47058823529417</v>
      </c>
      <c r="BJ19" s="2">
        <f t="shared" ca="1" si="97"/>
        <v>193.54838709677389</v>
      </c>
      <c r="BK19" s="2">
        <f t="shared" ca="1" si="98"/>
        <v>157.89473684210569</v>
      </c>
      <c r="BL19" s="2">
        <f t="shared" ca="1" si="99"/>
        <v>147.05882352941197</v>
      </c>
      <c r="BM19" s="2">
        <f t="shared" ca="1" si="100"/>
        <v>133.33333333333329</v>
      </c>
      <c r="BN19" s="2">
        <f t="shared" ca="1" si="101"/>
        <v>146.3414634146344</v>
      </c>
      <c r="BO19" s="2">
        <f t="shared" ca="1" si="102"/>
        <v>169.49152542372877</v>
      </c>
      <c r="BP19" s="2">
        <f t="shared" ca="1" si="103"/>
        <v>214.28571428571442</v>
      </c>
      <c r="BQ19" s="2">
        <f t="shared" ca="1" si="104"/>
        <v>130.71895424836589</v>
      </c>
      <c r="BR19" s="2">
        <f t="shared" ca="1" si="105"/>
        <v>0</v>
      </c>
      <c r="BS19" s="2">
        <f t="shared" ca="1" si="106"/>
        <v>0</v>
      </c>
      <c r="BT19" s="2">
        <f t="shared" ca="1" si="107"/>
        <v>0</v>
      </c>
      <c r="BU19" s="2">
        <f t="shared" ca="1" si="108"/>
        <v>0</v>
      </c>
      <c r="BV19" s="2">
        <f t="shared" ca="1" si="109"/>
        <v>0</v>
      </c>
      <c r="BW19" s="2">
        <f t="shared" ca="1" si="110"/>
        <v>0</v>
      </c>
      <c r="BX19" s="2">
        <f t="shared" ca="1" si="111"/>
        <v>0</v>
      </c>
      <c r="BY19" s="2">
        <f t="shared" ca="1" si="112"/>
        <v>0</v>
      </c>
      <c r="BZ19" s="2">
        <f t="shared" ca="1" si="113"/>
        <v>0</v>
      </c>
    </row>
    <row r="20" spans="1:78">
      <c r="A20">
        <f>Main!A20</f>
        <v>17</v>
      </c>
      <c r="B20">
        <f>Main!B20</f>
        <v>12</v>
      </c>
      <c r="C20">
        <f>Main!C20</f>
        <v>6</v>
      </c>
      <c r="D20">
        <f>Main!D20</f>
        <v>2</v>
      </c>
      <c r="E20" t="str">
        <f>Main!E20</f>
        <v>D</v>
      </c>
      <c r="F20" s="10" t="s">
        <v>113</v>
      </c>
      <c r="G20" s="19">
        <f t="shared" ca="1" si="114"/>
        <v>154.99914715525486</v>
      </c>
      <c r="H20" s="2">
        <f t="shared" ca="1" si="84"/>
        <v>173.41040462427742</v>
      </c>
      <c r="I20" s="2">
        <f t="shared" ca="1" si="116"/>
        <v>157.89473684210492</v>
      </c>
      <c r="J20" s="2">
        <f t="shared" ca="1" si="116"/>
        <v>131.57894736842118</v>
      </c>
      <c r="K20" s="2">
        <f t="shared" ca="1" si="116"/>
        <v>277.77777777777641</v>
      </c>
      <c r="L20" s="2">
        <f t="shared" ca="1" si="116"/>
        <v>157.89473684210492</v>
      </c>
      <c r="M20" s="2">
        <f t="shared" ca="1" si="116"/>
        <v>157.89473684210492</v>
      </c>
      <c r="N20" s="2">
        <f t="shared" ca="1" si="116"/>
        <v>166.66666666666609</v>
      </c>
      <c r="O20" s="2">
        <f t="shared" ca="1" si="116"/>
        <v>130.43478260869591</v>
      </c>
      <c r="P20" s="2">
        <f t="shared" ca="1" si="116"/>
        <v>162.16216216216327</v>
      </c>
      <c r="Q20" s="2">
        <f t="shared" ca="1" si="116"/>
        <v>147.05882352941131</v>
      </c>
      <c r="R20" s="2">
        <f t="shared" ca="1" si="116"/>
        <v>117.64705882352946</v>
      </c>
      <c r="S20" s="2">
        <f t="shared" ca="1" si="116"/>
        <v>130.43478260869591</v>
      </c>
      <c r="T20" s="2">
        <f t="shared" ca="1" si="116"/>
        <v>149.99999999999986</v>
      </c>
      <c r="U20" s="2">
        <f t="shared" ca="1" si="116"/>
        <v>127.11864406779672</v>
      </c>
      <c r="V20" s="2">
        <f t="shared" ca="1" si="116"/>
        <v>120</v>
      </c>
      <c r="W20" s="2">
        <f t="shared" ca="1" si="116"/>
        <v>186.33540372670751</v>
      </c>
      <c r="X20" s="2">
        <f t="shared" ca="1" si="116"/>
        <v>157.89473684210569</v>
      </c>
      <c r="Y20" s="2">
        <f t="shared" ca="1" si="116"/>
        <v>130.43478260869591</v>
      </c>
      <c r="Z20" s="2">
        <f t="shared" ca="1" si="116"/>
        <v>198.67549668874082</v>
      </c>
      <c r="AA20" s="2">
        <f t="shared" ref="AA20:AP35" ca="1" si="118">INDIRECT(ADDRESS(ROW(AB20), (COLUMN(AB20)-COLUMN($I20))*2 + COLUMN($I20), 2, 1, "Main"))</f>
        <v>165.74585635359111</v>
      </c>
      <c r="AB20" s="2">
        <f t="shared" ca="1" si="118"/>
        <v>157.89473684210492</v>
      </c>
      <c r="AC20" s="2">
        <f t="shared" ca="1" si="118"/>
        <v>128.75536480686665</v>
      </c>
      <c r="AD20" s="2">
        <f t="shared" ca="1" si="118"/>
        <v>149.99999999999986</v>
      </c>
      <c r="AE20" s="2">
        <f t="shared" ca="1" si="118"/>
        <v>223.8805970149248</v>
      </c>
      <c r="AF20" s="2">
        <f t="shared" ca="1" si="118"/>
        <v>147.05882352941197</v>
      </c>
      <c r="AG20" s="2">
        <f t="shared" ca="1" si="118"/>
        <v>124.9999999999999</v>
      </c>
      <c r="AH20" s="2">
        <f t="shared" ca="1" si="118"/>
        <v>181.81818181818178</v>
      </c>
      <c r="AI20" s="2">
        <f t="shared" ca="1" si="118"/>
        <v>142.85714285714289</v>
      </c>
      <c r="AJ20" s="2">
        <f t="shared" ca="1" si="118"/>
        <v>180.72289156626468</v>
      </c>
      <c r="AK20" s="2">
        <f t="shared" ca="1" si="118"/>
        <v>157.89473684210492</v>
      </c>
      <c r="AL20" s="2">
        <f t="shared" ca="1" si="118"/>
        <v>149.99999999999986</v>
      </c>
      <c r="AM20" s="2">
        <f t="shared" ca="1" si="118"/>
        <v>128.75536480686665</v>
      </c>
      <c r="AN20" s="2">
        <f t="shared" ca="1" si="118"/>
        <v>187.50000000000088</v>
      </c>
      <c r="AO20" s="2">
        <f t="shared" ca="1" si="118"/>
        <v>176.47058823529417</v>
      </c>
      <c r="AP20" s="2">
        <f t="shared" ca="1" si="118"/>
        <v>138.88888888888877</v>
      </c>
      <c r="AQ20" s="2">
        <f t="shared" ca="1" si="117"/>
        <v>167.59776536312907</v>
      </c>
      <c r="AR20" s="2">
        <f t="shared" ca="1" si="117"/>
        <v>149.25373134328387</v>
      </c>
      <c r="AS20" s="2">
        <f t="shared" ca="1" si="117"/>
        <v>189.87341772151962</v>
      </c>
      <c r="AT20" s="2">
        <f t="shared" ca="1" si="117"/>
        <v>166.66666666666691</v>
      </c>
      <c r="AU20" s="2">
        <f t="shared" ca="1" si="117"/>
        <v>176.47058823529417</v>
      </c>
      <c r="AV20" s="2">
        <f t="shared" ca="1" si="117"/>
        <v>176.47058823529417</v>
      </c>
      <c r="AW20" s="2">
        <f t="shared" ca="1" si="117"/>
        <v>176.47058823529417</v>
      </c>
      <c r="AX20" s="2">
        <f t="shared" ca="1" si="117"/>
        <v>166.66666666666691</v>
      </c>
      <c r="AY20" s="2">
        <f t="shared" ca="1" si="117"/>
        <v>189.87341772151962</v>
      </c>
      <c r="AZ20" s="2">
        <f t="shared" ca="1" si="117"/>
        <v>160.42780748663077</v>
      </c>
      <c r="BA20" s="2">
        <f t="shared" ca="1" si="88"/>
        <v>131.00436681222703</v>
      </c>
      <c r="BB20" s="2">
        <f t="shared" ca="1" si="89"/>
        <v>124.48132780083004</v>
      </c>
      <c r="BC20" s="2">
        <f t="shared" ca="1" si="90"/>
        <v>200.00000000000071</v>
      </c>
      <c r="BD20" s="2">
        <f t="shared" ca="1" si="91"/>
        <v>157.89473684210492</v>
      </c>
      <c r="BE20" s="2">
        <f t="shared" ca="1" si="92"/>
        <v>149.25373134328319</v>
      </c>
      <c r="BF20" s="2">
        <f t="shared" ca="1" si="93"/>
        <v>185.18518518518528</v>
      </c>
      <c r="BG20" s="2">
        <f t="shared" ca="1" si="94"/>
        <v>171.42857142857073</v>
      </c>
      <c r="BH20" s="2">
        <f t="shared" ca="1" si="95"/>
        <v>227.27272727272629</v>
      </c>
      <c r="BI20" s="2">
        <f t="shared" ca="1" si="96"/>
        <v>209.79020979020879</v>
      </c>
      <c r="BJ20" s="2">
        <f t="shared" ca="1" si="97"/>
        <v>159.57446808510662</v>
      </c>
      <c r="BK20" s="2">
        <f t="shared" ca="1" si="98"/>
        <v>166.66666666666691</v>
      </c>
      <c r="BL20" s="2">
        <f t="shared" ca="1" si="99"/>
        <v>135.74660633484157</v>
      </c>
      <c r="BM20" s="2">
        <f t="shared" ca="1" si="100"/>
        <v>157.89473684210569</v>
      </c>
      <c r="BN20" s="2">
        <f t="shared" ca="1" si="101"/>
        <v>116.73151750972737</v>
      </c>
      <c r="BO20" s="2">
        <f t="shared" ca="1" si="102"/>
        <v>161.29032258064521</v>
      </c>
      <c r="BP20" s="2">
        <f t="shared" ca="1" si="103"/>
        <v>230.76923076923015</v>
      </c>
      <c r="BQ20" s="2">
        <f t="shared" ca="1" si="104"/>
        <v>145.63106796116537</v>
      </c>
      <c r="BR20" s="2">
        <f t="shared" ca="1" si="105"/>
        <v>0</v>
      </c>
      <c r="BS20" s="2">
        <f t="shared" ca="1" si="106"/>
        <v>0</v>
      </c>
      <c r="BT20" s="2">
        <f t="shared" ca="1" si="107"/>
        <v>0</v>
      </c>
      <c r="BU20" s="2">
        <f t="shared" ca="1" si="108"/>
        <v>0</v>
      </c>
      <c r="BV20" s="2">
        <f t="shared" ca="1" si="109"/>
        <v>0</v>
      </c>
      <c r="BW20" s="2">
        <f t="shared" ca="1" si="110"/>
        <v>0</v>
      </c>
      <c r="BX20" s="2">
        <f t="shared" ca="1" si="111"/>
        <v>0</v>
      </c>
      <c r="BY20" s="2">
        <f t="shared" ca="1" si="112"/>
        <v>0</v>
      </c>
      <c r="BZ20" s="2">
        <f t="shared" ca="1" si="113"/>
        <v>0</v>
      </c>
    </row>
    <row r="21" spans="1:78">
      <c r="A21">
        <f>Main!A21</f>
        <v>18</v>
      </c>
      <c r="B21">
        <f>Main!B21</f>
        <v>12.5</v>
      </c>
      <c r="C21">
        <f>Main!C21</f>
        <v>6</v>
      </c>
      <c r="D21">
        <f>Main!D21</f>
        <v>2.5</v>
      </c>
      <c r="E21" t="str">
        <f>Main!E21</f>
        <v>eee</v>
      </c>
      <c r="G21" s="19">
        <f t="shared" ca="1" si="114"/>
        <v>154.27134450659224</v>
      </c>
      <c r="H21" s="2">
        <f t="shared" ca="1" si="84"/>
        <v>146.34146341463409</v>
      </c>
      <c r="I21" s="2">
        <f t="shared" ca="1" si="116"/>
        <v>153.84615384615395</v>
      </c>
      <c r="J21" s="2">
        <f t="shared" ca="1" si="116"/>
        <v>157.89473684210529</v>
      </c>
      <c r="K21" s="2">
        <f t="shared" ca="1" si="116"/>
        <v>157.89473684210529</v>
      </c>
      <c r="L21" s="2">
        <f t="shared" ca="1" si="116"/>
        <v>176.47058823529417</v>
      </c>
      <c r="M21" s="2">
        <f t="shared" ca="1" si="116"/>
        <v>136.36363636363623</v>
      </c>
      <c r="N21" s="2">
        <f t="shared" ca="1" si="116"/>
        <v>176.47058823529417</v>
      </c>
      <c r="O21" s="2">
        <f t="shared" ca="1" si="116"/>
        <v>142.85714285714289</v>
      </c>
      <c r="P21" s="2">
        <f t="shared" ca="1" si="116"/>
        <v>175.95307917888508</v>
      </c>
      <c r="Q21" s="2">
        <f t="shared" ca="1" si="116"/>
        <v>153.06122448979613</v>
      </c>
      <c r="R21" s="2">
        <f t="shared" ca="1" si="116"/>
        <v>153.84615384615361</v>
      </c>
      <c r="S21" s="2">
        <f t="shared" ca="1" si="116"/>
        <v>136.36363636363623</v>
      </c>
      <c r="T21" s="2">
        <f t="shared" ca="1" si="116"/>
        <v>171.42857142857159</v>
      </c>
      <c r="U21" s="2">
        <f t="shared" ca="1" si="116"/>
        <v>154.63917525773201</v>
      </c>
      <c r="V21" s="2">
        <f t="shared" ca="1" si="116"/>
        <v>139.53488372093031</v>
      </c>
      <c r="W21" s="2">
        <f t="shared" ca="1" si="116"/>
        <v>174.92711370262393</v>
      </c>
      <c r="X21" s="2">
        <f t="shared" ca="1" si="116"/>
        <v>181.81818181818178</v>
      </c>
      <c r="Y21" s="2">
        <f t="shared" ca="1" si="116"/>
        <v>187.49999999999983</v>
      </c>
      <c r="Z21" s="2">
        <f t="shared" ca="1" si="116"/>
        <v>209.7902097902101</v>
      </c>
      <c r="AA21" s="2">
        <f t="shared" ca="1" si="118"/>
        <v>197.36842105263142</v>
      </c>
      <c r="AB21" s="2">
        <f t="shared" ca="1" si="118"/>
        <v>153.84615384615395</v>
      </c>
      <c r="AC21" s="2">
        <f t="shared" ca="1" si="118"/>
        <v>159.57446808510662</v>
      </c>
      <c r="AD21" s="2">
        <f t="shared" ca="1" si="118"/>
        <v>150.00000000000023</v>
      </c>
      <c r="AE21" s="2">
        <f t="shared" ca="1" si="118"/>
        <v>178.5714285714289</v>
      </c>
      <c r="AF21" s="2">
        <f t="shared" ca="1" si="118"/>
        <v>178.57142857142841</v>
      </c>
      <c r="AG21" s="2">
        <f t="shared" ca="1" si="118"/>
        <v>139.53488372093031</v>
      </c>
      <c r="AH21" s="2">
        <f t="shared" ca="1" si="118"/>
        <v>198.01980198019808</v>
      </c>
      <c r="AI21" s="2">
        <f t="shared" ca="1" si="118"/>
        <v>130.43478260869568</v>
      </c>
      <c r="AJ21" s="2">
        <f t="shared" ca="1" si="118"/>
        <v>175.43859649122871</v>
      </c>
      <c r="AK21" s="2">
        <f t="shared" ca="1" si="118"/>
        <v>181.81818181818227</v>
      </c>
      <c r="AL21" s="2">
        <f t="shared" ca="1" si="118"/>
        <v>150.00000000000023</v>
      </c>
      <c r="AM21" s="2">
        <f t="shared" ca="1" si="118"/>
        <v>200.00000000000011</v>
      </c>
      <c r="AN21" s="2">
        <f t="shared" ca="1" si="118"/>
        <v>181.81818181818178</v>
      </c>
      <c r="AO21" s="2">
        <f t="shared" ca="1" si="118"/>
        <v>146.34146341463409</v>
      </c>
      <c r="AP21" s="2">
        <f t="shared" ca="1" si="118"/>
        <v>157.89473684210529</v>
      </c>
      <c r="AQ21" s="2">
        <f t="shared" ca="1" si="117"/>
        <v>149.99999999999986</v>
      </c>
      <c r="AR21" s="2">
        <f t="shared" ca="1" si="117"/>
        <v>125.26096033402921</v>
      </c>
      <c r="AS21" s="2">
        <f t="shared" ca="1" si="117"/>
        <v>153.06122448979579</v>
      </c>
      <c r="AT21" s="2">
        <f t="shared" ca="1" si="117"/>
        <v>127.65957446808518</v>
      </c>
      <c r="AU21" s="2">
        <f t="shared" ca="1" si="117"/>
        <v>199.99999999999952</v>
      </c>
      <c r="AV21" s="2">
        <f t="shared" ca="1" si="117"/>
        <v>150.00000000000023</v>
      </c>
      <c r="AW21" s="2">
        <f t="shared" ca="1" si="117"/>
        <v>157.89473684210492</v>
      </c>
      <c r="AX21" s="2">
        <f t="shared" ca="1" si="117"/>
        <v>167.59776536312864</v>
      </c>
      <c r="AY21" s="2">
        <f t="shared" ca="1" si="117"/>
        <v>153.06122448979579</v>
      </c>
      <c r="AZ21" s="2">
        <f t="shared" ca="1" si="117"/>
        <v>160.85790884718489</v>
      </c>
      <c r="BA21" s="2">
        <f t="shared" ca="1" si="88"/>
        <v>161.29032258064521</v>
      </c>
      <c r="BB21" s="2">
        <f t="shared" ca="1" si="89"/>
        <v>165.28925619834692</v>
      </c>
      <c r="BC21" s="2">
        <f t="shared" ca="1" si="90"/>
        <v>171.42857142857116</v>
      </c>
      <c r="BD21" s="2">
        <f t="shared" ca="1" si="91"/>
        <v>171.42857142857159</v>
      </c>
      <c r="BE21" s="2">
        <f t="shared" ca="1" si="92"/>
        <v>158.31134564643818</v>
      </c>
      <c r="BF21" s="2">
        <f t="shared" ca="1" si="93"/>
        <v>159.57446808510625</v>
      </c>
      <c r="BG21" s="2">
        <f t="shared" ca="1" si="94"/>
        <v>171.42857142857159</v>
      </c>
      <c r="BH21" s="2">
        <f t="shared" ca="1" si="95"/>
        <v>182.92682926829301</v>
      </c>
      <c r="BI21" s="2">
        <f t="shared" ca="1" si="96"/>
        <v>163.48773841961855</v>
      </c>
      <c r="BJ21" s="2">
        <f t="shared" ca="1" si="97"/>
        <v>170.45454545454575</v>
      </c>
      <c r="BK21" s="2">
        <f t="shared" ca="1" si="98"/>
        <v>153.84615384615361</v>
      </c>
      <c r="BL21" s="2">
        <f t="shared" ca="1" si="99"/>
        <v>127.38853503184711</v>
      </c>
      <c r="BM21" s="2">
        <f t="shared" ca="1" si="100"/>
        <v>133.33333333333329</v>
      </c>
      <c r="BN21" s="2">
        <f t="shared" ca="1" si="101"/>
        <v>121.70385395537518</v>
      </c>
      <c r="BO21" s="2">
        <f t="shared" ca="1" si="102"/>
        <v>136.36363636363652</v>
      </c>
      <c r="BP21" s="2">
        <f t="shared" ca="1" si="103"/>
        <v>206.89655172413822</v>
      </c>
      <c r="BQ21" s="2">
        <f t="shared" ca="1" si="104"/>
        <v>160.85790884718489</v>
      </c>
      <c r="BR21" s="2">
        <f t="shared" ca="1" si="105"/>
        <v>0</v>
      </c>
      <c r="BS21" s="2">
        <f t="shared" ca="1" si="106"/>
        <v>0</v>
      </c>
      <c r="BT21" s="2">
        <f t="shared" ca="1" si="107"/>
        <v>0</v>
      </c>
      <c r="BU21" s="2">
        <f t="shared" ca="1" si="108"/>
        <v>0</v>
      </c>
      <c r="BV21" s="2">
        <f t="shared" ca="1" si="109"/>
        <v>0</v>
      </c>
      <c r="BW21" s="2">
        <f t="shared" ca="1" si="110"/>
        <v>0</v>
      </c>
      <c r="BX21" s="2">
        <f t="shared" ca="1" si="111"/>
        <v>0</v>
      </c>
      <c r="BY21" s="2">
        <f t="shared" ca="1" si="112"/>
        <v>0</v>
      </c>
      <c r="BZ21" s="2">
        <f t="shared" ca="1" si="113"/>
        <v>0</v>
      </c>
    </row>
    <row r="22" spans="1:78">
      <c r="A22">
        <f>Main!A22</f>
        <v>19</v>
      </c>
      <c r="B22">
        <f>Main!B22</f>
        <v>13.5</v>
      </c>
      <c r="C22">
        <f>Main!C22</f>
        <v>7</v>
      </c>
      <c r="D22">
        <f>Main!D22</f>
        <v>1.5</v>
      </c>
      <c r="E22" t="str">
        <f>Main!E22</f>
        <v>f#</v>
      </c>
      <c r="F22" s="10" t="s">
        <v>119</v>
      </c>
      <c r="G22" s="19">
        <f t="shared" ca="1" si="114"/>
        <v>141.13500362987361</v>
      </c>
      <c r="H22" s="2">
        <f t="shared" ca="1" si="84"/>
        <v>96.774193548387487</v>
      </c>
      <c r="I22" s="2">
        <f t="shared" ca="1" si="116"/>
        <v>157.89473684210492</v>
      </c>
      <c r="J22" s="2">
        <f t="shared" ca="1" si="116"/>
        <v>96.774193548386947</v>
      </c>
      <c r="K22" s="2">
        <f t="shared" ca="1" si="116"/>
        <v>230.76923076923097</v>
      </c>
      <c r="L22" s="2">
        <f t="shared" ca="1" si="116"/>
        <v>142.85714285714289</v>
      </c>
      <c r="M22" s="2">
        <f t="shared" ca="1" si="116"/>
        <v>166.66666666666691</v>
      </c>
      <c r="N22" s="2">
        <f t="shared" ca="1" si="116"/>
        <v>157.89473684210492</v>
      </c>
      <c r="O22" s="2">
        <f t="shared" ca="1" si="116"/>
        <v>142.85714285714226</v>
      </c>
      <c r="P22" s="2">
        <f t="shared" ca="1" si="116"/>
        <v>130.43478260869642</v>
      </c>
      <c r="Q22" s="2">
        <f t="shared" ca="1" si="116"/>
        <v>141.50943396226432</v>
      </c>
      <c r="R22" s="2">
        <f t="shared" ca="1" si="116"/>
        <v>142.85714285714289</v>
      </c>
      <c r="S22" s="2">
        <f t="shared" ca="1" si="116"/>
        <v>142.85714285714289</v>
      </c>
      <c r="T22" s="2">
        <f t="shared" ca="1" si="116"/>
        <v>149.99999999999986</v>
      </c>
      <c r="U22" s="2">
        <f t="shared" ca="1" si="116"/>
        <v>149.99999999999986</v>
      </c>
      <c r="V22" s="2">
        <f t="shared" ca="1" si="116"/>
        <v>115.38461538461549</v>
      </c>
      <c r="W22" s="2">
        <f t="shared" ca="1" si="116"/>
        <v>142.85714285714289</v>
      </c>
      <c r="X22" s="2">
        <f t="shared" ca="1" si="116"/>
        <v>149.99999999999986</v>
      </c>
      <c r="Y22" s="2">
        <f t="shared" ca="1" si="116"/>
        <v>142.85714285714289</v>
      </c>
      <c r="Z22" s="2">
        <f t="shared" ca="1" si="116"/>
        <v>187.49999999999983</v>
      </c>
      <c r="AA22" s="2">
        <f t="shared" ca="1" si="118"/>
        <v>149.99999999999986</v>
      </c>
      <c r="AB22" s="2">
        <f t="shared" ca="1" si="118"/>
        <v>142.85714285714289</v>
      </c>
      <c r="AC22" s="2">
        <f t="shared" ca="1" si="118"/>
        <v>130.4347826086954</v>
      </c>
      <c r="AD22" s="2">
        <f t="shared" ca="1" si="118"/>
        <v>120</v>
      </c>
      <c r="AE22" s="2">
        <f t="shared" ca="1" si="118"/>
        <v>199.99999999999952</v>
      </c>
      <c r="AF22" s="2">
        <f t="shared" ca="1" si="118"/>
        <v>150.00000000000054</v>
      </c>
      <c r="AG22" s="2">
        <f t="shared" ca="1" si="118"/>
        <v>130.4347826086954</v>
      </c>
      <c r="AH22" s="2">
        <f t="shared" ca="1" si="118"/>
        <v>163.04347826086942</v>
      </c>
      <c r="AI22" s="2">
        <f t="shared" ca="1" si="118"/>
        <v>157.89473684210569</v>
      </c>
      <c r="AJ22" s="2">
        <f t="shared" ca="1" si="118"/>
        <v>166.66666666666526</v>
      </c>
      <c r="AK22" s="2">
        <f t="shared" ca="1" si="118"/>
        <v>176.47058823529329</v>
      </c>
      <c r="AL22" s="2">
        <f t="shared" ca="1" si="118"/>
        <v>136.36363636363598</v>
      </c>
      <c r="AM22" s="2">
        <f t="shared" ca="1" si="118"/>
        <v>130.43478260869591</v>
      </c>
      <c r="AN22" s="2">
        <f t="shared" ca="1" si="118"/>
        <v>187.49999999999983</v>
      </c>
      <c r="AO22" s="2">
        <f t="shared" ca="1" si="118"/>
        <v>157.89473684210569</v>
      </c>
      <c r="AP22" s="2">
        <f t="shared" ca="1" si="118"/>
        <v>130.4347826086954</v>
      </c>
      <c r="AQ22" s="2">
        <f t="shared" ca="1" si="117"/>
        <v>120.00000000000043</v>
      </c>
      <c r="AR22" s="2">
        <f t="shared" ca="1" si="117"/>
        <v>100.00000000000006</v>
      </c>
      <c r="AS22" s="2">
        <f t="shared" ca="1" si="117"/>
        <v>166.66666666666691</v>
      </c>
      <c r="AT22" s="2">
        <f t="shared" ca="1" si="117"/>
        <v>142.85714285714289</v>
      </c>
      <c r="AU22" s="2">
        <f t="shared" ca="1" si="117"/>
        <v>150.00000000000054</v>
      </c>
      <c r="AV22" s="2">
        <f t="shared" ca="1" si="117"/>
        <v>166.66666666666609</v>
      </c>
      <c r="AW22" s="2">
        <f t="shared" ca="1" si="117"/>
        <v>150.00000000000054</v>
      </c>
      <c r="AX22" s="2">
        <f t="shared" ca="1" si="117"/>
        <v>157.89473684210492</v>
      </c>
      <c r="AY22" s="2">
        <f t="shared" ca="1" si="117"/>
        <v>166.66666666666691</v>
      </c>
      <c r="AZ22" s="2">
        <f t="shared" ca="1" si="117"/>
        <v>147.78325123152752</v>
      </c>
      <c r="BA22" s="2">
        <f t="shared" ca="1" si="88"/>
        <v>149.99999999999986</v>
      </c>
      <c r="BB22" s="2">
        <f t="shared" ca="1" si="89"/>
        <v>115.38461538461549</v>
      </c>
      <c r="BC22" s="2">
        <f t="shared" ca="1" si="90"/>
        <v>176.47058823529417</v>
      </c>
      <c r="BD22" s="2">
        <f t="shared" ca="1" si="91"/>
        <v>149.99999999999986</v>
      </c>
      <c r="BE22" s="2">
        <f t="shared" ca="1" si="92"/>
        <v>149.99999999999986</v>
      </c>
      <c r="BF22" s="2">
        <f t="shared" ca="1" si="93"/>
        <v>157.89473684210569</v>
      </c>
      <c r="BG22" s="2">
        <f t="shared" ca="1" si="94"/>
        <v>157.89473684210569</v>
      </c>
      <c r="BH22" s="2">
        <f t="shared" ca="1" si="95"/>
        <v>214.28571428571342</v>
      </c>
      <c r="BI22" s="2">
        <f t="shared" ca="1" si="96"/>
        <v>157.89473684210569</v>
      </c>
      <c r="BJ22" s="2">
        <f t="shared" ca="1" si="97"/>
        <v>142.85714285714226</v>
      </c>
      <c r="BK22" s="2">
        <f t="shared" ca="1" si="98"/>
        <v>136.36363636363598</v>
      </c>
      <c r="BL22" s="2">
        <f t="shared" ca="1" si="99"/>
        <v>130.43478260869591</v>
      </c>
      <c r="BM22" s="2">
        <f t="shared" ca="1" si="100"/>
        <v>130.43478260869591</v>
      </c>
      <c r="BN22" s="2">
        <f t="shared" ca="1" si="101"/>
        <v>100.00000000000036</v>
      </c>
      <c r="BO22" s="2">
        <f t="shared" ca="1" si="102"/>
        <v>130.4347826086954</v>
      </c>
      <c r="BP22" s="2">
        <f t="shared" ca="1" si="103"/>
        <v>166.66666666666609</v>
      </c>
      <c r="BQ22" s="2">
        <f t="shared" ca="1" si="104"/>
        <v>119.04761904761915</v>
      </c>
      <c r="BR22" s="2">
        <f t="shared" ca="1" si="105"/>
        <v>0</v>
      </c>
      <c r="BS22" s="2">
        <f t="shared" ca="1" si="106"/>
        <v>0</v>
      </c>
      <c r="BT22" s="2">
        <f t="shared" ca="1" si="107"/>
        <v>0</v>
      </c>
      <c r="BU22" s="2">
        <f t="shared" ca="1" si="108"/>
        <v>0</v>
      </c>
      <c r="BV22" s="2">
        <f t="shared" ca="1" si="109"/>
        <v>0</v>
      </c>
      <c r="BW22" s="2">
        <f t="shared" ca="1" si="110"/>
        <v>0</v>
      </c>
      <c r="BX22" s="2">
        <f t="shared" ca="1" si="111"/>
        <v>0</v>
      </c>
      <c r="BY22" s="2">
        <f t="shared" ca="1" si="112"/>
        <v>0</v>
      </c>
      <c r="BZ22" s="2">
        <f t="shared" ca="1" si="113"/>
        <v>0</v>
      </c>
    </row>
    <row r="23" spans="1:78">
      <c r="A23">
        <f>Main!A23</f>
        <v>20</v>
      </c>
      <c r="B23">
        <f>Main!B23</f>
        <v>14</v>
      </c>
      <c r="C23">
        <f>Main!C23</f>
        <v>7</v>
      </c>
      <c r="D23">
        <f>Main!D23</f>
        <v>2</v>
      </c>
      <c r="E23" t="str">
        <f>Main!E23</f>
        <v>cc</v>
      </c>
      <c r="G23" s="19">
        <f t="shared" ca="1" si="114"/>
        <v>150.73478856954625</v>
      </c>
      <c r="H23" s="2">
        <f t="shared" ca="1" si="84"/>
        <v>133.33333333333303</v>
      </c>
      <c r="I23" s="2">
        <f t="shared" ca="1" si="116"/>
        <v>139.53488372093031</v>
      </c>
      <c r="J23" s="2">
        <f t="shared" ca="1" si="116"/>
        <v>146.34146341463409</v>
      </c>
      <c r="K23" s="2">
        <f t="shared" ca="1" si="116"/>
        <v>162.1621621621621</v>
      </c>
      <c r="L23" s="2">
        <f t="shared" ca="1" si="116"/>
        <v>146.34146341463409</v>
      </c>
      <c r="M23" s="2">
        <f t="shared" ca="1" si="116"/>
        <v>120</v>
      </c>
      <c r="N23" s="2">
        <f t="shared" ca="1" si="116"/>
        <v>166.66666666666691</v>
      </c>
      <c r="O23" s="2">
        <f t="shared" ca="1" si="116"/>
        <v>206.89655172413853</v>
      </c>
      <c r="P23" s="2">
        <f t="shared" ca="1" si="116"/>
        <v>143.88489208633101</v>
      </c>
      <c r="Q23" s="2">
        <f t="shared" ca="1" si="116"/>
        <v>170.94017094017096</v>
      </c>
      <c r="R23" s="2">
        <f t="shared" ca="1" si="116"/>
        <v>139.53488372093031</v>
      </c>
      <c r="S23" s="2">
        <f t="shared" ca="1" si="116"/>
        <v>153.84615384615395</v>
      </c>
      <c r="T23" s="2">
        <f t="shared" ca="1" si="116"/>
        <v>200.00000000000011</v>
      </c>
      <c r="U23" s="2">
        <f t="shared" ca="1" si="116"/>
        <v>139.86013986013975</v>
      </c>
      <c r="V23" s="2">
        <f t="shared" ca="1" si="116"/>
        <v>127.65957446808518</v>
      </c>
      <c r="W23" s="2">
        <f t="shared" ca="1" si="116"/>
        <v>181.81818181818178</v>
      </c>
      <c r="X23" s="2">
        <f t="shared" ca="1" si="116"/>
        <v>181.81818181818178</v>
      </c>
      <c r="Y23" s="2">
        <f t="shared" ca="1" si="116"/>
        <v>193.54838709677443</v>
      </c>
      <c r="Z23" s="2">
        <f t="shared" ca="1" si="116"/>
        <v>191.69329073482444</v>
      </c>
      <c r="AA23" s="2">
        <f t="shared" ca="1" si="118"/>
        <v>182.37082066869314</v>
      </c>
      <c r="AB23" s="2">
        <f t="shared" ca="1" si="118"/>
        <v>134.22818791946307</v>
      </c>
      <c r="AC23" s="2">
        <f t="shared" ca="1" si="118"/>
        <v>171.42857142857159</v>
      </c>
      <c r="AD23" s="2">
        <f t="shared" ca="1" si="118"/>
        <v>146.34146341463409</v>
      </c>
      <c r="AE23" s="2">
        <f t="shared" ca="1" si="118"/>
        <v>193.54838709677443</v>
      </c>
      <c r="AF23" s="2">
        <f t="shared" ca="1" si="118"/>
        <v>162.1621621621621</v>
      </c>
      <c r="AG23" s="2">
        <f t="shared" ca="1" si="118"/>
        <v>149.99999999999986</v>
      </c>
      <c r="AH23" s="2">
        <f t="shared" ca="1" si="118"/>
        <v>176.47058823529417</v>
      </c>
      <c r="AI23" s="2">
        <f t="shared" ca="1" si="118"/>
        <v>157.89473684210529</v>
      </c>
      <c r="AJ23" s="2">
        <f t="shared" ca="1" si="118"/>
        <v>153.84615384615432</v>
      </c>
      <c r="AK23" s="2">
        <f t="shared" ca="1" si="118"/>
        <v>181.81818181818227</v>
      </c>
      <c r="AL23" s="2">
        <f t="shared" ca="1" si="118"/>
        <v>162.1621621621621</v>
      </c>
      <c r="AM23" s="2">
        <f t="shared" ca="1" si="118"/>
        <v>163.93442622950795</v>
      </c>
      <c r="AN23" s="2">
        <f t="shared" ca="1" si="118"/>
        <v>166.66666666666652</v>
      </c>
      <c r="AO23" s="2">
        <f t="shared" ca="1" si="118"/>
        <v>146.34146341463409</v>
      </c>
      <c r="AP23" s="2">
        <f t="shared" ca="1" si="118"/>
        <v>146.34146341463409</v>
      </c>
      <c r="AQ23" s="2">
        <f t="shared" ca="1" si="117"/>
        <v>110.29411764705873</v>
      </c>
      <c r="AR23" s="2">
        <f t="shared" ca="1" si="117"/>
        <v>146.34146341463409</v>
      </c>
      <c r="AS23" s="2">
        <f t="shared" ca="1" si="117"/>
        <v>157.89473684210529</v>
      </c>
      <c r="AT23" s="2">
        <f t="shared" ca="1" si="117"/>
        <v>146.34146341463378</v>
      </c>
      <c r="AU23" s="2">
        <f t="shared" ca="1" si="117"/>
        <v>181.81818181818178</v>
      </c>
      <c r="AV23" s="2">
        <f t="shared" ca="1" si="117"/>
        <v>153.84615384615395</v>
      </c>
      <c r="AW23" s="2">
        <f t="shared" ca="1" si="117"/>
        <v>146.34146341463409</v>
      </c>
      <c r="AX23" s="2">
        <f t="shared" ca="1" si="117"/>
        <v>177.51479289940823</v>
      </c>
      <c r="AY23" s="2">
        <f t="shared" ca="1" si="117"/>
        <v>157.89473684210529</v>
      </c>
      <c r="AZ23" s="2">
        <f t="shared" ca="1" si="117"/>
        <v>168.06722689075622</v>
      </c>
      <c r="BA23" s="2">
        <f t="shared" ca="1" si="88"/>
        <v>149.99999999999986</v>
      </c>
      <c r="BB23" s="2">
        <f t="shared" ca="1" si="89"/>
        <v>132.45033112582797</v>
      </c>
      <c r="BC23" s="2">
        <f t="shared" ca="1" si="90"/>
        <v>147.05882352941197</v>
      </c>
      <c r="BD23" s="2">
        <f t="shared" ca="1" si="91"/>
        <v>130.43478260869591</v>
      </c>
      <c r="BE23" s="2">
        <f t="shared" ca="1" si="92"/>
        <v>127.65957446808518</v>
      </c>
      <c r="BF23" s="2">
        <f t="shared" ca="1" si="93"/>
        <v>176.47058823529417</v>
      </c>
      <c r="BG23" s="2">
        <f t="shared" ca="1" si="94"/>
        <v>183.48623853211012</v>
      </c>
      <c r="BH23" s="2">
        <f t="shared" ca="1" si="95"/>
        <v>200.00000000000011</v>
      </c>
      <c r="BI23" s="2">
        <f t="shared" ca="1" si="96"/>
        <v>176.47058823529417</v>
      </c>
      <c r="BJ23" s="2">
        <f t="shared" ca="1" si="97"/>
        <v>164.8351648351649</v>
      </c>
      <c r="BK23" s="2">
        <f t="shared" ca="1" si="98"/>
        <v>149.99999999999986</v>
      </c>
      <c r="BL23" s="2">
        <f t="shared" ca="1" si="99"/>
        <v>117.64705882352926</v>
      </c>
      <c r="BM23" s="2">
        <f t="shared" ca="1" si="100"/>
        <v>116.73151750972757</v>
      </c>
      <c r="BN23" s="2">
        <f t="shared" ca="1" si="101"/>
        <v>116.27906976744185</v>
      </c>
      <c r="BO23" s="2">
        <f t="shared" ca="1" si="102"/>
        <v>176.47058823529417</v>
      </c>
      <c r="BP23" s="2">
        <f t="shared" ca="1" si="103"/>
        <v>230.76923076923097</v>
      </c>
      <c r="BQ23" s="2">
        <f t="shared" ca="1" si="104"/>
        <v>113.20754716981126</v>
      </c>
      <c r="BR23" s="2">
        <f t="shared" ca="1" si="105"/>
        <v>0</v>
      </c>
      <c r="BS23" s="2">
        <f t="shared" ca="1" si="106"/>
        <v>0</v>
      </c>
      <c r="BT23" s="2">
        <f t="shared" ca="1" si="107"/>
        <v>0</v>
      </c>
      <c r="BU23" s="2">
        <f t="shared" ca="1" si="108"/>
        <v>0</v>
      </c>
      <c r="BV23" s="2">
        <f t="shared" ca="1" si="109"/>
        <v>0</v>
      </c>
      <c r="BW23" s="2">
        <f t="shared" ca="1" si="110"/>
        <v>0</v>
      </c>
      <c r="BX23" s="2">
        <f t="shared" ca="1" si="111"/>
        <v>0</v>
      </c>
      <c r="BY23" s="2">
        <f t="shared" ca="1" si="112"/>
        <v>0</v>
      </c>
      <c r="BZ23" s="2">
        <f t="shared" ca="1" si="113"/>
        <v>0</v>
      </c>
    </row>
    <row r="24" spans="1:78">
      <c r="A24">
        <f>Main!A24</f>
        <v>21</v>
      </c>
      <c r="B24">
        <f>Main!B24</f>
        <v>15</v>
      </c>
      <c r="C24">
        <f>Main!C24</f>
        <v>8</v>
      </c>
      <c r="D24">
        <f>Main!D24</f>
        <v>1</v>
      </c>
      <c r="E24" t="str">
        <f>Main!E24</f>
        <v>G</v>
      </c>
      <c r="F24" s="10" t="s">
        <v>118</v>
      </c>
      <c r="G24" s="19">
        <f t="shared" ca="1" si="114"/>
        <v>154.29524792494675</v>
      </c>
      <c r="H24" s="2">
        <f t="shared" ca="1" si="84"/>
        <v>130.4347826086954</v>
      </c>
      <c r="I24" s="2">
        <f t="shared" ca="1" si="116"/>
        <v>172.41379310344789</v>
      </c>
      <c r="J24" s="2">
        <f t="shared" ca="1" si="116"/>
        <v>124.48132780083004</v>
      </c>
      <c r="K24" s="2">
        <f t="shared" ca="1" si="116"/>
        <v>230.76923076923097</v>
      </c>
      <c r="L24" s="2">
        <f t="shared" ca="1" si="116"/>
        <v>176.47058823529417</v>
      </c>
      <c r="M24" s="2">
        <f t="shared" ca="1" si="116"/>
        <v>164.8351648351653</v>
      </c>
      <c r="N24" s="2">
        <f t="shared" ca="1" si="116"/>
        <v>166.66666666666691</v>
      </c>
      <c r="O24" s="2">
        <f t="shared" ca="1" si="116"/>
        <v>166.66666666666609</v>
      </c>
      <c r="P24" s="2">
        <f t="shared" ca="1" si="116"/>
        <v>161.29032258064365</v>
      </c>
      <c r="Q24" s="2">
        <f t="shared" ca="1" si="116"/>
        <v>170.45454545454533</v>
      </c>
      <c r="R24" s="2">
        <f t="shared" ca="1" si="116"/>
        <v>157.89473684210492</v>
      </c>
      <c r="S24" s="2">
        <f t="shared" ca="1" si="116"/>
        <v>130.4347826086954</v>
      </c>
      <c r="T24" s="2">
        <f t="shared" ca="1" si="116"/>
        <v>136.36363636363652</v>
      </c>
      <c r="U24" s="2">
        <f t="shared" ca="1" si="116"/>
        <v>149.25373134328387</v>
      </c>
      <c r="V24" s="2">
        <f t="shared" ca="1" si="116"/>
        <v>110.29411764705873</v>
      </c>
      <c r="W24" s="2">
        <f t="shared" ca="1" si="116"/>
        <v>214.28571428571479</v>
      </c>
      <c r="X24" s="2">
        <f t="shared" ca="1" si="116"/>
        <v>166.66666666666691</v>
      </c>
      <c r="Y24" s="2">
        <f t="shared" ca="1" si="116"/>
        <v>157.89473684210492</v>
      </c>
      <c r="Z24" s="2">
        <f t="shared" ca="1" si="116"/>
        <v>181.81818181818178</v>
      </c>
      <c r="AA24" s="2">
        <f t="shared" ca="1" si="118"/>
        <v>148.51485148514854</v>
      </c>
      <c r="AB24" s="2">
        <f t="shared" ca="1" si="118"/>
        <v>171.42857142857073</v>
      </c>
      <c r="AC24" s="2">
        <f t="shared" ca="1" si="118"/>
        <v>130.4347826086954</v>
      </c>
      <c r="AD24" s="2">
        <f t="shared" ca="1" si="118"/>
        <v>176.47058823529417</v>
      </c>
      <c r="AE24" s="2">
        <f t="shared" ca="1" si="118"/>
        <v>187.49999999999983</v>
      </c>
      <c r="AF24" s="2">
        <f t="shared" ca="1" si="118"/>
        <v>149.99999999999986</v>
      </c>
      <c r="AG24" s="2">
        <f t="shared" ca="1" si="118"/>
        <v>142.85714285714289</v>
      </c>
      <c r="AH24" s="2">
        <f t="shared" ca="1" si="118"/>
        <v>193.54838709677389</v>
      </c>
      <c r="AI24" s="2">
        <f t="shared" ca="1" si="118"/>
        <v>149.99999999999986</v>
      </c>
      <c r="AJ24" s="2">
        <f t="shared" ca="1" si="118"/>
        <v>179.64071856287444</v>
      </c>
      <c r="AK24" s="2">
        <f t="shared" ca="1" si="118"/>
        <v>149.99999999999986</v>
      </c>
      <c r="AL24" s="2">
        <f t="shared" ca="1" si="118"/>
        <v>107.14285714285739</v>
      </c>
      <c r="AM24" s="2">
        <f t="shared" ca="1" si="118"/>
        <v>193.54838709677497</v>
      </c>
      <c r="AN24" s="2">
        <f t="shared" ca="1" si="118"/>
        <v>222.22222222222257</v>
      </c>
      <c r="AO24" s="2">
        <f t="shared" ca="1" si="118"/>
        <v>136.36363636363652</v>
      </c>
      <c r="AP24" s="2">
        <f t="shared" ca="1" si="118"/>
        <v>142.85714285714349</v>
      </c>
      <c r="AQ24" s="2">
        <f t="shared" ca="1" si="117"/>
        <v>148.51485148514854</v>
      </c>
      <c r="AR24" s="2">
        <f t="shared" ca="1" si="117"/>
        <v>142.85714285714289</v>
      </c>
      <c r="AS24" s="2">
        <f t="shared" ca="1" si="117"/>
        <v>166.66666666666691</v>
      </c>
      <c r="AT24" s="2">
        <f t="shared" ca="1" si="117"/>
        <v>130.43478260869642</v>
      </c>
      <c r="AU24" s="2">
        <f t="shared" ca="1" si="117"/>
        <v>176.47058823529417</v>
      </c>
      <c r="AV24" s="2">
        <f t="shared" ca="1" si="117"/>
        <v>175.4385964912278</v>
      </c>
      <c r="AW24" s="2">
        <f t="shared" ca="1" si="117"/>
        <v>187.49999999999983</v>
      </c>
      <c r="AX24" s="2">
        <f t="shared" ca="1" si="117"/>
        <v>174.41860465116307</v>
      </c>
      <c r="AY24" s="2">
        <f t="shared" ca="1" si="117"/>
        <v>166.66666666666691</v>
      </c>
      <c r="AZ24" s="2">
        <f t="shared" ca="1" si="117"/>
        <v>166.66666666666691</v>
      </c>
      <c r="BA24" s="2">
        <f t="shared" ca="1" si="88"/>
        <v>133.9285714285713</v>
      </c>
      <c r="BB24" s="2">
        <f t="shared" ca="1" si="89"/>
        <v>132.15859030836987</v>
      </c>
      <c r="BC24" s="2">
        <f t="shared" ca="1" si="90"/>
        <v>167.59776536312825</v>
      </c>
      <c r="BD24" s="2">
        <f t="shared" ca="1" si="91"/>
        <v>157.89473684210421</v>
      </c>
      <c r="BE24" s="2">
        <f t="shared" ca="1" si="92"/>
        <v>160.42780748663077</v>
      </c>
      <c r="BF24" s="2">
        <f t="shared" ca="1" si="93"/>
        <v>154.63917525773201</v>
      </c>
      <c r="BG24" s="2">
        <f t="shared" ca="1" si="94"/>
        <v>196.07843137254844</v>
      </c>
      <c r="BH24" s="2">
        <f t="shared" ca="1" si="95"/>
        <v>176.47058823529511</v>
      </c>
      <c r="BI24" s="2">
        <f t="shared" ca="1" si="96"/>
        <v>178.57142857142841</v>
      </c>
      <c r="BJ24" s="2">
        <f t="shared" ca="1" si="97"/>
        <v>180.72289156626562</v>
      </c>
      <c r="BK24" s="2">
        <f t="shared" ca="1" si="98"/>
        <v>142.85714285714349</v>
      </c>
      <c r="BL24" s="2">
        <f t="shared" ca="1" si="99"/>
        <v>146.34146341463409</v>
      </c>
      <c r="BM24" s="2">
        <f t="shared" ca="1" si="100"/>
        <v>148.51485148514854</v>
      </c>
      <c r="BN24" s="2">
        <f t="shared" ca="1" si="101"/>
        <v>132.74336283185789</v>
      </c>
      <c r="BO24" s="2">
        <f t="shared" ca="1" si="102"/>
        <v>176.47058823529417</v>
      </c>
      <c r="BP24" s="2">
        <f t="shared" ca="1" si="103"/>
        <v>236.22047244094529</v>
      </c>
      <c r="BQ24" s="2">
        <f t="shared" ca="1" si="104"/>
        <v>120</v>
      </c>
      <c r="BR24" s="2">
        <f t="shared" ca="1" si="105"/>
        <v>0</v>
      </c>
      <c r="BS24" s="2">
        <f t="shared" ca="1" si="106"/>
        <v>0</v>
      </c>
      <c r="BT24" s="2">
        <f t="shared" ca="1" si="107"/>
        <v>0</v>
      </c>
      <c r="BU24" s="2">
        <f t="shared" ca="1" si="108"/>
        <v>0</v>
      </c>
      <c r="BV24" s="2">
        <f t="shared" ca="1" si="109"/>
        <v>0</v>
      </c>
      <c r="BW24" s="2">
        <f t="shared" ca="1" si="110"/>
        <v>0</v>
      </c>
      <c r="BX24" s="2">
        <f t="shared" ca="1" si="111"/>
        <v>0</v>
      </c>
      <c r="BY24" s="2">
        <f t="shared" ca="1" si="112"/>
        <v>0</v>
      </c>
      <c r="BZ24" s="2">
        <f t="shared" ca="1" si="113"/>
        <v>0</v>
      </c>
    </row>
    <row r="25" spans="1:78">
      <c r="A25">
        <f>Main!A25</f>
        <v>22</v>
      </c>
      <c r="B25">
        <f>Main!B25</f>
        <v>15.5</v>
      </c>
      <c r="C25">
        <f>Main!C25</f>
        <v>8</v>
      </c>
      <c r="D25">
        <f>Main!D25</f>
        <v>1.5</v>
      </c>
      <c r="E25" t="str">
        <f>Main!E25</f>
        <v>bb</v>
      </c>
      <c r="G25" s="19">
        <f t="shared" ca="1" si="114"/>
        <v>157.53524200304113</v>
      </c>
      <c r="H25" s="2">
        <f t="shared" ca="1" si="84"/>
        <v>181.81818181818178</v>
      </c>
      <c r="I25" s="2">
        <f t="shared" ca="1" si="116"/>
        <v>163.93442622950835</v>
      </c>
      <c r="J25" s="2">
        <f t="shared" ca="1" si="116"/>
        <v>171.91977077363887</v>
      </c>
      <c r="K25" s="2">
        <f t="shared" ca="1" si="116"/>
        <v>166.66666666666652</v>
      </c>
      <c r="L25" s="2">
        <f t="shared" ca="1" si="116"/>
        <v>162.1621621621621</v>
      </c>
      <c r="M25" s="2">
        <f t="shared" ca="1" si="116"/>
        <v>136.98630136986284</v>
      </c>
      <c r="N25" s="2">
        <f t="shared" ca="1" si="116"/>
        <v>171.42857142857116</v>
      </c>
      <c r="O25" s="2">
        <f t="shared" ca="1" si="116"/>
        <v>146.34146341463409</v>
      </c>
      <c r="P25" s="2">
        <f t="shared" ca="1" si="116"/>
        <v>178.04154302670636</v>
      </c>
      <c r="Q25" s="2">
        <f t="shared" ca="1" si="116"/>
        <v>179.64071856287396</v>
      </c>
      <c r="R25" s="2">
        <f t="shared" ca="1" si="116"/>
        <v>150.00000000000023</v>
      </c>
      <c r="S25" s="2">
        <f t="shared" ca="1" si="116"/>
        <v>136.36363636363652</v>
      </c>
      <c r="T25" s="2">
        <f t="shared" ca="1" si="116"/>
        <v>176.47058823529372</v>
      </c>
      <c r="U25" s="2">
        <f t="shared" ca="1" si="116"/>
        <v>176.47058823529417</v>
      </c>
      <c r="V25" s="2">
        <f t="shared" ca="1" si="116"/>
        <v>154.63917525773201</v>
      </c>
      <c r="W25" s="2">
        <f t="shared" ca="1" si="116"/>
        <v>171.42857142857116</v>
      </c>
      <c r="X25" s="2">
        <f t="shared" ca="1" si="116"/>
        <v>171.42857142857116</v>
      </c>
      <c r="Y25" s="2">
        <f t="shared" ca="1" si="116"/>
        <v>153.84615384615395</v>
      </c>
      <c r="Z25" s="2">
        <f t="shared" ca="1" si="116"/>
        <v>198.67549668874142</v>
      </c>
      <c r="AA25" s="2">
        <f t="shared" ca="1" si="118"/>
        <v>182.37082066869269</v>
      </c>
      <c r="AB25" s="2">
        <f t="shared" ca="1" si="118"/>
        <v>172.41379310344877</v>
      </c>
      <c r="AC25" s="2">
        <f t="shared" ca="1" si="118"/>
        <v>162.1621621621625</v>
      </c>
      <c r="AD25" s="2">
        <f t="shared" ca="1" si="118"/>
        <v>162.1621621621621</v>
      </c>
      <c r="AE25" s="2">
        <f t="shared" ca="1" si="118"/>
        <v>187.49999999999983</v>
      </c>
      <c r="AF25" s="2">
        <f t="shared" ca="1" si="118"/>
        <v>149.99999999999986</v>
      </c>
      <c r="AG25" s="2">
        <f t="shared" ca="1" si="118"/>
        <v>153.84615384615395</v>
      </c>
      <c r="AH25" s="2">
        <f t="shared" ca="1" si="118"/>
        <v>197.36842105263199</v>
      </c>
      <c r="AI25" s="2">
        <f t="shared" ca="1" si="118"/>
        <v>149.99999999999986</v>
      </c>
      <c r="AJ25" s="2">
        <f t="shared" ca="1" si="118"/>
        <v>169.9716713881021</v>
      </c>
      <c r="AK25" s="2">
        <f t="shared" ca="1" si="118"/>
        <v>181.81818181818178</v>
      </c>
      <c r="AL25" s="2">
        <f t="shared" ca="1" si="118"/>
        <v>153.84615384615361</v>
      </c>
      <c r="AM25" s="2">
        <f t="shared" ca="1" si="118"/>
        <v>171.91977077363887</v>
      </c>
      <c r="AN25" s="2">
        <f t="shared" ca="1" si="118"/>
        <v>190.47619047619025</v>
      </c>
      <c r="AO25" s="2">
        <f t="shared" ca="1" si="118"/>
        <v>181.81818181818178</v>
      </c>
      <c r="AP25" s="2">
        <f t="shared" ca="1" si="118"/>
        <v>146.34146341463409</v>
      </c>
      <c r="AQ25" s="2">
        <f t="shared" ca="1" si="117"/>
        <v>144.92753623188418</v>
      </c>
      <c r="AR25" s="2">
        <f t="shared" ca="1" si="117"/>
        <v>142.85714285714258</v>
      </c>
      <c r="AS25" s="2">
        <f t="shared" ca="1" si="117"/>
        <v>166.66666666666652</v>
      </c>
      <c r="AT25" s="2">
        <f t="shared" ca="1" si="117"/>
        <v>153.84615384615361</v>
      </c>
      <c r="AU25" s="2">
        <f t="shared" ca="1" si="117"/>
        <v>181.81818181818178</v>
      </c>
      <c r="AV25" s="2">
        <f t="shared" ca="1" si="117"/>
        <v>171.91977077363933</v>
      </c>
      <c r="AW25" s="2">
        <f t="shared" ca="1" si="117"/>
        <v>171.42857142857159</v>
      </c>
      <c r="AX25" s="2">
        <f t="shared" ca="1" si="117"/>
        <v>171.42857142857116</v>
      </c>
      <c r="AY25" s="2">
        <f t="shared" ca="1" si="117"/>
        <v>166.66666666666652</v>
      </c>
      <c r="AZ25" s="2">
        <f t="shared" ca="1" si="117"/>
        <v>157.89473684210529</v>
      </c>
      <c r="BA25" s="2">
        <f t="shared" ca="1" si="88"/>
        <v>168.53932584269668</v>
      </c>
      <c r="BB25" s="2">
        <f t="shared" ca="1" si="89"/>
        <v>153.84615384615361</v>
      </c>
      <c r="BC25" s="2">
        <f t="shared" ca="1" si="90"/>
        <v>191.69329073482444</v>
      </c>
      <c r="BD25" s="2">
        <f t="shared" ca="1" si="91"/>
        <v>187.50000000000088</v>
      </c>
      <c r="BE25" s="2">
        <f t="shared" ca="1" si="92"/>
        <v>185.75851393188881</v>
      </c>
      <c r="BF25" s="2">
        <f t="shared" ca="1" si="93"/>
        <v>159.57446808510625</v>
      </c>
      <c r="BG25" s="2">
        <f t="shared" ca="1" si="94"/>
        <v>166.66666666666691</v>
      </c>
      <c r="BH25" s="2">
        <f t="shared" ca="1" si="95"/>
        <v>199.99999999999952</v>
      </c>
      <c r="BI25" s="2">
        <f t="shared" ca="1" si="96"/>
        <v>180.72289156626516</v>
      </c>
      <c r="BJ25" s="2">
        <f t="shared" ca="1" si="97"/>
        <v>176.47058823529417</v>
      </c>
      <c r="BK25" s="2">
        <f t="shared" ca="1" si="98"/>
        <v>136.36363636363652</v>
      </c>
      <c r="BL25" s="2">
        <f t="shared" ca="1" si="99"/>
        <v>121.2121212121214</v>
      </c>
      <c r="BM25" s="2">
        <f t="shared" ca="1" si="100"/>
        <v>156.24999999999986</v>
      </c>
      <c r="BN25" s="2">
        <f t="shared" ca="1" si="101"/>
        <v>115.83011583011609</v>
      </c>
      <c r="BO25" s="2">
        <f t="shared" ca="1" si="102"/>
        <v>127.65957446808518</v>
      </c>
      <c r="BP25" s="2">
        <f t="shared" ca="1" si="103"/>
        <v>169.9716713881021</v>
      </c>
      <c r="BQ25" s="2">
        <f t="shared" ca="1" si="104"/>
        <v>149.99999999999986</v>
      </c>
      <c r="BR25" s="2">
        <f t="shared" ca="1" si="105"/>
        <v>0</v>
      </c>
      <c r="BS25" s="2">
        <f t="shared" ca="1" si="106"/>
        <v>0</v>
      </c>
      <c r="BT25" s="2">
        <f t="shared" ca="1" si="107"/>
        <v>0</v>
      </c>
      <c r="BU25" s="2">
        <f t="shared" ca="1" si="108"/>
        <v>0</v>
      </c>
      <c r="BV25" s="2">
        <f t="shared" ca="1" si="109"/>
        <v>0</v>
      </c>
      <c r="BW25" s="2">
        <f t="shared" ca="1" si="110"/>
        <v>0</v>
      </c>
      <c r="BX25" s="2">
        <f t="shared" ca="1" si="111"/>
        <v>0</v>
      </c>
      <c r="BY25" s="2">
        <f t="shared" ca="1" si="112"/>
        <v>0</v>
      </c>
      <c r="BZ25" s="2">
        <f t="shared" ca="1" si="113"/>
        <v>0</v>
      </c>
    </row>
    <row r="26" spans="1:78">
      <c r="A26">
        <f>Main!A26</f>
        <v>23</v>
      </c>
      <c r="B26">
        <f>Main!B26</f>
        <v>16.5</v>
      </c>
      <c r="C26">
        <f>Main!C26</f>
        <v>8</v>
      </c>
      <c r="D26">
        <f>Main!D26</f>
        <v>2.5</v>
      </c>
      <c r="E26" t="str">
        <f>Main!E26</f>
        <v>b ff bb-</v>
      </c>
      <c r="F26" s="10" t="s">
        <v>113</v>
      </c>
      <c r="G26" s="19">
        <f t="shared" ca="1" si="114"/>
        <v>140.50395359649735</v>
      </c>
      <c r="H26" s="2">
        <f t="shared" ca="1" si="84"/>
        <v>100.00000000000036</v>
      </c>
      <c r="I26" s="2">
        <f t="shared" ca="1" si="116"/>
        <v>136.36363636363652</v>
      </c>
      <c r="J26" s="2">
        <f t="shared" ca="1" si="116"/>
        <v>124.9999999999999</v>
      </c>
      <c r="K26" s="2">
        <f t="shared" ca="1" si="116"/>
        <v>214.28571428571479</v>
      </c>
      <c r="L26" s="2">
        <f t="shared" ca="1" si="116"/>
        <v>149.99999999999986</v>
      </c>
      <c r="M26" s="2">
        <f t="shared" ca="1" si="116"/>
        <v>142.85714285714289</v>
      </c>
      <c r="N26" s="2">
        <f t="shared" ca="1" si="116"/>
        <v>157.89473684210569</v>
      </c>
      <c r="O26" s="2">
        <f t="shared" ca="1" si="116"/>
        <v>142.85714285714289</v>
      </c>
      <c r="P26" s="2">
        <f t="shared" ca="1" si="116"/>
        <v>150.00000000000054</v>
      </c>
      <c r="Q26" s="2">
        <f t="shared" ca="1" si="116"/>
        <v>157.89473684210569</v>
      </c>
      <c r="R26" s="2">
        <f t="shared" ca="1" si="116"/>
        <v>142.85714285714289</v>
      </c>
      <c r="S26" s="2">
        <f t="shared" ca="1" si="116"/>
        <v>142.85714285714226</v>
      </c>
      <c r="T26" s="2">
        <f t="shared" ca="1" si="116"/>
        <v>157.89473684210569</v>
      </c>
      <c r="U26" s="2">
        <f t="shared" ca="1" si="116"/>
        <v>142.85714285714289</v>
      </c>
      <c r="V26" s="2">
        <f t="shared" ca="1" si="116"/>
        <v>96.774193548386947</v>
      </c>
      <c r="W26" s="2">
        <f t="shared" ca="1" si="116"/>
        <v>176.47058823529417</v>
      </c>
      <c r="X26" s="2">
        <f t="shared" ca="1" si="116"/>
        <v>157.89473684210569</v>
      </c>
      <c r="Y26" s="2">
        <f t="shared" ca="1" si="116"/>
        <v>149.9999999999992</v>
      </c>
      <c r="Z26" s="2">
        <f t="shared" ca="1" si="116"/>
        <v>176.47058823529417</v>
      </c>
      <c r="AA26" s="2">
        <f t="shared" ca="1" si="118"/>
        <v>176.47058823529417</v>
      </c>
      <c r="AB26" s="2">
        <f t="shared" ca="1" si="118"/>
        <v>142.85714285714226</v>
      </c>
      <c r="AC26" s="2">
        <f t="shared" ca="1" si="118"/>
        <v>136.36363636363598</v>
      </c>
      <c r="AD26" s="2">
        <f t="shared" ca="1" si="118"/>
        <v>136.36363636363652</v>
      </c>
      <c r="AE26" s="2">
        <f t="shared" ca="1" si="118"/>
        <v>200.00000000000071</v>
      </c>
      <c r="AF26" s="2">
        <f t="shared" ca="1" si="118"/>
        <v>150.00000000000054</v>
      </c>
      <c r="AG26" s="2">
        <f t="shared" ca="1" si="118"/>
        <v>115.38461538461549</v>
      </c>
      <c r="AH26" s="2">
        <f t="shared" ca="1" si="118"/>
        <v>163.04347826086862</v>
      </c>
      <c r="AI26" s="2">
        <f t="shared" ca="1" si="118"/>
        <v>136.36363636363652</v>
      </c>
      <c r="AJ26" s="2">
        <f t="shared" ca="1" si="118"/>
        <v>157.89473684210421</v>
      </c>
      <c r="AK26" s="2">
        <f t="shared" ca="1" si="118"/>
        <v>166.66666666666691</v>
      </c>
      <c r="AL26" s="2">
        <f t="shared" ca="1" si="118"/>
        <v>136.36363636363652</v>
      </c>
      <c r="AM26" s="2">
        <f t="shared" ca="1" si="118"/>
        <v>157.89473684210569</v>
      </c>
      <c r="AN26" s="2">
        <f t="shared" ca="1" si="118"/>
        <v>166.66666666666691</v>
      </c>
      <c r="AO26" s="2">
        <f t="shared" ca="1" si="118"/>
        <v>176.47058823529417</v>
      </c>
      <c r="AP26" s="2">
        <f t="shared" ca="1" si="118"/>
        <v>124.9999999999999</v>
      </c>
      <c r="AQ26" s="2">
        <f t="shared" ca="1" si="117"/>
        <v>124.9999999999999</v>
      </c>
      <c r="AR26" s="2">
        <f t="shared" ca="1" si="117"/>
        <v>125.00000000000081</v>
      </c>
      <c r="AS26" s="2">
        <f t="shared" ca="1" si="117"/>
        <v>149.99999999999986</v>
      </c>
      <c r="AT26" s="2">
        <f t="shared" ca="1" si="117"/>
        <v>142.85714285714226</v>
      </c>
      <c r="AU26" s="2">
        <f t="shared" ca="1" si="117"/>
        <v>157.89473684210492</v>
      </c>
      <c r="AV26" s="2">
        <f t="shared" ca="1" si="117"/>
        <v>136.36363636363598</v>
      </c>
      <c r="AW26" s="2">
        <f t="shared" ca="1" si="117"/>
        <v>150.00000000000054</v>
      </c>
      <c r="AX26" s="2">
        <f t="shared" ca="1" si="117"/>
        <v>157.89473684210569</v>
      </c>
      <c r="AY26" s="2">
        <f t="shared" ca="1" si="117"/>
        <v>149.99999999999986</v>
      </c>
      <c r="AZ26" s="2">
        <f t="shared" ca="1" si="117"/>
        <v>157.89473684210492</v>
      </c>
      <c r="BA26" s="2">
        <f t="shared" ca="1" si="88"/>
        <v>124.9999999999999</v>
      </c>
      <c r="BB26" s="2">
        <f t="shared" ca="1" si="89"/>
        <v>120</v>
      </c>
      <c r="BC26" s="2">
        <f t="shared" ca="1" si="90"/>
        <v>166.66666666666609</v>
      </c>
      <c r="BD26" s="2">
        <f t="shared" ca="1" si="91"/>
        <v>149.9999999999992</v>
      </c>
      <c r="BE26" s="2">
        <f t="shared" ca="1" si="92"/>
        <v>136.36363636363598</v>
      </c>
      <c r="BF26" s="2">
        <f t="shared" ca="1" si="93"/>
        <v>142.85714285714289</v>
      </c>
      <c r="BG26" s="2">
        <f t="shared" ca="1" si="94"/>
        <v>149.9999999999992</v>
      </c>
      <c r="BH26" s="2">
        <f t="shared" ca="1" si="95"/>
        <v>187.49999999999983</v>
      </c>
      <c r="BI26" s="2">
        <f t="shared" ca="1" si="96"/>
        <v>166.66666666666609</v>
      </c>
      <c r="BJ26" s="2">
        <f t="shared" ca="1" si="97"/>
        <v>149.99999999999986</v>
      </c>
      <c r="BK26" s="2">
        <f t="shared" ca="1" si="98"/>
        <v>136.36363636363598</v>
      </c>
      <c r="BL26" s="2">
        <f t="shared" ca="1" si="99"/>
        <v>115.38461538461549</v>
      </c>
      <c r="BM26" s="2">
        <f t="shared" ca="1" si="100"/>
        <v>130.4347826086954</v>
      </c>
      <c r="BN26" s="2">
        <f t="shared" ca="1" si="101"/>
        <v>111.11111111111055</v>
      </c>
      <c r="BO26" s="2">
        <f t="shared" ca="1" si="102"/>
        <v>124.9999999999999</v>
      </c>
      <c r="BP26" s="2">
        <f t="shared" ca="1" si="103"/>
        <v>176.47058823529417</v>
      </c>
      <c r="BQ26" s="2">
        <f t="shared" ca="1" si="104"/>
        <v>124.9999999999999</v>
      </c>
      <c r="BR26" s="2">
        <f t="shared" ca="1" si="105"/>
        <v>0</v>
      </c>
      <c r="BS26" s="2">
        <f t="shared" ca="1" si="106"/>
        <v>0</v>
      </c>
      <c r="BT26" s="2">
        <f t="shared" ca="1" si="107"/>
        <v>0</v>
      </c>
      <c r="BU26" s="2">
        <f t="shared" ca="1" si="108"/>
        <v>0</v>
      </c>
      <c r="BV26" s="2">
        <f t="shared" ca="1" si="109"/>
        <v>0</v>
      </c>
      <c r="BW26" s="2">
        <f t="shared" ca="1" si="110"/>
        <v>0</v>
      </c>
      <c r="BX26" s="2">
        <f t="shared" ca="1" si="111"/>
        <v>0</v>
      </c>
      <c r="BY26" s="2">
        <f t="shared" ca="1" si="112"/>
        <v>0</v>
      </c>
      <c r="BZ26" s="2">
        <f t="shared" ca="1" si="113"/>
        <v>0</v>
      </c>
    </row>
    <row r="27" spans="1:78">
      <c r="A27">
        <f>Main!A27</f>
        <v>24</v>
      </c>
      <c r="B27">
        <f>Main!B27</f>
        <v>17</v>
      </c>
      <c r="C27">
        <f>Main!C27</f>
        <v>9</v>
      </c>
      <c r="D27">
        <f>Main!D27</f>
        <v>1</v>
      </c>
      <c r="E27" t="str">
        <f>Main!E27</f>
        <v>G# c# g</v>
      </c>
      <c r="G27" s="19">
        <f t="shared" ca="1" si="114"/>
        <v>143.54530194379785</v>
      </c>
      <c r="H27" s="2">
        <f t="shared" ca="1" si="84"/>
        <v>86.956521739130494</v>
      </c>
      <c r="I27" s="2">
        <f t="shared" ca="1" si="116"/>
        <v>136.36363636363623</v>
      </c>
      <c r="J27" s="2">
        <f t="shared" ca="1" si="116"/>
        <v>146.34146341463409</v>
      </c>
      <c r="K27" s="2">
        <f t="shared" ca="1" si="116"/>
        <v>166.66666666666652</v>
      </c>
      <c r="L27" s="2">
        <f t="shared" ca="1" si="116"/>
        <v>142.85714285714289</v>
      </c>
      <c r="M27" s="2">
        <f t="shared" ca="1" si="116"/>
        <v>103.44827586206895</v>
      </c>
      <c r="N27" s="2">
        <f t="shared" ca="1" si="116"/>
        <v>162.1621621621621</v>
      </c>
      <c r="O27" s="2">
        <f t="shared" ca="1" si="116"/>
        <v>143.54066985645929</v>
      </c>
      <c r="P27" s="2">
        <f t="shared" ca="1" si="116"/>
        <v>142.85714285714289</v>
      </c>
      <c r="Q27" s="2">
        <f t="shared" ca="1" si="116"/>
        <v>166.66666666666652</v>
      </c>
      <c r="R27" s="2">
        <f t="shared" ca="1" si="116"/>
        <v>146.3414634146344</v>
      </c>
      <c r="S27" s="2">
        <f t="shared" ca="1" si="116"/>
        <v>142.85714285714289</v>
      </c>
      <c r="T27" s="2">
        <f t="shared" ca="1" si="116"/>
        <v>157.89473684210529</v>
      </c>
      <c r="U27" s="2">
        <f t="shared" ca="1" si="116"/>
        <v>153.84615384615395</v>
      </c>
      <c r="V27" s="2">
        <f t="shared" ca="1" si="116"/>
        <v>119.7604790419163</v>
      </c>
      <c r="W27" s="2">
        <f t="shared" ca="1" si="116"/>
        <v>181.81818181818178</v>
      </c>
      <c r="X27" s="2">
        <f t="shared" ca="1" si="116"/>
        <v>166.66666666666652</v>
      </c>
      <c r="Y27" s="2">
        <f t="shared" ca="1" si="116"/>
        <v>157.89473684210569</v>
      </c>
      <c r="Z27" s="2">
        <f t="shared" ca="1" si="116"/>
        <v>171.42857142857159</v>
      </c>
      <c r="AA27" s="2">
        <f t="shared" ca="1" si="118"/>
        <v>157.89473684210529</v>
      </c>
      <c r="AB27" s="2">
        <f t="shared" ca="1" si="118"/>
        <v>130.43478260869591</v>
      </c>
      <c r="AC27" s="2">
        <f t="shared" ca="1" si="118"/>
        <v>153.84615384615361</v>
      </c>
      <c r="AD27" s="2">
        <f t="shared" ca="1" si="118"/>
        <v>142.85714285714289</v>
      </c>
      <c r="AE27" s="2">
        <f t="shared" ca="1" si="118"/>
        <v>193.54838709677389</v>
      </c>
      <c r="AF27" s="2">
        <f t="shared" ca="1" si="118"/>
        <v>157.89473684210492</v>
      </c>
      <c r="AG27" s="2">
        <f t="shared" ca="1" si="118"/>
        <v>133.33333333333354</v>
      </c>
      <c r="AH27" s="2">
        <f t="shared" ca="1" si="118"/>
        <v>183.48623853211012</v>
      </c>
      <c r="AI27" s="2">
        <f t="shared" ca="1" si="118"/>
        <v>127.65957446808518</v>
      </c>
      <c r="AJ27" s="2">
        <f t="shared" ca="1" si="118"/>
        <v>153.06122448979613</v>
      </c>
      <c r="AK27" s="2">
        <f t="shared" ca="1" si="118"/>
        <v>166.66666666666652</v>
      </c>
      <c r="AL27" s="2">
        <f t="shared" ca="1" si="118"/>
        <v>149.99999999999986</v>
      </c>
      <c r="AM27" s="2">
        <f t="shared" ca="1" si="118"/>
        <v>146.34146341463409</v>
      </c>
      <c r="AN27" s="2">
        <f t="shared" ca="1" si="118"/>
        <v>171.42857142857159</v>
      </c>
      <c r="AO27" s="2">
        <f t="shared" ca="1" si="118"/>
        <v>169.01408450704204</v>
      </c>
      <c r="AP27" s="2">
        <f t="shared" ca="1" si="118"/>
        <v>136.36363636363652</v>
      </c>
      <c r="AQ27" s="2">
        <f t="shared" ca="1" si="117"/>
        <v>113.20754716981108</v>
      </c>
      <c r="AR27" s="2">
        <f t="shared" ca="1" si="117"/>
        <v>126.31578947368384</v>
      </c>
      <c r="AS27" s="2">
        <f t="shared" ca="1" si="117"/>
        <v>157.48031496062981</v>
      </c>
      <c r="AT27" s="2">
        <f t="shared" ca="1" si="117"/>
        <v>139.53488372093031</v>
      </c>
      <c r="AU27" s="2">
        <f t="shared" ca="1" si="117"/>
        <v>171.42857142857159</v>
      </c>
      <c r="AV27" s="2">
        <f t="shared" ca="1" si="117"/>
        <v>171.42857142857159</v>
      </c>
      <c r="AW27" s="2">
        <f t="shared" ca="1" si="117"/>
        <v>162.16216216216174</v>
      </c>
      <c r="AX27" s="2">
        <f t="shared" ca="1" si="117"/>
        <v>153.84615384615395</v>
      </c>
      <c r="AY27" s="2">
        <f t="shared" ca="1" si="117"/>
        <v>157.48031496062981</v>
      </c>
      <c r="AZ27" s="2">
        <f t="shared" ca="1" si="117"/>
        <v>156.65796344647521</v>
      </c>
      <c r="BA27" s="2">
        <f t="shared" ca="1" si="88"/>
        <v>137.29977116704825</v>
      </c>
      <c r="BB27" s="2">
        <f t="shared" ca="1" si="89"/>
        <v>122.69938650306773</v>
      </c>
      <c r="BC27" s="2">
        <f t="shared" ca="1" si="90"/>
        <v>171.42857142857159</v>
      </c>
      <c r="BD27" s="2">
        <f t="shared" ca="1" si="91"/>
        <v>146.34146341463409</v>
      </c>
      <c r="BE27" s="2">
        <f t="shared" ca="1" si="92"/>
        <v>146.34146341463409</v>
      </c>
      <c r="BF27" s="2">
        <f t="shared" ca="1" si="93"/>
        <v>166.66666666666652</v>
      </c>
      <c r="BG27" s="2">
        <f t="shared" ca="1" si="94"/>
        <v>176.47058823529417</v>
      </c>
      <c r="BH27" s="2">
        <f t="shared" ca="1" si="95"/>
        <v>157.89473684210492</v>
      </c>
      <c r="BI27" s="2">
        <f t="shared" ca="1" si="96"/>
        <v>166.20498614958461</v>
      </c>
      <c r="BJ27" s="2">
        <f t="shared" ca="1" si="97"/>
        <v>162.1621621621621</v>
      </c>
      <c r="BK27" s="2">
        <f t="shared" ca="1" si="98"/>
        <v>146.34146341463409</v>
      </c>
      <c r="BL27" s="2">
        <f t="shared" ca="1" si="99"/>
        <v>124.9999999999999</v>
      </c>
      <c r="BM27" s="2">
        <f t="shared" ca="1" si="100"/>
        <v>139.53488372093031</v>
      </c>
      <c r="BN27" s="2">
        <f t="shared" ca="1" si="101"/>
        <v>134.52914798206285</v>
      </c>
      <c r="BO27" s="2">
        <f t="shared" ca="1" si="102"/>
        <v>139.53488372093003</v>
      </c>
      <c r="BP27" s="2">
        <f t="shared" ca="1" si="103"/>
        <v>181.81818181818178</v>
      </c>
      <c r="BQ27" s="2">
        <f t="shared" ca="1" si="104"/>
        <v>130.43478260869591</v>
      </c>
      <c r="BR27" s="2">
        <f t="shared" ca="1" si="105"/>
        <v>0</v>
      </c>
      <c r="BS27" s="2">
        <f t="shared" ca="1" si="106"/>
        <v>0</v>
      </c>
      <c r="BT27" s="2">
        <f t="shared" ca="1" si="107"/>
        <v>0</v>
      </c>
      <c r="BU27" s="2">
        <f t="shared" ca="1" si="108"/>
        <v>0</v>
      </c>
      <c r="BV27" s="2">
        <f t="shared" ca="1" si="109"/>
        <v>0</v>
      </c>
      <c r="BW27" s="2">
        <f t="shared" ca="1" si="110"/>
        <v>0</v>
      </c>
      <c r="BX27" s="2">
        <f t="shared" ca="1" si="111"/>
        <v>0</v>
      </c>
      <c r="BY27" s="2">
        <f t="shared" ca="1" si="112"/>
        <v>0</v>
      </c>
      <c r="BZ27" s="2">
        <f t="shared" ca="1" si="113"/>
        <v>0</v>
      </c>
    </row>
    <row r="28" spans="1:78">
      <c r="A28">
        <f>Main!A28</f>
        <v>25</v>
      </c>
      <c r="B28">
        <f>Main!B28</f>
        <v>18</v>
      </c>
      <c r="C28">
        <f>Main!C28</f>
        <v>9</v>
      </c>
      <c r="D28">
        <f>Main!D28</f>
        <v>2</v>
      </c>
      <c r="E28" t="str">
        <f>Main!E28</f>
        <v>a</v>
      </c>
      <c r="F28" s="10" t="s">
        <v>118</v>
      </c>
      <c r="G28" s="19">
        <f t="shared" ca="1" si="114"/>
        <v>141.39240097031757</v>
      </c>
      <c r="H28" s="2">
        <f t="shared" ca="1" si="84"/>
        <v>81.081081081080868</v>
      </c>
      <c r="I28" s="2">
        <f t="shared" ca="1" si="116"/>
        <v>142.85714285714289</v>
      </c>
      <c r="J28" s="2">
        <f t="shared" ca="1" si="116"/>
        <v>130.43478260869591</v>
      </c>
      <c r="K28" s="2">
        <f t="shared" ca="1" si="116"/>
        <v>200.00000000000071</v>
      </c>
      <c r="L28" s="2">
        <f t="shared" ca="1" si="116"/>
        <v>176.47058823529417</v>
      </c>
      <c r="M28" s="2">
        <f t="shared" ca="1" si="116"/>
        <v>166.66666666666691</v>
      </c>
      <c r="N28" s="2">
        <f t="shared" ca="1" si="116"/>
        <v>165.74585635359111</v>
      </c>
      <c r="O28" s="2">
        <f t="shared" ca="1" si="116"/>
        <v>163.93442622950835</v>
      </c>
      <c r="P28" s="2">
        <f t="shared" ca="1" si="116"/>
        <v>150.00000000000054</v>
      </c>
      <c r="Q28" s="2">
        <f t="shared" ca="1" si="116"/>
        <v>142.85714285714289</v>
      </c>
      <c r="R28" s="2">
        <f t="shared" ca="1" si="116"/>
        <v>136.36363636363598</v>
      </c>
      <c r="S28" s="2">
        <f t="shared" ca="1" si="116"/>
        <v>150.00000000000054</v>
      </c>
      <c r="T28" s="2">
        <f t="shared" ca="1" si="116"/>
        <v>136.36363636363598</v>
      </c>
      <c r="U28" s="2">
        <f t="shared" ca="1" si="116"/>
        <v>167.59776536312825</v>
      </c>
      <c r="V28" s="2">
        <f t="shared" ca="1" si="116"/>
        <v>120.48192771084311</v>
      </c>
      <c r="W28" s="2">
        <f t="shared" ca="1" si="116"/>
        <v>177.51479289940872</v>
      </c>
      <c r="X28" s="2">
        <f t="shared" ca="1" si="116"/>
        <v>162.1621621621625</v>
      </c>
      <c r="Y28" s="2">
        <f t="shared" ca="1" si="116"/>
        <v>142.85714285714226</v>
      </c>
      <c r="Z28" s="2">
        <f t="shared" ca="1" si="116"/>
        <v>157.89473684210492</v>
      </c>
      <c r="AA28" s="2">
        <f t="shared" ca="1" si="118"/>
        <v>149.99999999999986</v>
      </c>
      <c r="AB28" s="2">
        <f t="shared" ca="1" si="118"/>
        <v>149.9999999999992</v>
      </c>
      <c r="AC28" s="2">
        <f t="shared" ca="1" si="118"/>
        <v>136.36363636363706</v>
      </c>
      <c r="AD28" s="2">
        <f t="shared" ca="1" si="118"/>
        <v>136.36363636363652</v>
      </c>
      <c r="AE28" s="2">
        <f t="shared" ca="1" si="118"/>
        <v>200.00000000000071</v>
      </c>
      <c r="AF28" s="2">
        <f t="shared" ca="1" si="118"/>
        <v>166.66666666666691</v>
      </c>
      <c r="AG28" s="2">
        <f t="shared" ca="1" si="118"/>
        <v>124.9999999999999</v>
      </c>
      <c r="AH28" s="2">
        <f t="shared" ca="1" si="118"/>
        <v>159.57446808510736</v>
      </c>
      <c r="AI28" s="2">
        <f t="shared" ca="1" si="118"/>
        <v>130.4347826086954</v>
      </c>
      <c r="AJ28" s="2">
        <f t="shared" ca="1" si="118"/>
        <v>159.57446808510588</v>
      </c>
      <c r="AK28" s="2">
        <f t="shared" ca="1" si="118"/>
        <v>149.99999999999986</v>
      </c>
      <c r="AL28" s="2">
        <f t="shared" ca="1" si="118"/>
        <v>111.52416356877356</v>
      </c>
      <c r="AM28" s="2">
        <f t="shared" ca="1" si="118"/>
        <v>176.47058823529417</v>
      </c>
      <c r="AN28" s="2">
        <f t="shared" ca="1" si="118"/>
        <v>166.66666666666609</v>
      </c>
      <c r="AO28" s="2">
        <f t="shared" ca="1" si="118"/>
        <v>162.1621621621625</v>
      </c>
      <c r="AP28" s="2">
        <f t="shared" ca="1" si="118"/>
        <v>142.85714285714226</v>
      </c>
      <c r="AQ28" s="2">
        <f t="shared" ca="1" si="117"/>
        <v>115.38461538461549</v>
      </c>
      <c r="AR28" s="2">
        <f t="shared" ca="1" si="117"/>
        <v>95.541401273885327</v>
      </c>
      <c r="AS28" s="2">
        <f t="shared" ca="1" si="117"/>
        <v>180.72289156626562</v>
      </c>
      <c r="AT28" s="2">
        <f t="shared" ca="1" si="117"/>
        <v>142.85714285714349</v>
      </c>
      <c r="AU28" s="2">
        <f t="shared" ca="1" si="117"/>
        <v>176.47058823529417</v>
      </c>
      <c r="AV28" s="2">
        <f t="shared" ca="1" si="117"/>
        <v>142.85714285714289</v>
      </c>
      <c r="AW28" s="2">
        <f t="shared" ca="1" si="117"/>
        <v>150.00000000000054</v>
      </c>
      <c r="AX28" s="2">
        <f t="shared" ca="1" si="117"/>
        <v>157.89473684210492</v>
      </c>
      <c r="AY28" s="2">
        <f t="shared" ca="1" si="117"/>
        <v>180.72289156626562</v>
      </c>
      <c r="AZ28" s="2">
        <f t="shared" ca="1" si="117"/>
        <v>163.93442622950835</v>
      </c>
      <c r="BA28" s="2">
        <f t="shared" ca="1" si="88"/>
        <v>109.89010989011003</v>
      </c>
      <c r="BB28" s="2">
        <f t="shared" ca="1" si="89"/>
        <v>114.94252873563174</v>
      </c>
      <c r="BC28" s="2">
        <f t="shared" ca="1" si="90"/>
        <v>176.47058823529417</v>
      </c>
      <c r="BD28" s="2">
        <f t="shared" ca="1" si="91"/>
        <v>130.4347826086954</v>
      </c>
      <c r="BE28" s="2">
        <f t="shared" ca="1" si="92"/>
        <v>142.85714285714289</v>
      </c>
      <c r="BF28" s="2">
        <f t="shared" ca="1" si="93"/>
        <v>115.38461538461549</v>
      </c>
      <c r="BG28" s="2">
        <f t="shared" ca="1" si="94"/>
        <v>130.4347826086954</v>
      </c>
      <c r="BH28" s="2">
        <f t="shared" ca="1" si="95"/>
        <v>166.66666666666691</v>
      </c>
      <c r="BI28" s="2">
        <f t="shared" ca="1" si="96"/>
        <v>177.51479289940872</v>
      </c>
      <c r="BJ28" s="2">
        <f t="shared" ca="1" si="97"/>
        <v>147.05882352941197</v>
      </c>
      <c r="BK28" s="2">
        <f t="shared" ca="1" si="98"/>
        <v>147.05882352941131</v>
      </c>
      <c r="BL28" s="2">
        <f t="shared" ca="1" si="99"/>
        <v>111.11111111111128</v>
      </c>
      <c r="BM28" s="2">
        <f t="shared" ca="1" si="100"/>
        <v>136.36363636363706</v>
      </c>
      <c r="BN28" s="2">
        <f t="shared" ca="1" si="101"/>
        <v>122.95081967213127</v>
      </c>
      <c r="BO28" s="2">
        <f t="shared" ca="1" si="102"/>
        <v>136.36363636363706</v>
      </c>
      <c r="BP28" s="2">
        <f t="shared" ca="1" si="103"/>
        <v>198.67549668874082</v>
      </c>
      <c r="BQ28" s="2">
        <f t="shared" ca="1" si="104"/>
        <v>124.9999999999999</v>
      </c>
      <c r="BR28" s="2">
        <f t="shared" ca="1" si="105"/>
        <v>0</v>
      </c>
      <c r="BS28" s="2">
        <f t="shared" ca="1" si="106"/>
        <v>0</v>
      </c>
      <c r="BT28" s="2">
        <f t="shared" ca="1" si="107"/>
        <v>0</v>
      </c>
      <c r="BU28" s="2">
        <f t="shared" ca="1" si="108"/>
        <v>0</v>
      </c>
      <c r="BV28" s="2">
        <f t="shared" ca="1" si="109"/>
        <v>0</v>
      </c>
      <c r="BW28" s="2">
        <f t="shared" ca="1" si="110"/>
        <v>0</v>
      </c>
      <c r="BX28" s="2">
        <f t="shared" ca="1" si="111"/>
        <v>0</v>
      </c>
      <c r="BY28" s="2">
        <f t="shared" ca="1" si="112"/>
        <v>0</v>
      </c>
      <c r="BZ28" s="2">
        <f t="shared" ca="1" si="113"/>
        <v>0</v>
      </c>
    </row>
    <row r="29" spans="1:78">
      <c r="A29">
        <f>Main!A29</f>
        <v>26</v>
      </c>
      <c r="B29">
        <f>Main!B29</f>
        <v>18.5</v>
      </c>
      <c r="C29">
        <f>Main!C29</f>
        <v>9</v>
      </c>
      <c r="D29">
        <f>Main!D29</f>
        <v>2.5</v>
      </c>
      <c r="E29" t="str">
        <f>Main!E29</f>
        <v>a</v>
      </c>
      <c r="G29" s="19">
        <f t="shared" ca="1" si="114"/>
        <v>167.39091572072036</v>
      </c>
      <c r="H29" s="2">
        <f t="shared" ca="1" si="84"/>
        <v>240</v>
      </c>
      <c r="I29" s="2">
        <f t="shared" ca="1" si="116"/>
        <v>146.3414634146344</v>
      </c>
      <c r="J29" s="2">
        <f t="shared" ca="1" si="116"/>
        <v>157.89473684210492</v>
      </c>
      <c r="K29" s="2">
        <f t="shared" ca="1" si="116"/>
        <v>187.49999999999983</v>
      </c>
      <c r="L29" s="2">
        <f t="shared" ca="1" si="116"/>
        <v>149.99999999999986</v>
      </c>
      <c r="M29" s="2">
        <f t="shared" ca="1" si="116"/>
        <v>133.33333333333354</v>
      </c>
      <c r="N29" s="2">
        <f t="shared" ca="1" si="116"/>
        <v>182.37082066869269</v>
      </c>
      <c r="O29" s="2">
        <f t="shared" ca="1" si="116"/>
        <v>188.08777429467139</v>
      </c>
      <c r="P29" s="2">
        <f t="shared" ca="1" si="116"/>
        <v>176.47058823529329</v>
      </c>
      <c r="Q29" s="2">
        <f t="shared" ca="1" si="116"/>
        <v>214.28571428571408</v>
      </c>
      <c r="R29" s="2">
        <f t="shared" ca="1" si="116"/>
        <v>162.16216216216174</v>
      </c>
      <c r="S29" s="2">
        <f t="shared" ca="1" si="116"/>
        <v>146.34146341463409</v>
      </c>
      <c r="T29" s="2">
        <f t="shared" ca="1" si="116"/>
        <v>193.54838709677443</v>
      </c>
      <c r="U29" s="2">
        <f t="shared" ca="1" si="116"/>
        <v>170.9401709401705</v>
      </c>
      <c r="V29" s="2">
        <f t="shared" ca="1" si="116"/>
        <v>171.42857142857159</v>
      </c>
      <c r="W29" s="2">
        <f t="shared" ca="1" si="116"/>
        <v>181.26888217522637</v>
      </c>
      <c r="X29" s="2">
        <f t="shared" ca="1" si="116"/>
        <v>164.38356164383552</v>
      </c>
      <c r="Y29" s="2">
        <f t="shared" ca="1" si="116"/>
        <v>171.42857142857159</v>
      </c>
      <c r="Z29" s="2">
        <f t="shared" ca="1" si="116"/>
        <v>193.54838709677443</v>
      </c>
      <c r="AA29" s="2">
        <f t="shared" ca="1" si="118"/>
        <v>171.42857142857159</v>
      </c>
      <c r="AB29" s="2">
        <f t="shared" ca="1" si="118"/>
        <v>162.1621621621625</v>
      </c>
      <c r="AC29" s="2">
        <f t="shared" ca="1" si="118"/>
        <v>171.42857142857159</v>
      </c>
      <c r="AD29" s="2">
        <f t="shared" ca="1" si="118"/>
        <v>187.49999999999983</v>
      </c>
      <c r="AE29" s="2">
        <f t="shared" ca="1" si="118"/>
        <v>193.54838709677389</v>
      </c>
      <c r="AF29" s="2">
        <f t="shared" ca="1" si="118"/>
        <v>166.66666666666691</v>
      </c>
      <c r="AG29" s="2">
        <f t="shared" ca="1" si="118"/>
        <v>166.66666666666609</v>
      </c>
      <c r="AH29" s="2">
        <f t="shared" ca="1" si="118"/>
        <v>225.5639097744361</v>
      </c>
      <c r="AI29" s="2">
        <f t="shared" ca="1" si="118"/>
        <v>146.34146341463409</v>
      </c>
      <c r="AJ29" s="2">
        <f t="shared" ca="1" si="118"/>
        <v>171.42857142857159</v>
      </c>
      <c r="AK29" s="2">
        <f t="shared" ca="1" si="118"/>
        <v>171.42857142857159</v>
      </c>
      <c r="AL29" s="2">
        <f t="shared" ca="1" si="118"/>
        <v>192.92604501607664</v>
      </c>
      <c r="AM29" s="2">
        <f t="shared" ca="1" si="118"/>
        <v>149.99999999999986</v>
      </c>
      <c r="AN29" s="2">
        <f t="shared" ca="1" si="118"/>
        <v>181.81818181818227</v>
      </c>
      <c r="AO29" s="2">
        <f t="shared" ca="1" si="118"/>
        <v>166.66666666666652</v>
      </c>
      <c r="AP29" s="2">
        <f t="shared" ca="1" si="118"/>
        <v>157.89473684210569</v>
      </c>
      <c r="AQ29" s="2">
        <f t="shared" ca="1" si="117"/>
        <v>153.84615384615432</v>
      </c>
      <c r="AR29" s="2">
        <f t="shared" ca="1" si="117"/>
        <v>157.48031496062981</v>
      </c>
      <c r="AS29" s="2">
        <f t="shared" ca="1" si="117"/>
        <v>165.28925619834692</v>
      </c>
      <c r="AT29" s="2">
        <f t="shared" ca="1" si="117"/>
        <v>199.99999999999952</v>
      </c>
      <c r="AU29" s="2">
        <f t="shared" ca="1" si="117"/>
        <v>206.89655172413791</v>
      </c>
      <c r="AV29" s="2">
        <f t="shared" ca="1" si="117"/>
        <v>206.89655172413791</v>
      </c>
      <c r="AW29" s="2">
        <f t="shared" ca="1" si="117"/>
        <v>162.16216216216174</v>
      </c>
      <c r="AX29" s="2">
        <f t="shared" ca="1" si="117"/>
        <v>176.47058823529417</v>
      </c>
      <c r="AY29" s="2">
        <f t="shared" ca="1" si="117"/>
        <v>165.28925619834692</v>
      </c>
      <c r="AZ29" s="2">
        <f t="shared" ca="1" si="117"/>
        <v>179.64071856287396</v>
      </c>
      <c r="BA29" s="2">
        <f t="shared" ca="1" si="88"/>
        <v>142.85714285714289</v>
      </c>
      <c r="BB29" s="2">
        <f t="shared" ca="1" si="89"/>
        <v>166.66666666666691</v>
      </c>
      <c r="BC29" s="2">
        <f t="shared" ca="1" si="90"/>
        <v>200.00000000000011</v>
      </c>
      <c r="BD29" s="2">
        <f t="shared" ca="1" si="91"/>
        <v>240</v>
      </c>
      <c r="BE29" s="2">
        <f t="shared" ca="1" si="92"/>
        <v>193.54838709677497</v>
      </c>
      <c r="BF29" s="2">
        <f t="shared" ca="1" si="93"/>
        <v>176.47058823529417</v>
      </c>
      <c r="BG29" s="2">
        <f t="shared" ca="1" si="94"/>
        <v>200.00000000000071</v>
      </c>
      <c r="BH29" s="2">
        <f t="shared" ca="1" si="95"/>
        <v>206.89655172413853</v>
      </c>
      <c r="BI29" s="2">
        <f t="shared" ca="1" si="96"/>
        <v>176.47058823529417</v>
      </c>
      <c r="BJ29" s="2">
        <f t="shared" ca="1" si="97"/>
        <v>189.87341772151856</v>
      </c>
      <c r="BK29" s="2">
        <f t="shared" ca="1" si="98"/>
        <v>159.57446808510662</v>
      </c>
      <c r="BL29" s="2">
        <f t="shared" ca="1" si="99"/>
        <v>149.99999999999986</v>
      </c>
      <c r="BM29" s="2">
        <f t="shared" ca="1" si="100"/>
        <v>149.99999999999986</v>
      </c>
      <c r="BN29" s="2">
        <f t="shared" ca="1" si="101"/>
        <v>124.9999999999999</v>
      </c>
      <c r="BO29" s="2">
        <f t="shared" ca="1" si="102"/>
        <v>157.89473684210492</v>
      </c>
      <c r="BP29" s="2">
        <f t="shared" ca="1" si="103"/>
        <v>223.04832713754712</v>
      </c>
      <c r="BQ29" s="2">
        <f t="shared" ca="1" si="104"/>
        <v>133.33333333333354</v>
      </c>
      <c r="BR29" s="2">
        <f t="shared" ca="1" si="105"/>
        <v>0</v>
      </c>
      <c r="BS29" s="2">
        <f t="shared" ca="1" si="106"/>
        <v>0</v>
      </c>
      <c r="BT29" s="2">
        <f t="shared" ca="1" si="107"/>
        <v>0</v>
      </c>
      <c r="BU29" s="2">
        <f t="shared" ca="1" si="108"/>
        <v>0</v>
      </c>
      <c r="BV29" s="2">
        <f t="shared" ca="1" si="109"/>
        <v>0</v>
      </c>
      <c r="BW29" s="2">
        <f t="shared" ca="1" si="110"/>
        <v>0</v>
      </c>
      <c r="BX29" s="2">
        <f t="shared" ca="1" si="111"/>
        <v>0</v>
      </c>
      <c r="BY29" s="2">
        <f t="shared" ca="1" si="112"/>
        <v>0</v>
      </c>
      <c r="BZ29" s="2">
        <f t="shared" ca="1" si="113"/>
        <v>0</v>
      </c>
    </row>
    <row r="30" spans="1:78">
      <c r="A30">
        <f>Main!A30</f>
        <v>27</v>
      </c>
      <c r="B30">
        <f>Main!B30</f>
        <v>19.5</v>
      </c>
      <c r="C30">
        <f>Main!C30</f>
        <v>10</v>
      </c>
      <c r="D30">
        <f>Main!D30</f>
        <v>1.5</v>
      </c>
      <c r="E30" t="str">
        <f>Main!E30</f>
        <v>c#</v>
      </c>
      <c r="F30" s="10" t="s">
        <v>119</v>
      </c>
      <c r="G30" s="19">
        <f t="shared" ca="1" si="114"/>
        <v>150.84425218562524</v>
      </c>
      <c r="H30" s="2">
        <f t="shared" ca="1" si="84"/>
        <v>150.00000000000054</v>
      </c>
      <c r="I30" s="2">
        <f t="shared" ca="1" si="116"/>
        <v>136.36363636363598</v>
      </c>
      <c r="J30" s="2">
        <f t="shared" ca="1" si="116"/>
        <v>150.00000000000054</v>
      </c>
      <c r="K30" s="2">
        <f t="shared" ca="1" si="116"/>
        <v>176.47058823529417</v>
      </c>
      <c r="L30" s="2">
        <f t="shared" ca="1" si="116"/>
        <v>166.66666666666691</v>
      </c>
      <c r="M30" s="2">
        <f t="shared" ca="1" si="116"/>
        <v>130.4347826086954</v>
      </c>
      <c r="N30" s="2">
        <f t="shared" ca="1" si="116"/>
        <v>166.66666666666691</v>
      </c>
      <c r="O30" s="2">
        <f t="shared" ca="1" si="116"/>
        <v>142.85714285714226</v>
      </c>
      <c r="P30" s="2">
        <f t="shared" ca="1" si="116"/>
        <v>176.47058823529417</v>
      </c>
      <c r="Q30" s="2">
        <f t="shared" ca="1" si="116"/>
        <v>142.85714285714289</v>
      </c>
      <c r="R30" s="2">
        <f t="shared" ca="1" si="116"/>
        <v>176.47058823529417</v>
      </c>
      <c r="S30" s="2">
        <f t="shared" ca="1" si="116"/>
        <v>166.66666666666691</v>
      </c>
      <c r="T30" s="2">
        <f t="shared" ca="1" si="116"/>
        <v>157.89473684210492</v>
      </c>
      <c r="U30" s="2">
        <f t="shared" ca="1" si="116"/>
        <v>157.89473684210569</v>
      </c>
      <c r="V30" s="2">
        <f t="shared" ca="1" si="116"/>
        <v>119.52191235059787</v>
      </c>
      <c r="W30" s="2">
        <f t="shared" ca="1" si="116"/>
        <v>157.89473684210569</v>
      </c>
      <c r="X30" s="2">
        <f t="shared" ca="1" si="116"/>
        <v>176.47058823529329</v>
      </c>
      <c r="Y30" s="2">
        <f t="shared" ca="1" si="116"/>
        <v>166.66666666666691</v>
      </c>
      <c r="Z30" s="2">
        <f t="shared" ca="1" si="116"/>
        <v>199.99999999999952</v>
      </c>
      <c r="AA30" s="2">
        <f t="shared" ca="1" si="118"/>
        <v>176.47058823529417</v>
      </c>
      <c r="AB30" s="2">
        <f t="shared" ca="1" si="118"/>
        <v>142.85714285714226</v>
      </c>
      <c r="AC30" s="2">
        <f t="shared" ca="1" si="118"/>
        <v>149.9999999999992</v>
      </c>
      <c r="AD30" s="2">
        <f t="shared" ca="1" si="118"/>
        <v>149.9999999999992</v>
      </c>
      <c r="AE30" s="2">
        <f t="shared" ca="1" si="118"/>
        <v>230.76923076923097</v>
      </c>
      <c r="AF30" s="2">
        <f t="shared" ca="1" si="118"/>
        <v>142.85714285714226</v>
      </c>
      <c r="AG30" s="2">
        <f t="shared" ca="1" si="118"/>
        <v>136.36363636363706</v>
      </c>
      <c r="AH30" s="2">
        <f t="shared" ca="1" si="118"/>
        <v>171.42857142857073</v>
      </c>
      <c r="AI30" s="2">
        <f t="shared" ca="1" si="118"/>
        <v>166.66666666666691</v>
      </c>
      <c r="AJ30" s="2">
        <f t="shared" ca="1" si="118"/>
        <v>163.93442622950835</v>
      </c>
      <c r="AK30" s="2">
        <f t="shared" ca="1" si="118"/>
        <v>187.49999999999983</v>
      </c>
      <c r="AL30" s="2">
        <f t="shared" ca="1" si="118"/>
        <v>130.43478260869642</v>
      </c>
      <c r="AM30" s="2">
        <f t="shared" ca="1" si="118"/>
        <v>142.85714285714226</v>
      </c>
      <c r="AN30" s="2">
        <f t="shared" ca="1" si="118"/>
        <v>199.99999999999952</v>
      </c>
      <c r="AO30" s="2">
        <f t="shared" ca="1" si="118"/>
        <v>157.89473684210569</v>
      </c>
      <c r="AP30" s="2">
        <f t="shared" ca="1" si="118"/>
        <v>142.85714285714226</v>
      </c>
      <c r="AQ30" s="2">
        <f t="shared" ca="1" si="117"/>
        <v>157.89473684210421</v>
      </c>
      <c r="AR30" s="2">
        <f t="shared" ca="1" si="117"/>
        <v>107.14285714285739</v>
      </c>
      <c r="AS30" s="2">
        <f t="shared" ca="1" si="117"/>
        <v>161.29032258064598</v>
      </c>
      <c r="AT30" s="2">
        <f t="shared" ca="1" si="117"/>
        <v>176.47058823529417</v>
      </c>
      <c r="AU30" s="2">
        <f t="shared" ca="1" si="117"/>
        <v>166.66666666666609</v>
      </c>
      <c r="AV30" s="2">
        <f t="shared" ca="1" si="117"/>
        <v>149.99999999999986</v>
      </c>
      <c r="AW30" s="2">
        <f t="shared" ca="1" si="117"/>
        <v>166.66666666666691</v>
      </c>
      <c r="AX30" s="2">
        <f t="shared" ca="1" si="117"/>
        <v>166.66666666666691</v>
      </c>
      <c r="AY30" s="2">
        <f t="shared" ca="1" si="117"/>
        <v>161.29032258064598</v>
      </c>
      <c r="AZ30" s="2">
        <f t="shared" ca="1" si="117"/>
        <v>157.89473684210569</v>
      </c>
      <c r="BA30" s="2">
        <f t="shared" ca="1" si="88"/>
        <v>142.85714285714226</v>
      </c>
      <c r="BB30" s="2">
        <f t="shared" ca="1" si="89"/>
        <v>111.11111111111128</v>
      </c>
      <c r="BC30" s="2">
        <f t="shared" ca="1" si="90"/>
        <v>173.41040462427742</v>
      </c>
      <c r="BD30" s="2">
        <f t="shared" ca="1" si="91"/>
        <v>150.00000000000054</v>
      </c>
      <c r="BE30" s="2">
        <f t="shared" ca="1" si="92"/>
        <v>149.9999999999992</v>
      </c>
      <c r="BF30" s="2">
        <f t="shared" ca="1" si="93"/>
        <v>157.89473684210492</v>
      </c>
      <c r="BG30" s="2">
        <f t="shared" ca="1" si="94"/>
        <v>176.47058823529417</v>
      </c>
      <c r="BH30" s="2">
        <f t="shared" ca="1" si="95"/>
        <v>214.28571428571342</v>
      </c>
      <c r="BI30" s="2">
        <f t="shared" ca="1" si="96"/>
        <v>187.49999999999983</v>
      </c>
      <c r="BJ30" s="2">
        <f t="shared" ca="1" si="97"/>
        <v>150.00000000000054</v>
      </c>
      <c r="BK30" s="2">
        <f t="shared" ca="1" si="98"/>
        <v>142.85714285714349</v>
      </c>
      <c r="BL30" s="2">
        <f t="shared" ca="1" si="99"/>
        <v>136.36363636363598</v>
      </c>
      <c r="BM30" s="2">
        <f t="shared" ca="1" si="100"/>
        <v>142.85714285714226</v>
      </c>
      <c r="BN30" s="2">
        <f t="shared" ca="1" si="101"/>
        <v>130.43478260869642</v>
      </c>
      <c r="BO30" s="2">
        <f t="shared" ca="1" si="102"/>
        <v>142.85714285714349</v>
      </c>
      <c r="BP30" s="2">
        <f t="shared" ca="1" si="103"/>
        <v>176.47058823529417</v>
      </c>
      <c r="BQ30" s="2">
        <f t="shared" ca="1" si="104"/>
        <v>136.36363636363598</v>
      </c>
      <c r="BR30" s="2">
        <f t="shared" ca="1" si="105"/>
        <v>0</v>
      </c>
      <c r="BS30" s="2">
        <f t="shared" ca="1" si="106"/>
        <v>0</v>
      </c>
      <c r="BT30" s="2">
        <f t="shared" ca="1" si="107"/>
        <v>0</v>
      </c>
      <c r="BU30" s="2">
        <f t="shared" ca="1" si="108"/>
        <v>0</v>
      </c>
      <c r="BV30" s="2">
        <f t="shared" ca="1" si="109"/>
        <v>0</v>
      </c>
      <c r="BW30" s="2">
        <f t="shared" ca="1" si="110"/>
        <v>0</v>
      </c>
      <c r="BX30" s="2">
        <f t="shared" ca="1" si="111"/>
        <v>0</v>
      </c>
      <c r="BY30" s="2">
        <f t="shared" ca="1" si="112"/>
        <v>0</v>
      </c>
      <c r="BZ30" s="2">
        <f t="shared" ca="1" si="113"/>
        <v>0</v>
      </c>
    </row>
    <row r="31" spans="1:78">
      <c r="A31">
        <f>Main!A31</f>
        <v>28</v>
      </c>
      <c r="B31">
        <f>Main!B31</f>
        <v>20</v>
      </c>
      <c r="C31">
        <f>Main!C31</f>
        <v>10</v>
      </c>
      <c r="D31">
        <f>Main!D31</f>
        <v>2</v>
      </c>
      <c r="E31" t="str">
        <f>Main!E31</f>
        <v>ff</v>
      </c>
      <c r="G31" s="19">
        <f t="shared" ca="1" si="114"/>
        <v>149.91384660216181</v>
      </c>
      <c r="H31" s="2">
        <f t="shared" ca="1" si="84"/>
        <v>120</v>
      </c>
      <c r="I31" s="2">
        <f t="shared" ca="1" si="116"/>
        <v>142.85714285714226</v>
      </c>
      <c r="J31" s="2">
        <f t="shared" ca="1" si="116"/>
        <v>157.89473684210569</v>
      </c>
      <c r="K31" s="2">
        <f t="shared" ca="1" si="116"/>
        <v>230.76923076923097</v>
      </c>
      <c r="L31" s="2">
        <f t="shared" ca="1" si="116"/>
        <v>157.89473684210569</v>
      </c>
      <c r="M31" s="2">
        <f t="shared" ca="1" si="116"/>
        <v>130.4347826086954</v>
      </c>
      <c r="N31" s="2">
        <f t="shared" ca="1" si="116"/>
        <v>157.89473684210569</v>
      </c>
      <c r="O31" s="2">
        <f t="shared" ca="1" si="116"/>
        <v>157.89473684210569</v>
      </c>
      <c r="P31" s="2">
        <f t="shared" ca="1" si="116"/>
        <v>142.85714285714349</v>
      </c>
      <c r="Q31" s="2">
        <f t="shared" ca="1" si="116"/>
        <v>200.00000000000071</v>
      </c>
      <c r="R31" s="2">
        <f t="shared" ca="1" si="116"/>
        <v>130.43478260869642</v>
      </c>
      <c r="S31" s="2">
        <f t="shared" ca="1" si="116"/>
        <v>136.36363636363598</v>
      </c>
      <c r="T31" s="2">
        <f t="shared" ca="1" si="116"/>
        <v>149.99999999999986</v>
      </c>
      <c r="U31" s="2">
        <f t="shared" ca="1" si="116"/>
        <v>136.36363636363598</v>
      </c>
      <c r="V31" s="2">
        <f t="shared" ca="1" si="116"/>
        <v>115.83011583011567</v>
      </c>
      <c r="W31" s="2">
        <f t="shared" ca="1" si="116"/>
        <v>199.99999999999952</v>
      </c>
      <c r="X31" s="2">
        <f t="shared" ca="1" si="116"/>
        <v>142.85714285714349</v>
      </c>
      <c r="Y31" s="2">
        <f t="shared" ca="1" si="116"/>
        <v>157.89473684210569</v>
      </c>
      <c r="Z31" s="2">
        <f t="shared" ca="1" si="116"/>
        <v>176.47058823529417</v>
      </c>
      <c r="AA31" s="2">
        <f t="shared" ca="1" si="118"/>
        <v>149.99999999999986</v>
      </c>
      <c r="AB31" s="2">
        <f t="shared" ca="1" si="118"/>
        <v>157.89473684210569</v>
      </c>
      <c r="AC31" s="2">
        <f t="shared" ca="1" si="118"/>
        <v>136.98630136986336</v>
      </c>
      <c r="AD31" s="2">
        <f t="shared" ca="1" si="118"/>
        <v>157.89473684210569</v>
      </c>
      <c r="AE31" s="2">
        <f t="shared" ca="1" si="118"/>
        <v>187.49999999999983</v>
      </c>
      <c r="AF31" s="2">
        <f t="shared" ca="1" si="118"/>
        <v>157.89473684210569</v>
      </c>
      <c r="AG31" s="2">
        <f t="shared" ca="1" si="118"/>
        <v>120</v>
      </c>
      <c r="AH31" s="2">
        <f t="shared" ca="1" si="118"/>
        <v>172.41379310344877</v>
      </c>
      <c r="AI31" s="2">
        <f t="shared" ca="1" si="118"/>
        <v>176.47058823529417</v>
      </c>
      <c r="AJ31" s="2">
        <f t="shared" ca="1" si="118"/>
        <v>144.23076923076908</v>
      </c>
      <c r="AK31" s="2">
        <f t="shared" ca="1" si="118"/>
        <v>157.89473684210492</v>
      </c>
      <c r="AL31" s="2">
        <f t="shared" ca="1" si="118"/>
        <v>142.85714285714226</v>
      </c>
      <c r="AM31" s="2">
        <f t="shared" ca="1" si="118"/>
        <v>138.88888888888934</v>
      </c>
      <c r="AN31" s="2">
        <f t="shared" ca="1" si="118"/>
        <v>199.99999999999952</v>
      </c>
      <c r="AO31" s="2">
        <f t="shared" ca="1" si="118"/>
        <v>187.49999999999983</v>
      </c>
      <c r="AP31" s="2">
        <f t="shared" ca="1" si="118"/>
        <v>136.36363636363706</v>
      </c>
      <c r="AQ31" s="2">
        <f t="shared" ca="1" si="117"/>
        <v>120</v>
      </c>
      <c r="AR31" s="2">
        <f t="shared" ca="1" si="117"/>
        <v>84.507042253521021</v>
      </c>
      <c r="AS31" s="2">
        <f t="shared" ca="1" si="117"/>
        <v>162.16216216216174</v>
      </c>
      <c r="AT31" s="2">
        <f t="shared" ca="1" si="117"/>
        <v>157.89473684210569</v>
      </c>
      <c r="AU31" s="2">
        <f t="shared" ca="1" si="117"/>
        <v>187.49999999999983</v>
      </c>
      <c r="AV31" s="2">
        <f t="shared" ca="1" si="117"/>
        <v>187.49999999999983</v>
      </c>
      <c r="AW31" s="2">
        <f t="shared" ca="1" si="117"/>
        <v>166.66666666666691</v>
      </c>
      <c r="AX31" s="2">
        <f t="shared" ca="1" si="117"/>
        <v>166.66666666666691</v>
      </c>
      <c r="AY31" s="2">
        <f t="shared" ca="1" si="117"/>
        <v>162.16216216216174</v>
      </c>
      <c r="AZ31" s="2">
        <f t="shared" ca="1" si="117"/>
        <v>166.66666666666691</v>
      </c>
      <c r="BA31" s="2">
        <f t="shared" ca="1" si="88"/>
        <v>136.36363636363706</v>
      </c>
      <c r="BB31" s="2">
        <f t="shared" ca="1" si="89"/>
        <v>120</v>
      </c>
      <c r="BC31" s="2">
        <f t="shared" ca="1" si="90"/>
        <v>230.76923076922938</v>
      </c>
      <c r="BD31" s="2">
        <f t="shared" ca="1" si="91"/>
        <v>142.85714285714349</v>
      </c>
      <c r="BE31" s="2">
        <f t="shared" ca="1" si="92"/>
        <v>142.85714285714349</v>
      </c>
      <c r="BF31" s="2">
        <f t="shared" ca="1" si="93"/>
        <v>157.89473684210569</v>
      </c>
      <c r="BG31" s="2">
        <f t="shared" ca="1" si="94"/>
        <v>157.89473684210421</v>
      </c>
      <c r="BH31" s="2">
        <f t="shared" ca="1" si="95"/>
        <v>272.72727272727411</v>
      </c>
      <c r="BI31" s="2">
        <f t="shared" ca="1" si="96"/>
        <v>152.28426395939081</v>
      </c>
      <c r="BJ31" s="2">
        <f t="shared" ca="1" si="97"/>
        <v>166.66666666666691</v>
      </c>
      <c r="BK31" s="2">
        <f t="shared" ca="1" si="98"/>
        <v>142.85714285714226</v>
      </c>
      <c r="BL31" s="2">
        <f t="shared" ca="1" si="99"/>
        <v>120</v>
      </c>
      <c r="BM31" s="2">
        <f t="shared" ca="1" si="100"/>
        <v>142.85714285714349</v>
      </c>
      <c r="BN31" s="2">
        <f t="shared" ca="1" si="101"/>
        <v>120</v>
      </c>
      <c r="BO31" s="2">
        <f t="shared" ca="1" si="102"/>
        <v>149.9999999999992</v>
      </c>
      <c r="BP31" s="2">
        <f t="shared" ca="1" si="103"/>
        <v>214.28571428571342</v>
      </c>
      <c r="BQ31" s="2">
        <f t="shared" ca="1" si="104"/>
        <v>142.85714285714226</v>
      </c>
      <c r="BR31" s="2">
        <f t="shared" ca="1" si="105"/>
        <v>0</v>
      </c>
      <c r="BS31" s="2">
        <f t="shared" ca="1" si="106"/>
        <v>0</v>
      </c>
      <c r="BT31" s="2">
        <f t="shared" ca="1" si="107"/>
        <v>0</v>
      </c>
      <c r="BU31" s="2">
        <f t="shared" ca="1" si="108"/>
        <v>0</v>
      </c>
      <c r="BV31" s="2">
        <f t="shared" ca="1" si="109"/>
        <v>0</v>
      </c>
      <c r="BW31" s="2">
        <f t="shared" ca="1" si="110"/>
        <v>0</v>
      </c>
      <c r="BX31" s="2">
        <f t="shared" ca="1" si="111"/>
        <v>0</v>
      </c>
      <c r="BY31" s="2">
        <f t="shared" ca="1" si="112"/>
        <v>0</v>
      </c>
      <c r="BZ31" s="2">
        <f t="shared" ca="1" si="113"/>
        <v>0</v>
      </c>
    </row>
    <row r="32" spans="1:78">
      <c r="A32">
        <f>Main!A32</f>
        <v>29</v>
      </c>
      <c r="B32">
        <f>Main!B32</f>
        <v>20.5</v>
      </c>
      <c r="C32">
        <f>Main!C32</f>
        <v>10</v>
      </c>
      <c r="D32">
        <f>Main!D32</f>
        <v>2.5</v>
      </c>
      <c r="E32" t="str">
        <f>Main!E32</f>
        <v>cc</v>
      </c>
      <c r="F32" s="10" t="s">
        <v>118</v>
      </c>
      <c r="G32" s="19">
        <f t="shared" ca="1" si="114"/>
        <v>149.71830840642454</v>
      </c>
      <c r="H32" s="2">
        <f t="shared" ca="1" si="84"/>
        <v>149.9999999999992</v>
      </c>
      <c r="I32" s="2">
        <f t="shared" ca="1" si="116"/>
        <v>150.00000000000054</v>
      </c>
      <c r="J32" s="2">
        <f t="shared" ca="1" si="116"/>
        <v>149.9999999999992</v>
      </c>
      <c r="K32" s="2">
        <f t="shared" ca="1" si="116"/>
        <v>214.28571428571479</v>
      </c>
      <c r="L32" s="2">
        <f t="shared" ca="1" si="116"/>
        <v>149.9999999999992</v>
      </c>
      <c r="M32" s="2">
        <f t="shared" ca="1" si="116"/>
        <v>150.00000000000054</v>
      </c>
      <c r="N32" s="2">
        <f t="shared" ca="1" si="116"/>
        <v>199.99999999999952</v>
      </c>
      <c r="O32" s="2">
        <f t="shared" ca="1" si="116"/>
        <v>136.36363636363598</v>
      </c>
      <c r="P32" s="2">
        <f t="shared" ca="1" si="116"/>
        <v>142.85714285714226</v>
      </c>
      <c r="Q32" s="2">
        <f t="shared" ca="1" si="116"/>
        <v>187.49999999999983</v>
      </c>
      <c r="R32" s="2">
        <f t="shared" ca="1" si="116"/>
        <v>157.89473684210421</v>
      </c>
      <c r="S32" s="2">
        <f t="shared" ca="1" si="116"/>
        <v>176.47058823529417</v>
      </c>
      <c r="T32" s="2">
        <f t="shared" ca="1" si="116"/>
        <v>120</v>
      </c>
      <c r="U32" s="2">
        <f t="shared" ca="1" si="116"/>
        <v>166.66666666666691</v>
      </c>
      <c r="V32" s="2">
        <f t="shared" ca="1" si="116"/>
        <v>107.14285714285739</v>
      </c>
      <c r="W32" s="2">
        <f t="shared" ca="1" si="116"/>
        <v>166.66666666666691</v>
      </c>
      <c r="X32" s="2">
        <f t="shared" ca="1" si="116"/>
        <v>157.89473684210569</v>
      </c>
      <c r="Y32" s="2">
        <f t="shared" ca="1" si="116"/>
        <v>157.89473684210421</v>
      </c>
      <c r="Z32" s="2">
        <f t="shared" ca="1" si="116"/>
        <v>176.47058823529417</v>
      </c>
      <c r="AA32" s="2">
        <f t="shared" ca="1" si="118"/>
        <v>176.47058823529417</v>
      </c>
      <c r="AB32" s="2">
        <f t="shared" ca="1" si="118"/>
        <v>150.00000000000054</v>
      </c>
      <c r="AC32" s="2">
        <f t="shared" ca="1" si="118"/>
        <v>165.74585635359031</v>
      </c>
      <c r="AD32" s="2">
        <f t="shared" ca="1" si="118"/>
        <v>142.85714285714349</v>
      </c>
      <c r="AE32" s="2">
        <f t="shared" ca="1" si="118"/>
        <v>249.9999999999998</v>
      </c>
      <c r="AF32" s="2">
        <f t="shared" ca="1" si="118"/>
        <v>142.85714285714289</v>
      </c>
      <c r="AG32" s="2">
        <f t="shared" ca="1" si="118"/>
        <v>149.9999999999992</v>
      </c>
      <c r="AH32" s="2">
        <f t="shared" ca="1" si="118"/>
        <v>217.39130434782626</v>
      </c>
      <c r="AI32" s="2">
        <f t="shared" ca="1" si="118"/>
        <v>136.36363636363598</v>
      </c>
      <c r="AJ32" s="2">
        <f t="shared" ca="1" si="118"/>
        <v>143.54066985645957</v>
      </c>
      <c r="AK32" s="2">
        <f t="shared" ca="1" si="118"/>
        <v>166.66666666666691</v>
      </c>
      <c r="AL32" s="2">
        <f t="shared" ca="1" si="118"/>
        <v>124.9999999999999</v>
      </c>
      <c r="AM32" s="2">
        <f t="shared" ca="1" si="118"/>
        <v>147.05882352941131</v>
      </c>
      <c r="AN32" s="2">
        <f t="shared" ca="1" si="118"/>
        <v>166.66666666666691</v>
      </c>
      <c r="AO32" s="2">
        <f t="shared" ca="1" si="118"/>
        <v>149.9999999999992</v>
      </c>
      <c r="AP32" s="2">
        <f t="shared" ca="1" si="118"/>
        <v>157.89473684210421</v>
      </c>
      <c r="AQ32" s="2">
        <f t="shared" ca="1" si="117"/>
        <v>130.43478260869642</v>
      </c>
      <c r="AR32" s="2">
        <f t="shared" ca="1" si="117"/>
        <v>162.16216216216327</v>
      </c>
      <c r="AS32" s="2">
        <f t="shared" ca="1" si="117"/>
        <v>177.51479289940778</v>
      </c>
      <c r="AT32" s="2">
        <f t="shared" ca="1" si="117"/>
        <v>149.9999999999992</v>
      </c>
      <c r="AU32" s="2">
        <f t="shared" ca="1" si="117"/>
        <v>142.85714285714289</v>
      </c>
      <c r="AV32" s="2">
        <f t="shared" ca="1" si="117"/>
        <v>157.89473684210569</v>
      </c>
      <c r="AW32" s="2">
        <f t="shared" ca="1" si="117"/>
        <v>136.36363636363598</v>
      </c>
      <c r="AX32" s="2">
        <f t="shared" ca="1" si="117"/>
        <v>157.89473684210421</v>
      </c>
      <c r="AY32" s="2">
        <f t="shared" ca="1" si="117"/>
        <v>177.51479289940778</v>
      </c>
      <c r="AZ32" s="2">
        <f t="shared" ca="1" si="117"/>
        <v>176.47058823529329</v>
      </c>
      <c r="BA32" s="2">
        <f t="shared" ca="1" si="88"/>
        <v>136.36363636363598</v>
      </c>
      <c r="BB32" s="2">
        <f t="shared" ca="1" si="89"/>
        <v>120</v>
      </c>
      <c r="BC32" s="2">
        <f t="shared" ca="1" si="90"/>
        <v>191.08280254777176</v>
      </c>
      <c r="BD32" s="2">
        <f t="shared" ca="1" si="91"/>
        <v>124.9999999999999</v>
      </c>
      <c r="BE32" s="2">
        <f t="shared" ca="1" si="92"/>
        <v>157.89473684210421</v>
      </c>
      <c r="BF32" s="2">
        <f t="shared" ca="1" si="93"/>
        <v>150.00000000000054</v>
      </c>
      <c r="BG32" s="2">
        <f t="shared" ca="1" si="94"/>
        <v>157.89473684210569</v>
      </c>
      <c r="BH32" s="2">
        <f t="shared" ca="1" si="95"/>
        <v>149.25373134328319</v>
      </c>
      <c r="BI32" s="2">
        <f t="shared" ca="1" si="96"/>
        <v>196.07843137254844</v>
      </c>
      <c r="BJ32" s="2">
        <f t="shared" ca="1" si="97"/>
        <v>166.66666666666691</v>
      </c>
      <c r="BK32" s="2">
        <f t="shared" ca="1" si="98"/>
        <v>157.89473684210569</v>
      </c>
      <c r="BL32" s="2">
        <f t="shared" ca="1" si="99"/>
        <v>111.11111111111128</v>
      </c>
      <c r="BM32" s="2">
        <f t="shared" ca="1" si="100"/>
        <v>149.9999999999992</v>
      </c>
      <c r="BN32" s="2">
        <f t="shared" ca="1" si="101"/>
        <v>120</v>
      </c>
      <c r="BO32" s="2">
        <f t="shared" ca="1" si="102"/>
        <v>142.85714285714349</v>
      </c>
      <c r="BP32" s="2">
        <f t="shared" ca="1" si="103"/>
        <v>187.49999999999983</v>
      </c>
      <c r="BQ32" s="2">
        <f t="shared" ca="1" si="104"/>
        <v>136.36363636363706</v>
      </c>
      <c r="BR32" s="2">
        <f t="shared" ca="1" si="105"/>
        <v>0</v>
      </c>
      <c r="BS32" s="2">
        <f t="shared" ca="1" si="106"/>
        <v>0</v>
      </c>
      <c r="BT32" s="2">
        <f t="shared" ca="1" si="107"/>
        <v>0</v>
      </c>
      <c r="BU32" s="2">
        <f t="shared" ca="1" si="108"/>
        <v>0</v>
      </c>
      <c r="BV32" s="2">
        <f t="shared" ca="1" si="109"/>
        <v>0</v>
      </c>
      <c r="BW32" s="2">
        <f t="shared" ca="1" si="110"/>
        <v>0</v>
      </c>
      <c r="BX32" s="2">
        <f t="shared" ca="1" si="111"/>
        <v>0</v>
      </c>
      <c r="BY32" s="2">
        <f t="shared" ca="1" si="112"/>
        <v>0</v>
      </c>
      <c r="BZ32" s="2">
        <f t="shared" ca="1" si="113"/>
        <v>0</v>
      </c>
    </row>
    <row r="33" spans="1:78">
      <c r="A33">
        <f>Main!A33</f>
        <v>30</v>
      </c>
      <c r="B33">
        <f>Main!B33</f>
        <v>21</v>
      </c>
      <c r="C33">
        <f>Main!C33</f>
        <v>11</v>
      </c>
      <c r="D33">
        <f>Main!D33</f>
        <v>1</v>
      </c>
      <c r="E33" t="str">
        <f>Main!E33</f>
        <v>f#</v>
      </c>
      <c r="G33" s="19">
        <f t="shared" ca="1" si="114"/>
        <v>157.00629978261136</v>
      </c>
      <c r="H33" s="2">
        <f t="shared" ca="1" si="84"/>
        <v>181.81818181818178</v>
      </c>
      <c r="I33" s="2">
        <f t="shared" ca="1" si="116"/>
        <v>146.34146341463409</v>
      </c>
      <c r="J33" s="2">
        <f t="shared" ca="1" si="116"/>
        <v>162.1621621621625</v>
      </c>
      <c r="K33" s="2">
        <f t="shared" ca="1" si="116"/>
        <v>181.81818181818178</v>
      </c>
      <c r="L33" s="2">
        <f t="shared" ref="I33:Z47" ca="1" si="119">INDIRECT(ADDRESS(ROW(M33), (COLUMN(M33)-COLUMN($I33))*2 + COLUMN($I33), 2, 1, "Main"))</f>
        <v>157.89473684210569</v>
      </c>
      <c r="M33" s="2">
        <f t="shared" ca="1" si="119"/>
        <v>111.11111111111093</v>
      </c>
      <c r="N33" s="2">
        <f t="shared" ca="1" si="119"/>
        <v>153.84615384615361</v>
      </c>
      <c r="O33" s="2">
        <f t="shared" ca="1" si="119"/>
        <v>206.89655172413853</v>
      </c>
      <c r="P33" s="2">
        <f t="shared" ca="1" si="119"/>
        <v>181.81818181818178</v>
      </c>
      <c r="Q33" s="2">
        <f t="shared" ca="1" si="119"/>
        <v>149.99999999999986</v>
      </c>
      <c r="R33" s="2">
        <f t="shared" ca="1" si="119"/>
        <v>146.34146341463409</v>
      </c>
      <c r="S33" s="2">
        <f t="shared" ca="1" si="119"/>
        <v>146.34146341463409</v>
      </c>
      <c r="T33" s="2">
        <f t="shared" ca="1" si="119"/>
        <v>187.49999999999983</v>
      </c>
      <c r="U33" s="2">
        <f t="shared" ca="1" si="119"/>
        <v>171.42857142857159</v>
      </c>
      <c r="V33" s="2">
        <f t="shared" ca="1" si="119"/>
        <v>133.33333333333303</v>
      </c>
      <c r="W33" s="2">
        <f t="shared" ca="1" si="119"/>
        <v>200.00000000000011</v>
      </c>
      <c r="X33" s="2">
        <f t="shared" ca="1" si="119"/>
        <v>187.49999999999983</v>
      </c>
      <c r="Y33" s="2">
        <f t="shared" ca="1" si="119"/>
        <v>181.81818181818178</v>
      </c>
      <c r="Z33" s="2">
        <f t="shared" ca="1" si="119"/>
        <v>187.49999999999983</v>
      </c>
      <c r="AA33" s="2">
        <f t="shared" ca="1" si="118"/>
        <v>181.81818181818178</v>
      </c>
      <c r="AB33" s="2">
        <f t="shared" ca="1" si="118"/>
        <v>124.9999999999999</v>
      </c>
      <c r="AC33" s="2">
        <f t="shared" ca="1" si="118"/>
        <v>171.42857142857159</v>
      </c>
      <c r="AD33" s="2">
        <f t="shared" ca="1" si="118"/>
        <v>181.81818181818178</v>
      </c>
      <c r="AE33" s="2">
        <f t="shared" ca="1" si="118"/>
        <v>200.00000000000011</v>
      </c>
      <c r="AF33" s="2">
        <f t="shared" ca="1" si="118"/>
        <v>171.42857142857159</v>
      </c>
      <c r="AG33" s="2">
        <f t="shared" ca="1" si="118"/>
        <v>153.84615384615432</v>
      </c>
      <c r="AH33" s="2">
        <f t="shared" ca="1" si="118"/>
        <v>198.67549668874082</v>
      </c>
      <c r="AI33" s="2">
        <f t="shared" ca="1" si="118"/>
        <v>149.99999999999986</v>
      </c>
      <c r="AJ33" s="2">
        <f t="shared" ca="1" si="118"/>
        <v>171.42857142857159</v>
      </c>
      <c r="AK33" s="2">
        <f t="shared" ca="1" si="118"/>
        <v>133.33333333333354</v>
      </c>
      <c r="AL33" s="2">
        <f t="shared" ca="1" si="118"/>
        <v>146.34146341463409</v>
      </c>
      <c r="AM33" s="2">
        <f t="shared" ca="1" si="118"/>
        <v>181.81818181818178</v>
      </c>
      <c r="AN33" s="2">
        <f t="shared" ca="1" si="118"/>
        <v>206.89655172413728</v>
      </c>
      <c r="AO33" s="2">
        <f t="shared" ca="1" si="118"/>
        <v>166.66666666666691</v>
      </c>
      <c r="AP33" s="2">
        <f t="shared" ca="1" si="118"/>
        <v>149.99999999999986</v>
      </c>
      <c r="AQ33" s="2">
        <f t="shared" ca="1" si="117"/>
        <v>133.33333333333303</v>
      </c>
      <c r="AR33" s="2">
        <f t="shared" ca="1" si="117"/>
        <v>162.16216216216174</v>
      </c>
      <c r="AS33" s="2">
        <f t="shared" ca="1" si="117"/>
        <v>162.1621621621625</v>
      </c>
      <c r="AT33" s="2">
        <f t="shared" ca="1" si="117"/>
        <v>77.92207792207796</v>
      </c>
      <c r="AU33" s="2">
        <f t="shared" ca="1" si="117"/>
        <v>206.89655172413791</v>
      </c>
      <c r="AV33" s="2">
        <f t="shared" ca="1" si="117"/>
        <v>157.89473684210492</v>
      </c>
      <c r="AW33" s="2">
        <f t="shared" ca="1" si="117"/>
        <v>176.47058823529417</v>
      </c>
      <c r="AX33" s="2">
        <f t="shared" ca="1" si="117"/>
        <v>176.47058823529417</v>
      </c>
      <c r="AY33" s="2">
        <f t="shared" ca="1" si="117"/>
        <v>162.1621621621625</v>
      </c>
      <c r="AZ33" s="2">
        <f t="shared" ca="1" si="117"/>
        <v>162.1621621621621</v>
      </c>
      <c r="BA33" s="2">
        <f t="shared" ca="1" si="88"/>
        <v>146.34146341463409</v>
      </c>
      <c r="BB33" s="2">
        <f t="shared" ca="1" si="89"/>
        <v>142.85714285714289</v>
      </c>
      <c r="BC33" s="2">
        <f t="shared" ca="1" si="90"/>
        <v>176.47058823529372</v>
      </c>
      <c r="BD33" s="2">
        <f t="shared" ca="1" si="91"/>
        <v>176.47058823529417</v>
      </c>
      <c r="BE33" s="2">
        <f t="shared" ca="1" si="92"/>
        <v>162.1621621621625</v>
      </c>
      <c r="BF33" s="2">
        <f t="shared" ca="1" si="93"/>
        <v>162.16216216216174</v>
      </c>
      <c r="BG33" s="2">
        <f t="shared" ca="1" si="94"/>
        <v>193.54838709677389</v>
      </c>
      <c r="BH33" s="2">
        <f t="shared" ca="1" si="95"/>
        <v>215.05376344086028</v>
      </c>
      <c r="BI33" s="2">
        <f t="shared" ca="1" si="96"/>
        <v>181.81818181818178</v>
      </c>
      <c r="BJ33" s="2">
        <f t="shared" ca="1" si="97"/>
        <v>171.42857142857073</v>
      </c>
      <c r="BK33" s="2">
        <f t="shared" ca="1" si="98"/>
        <v>149.99999999999986</v>
      </c>
      <c r="BL33" s="2">
        <f t="shared" ca="1" si="99"/>
        <v>136.36363636363652</v>
      </c>
      <c r="BM33" s="2">
        <f t="shared" ca="1" si="100"/>
        <v>142.85714285714289</v>
      </c>
      <c r="BN33" s="2">
        <f t="shared" ca="1" si="101"/>
        <v>130.4347826086954</v>
      </c>
      <c r="BO33" s="2">
        <f t="shared" ca="1" si="102"/>
        <v>146.34146341463409</v>
      </c>
      <c r="BP33" s="2">
        <f t="shared" ca="1" si="103"/>
        <v>214.28571428571479</v>
      </c>
      <c r="BQ33" s="2">
        <f t="shared" ca="1" si="104"/>
        <v>113.20754716981108</v>
      </c>
      <c r="BR33" s="2">
        <f t="shared" ca="1" si="105"/>
        <v>0</v>
      </c>
      <c r="BS33" s="2">
        <f t="shared" ca="1" si="106"/>
        <v>0</v>
      </c>
      <c r="BT33" s="2">
        <f t="shared" ca="1" si="107"/>
        <v>0</v>
      </c>
      <c r="BU33" s="2">
        <f t="shared" ca="1" si="108"/>
        <v>0</v>
      </c>
      <c r="BV33" s="2">
        <f t="shared" ca="1" si="109"/>
        <v>0</v>
      </c>
      <c r="BW33" s="2">
        <f t="shared" ca="1" si="110"/>
        <v>0</v>
      </c>
      <c r="BX33" s="2">
        <f t="shared" ca="1" si="111"/>
        <v>0</v>
      </c>
      <c r="BY33" s="2">
        <f t="shared" ca="1" si="112"/>
        <v>0</v>
      </c>
      <c r="BZ33" s="2">
        <f t="shared" ca="1" si="113"/>
        <v>0</v>
      </c>
    </row>
    <row r="34" spans="1:78">
      <c r="A34">
        <f>Main!A34</f>
        <v>31</v>
      </c>
      <c r="B34">
        <f>Main!B34</f>
        <v>22</v>
      </c>
      <c r="C34">
        <f>Main!C34</f>
        <v>11</v>
      </c>
      <c r="D34">
        <f>Main!D34</f>
        <v>2</v>
      </c>
      <c r="E34" t="str">
        <f>Main!E34</f>
        <v>bb-</v>
      </c>
      <c r="F34" s="10" t="s">
        <v>119</v>
      </c>
      <c r="G34" s="19">
        <f t="shared" ca="1" si="114"/>
        <v>136.30413867677041</v>
      </c>
      <c r="H34" s="2">
        <f t="shared" ca="1" si="84"/>
        <v>157.89473684210569</v>
      </c>
      <c r="I34" s="2">
        <f t="shared" ca="1" si="119"/>
        <v>124.9999999999999</v>
      </c>
      <c r="J34" s="2">
        <f t="shared" ca="1" si="119"/>
        <v>136.36363636363598</v>
      </c>
      <c r="K34" s="2">
        <f t="shared" ca="1" si="119"/>
        <v>166.66666666666609</v>
      </c>
      <c r="L34" s="2">
        <f t="shared" ca="1" si="119"/>
        <v>176.47058823529417</v>
      </c>
      <c r="M34" s="2">
        <f t="shared" ca="1" si="119"/>
        <v>136.36363636363706</v>
      </c>
      <c r="N34" s="2">
        <f t="shared" ca="1" si="119"/>
        <v>157.89473684210569</v>
      </c>
      <c r="O34" s="2">
        <f t="shared" ca="1" si="119"/>
        <v>124.9999999999999</v>
      </c>
      <c r="P34" s="2">
        <f t="shared" ca="1" si="119"/>
        <v>150.00000000000054</v>
      </c>
      <c r="Q34" s="2">
        <f t="shared" ca="1" si="119"/>
        <v>157.89473684210569</v>
      </c>
      <c r="R34" s="2">
        <f t="shared" ca="1" si="119"/>
        <v>142.85714285714349</v>
      </c>
      <c r="S34" s="2">
        <f t="shared" ca="1" si="119"/>
        <v>142.85714285714349</v>
      </c>
      <c r="T34" s="2">
        <f t="shared" ca="1" si="119"/>
        <v>136.36363636363706</v>
      </c>
      <c r="U34" s="2">
        <f t="shared" ca="1" si="119"/>
        <v>130.4347826086954</v>
      </c>
      <c r="V34" s="2">
        <f t="shared" ca="1" si="119"/>
        <v>111.11111111111128</v>
      </c>
      <c r="W34" s="2">
        <f t="shared" ca="1" si="119"/>
        <v>149.99999999999986</v>
      </c>
      <c r="X34" s="2">
        <f t="shared" ca="1" si="119"/>
        <v>157.89473684210569</v>
      </c>
      <c r="Y34" s="2">
        <f t="shared" ca="1" si="119"/>
        <v>142.85714285714349</v>
      </c>
      <c r="Z34" s="2">
        <f t="shared" ca="1" si="119"/>
        <v>157.89473684210569</v>
      </c>
      <c r="AA34" s="2">
        <f t="shared" ca="1" si="118"/>
        <v>157.89473684210569</v>
      </c>
      <c r="AB34" s="2">
        <f t="shared" ca="1" si="118"/>
        <v>142.85714285714349</v>
      </c>
      <c r="AC34" s="2">
        <f t="shared" ca="1" si="118"/>
        <v>120</v>
      </c>
      <c r="AD34" s="2">
        <f t="shared" ca="1" si="118"/>
        <v>124.9999999999999</v>
      </c>
      <c r="AE34" s="2">
        <f t="shared" ca="1" si="118"/>
        <v>199.99999999999952</v>
      </c>
      <c r="AF34" s="2">
        <f t="shared" ca="1" si="118"/>
        <v>130.4347826086954</v>
      </c>
      <c r="AG34" s="2">
        <f t="shared" ca="1" si="118"/>
        <v>111.11111111111055</v>
      </c>
      <c r="AH34" s="2">
        <f t="shared" ca="1" si="118"/>
        <v>162.16216216216327</v>
      </c>
      <c r="AI34" s="2">
        <f t="shared" ca="1" si="118"/>
        <v>142.85714285714349</v>
      </c>
      <c r="AJ34" s="2">
        <f t="shared" ca="1" si="118"/>
        <v>142.85714285714226</v>
      </c>
      <c r="AK34" s="2">
        <f t="shared" ca="1" si="118"/>
        <v>166.66666666666526</v>
      </c>
      <c r="AL34" s="2">
        <f t="shared" ca="1" si="118"/>
        <v>130.4347826086954</v>
      </c>
      <c r="AM34" s="2">
        <f t="shared" ca="1" si="118"/>
        <v>166.66666666666691</v>
      </c>
      <c r="AN34" s="2">
        <f t="shared" ca="1" si="118"/>
        <v>157.89473684210569</v>
      </c>
      <c r="AO34" s="2">
        <f t="shared" ca="1" si="118"/>
        <v>136.36363636363598</v>
      </c>
      <c r="AP34" s="2">
        <f t="shared" ca="1" si="118"/>
        <v>120</v>
      </c>
      <c r="AQ34" s="2">
        <f t="shared" ca="1" si="117"/>
        <v>136.36363636363706</v>
      </c>
      <c r="AR34" s="2">
        <f t="shared" ca="1" si="117"/>
        <v>111.11111111111128</v>
      </c>
      <c r="AS34" s="2">
        <f t="shared" ca="1" si="117"/>
        <v>153.06122448979613</v>
      </c>
      <c r="AT34" s="2">
        <f t="shared" ca="1" si="117"/>
        <v>120</v>
      </c>
      <c r="AU34" s="2">
        <f t="shared" ca="1" si="117"/>
        <v>142.85714285714289</v>
      </c>
      <c r="AV34" s="2">
        <f t="shared" ca="1" si="117"/>
        <v>166.66666666666691</v>
      </c>
      <c r="AW34" s="2">
        <f t="shared" ca="1" si="117"/>
        <v>150.00000000000054</v>
      </c>
      <c r="AX34" s="2">
        <f t="shared" ca="1" si="117"/>
        <v>150.00000000000054</v>
      </c>
      <c r="AY34" s="2">
        <f t="shared" ca="1" si="117"/>
        <v>153.06122448979613</v>
      </c>
      <c r="AZ34" s="2">
        <f t="shared" ca="1" si="117"/>
        <v>142.85714285714349</v>
      </c>
      <c r="BA34" s="2">
        <f t="shared" ca="1" si="88"/>
        <v>130.4347826086954</v>
      </c>
      <c r="BB34" s="2">
        <f t="shared" ca="1" si="89"/>
        <v>107.14285714285671</v>
      </c>
      <c r="BC34" s="2">
        <f t="shared" ca="1" si="90"/>
        <v>176.47058823529417</v>
      </c>
      <c r="BD34" s="2">
        <f t="shared" ca="1" si="91"/>
        <v>130.4347826086954</v>
      </c>
      <c r="BE34" s="2">
        <f t="shared" ca="1" si="92"/>
        <v>136.36363636363598</v>
      </c>
      <c r="BF34" s="2">
        <f t="shared" ca="1" si="93"/>
        <v>136.36363636363598</v>
      </c>
      <c r="BG34" s="2">
        <f t="shared" ca="1" si="94"/>
        <v>136.36363636363706</v>
      </c>
      <c r="BH34" s="2">
        <f t="shared" ca="1" si="95"/>
        <v>157.89473684210569</v>
      </c>
      <c r="BI34" s="2">
        <f t="shared" ca="1" si="96"/>
        <v>176.47058823529417</v>
      </c>
      <c r="BJ34" s="2">
        <f t="shared" ca="1" si="97"/>
        <v>157.89473684210569</v>
      </c>
      <c r="BK34" s="2">
        <f t="shared" ca="1" si="98"/>
        <v>136.36363636363598</v>
      </c>
      <c r="BL34" s="2">
        <f t="shared" ca="1" si="99"/>
        <v>111.11111111111055</v>
      </c>
      <c r="BM34" s="2">
        <f t="shared" ca="1" si="100"/>
        <v>124.9999999999999</v>
      </c>
      <c r="BN34" s="2">
        <f t="shared" ca="1" si="101"/>
        <v>115.38461538461549</v>
      </c>
      <c r="BO34" s="2">
        <f t="shared" ca="1" si="102"/>
        <v>107.14285714285671</v>
      </c>
      <c r="BP34" s="2">
        <f t="shared" ca="1" si="103"/>
        <v>187.49999999999983</v>
      </c>
      <c r="BQ34" s="2">
        <f t="shared" ca="1" si="104"/>
        <v>130.43478260869642</v>
      </c>
      <c r="BR34" s="2">
        <f t="shared" ca="1" si="105"/>
        <v>0</v>
      </c>
      <c r="BS34" s="2">
        <f t="shared" ca="1" si="106"/>
        <v>0</v>
      </c>
      <c r="BT34" s="2">
        <f t="shared" ca="1" si="107"/>
        <v>0</v>
      </c>
      <c r="BU34" s="2">
        <f t="shared" ca="1" si="108"/>
        <v>0</v>
      </c>
      <c r="BV34" s="2">
        <f t="shared" ca="1" si="109"/>
        <v>0</v>
      </c>
      <c r="BW34" s="2">
        <f t="shared" ca="1" si="110"/>
        <v>0</v>
      </c>
      <c r="BX34" s="2">
        <f t="shared" ca="1" si="111"/>
        <v>0</v>
      </c>
      <c r="BY34" s="2">
        <f t="shared" ca="1" si="112"/>
        <v>0</v>
      </c>
      <c r="BZ34" s="2">
        <f t="shared" ca="1" si="113"/>
        <v>0</v>
      </c>
    </row>
    <row r="35" spans="1:78">
      <c r="A35">
        <f>Main!A35</f>
        <v>32</v>
      </c>
      <c r="B35">
        <f>Main!B35</f>
        <v>22.5</v>
      </c>
      <c r="C35">
        <f>Main!C35</f>
        <v>11</v>
      </c>
      <c r="D35">
        <f>Main!D35</f>
        <v>2.5</v>
      </c>
      <c r="E35" t="str">
        <f>Main!E35</f>
        <v>G#</v>
      </c>
      <c r="G35" s="19">
        <f t="shared" ca="1" si="114"/>
        <v>147.09917686229204</v>
      </c>
      <c r="H35" s="2">
        <f t="shared" ca="1" si="84"/>
        <v>83.333333333333258</v>
      </c>
      <c r="I35" s="2">
        <f t="shared" ca="1" si="119"/>
        <v>142.85714285714289</v>
      </c>
      <c r="J35" s="2">
        <f t="shared" ca="1" si="119"/>
        <v>146.34146341463409</v>
      </c>
      <c r="K35" s="2">
        <f t="shared" ca="1" si="119"/>
        <v>200.00000000000071</v>
      </c>
      <c r="L35" s="2">
        <f t="shared" ca="1" si="119"/>
        <v>142.85714285714289</v>
      </c>
      <c r="M35" s="2">
        <f t="shared" ca="1" si="119"/>
        <v>130.4347826086954</v>
      </c>
      <c r="N35" s="2">
        <f t="shared" ca="1" si="119"/>
        <v>166.66666666666691</v>
      </c>
      <c r="O35" s="2">
        <f t="shared" ca="1" si="119"/>
        <v>162.16216216216174</v>
      </c>
      <c r="P35" s="2">
        <f t="shared" ca="1" si="119"/>
        <v>139.53488372093031</v>
      </c>
      <c r="Q35" s="2">
        <f t="shared" ca="1" si="119"/>
        <v>171.42857142857159</v>
      </c>
      <c r="R35" s="2">
        <f t="shared" ca="1" si="119"/>
        <v>153.84615384615361</v>
      </c>
      <c r="S35" s="2">
        <f t="shared" ca="1" si="119"/>
        <v>142.85714285714289</v>
      </c>
      <c r="T35" s="2">
        <f t="shared" ca="1" si="119"/>
        <v>162.16216216216174</v>
      </c>
      <c r="U35" s="2">
        <f t="shared" ca="1" si="119"/>
        <v>171.42857142857159</v>
      </c>
      <c r="V35" s="2">
        <f t="shared" ca="1" si="119"/>
        <v>122.44897959183669</v>
      </c>
      <c r="W35" s="2">
        <f t="shared" ca="1" si="119"/>
        <v>187.50000000000034</v>
      </c>
      <c r="X35" s="2">
        <f t="shared" ca="1" si="119"/>
        <v>166.66666666666609</v>
      </c>
      <c r="Y35" s="2">
        <f t="shared" ca="1" si="119"/>
        <v>166.66666666666691</v>
      </c>
      <c r="Z35" s="2">
        <f t="shared" ca="1" si="119"/>
        <v>206.89655172413791</v>
      </c>
      <c r="AA35" s="2">
        <f t="shared" ca="1" si="118"/>
        <v>187.49999999999983</v>
      </c>
      <c r="AB35" s="2">
        <f t="shared" ca="1" si="118"/>
        <v>146.34146341463409</v>
      </c>
      <c r="AC35" s="2">
        <f t="shared" ca="1" si="118"/>
        <v>146.34146341463409</v>
      </c>
      <c r="AD35" s="2">
        <f t="shared" ca="1" si="118"/>
        <v>139.53488372093031</v>
      </c>
      <c r="AE35" s="2">
        <f t="shared" ca="1" si="118"/>
        <v>171.42857142857159</v>
      </c>
      <c r="AF35" s="2">
        <f t="shared" ca="1" si="118"/>
        <v>166.66666666666691</v>
      </c>
      <c r="AG35" s="2">
        <f t="shared" ca="1" si="118"/>
        <v>139.53488372093031</v>
      </c>
      <c r="AH35" s="2">
        <f t="shared" ca="1" si="118"/>
        <v>192.30769230769161</v>
      </c>
      <c r="AI35" s="2">
        <f t="shared" ca="1" si="118"/>
        <v>130.4347826086954</v>
      </c>
      <c r="AJ35" s="2">
        <f t="shared" ca="1" si="118"/>
        <v>166.66666666666691</v>
      </c>
      <c r="AK35" s="2">
        <f t="shared" ca="1" si="118"/>
        <v>153.84615384615432</v>
      </c>
      <c r="AL35" s="2">
        <f t="shared" ca="1" si="118"/>
        <v>150.00000000000054</v>
      </c>
      <c r="AM35" s="2">
        <f t="shared" ca="1" si="118"/>
        <v>130.43478260869591</v>
      </c>
      <c r="AN35" s="2">
        <f t="shared" ca="1" si="118"/>
        <v>181.81818181818178</v>
      </c>
      <c r="AO35" s="2">
        <f t="shared" ca="1" si="118"/>
        <v>153.84615384615432</v>
      </c>
      <c r="AP35" s="2">
        <f t="shared" ref="AP35:AZ50" ca="1" si="120">INDIRECT(ADDRESS(ROW(AQ35), (COLUMN(AQ35)-COLUMN($I35))*2 + COLUMN($I35), 2, 1, "Main"))</f>
        <v>142.85714285714289</v>
      </c>
      <c r="AQ35" s="2">
        <f t="shared" ca="1" si="120"/>
        <v>130.4347826086954</v>
      </c>
      <c r="AR35" s="2">
        <f t="shared" ca="1" si="120"/>
        <v>139.53488372093031</v>
      </c>
      <c r="AS35" s="2">
        <f t="shared" ca="1" si="120"/>
        <v>156.24999999999986</v>
      </c>
      <c r="AT35" s="2">
        <f t="shared" ca="1" si="120"/>
        <v>162.1621621621625</v>
      </c>
      <c r="AU35" s="2">
        <f t="shared" ca="1" si="120"/>
        <v>176.47058823529466</v>
      </c>
      <c r="AV35" s="2">
        <f t="shared" ca="1" si="120"/>
        <v>146.34146341463409</v>
      </c>
      <c r="AW35" s="2">
        <f t="shared" ca="1" si="120"/>
        <v>153.84615384615361</v>
      </c>
      <c r="AX35" s="2">
        <f t="shared" ca="1" si="120"/>
        <v>157.89473684210492</v>
      </c>
      <c r="AY35" s="2">
        <f t="shared" ca="1" si="120"/>
        <v>156.24999999999986</v>
      </c>
      <c r="AZ35" s="2">
        <f t="shared" ca="1" si="120"/>
        <v>162.16216216216174</v>
      </c>
      <c r="BA35" s="2">
        <f t="shared" ca="1" si="88"/>
        <v>153.84615384615432</v>
      </c>
      <c r="BB35" s="2">
        <f t="shared" ca="1" si="89"/>
        <v>109.68921389396733</v>
      </c>
      <c r="BC35" s="2">
        <f t="shared" ca="1" si="90"/>
        <v>171.42857142857159</v>
      </c>
      <c r="BD35" s="2">
        <f t="shared" ca="1" si="91"/>
        <v>133.33333333333303</v>
      </c>
      <c r="BE35" s="2">
        <f t="shared" ca="1" si="92"/>
        <v>142.18009478673025</v>
      </c>
      <c r="BF35" s="2">
        <f t="shared" ca="1" si="93"/>
        <v>162.1621621621625</v>
      </c>
      <c r="BG35" s="2">
        <f t="shared" ca="1" si="94"/>
        <v>199.99999999999952</v>
      </c>
      <c r="BH35" s="2">
        <f t="shared" ca="1" si="95"/>
        <v>149.99999999999986</v>
      </c>
      <c r="BI35" s="2">
        <f t="shared" ca="1" si="96"/>
        <v>187.49999999999983</v>
      </c>
      <c r="BJ35" s="2">
        <f t="shared" ca="1" si="97"/>
        <v>153.84615384615361</v>
      </c>
      <c r="BK35" s="2">
        <f t="shared" ca="1" si="98"/>
        <v>150.00000000000054</v>
      </c>
      <c r="BL35" s="2">
        <f t="shared" ca="1" si="99"/>
        <v>113.20754716981145</v>
      </c>
      <c r="BM35" s="2">
        <f t="shared" ca="1" si="100"/>
        <v>142.85714285714289</v>
      </c>
      <c r="BN35" s="2">
        <f t="shared" ca="1" si="101"/>
        <v>103.44827586206895</v>
      </c>
      <c r="BO35" s="2">
        <f t="shared" ca="1" si="102"/>
        <v>133.33333333333354</v>
      </c>
      <c r="BP35" s="2">
        <f t="shared" ca="1" si="103"/>
        <v>214.28571428571408</v>
      </c>
      <c r="BQ35" s="2">
        <f t="shared" ca="1" si="104"/>
        <v>133.33333333333303</v>
      </c>
      <c r="BR35" s="2">
        <f t="shared" ca="1" si="105"/>
        <v>0</v>
      </c>
      <c r="BS35" s="2">
        <f t="shared" ca="1" si="106"/>
        <v>0</v>
      </c>
      <c r="BT35" s="2">
        <f t="shared" ca="1" si="107"/>
        <v>0</v>
      </c>
      <c r="BU35" s="2">
        <f t="shared" ca="1" si="108"/>
        <v>0</v>
      </c>
      <c r="BV35" s="2">
        <f t="shared" ca="1" si="109"/>
        <v>0</v>
      </c>
      <c r="BW35" s="2">
        <f t="shared" ca="1" si="110"/>
        <v>0</v>
      </c>
      <c r="BX35" s="2">
        <f t="shared" ca="1" si="111"/>
        <v>0</v>
      </c>
      <c r="BY35" s="2">
        <f t="shared" ca="1" si="112"/>
        <v>0</v>
      </c>
      <c r="BZ35" s="2">
        <f t="shared" ca="1" si="113"/>
        <v>0</v>
      </c>
    </row>
    <row r="36" spans="1:78">
      <c r="A36">
        <f>Main!A36</f>
        <v>33</v>
      </c>
      <c r="B36">
        <f>Main!B36</f>
        <v>23.5</v>
      </c>
      <c r="C36">
        <f>Main!C36</f>
        <v>12</v>
      </c>
      <c r="D36">
        <f>Main!D36</f>
        <v>1.5</v>
      </c>
      <c r="E36" t="str">
        <f>Main!E36</f>
        <v>a</v>
      </c>
      <c r="F36" s="10" t="s">
        <v>118</v>
      </c>
      <c r="G36" s="19">
        <f t="shared" ca="1" si="114"/>
        <v>141.9275701859122</v>
      </c>
      <c r="H36" s="2">
        <f t="shared" ref="H36:H67" ca="1" si="121">INDIRECT(ADDRESS(ROW(I36), (COLUMN(I36)-COLUMN($I36))*2 + COLUMN($I36), 2, 1, "Main"))</f>
        <v>136.36363636363706</v>
      </c>
      <c r="I36" s="2">
        <f t="shared" ca="1" si="119"/>
        <v>142.85714285714349</v>
      </c>
      <c r="J36" s="2">
        <f t="shared" ca="1" si="119"/>
        <v>136.36363636363706</v>
      </c>
      <c r="K36" s="2">
        <f t="shared" ca="1" si="119"/>
        <v>230.76923076922938</v>
      </c>
      <c r="L36" s="2">
        <f t="shared" ca="1" si="119"/>
        <v>142.85714285714226</v>
      </c>
      <c r="M36" s="2">
        <f t="shared" ca="1" si="119"/>
        <v>157.89473684210569</v>
      </c>
      <c r="N36" s="2">
        <f t="shared" ca="1" si="119"/>
        <v>157.89473684210421</v>
      </c>
      <c r="O36" s="2">
        <f t="shared" ca="1" si="119"/>
        <v>157.89473684210569</v>
      </c>
      <c r="P36" s="2">
        <f t="shared" ca="1" si="119"/>
        <v>157.89473684210569</v>
      </c>
      <c r="Q36" s="2">
        <f t="shared" ca="1" si="119"/>
        <v>157.89473684210421</v>
      </c>
      <c r="R36" s="2">
        <f t="shared" ca="1" si="119"/>
        <v>142.85714285714349</v>
      </c>
      <c r="S36" s="2">
        <f t="shared" ca="1" si="119"/>
        <v>149.9999999999992</v>
      </c>
      <c r="T36" s="2">
        <f t="shared" ca="1" si="119"/>
        <v>157.89473684210569</v>
      </c>
      <c r="U36" s="2">
        <f t="shared" ca="1" si="119"/>
        <v>166.66666666666691</v>
      </c>
      <c r="V36" s="2">
        <f t="shared" ca="1" si="119"/>
        <v>111.11111111111128</v>
      </c>
      <c r="W36" s="2">
        <f t="shared" ca="1" si="119"/>
        <v>149.9999999999992</v>
      </c>
      <c r="X36" s="2">
        <f t="shared" ca="1" si="119"/>
        <v>157.89473684210569</v>
      </c>
      <c r="Y36" s="2">
        <f t="shared" ca="1" si="119"/>
        <v>130.4347826086954</v>
      </c>
      <c r="Z36" s="2">
        <f t="shared" ca="1" si="119"/>
        <v>150.00000000000054</v>
      </c>
      <c r="AA36" s="2">
        <f t="shared" ref="AA36:AP51" ca="1" si="122">INDIRECT(ADDRESS(ROW(AB36), (COLUMN(AB36)-COLUMN($I36))*2 + COLUMN($I36), 2, 1, "Main"))</f>
        <v>142.85714285714226</v>
      </c>
      <c r="AB36" s="2">
        <f t="shared" ca="1" si="122"/>
        <v>130.4347826086954</v>
      </c>
      <c r="AC36" s="2">
        <f t="shared" ca="1" si="122"/>
        <v>130.4347826086954</v>
      </c>
      <c r="AD36" s="2">
        <f t="shared" ca="1" si="122"/>
        <v>124.9999999999999</v>
      </c>
      <c r="AE36" s="2">
        <f t="shared" ca="1" si="122"/>
        <v>214.28571428571479</v>
      </c>
      <c r="AF36" s="2">
        <f t="shared" ca="1" si="122"/>
        <v>166.66666666666691</v>
      </c>
      <c r="AG36" s="2">
        <f t="shared" ca="1" si="122"/>
        <v>115.38461538461549</v>
      </c>
      <c r="AH36" s="2">
        <f t="shared" ca="1" si="122"/>
        <v>180.72289156626658</v>
      </c>
      <c r="AI36" s="2">
        <f t="shared" ca="1" si="122"/>
        <v>142.85714285714349</v>
      </c>
      <c r="AJ36" s="2">
        <f t="shared" ca="1" si="122"/>
        <v>157.89473684210569</v>
      </c>
      <c r="AK36" s="2">
        <f t="shared" ca="1" si="122"/>
        <v>166.66666666666691</v>
      </c>
      <c r="AL36" s="2">
        <f t="shared" ca="1" si="122"/>
        <v>115.38461538461549</v>
      </c>
      <c r="AM36" s="2">
        <f t="shared" ca="1" si="122"/>
        <v>157.89473684210421</v>
      </c>
      <c r="AN36" s="2">
        <f t="shared" ca="1" si="122"/>
        <v>166.66666666666691</v>
      </c>
      <c r="AO36" s="2">
        <f t="shared" ca="1" si="122"/>
        <v>166.66666666666691</v>
      </c>
      <c r="AP36" s="2">
        <f t="shared" ca="1" si="122"/>
        <v>142.85714285714349</v>
      </c>
      <c r="AQ36" s="2">
        <f t="shared" ca="1" si="120"/>
        <v>120</v>
      </c>
      <c r="AR36" s="2">
        <f t="shared" ca="1" si="120"/>
        <v>119.52191235059702</v>
      </c>
      <c r="AS36" s="2">
        <f t="shared" ca="1" si="120"/>
        <v>149.9999999999992</v>
      </c>
      <c r="AT36" s="2">
        <f t="shared" ca="1" si="120"/>
        <v>157.89473684210421</v>
      </c>
      <c r="AU36" s="2">
        <f t="shared" ca="1" si="120"/>
        <v>176.47058823529417</v>
      </c>
      <c r="AV36" s="2">
        <f t="shared" ca="1" si="120"/>
        <v>142.85714285714349</v>
      </c>
      <c r="AW36" s="2">
        <f t="shared" ca="1" si="120"/>
        <v>130.4347826086954</v>
      </c>
      <c r="AX36" s="2">
        <f t="shared" ca="1" si="120"/>
        <v>157.89473684210569</v>
      </c>
      <c r="AY36" s="2">
        <f t="shared" ca="1" si="120"/>
        <v>149.9999999999992</v>
      </c>
      <c r="AZ36" s="2">
        <f t="shared" ca="1" si="120"/>
        <v>166.66666666666691</v>
      </c>
      <c r="BA36" s="2">
        <f t="shared" ca="1" si="88"/>
        <v>130.4347826086954</v>
      </c>
      <c r="BB36" s="2">
        <f t="shared" ca="1" si="89"/>
        <v>114.06844106463882</v>
      </c>
      <c r="BC36" s="2">
        <f t="shared" ca="1" si="90"/>
        <v>214.28571428571342</v>
      </c>
      <c r="BD36" s="2">
        <f t="shared" ca="1" si="91"/>
        <v>142.85714285714349</v>
      </c>
      <c r="BE36" s="2">
        <f t="shared" ca="1" si="92"/>
        <v>144.23076923076908</v>
      </c>
      <c r="BF36" s="2">
        <f t="shared" ca="1" si="93"/>
        <v>142.85714285714226</v>
      </c>
      <c r="BG36" s="2">
        <f t="shared" ca="1" si="94"/>
        <v>142.85714285714349</v>
      </c>
      <c r="BH36" s="2">
        <f t="shared" ca="1" si="95"/>
        <v>157.89473684210569</v>
      </c>
      <c r="BI36" s="2">
        <f t="shared" ca="1" si="96"/>
        <v>157.89473684210569</v>
      </c>
      <c r="BJ36" s="2">
        <f t="shared" ca="1" si="97"/>
        <v>150.00000000000054</v>
      </c>
      <c r="BK36" s="2">
        <f t="shared" ca="1" si="98"/>
        <v>136.36363636363598</v>
      </c>
      <c r="BL36" s="2">
        <f t="shared" ca="1" si="99"/>
        <v>115.38461538461549</v>
      </c>
      <c r="BM36" s="2">
        <f t="shared" ca="1" si="100"/>
        <v>130.43478260869642</v>
      </c>
      <c r="BN36" s="2">
        <f t="shared" ca="1" si="101"/>
        <v>115.38461538461549</v>
      </c>
      <c r="BO36" s="2">
        <f t="shared" ca="1" si="102"/>
        <v>115.38461538461549</v>
      </c>
      <c r="BP36" s="2">
        <f t="shared" ca="1" si="103"/>
        <v>199.99999999999952</v>
      </c>
      <c r="BQ36" s="2">
        <f t="shared" ca="1" si="104"/>
        <v>124.9999999999999</v>
      </c>
      <c r="BR36" s="2">
        <f t="shared" ca="1" si="105"/>
        <v>0</v>
      </c>
      <c r="BS36" s="2">
        <f t="shared" ca="1" si="106"/>
        <v>0</v>
      </c>
      <c r="BT36" s="2">
        <f t="shared" ca="1" si="107"/>
        <v>0</v>
      </c>
      <c r="BU36" s="2">
        <f t="shared" ca="1" si="108"/>
        <v>0</v>
      </c>
      <c r="BV36" s="2">
        <f t="shared" ca="1" si="109"/>
        <v>0</v>
      </c>
      <c r="BW36" s="2">
        <f t="shared" ca="1" si="110"/>
        <v>0</v>
      </c>
      <c r="BX36" s="2">
        <f t="shared" ca="1" si="111"/>
        <v>0</v>
      </c>
      <c r="BY36" s="2">
        <f t="shared" ca="1" si="112"/>
        <v>0</v>
      </c>
      <c r="BZ36" s="2">
        <f t="shared" ca="1" si="113"/>
        <v>0</v>
      </c>
    </row>
    <row r="37" spans="1:78">
      <c r="A37">
        <f>Main!A37</f>
        <v>34</v>
      </c>
      <c r="B37">
        <f>Main!B37</f>
        <v>24</v>
      </c>
      <c r="C37">
        <f>Main!C37</f>
        <v>12</v>
      </c>
      <c r="D37">
        <f>Main!D37</f>
        <v>2</v>
      </c>
      <c r="E37" t="str">
        <f>Main!E37</f>
        <v>a</v>
      </c>
      <c r="G37" s="19">
        <f t="shared" ca="1" si="114"/>
        <v>165.11377641478325</v>
      </c>
      <c r="H37" s="2">
        <f t="shared" ca="1" si="121"/>
        <v>230.76923076922938</v>
      </c>
      <c r="I37" s="2">
        <f t="shared" ca="1" si="119"/>
        <v>176.47058823529417</v>
      </c>
      <c r="J37" s="2">
        <f t="shared" ca="1" si="119"/>
        <v>153.84615384615361</v>
      </c>
      <c r="K37" s="2">
        <f t="shared" ca="1" si="119"/>
        <v>187.49999999999983</v>
      </c>
      <c r="L37" s="2">
        <f t="shared" ca="1" si="119"/>
        <v>162.1621621621625</v>
      </c>
      <c r="M37" s="2">
        <f t="shared" ca="1" si="119"/>
        <v>149.99999999999986</v>
      </c>
      <c r="N37" s="2">
        <f t="shared" ca="1" si="119"/>
        <v>166.66666666666691</v>
      </c>
      <c r="O37" s="2">
        <f t="shared" ca="1" si="119"/>
        <v>176.47058823529417</v>
      </c>
      <c r="P37" s="2">
        <f t="shared" ca="1" si="119"/>
        <v>187.49999999999983</v>
      </c>
      <c r="Q37" s="2">
        <f t="shared" ca="1" si="119"/>
        <v>166.66666666666691</v>
      </c>
      <c r="R37" s="2">
        <f t="shared" ca="1" si="119"/>
        <v>162.16216216216174</v>
      </c>
      <c r="S37" s="2">
        <f t="shared" ca="1" si="119"/>
        <v>171.42857142857159</v>
      </c>
      <c r="T37" s="2">
        <f t="shared" ca="1" si="119"/>
        <v>187.49999999999983</v>
      </c>
      <c r="U37" s="2">
        <f t="shared" ca="1" si="119"/>
        <v>157.89473684210492</v>
      </c>
      <c r="V37" s="2">
        <f t="shared" ca="1" si="119"/>
        <v>136.36363636363598</v>
      </c>
      <c r="W37" s="2">
        <f t="shared" ca="1" si="119"/>
        <v>193.54838709677497</v>
      </c>
      <c r="X37" s="2">
        <f t="shared" ca="1" si="119"/>
        <v>181.81818181818178</v>
      </c>
      <c r="Y37" s="2">
        <f t="shared" ca="1" si="119"/>
        <v>181.81818181818178</v>
      </c>
      <c r="Z37" s="2">
        <f t="shared" ca="1" si="119"/>
        <v>199.99999999999952</v>
      </c>
      <c r="AA37" s="2">
        <f t="shared" ca="1" si="122"/>
        <v>187.50000000000088</v>
      </c>
      <c r="AB37" s="2">
        <f t="shared" ca="1" si="122"/>
        <v>171.42857142857159</v>
      </c>
      <c r="AC37" s="2">
        <f t="shared" ca="1" si="122"/>
        <v>166.66666666666691</v>
      </c>
      <c r="AD37" s="2">
        <f t="shared" ca="1" si="122"/>
        <v>166.66666666666609</v>
      </c>
      <c r="AE37" s="2">
        <f t="shared" ca="1" si="122"/>
        <v>181.81818181818178</v>
      </c>
      <c r="AF37" s="2">
        <f t="shared" ca="1" si="122"/>
        <v>162.16216216216174</v>
      </c>
      <c r="AG37" s="2">
        <f t="shared" ca="1" si="122"/>
        <v>166.66666666666691</v>
      </c>
      <c r="AH37" s="2">
        <f t="shared" ca="1" si="122"/>
        <v>204.77815699658629</v>
      </c>
      <c r="AI37" s="2">
        <f t="shared" ca="1" si="122"/>
        <v>157.89473684210492</v>
      </c>
      <c r="AJ37" s="2">
        <f t="shared" ca="1" si="122"/>
        <v>166.66666666666609</v>
      </c>
      <c r="AK37" s="2">
        <f t="shared" ca="1" si="122"/>
        <v>187.49999999999983</v>
      </c>
      <c r="AL37" s="2">
        <f t="shared" ca="1" si="122"/>
        <v>166.66666666666609</v>
      </c>
      <c r="AM37" s="2">
        <f t="shared" ca="1" si="122"/>
        <v>176.47058823529417</v>
      </c>
      <c r="AN37" s="2">
        <f t="shared" ca="1" si="122"/>
        <v>181.81818181818178</v>
      </c>
      <c r="AO37" s="2">
        <f t="shared" ca="1" si="122"/>
        <v>157.89473684210492</v>
      </c>
      <c r="AP37" s="2">
        <f t="shared" ca="1" si="122"/>
        <v>153.84615384615361</v>
      </c>
      <c r="AQ37" s="2">
        <f t="shared" ca="1" si="120"/>
        <v>149.99999999999986</v>
      </c>
      <c r="AR37" s="2">
        <f t="shared" ca="1" si="120"/>
        <v>158.31134564643818</v>
      </c>
      <c r="AS37" s="2">
        <f t="shared" ca="1" si="120"/>
        <v>181.81818181818178</v>
      </c>
      <c r="AT37" s="2">
        <f t="shared" ca="1" si="120"/>
        <v>193.54838709677497</v>
      </c>
      <c r="AU37" s="2">
        <f t="shared" ca="1" si="120"/>
        <v>199.99999999999952</v>
      </c>
      <c r="AV37" s="2">
        <f t="shared" ca="1" si="120"/>
        <v>187.49999999999983</v>
      </c>
      <c r="AW37" s="2">
        <f t="shared" ca="1" si="120"/>
        <v>171.42857142857159</v>
      </c>
      <c r="AX37" s="2">
        <f t="shared" ca="1" si="120"/>
        <v>171.42857142857159</v>
      </c>
      <c r="AY37" s="2">
        <f t="shared" ca="1" si="120"/>
        <v>181.81818181818178</v>
      </c>
      <c r="AZ37" s="2">
        <f t="shared" ca="1" si="120"/>
        <v>171.42857142857159</v>
      </c>
      <c r="BA37" s="2">
        <f t="shared" ca="1" si="88"/>
        <v>166.66666666666609</v>
      </c>
      <c r="BB37" s="2">
        <f t="shared" ca="1" si="89"/>
        <v>166.66666666666609</v>
      </c>
      <c r="BC37" s="2">
        <f t="shared" ca="1" si="90"/>
        <v>187.49999999999983</v>
      </c>
      <c r="BD37" s="2">
        <f t="shared" ca="1" si="91"/>
        <v>176.47058823529417</v>
      </c>
      <c r="BE37" s="2">
        <f t="shared" ca="1" si="92"/>
        <v>181.81818181818178</v>
      </c>
      <c r="BF37" s="2">
        <f t="shared" ca="1" si="93"/>
        <v>187.50000000000088</v>
      </c>
      <c r="BG37" s="2">
        <f t="shared" ca="1" si="94"/>
        <v>199.99999999999952</v>
      </c>
      <c r="BH37" s="2">
        <f t="shared" ca="1" si="95"/>
        <v>181.81818181818178</v>
      </c>
      <c r="BI37" s="2">
        <f t="shared" ca="1" si="96"/>
        <v>199.99999999999952</v>
      </c>
      <c r="BJ37" s="2">
        <f t="shared" ca="1" si="97"/>
        <v>187.49999999999983</v>
      </c>
      <c r="BK37" s="2">
        <f t="shared" ca="1" si="98"/>
        <v>149.99999999999986</v>
      </c>
      <c r="BL37" s="2">
        <f t="shared" ca="1" si="99"/>
        <v>130.4347826086954</v>
      </c>
      <c r="BM37" s="2">
        <f t="shared" ca="1" si="100"/>
        <v>142.85714285714289</v>
      </c>
      <c r="BN37" s="2">
        <f t="shared" ca="1" si="101"/>
        <v>133.33333333333303</v>
      </c>
      <c r="BO37" s="2">
        <f t="shared" ca="1" si="102"/>
        <v>157.89473684210492</v>
      </c>
      <c r="BP37" s="2">
        <f t="shared" ca="1" si="103"/>
        <v>188.08777429467088</v>
      </c>
      <c r="BQ37" s="2">
        <f t="shared" ca="1" si="104"/>
        <v>139.53488372093031</v>
      </c>
      <c r="BR37" s="2">
        <f t="shared" ca="1" si="105"/>
        <v>0</v>
      </c>
      <c r="BS37" s="2">
        <f t="shared" ca="1" si="106"/>
        <v>0</v>
      </c>
      <c r="BT37" s="2">
        <f t="shared" ca="1" si="107"/>
        <v>0</v>
      </c>
      <c r="BU37" s="2">
        <f t="shared" ca="1" si="108"/>
        <v>0</v>
      </c>
      <c r="BV37" s="2">
        <f t="shared" ca="1" si="109"/>
        <v>0</v>
      </c>
      <c r="BW37" s="2">
        <f t="shared" ca="1" si="110"/>
        <v>0</v>
      </c>
      <c r="BX37" s="2">
        <f t="shared" ca="1" si="111"/>
        <v>0</v>
      </c>
      <c r="BY37" s="2">
        <f t="shared" ca="1" si="112"/>
        <v>0</v>
      </c>
      <c r="BZ37" s="2">
        <f t="shared" ca="1" si="113"/>
        <v>0</v>
      </c>
    </row>
    <row r="38" spans="1:78">
      <c r="A38">
        <f>Main!A38</f>
        <v>35</v>
      </c>
      <c r="B38">
        <f>Main!B38</f>
        <v>25</v>
      </c>
      <c r="C38">
        <f>Main!C38</f>
        <v>2</v>
      </c>
      <c r="D38">
        <f>Main!D38</f>
        <v>1</v>
      </c>
      <c r="E38" t="str">
        <f>Main!E38</f>
        <v>c#</v>
      </c>
      <c r="F38" s="10" t="s">
        <v>119</v>
      </c>
      <c r="G38" s="19">
        <f t="shared" ca="1" si="114"/>
        <v>140.33573883182865</v>
      </c>
      <c r="H38" s="2">
        <f t="shared" ca="1" si="121"/>
        <v>157.89473684210714</v>
      </c>
      <c r="I38" s="2">
        <f t="shared" ca="1" si="119"/>
        <v>130.4347826086954</v>
      </c>
      <c r="J38" s="2">
        <f t="shared" ca="1" si="119"/>
        <v>130.4347826086954</v>
      </c>
      <c r="K38" s="2">
        <f t="shared" ca="1" si="119"/>
        <v>214.28571428571342</v>
      </c>
      <c r="L38" s="2">
        <f t="shared" ca="1" si="119"/>
        <v>149.9999999999992</v>
      </c>
      <c r="M38" s="2">
        <f t="shared" ca="1" si="119"/>
        <v>142.85714285714226</v>
      </c>
      <c r="N38" s="2">
        <f t="shared" ca="1" si="119"/>
        <v>157.89473684210569</v>
      </c>
      <c r="O38" s="2">
        <f t="shared" ca="1" si="119"/>
        <v>115.38461538461549</v>
      </c>
      <c r="P38" s="2">
        <f t="shared" ca="1" si="119"/>
        <v>149.9999999999992</v>
      </c>
      <c r="Q38" s="2">
        <f t="shared" ca="1" si="119"/>
        <v>142.85714285714349</v>
      </c>
      <c r="R38" s="2">
        <f t="shared" ca="1" si="119"/>
        <v>130.43478260869642</v>
      </c>
      <c r="S38" s="2">
        <f t="shared" ca="1" si="119"/>
        <v>157.89473684210569</v>
      </c>
      <c r="T38" s="2">
        <f t="shared" ca="1" si="119"/>
        <v>142.85714285714349</v>
      </c>
      <c r="U38" s="2">
        <f t="shared" ca="1" si="119"/>
        <v>150.00000000000054</v>
      </c>
      <c r="V38" s="2">
        <f t="shared" ca="1" si="119"/>
        <v>100.00000000000036</v>
      </c>
      <c r="W38" s="2">
        <f t="shared" ca="1" si="119"/>
        <v>149.9999999999992</v>
      </c>
      <c r="X38" s="2">
        <f t="shared" ca="1" si="119"/>
        <v>150.00000000000054</v>
      </c>
      <c r="Y38" s="2">
        <f t="shared" ca="1" si="119"/>
        <v>124.9999999999999</v>
      </c>
      <c r="Z38" s="2">
        <f t="shared" ca="1" si="119"/>
        <v>166.66666666666691</v>
      </c>
      <c r="AA38" s="2">
        <f t="shared" ca="1" si="122"/>
        <v>142.85714285714226</v>
      </c>
      <c r="AB38" s="2">
        <f t="shared" ca="1" si="122"/>
        <v>136.36363636363598</v>
      </c>
      <c r="AC38" s="2">
        <f t="shared" ca="1" si="122"/>
        <v>124.9999999999999</v>
      </c>
      <c r="AD38" s="2">
        <f t="shared" ca="1" si="122"/>
        <v>120</v>
      </c>
      <c r="AE38" s="2">
        <f t="shared" ca="1" si="122"/>
        <v>199.99999999999952</v>
      </c>
      <c r="AF38" s="2">
        <f t="shared" ca="1" si="122"/>
        <v>157.89473684210569</v>
      </c>
      <c r="AG38" s="2">
        <f t="shared" ca="1" si="122"/>
        <v>115.38461538461549</v>
      </c>
      <c r="AH38" s="2">
        <f t="shared" ca="1" si="122"/>
        <v>162.16216216216174</v>
      </c>
      <c r="AI38" s="2">
        <f t="shared" ca="1" si="122"/>
        <v>150.00000000000054</v>
      </c>
      <c r="AJ38" s="2">
        <f t="shared" ca="1" si="122"/>
        <v>157.89473684210569</v>
      </c>
      <c r="AK38" s="2">
        <f t="shared" ca="1" si="122"/>
        <v>176.47058823529417</v>
      </c>
      <c r="AL38" s="2">
        <f t="shared" ca="1" si="122"/>
        <v>124.9999999999999</v>
      </c>
      <c r="AM38" s="2">
        <f t="shared" ca="1" si="122"/>
        <v>150.00000000000054</v>
      </c>
      <c r="AN38" s="2">
        <f t="shared" ca="1" si="122"/>
        <v>166.66666666666691</v>
      </c>
      <c r="AO38" s="2">
        <f t="shared" ca="1" si="122"/>
        <v>166.66666666666691</v>
      </c>
      <c r="AP38" s="2">
        <f t="shared" ca="1" si="122"/>
        <v>136.36363636363706</v>
      </c>
      <c r="AQ38" s="2">
        <f t="shared" ca="1" si="120"/>
        <v>136.36363636363706</v>
      </c>
      <c r="AR38" s="2">
        <f t="shared" ca="1" si="120"/>
        <v>76.923076923077161</v>
      </c>
      <c r="AS38" s="2">
        <f t="shared" ca="1" si="120"/>
        <v>157.89473684210569</v>
      </c>
      <c r="AT38" s="2">
        <f t="shared" ca="1" si="120"/>
        <v>157.89473684210421</v>
      </c>
      <c r="AU38" s="2">
        <f t="shared" ca="1" si="120"/>
        <v>150.00000000000054</v>
      </c>
      <c r="AV38" s="2">
        <f t="shared" ca="1" si="120"/>
        <v>157.89473684210569</v>
      </c>
      <c r="AW38" s="2">
        <f t="shared" ca="1" si="120"/>
        <v>150.00000000000054</v>
      </c>
      <c r="AX38" s="2">
        <f t="shared" ca="1" si="120"/>
        <v>157.89473684210569</v>
      </c>
      <c r="AY38" s="2">
        <f t="shared" ca="1" si="120"/>
        <v>157.89473684210569</v>
      </c>
      <c r="AZ38" s="2">
        <f t="shared" ca="1" si="120"/>
        <v>150.00000000000054</v>
      </c>
      <c r="BA38" s="2">
        <f t="shared" ca="1" si="88"/>
        <v>157.89473684210569</v>
      </c>
      <c r="BB38" s="2">
        <f t="shared" ca="1" si="89"/>
        <v>107.14285714285739</v>
      </c>
      <c r="BC38" s="2">
        <f t="shared" ca="1" si="90"/>
        <v>166.66666666666691</v>
      </c>
      <c r="BD38" s="2">
        <f t="shared" ca="1" si="91"/>
        <v>142.85714285714226</v>
      </c>
      <c r="BE38" s="2">
        <f t="shared" ca="1" si="92"/>
        <v>130.4347826086954</v>
      </c>
      <c r="BF38" s="2">
        <f t="shared" ca="1" si="93"/>
        <v>166.66666666666526</v>
      </c>
      <c r="BG38" s="2">
        <f t="shared" ca="1" si="94"/>
        <v>150.00000000000054</v>
      </c>
      <c r="BH38" s="2">
        <f t="shared" ca="1" si="95"/>
        <v>214.28571428571342</v>
      </c>
      <c r="BI38" s="2">
        <f t="shared" ca="1" si="96"/>
        <v>176.47058823529417</v>
      </c>
      <c r="BJ38" s="2">
        <f t="shared" ca="1" si="97"/>
        <v>157.89473684210569</v>
      </c>
      <c r="BK38" s="2">
        <f t="shared" ca="1" si="98"/>
        <v>142.85714285714349</v>
      </c>
      <c r="BL38" s="2">
        <f t="shared" ca="1" si="99"/>
        <v>125.00000000000081</v>
      </c>
      <c r="BM38" s="2">
        <f t="shared" ca="1" si="100"/>
        <v>124.9999999999999</v>
      </c>
      <c r="BN38" s="2">
        <f t="shared" ca="1" si="101"/>
        <v>111.52416356877318</v>
      </c>
      <c r="BO38" s="2">
        <f t="shared" ca="1" si="102"/>
        <v>150.00000000000054</v>
      </c>
      <c r="BP38" s="2">
        <f t="shared" ca="1" si="103"/>
        <v>165.74585635359111</v>
      </c>
      <c r="BQ38" s="2">
        <f t="shared" ca="1" si="104"/>
        <v>124.9999999999999</v>
      </c>
      <c r="BR38" s="2">
        <f t="shared" ca="1" si="105"/>
        <v>0</v>
      </c>
      <c r="BS38" s="2">
        <f t="shared" ca="1" si="106"/>
        <v>0</v>
      </c>
      <c r="BT38" s="2">
        <f t="shared" ca="1" si="107"/>
        <v>0</v>
      </c>
      <c r="BU38" s="2">
        <f t="shared" ca="1" si="108"/>
        <v>0</v>
      </c>
      <c r="BV38" s="2">
        <f t="shared" ca="1" si="109"/>
        <v>0</v>
      </c>
      <c r="BW38" s="2">
        <f t="shared" ca="1" si="110"/>
        <v>0</v>
      </c>
      <c r="BX38" s="2">
        <f t="shared" ca="1" si="111"/>
        <v>0</v>
      </c>
      <c r="BY38" s="2">
        <f t="shared" ca="1" si="112"/>
        <v>0</v>
      </c>
      <c r="BZ38" s="2">
        <f t="shared" ca="1" si="113"/>
        <v>0</v>
      </c>
    </row>
    <row r="39" spans="1:78">
      <c r="A39">
        <f>Main!A39</f>
        <v>36</v>
      </c>
      <c r="B39">
        <f>Main!B39</f>
        <v>25.5</v>
      </c>
      <c r="C39">
        <f>Main!C39</f>
        <v>2</v>
      </c>
      <c r="D39">
        <f>Main!D39</f>
        <v>1.5</v>
      </c>
      <c r="E39" t="str">
        <f>Main!E39</f>
        <v>ff</v>
      </c>
      <c r="G39" s="19">
        <f t="shared" ca="1" si="114"/>
        <v>148.53460380028238</v>
      </c>
      <c r="H39" s="2">
        <f t="shared" ca="1" si="121"/>
        <v>74.074074074073877</v>
      </c>
      <c r="I39" s="2">
        <f t="shared" ca="1" si="119"/>
        <v>157.89473684210492</v>
      </c>
      <c r="J39" s="2">
        <f t="shared" ca="1" si="119"/>
        <v>158.31134564643818</v>
      </c>
      <c r="K39" s="2">
        <f t="shared" ca="1" si="119"/>
        <v>187.50000000000088</v>
      </c>
      <c r="L39" s="2">
        <f t="shared" ca="1" si="119"/>
        <v>146.34146341463472</v>
      </c>
      <c r="M39" s="2">
        <f t="shared" ca="1" si="119"/>
        <v>117.64705882352946</v>
      </c>
      <c r="N39" s="2">
        <f t="shared" ca="1" si="119"/>
        <v>181.81818181818178</v>
      </c>
      <c r="O39" s="2">
        <f t="shared" ca="1" si="119"/>
        <v>176.47058823529417</v>
      </c>
      <c r="P39" s="2">
        <f t="shared" ca="1" si="119"/>
        <v>162.1621621621625</v>
      </c>
      <c r="Q39" s="2">
        <f t="shared" ca="1" si="119"/>
        <v>181.81818181818178</v>
      </c>
      <c r="R39" s="2">
        <f t="shared" ca="1" si="119"/>
        <v>139.53488372092977</v>
      </c>
      <c r="S39" s="2">
        <f t="shared" ca="1" si="119"/>
        <v>157.89473684210492</v>
      </c>
      <c r="T39" s="2">
        <f t="shared" ca="1" si="119"/>
        <v>187.49999999999983</v>
      </c>
      <c r="U39" s="2">
        <f t="shared" ca="1" si="119"/>
        <v>139.53488372093031</v>
      </c>
      <c r="V39" s="2">
        <f t="shared" ca="1" si="119"/>
        <v>124.9999999999999</v>
      </c>
      <c r="W39" s="2">
        <f t="shared" ca="1" si="119"/>
        <v>183.48623853211012</v>
      </c>
      <c r="X39" s="2">
        <f t="shared" ca="1" si="119"/>
        <v>170.9401709401705</v>
      </c>
      <c r="Y39" s="2">
        <f t="shared" ca="1" si="119"/>
        <v>181.81818181818178</v>
      </c>
      <c r="Z39" s="2">
        <f t="shared" ca="1" si="119"/>
        <v>204.77815699658629</v>
      </c>
      <c r="AA39" s="2">
        <f t="shared" ca="1" si="122"/>
        <v>165.74585635359111</v>
      </c>
      <c r="AB39" s="2">
        <f t="shared" ca="1" si="122"/>
        <v>141.17647058823505</v>
      </c>
      <c r="AC39" s="2">
        <f t="shared" ca="1" si="122"/>
        <v>146.34146341463409</v>
      </c>
      <c r="AD39" s="2">
        <f t="shared" ca="1" si="122"/>
        <v>133.33333333333354</v>
      </c>
      <c r="AE39" s="2">
        <f t="shared" ca="1" si="122"/>
        <v>187.49999999999983</v>
      </c>
      <c r="AF39" s="2">
        <f t="shared" ca="1" si="122"/>
        <v>193.54838709677389</v>
      </c>
      <c r="AG39" s="2">
        <f t="shared" ca="1" si="122"/>
        <v>148.88337468982613</v>
      </c>
      <c r="AH39" s="2">
        <f t="shared" ca="1" si="122"/>
        <v>192.30769230769269</v>
      </c>
      <c r="AI39" s="2">
        <f t="shared" ca="1" si="122"/>
        <v>146.34146341463409</v>
      </c>
      <c r="AJ39" s="2">
        <f t="shared" ca="1" si="122"/>
        <v>153.84615384615361</v>
      </c>
      <c r="AK39" s="2">
        <f t="shared" ca="1" si="122"/>
        <v>171.42857142857159</v>
      </c>
      <c r="AL39" s="2">
        <f t="shared" ca="1" si="122"/>
        <v>171.42857142857159</v>
      </c>
      <c r="AM39" s="2">
        <f t="shared" ca="1" si="122"/>
        <v>138.2488479262675</v>
      </c>
      <c r="AN39" s="2">
        <f t="shared" ca="1" si="122"/>
        <v>171.42857142857159</v>
      </c>
      <c r="AO39" s="2">
        <f t="shared" ca="1" si="122"/>
        <v>157.89473684210492</v>
      </c>
      <c r="AP39" s="2">
        <f t="shared" ca="1" si="122"/>
        <v>153.84615384615361</v>
      </c>
      <c r="AQ39" s="2">
        <f t="shared" ca="1" si="120"/>
        <v>124.9999999999999</v>
      </c>
      <c r="AR39" s="2">
        <f t="shared" ca="1" si="120"/>
        <v>133.33333333333303</v>
      </c>
      <c r="AS39" s="2">
        <f t="shared" ca="1" si="120"/>
        <v>166.66666666666691</v>
      </c>
      <c r="AT39" s="2">
        <f t="shared" ca="1" si="120"/>
        <v>157.89473684210569</v>
      </c>
      <c r="AU39" s="2">
        <f t="shared" ca="1" si="120"/>
        <v>176.47058823529417</v>
      </c>
      <c r="AV39" s="2">
        <f t="shared" ca="1" si="120"/>
        <v>157.89473684210492</v>
      </c>
      <c r="AW39" s="2">
        <f t="shared" ca="1" si="120"/>
        <v>133.33333333333303</v>
      </c>
      <c r="AX39" s="2">
        <f t="shared" ca="1" si="120"/>
        <v>149.99999999999986</v>
      </c>
      <c r="AY39" s="2">
        <f t="shared" ca="1" si="120"/>
        <v>166.66666666666691</v>
      </c>
      <c r="AZ39" s="2">
        <f t="shared" ca="1" si="120"/>
        <v>166.66666666666609</v>
      </c>
      <c r="BA39" s="2">
        <f t="shared" ca="1" si="88"/>
        <v>158.31134564643818</v>
      </c>
      <c r="BB39" s="2">
        <f t="shared" ca="1" si="89"/>
        <v>120</v>
      </c>
      <c r="BC39" s="2">
        <f t="shared" ca="1" si="90"/>
        <v>162.1621621621625</v>
      </c>
      <c r="BD39" s="2">
        <f t="shared" ca="1" si="91"/>
        <v>133.33333333333354</v>
      </c>
      <c r="BE39" s="2">
        <f t="shared" ca="1" si="92"/>
        <v>121.9512195121949</v>
      </c>
      <c r="BF39" s="2">
        <f t="shared" ca="1" si="93"/>
        <v>162.1621621621625</v>
      </c>
      <c r="BG39" s="2">
        <f t="shared" ca="1" si="94"/>
        <v>163.93442622950835</v>
      </c>
      <c r="BH39" s="2">
        <f t="shared" ca="1" si="95"/>
        <v>187.49999999999983</v>
      </c>
      <c r="BI39" s="2">
        <f t="shared" ca="1" si="96"/>
        <v>166.66666666666691</v>
      </c>
      <c r="BJ39" s="2">
        <f t="shared" ca="1" si="97"/>
        <v>158.73015873015868</v>
      </c>
      <c r="BK39" s="2">
        <f t="shared" ca="1" si="98"/>
        <v>145.63106796116477</v>
      </c>
      <c r="BL39" s="2">
        <f t="shared" ca="1" si="99"/>
        <v>124.22360248447193</v>
      </c>
      <c r="BM39" s="2">
        <f t="shared" ca="1" si="100"/>
        <v>109.09090909090895</v>
      </c>
      <c r="BN39" s="2">
        <f t="shared" ca="1" si="101"/>
        <v>124.74012474012477</v>
      </c>
      <c r="BO39" s="2">
        <f t="shared" ca="1" si="102"/>
        <v>118.11023622047223</v>
      </c>
      <c r="BP39" s="2">
        <f t="shared" ca="1" si="103"/>
        <v>222.22222222222257</v>
      </c>
      <c r="BQ39" s="2">
        <f t="shared" ca="1" si="104"/>
        <v>134.22818791946332</v>
      </c>
      <c r="BR39" s="2">
        <f t="shared" ca="1" si="105"/>
        <v>0</v>
      </c>
      <c r="BS39" s="2">
        <f t="shared" ca="1" si="106"/>
        <v>0</v>
      </c>
      <c r="BT39" s="2">
        <f t="shared" ca="1" si="107"/>
        <v>0</v>
      </c>
      <c r="BU39" s="2">
        <f t="shared" ca="1" si="108"/>
        <v>0</v>
      </c>
      <c r="BV39" s="2">
        <f t="shared" ca="1" si="109"/>
        <v>0</v>
      </c>
      <c r="BW39" s="2">
        <f t="shared" ca="1" si="110"/>
        <v>0</v>
      </c>
      <c r="BX39" s="2">
        <f t="shared" ca="1" si="111"/>
        <v>0</v>
      </c>
      <c r="BY39" s="2">
        <f t="shared" ca="1" si="112"/>
        <v>0</v>
      </c>
      <c r="BZ39" s="2">
        <f t="shared" ca="1" si="113"/>
        <v>0</v>
      </c>
    </row>
    <row r="40" spans="1:78">
      <c r="A40">
        <f>Main!A40</f>
        <v>37</v>
      </c>
      <c r="B40">
        <f>Main!B40</f>
        <v>26.5</v>
      </c>
      <c r="C40">
        <f>Main!C40</f>
        <v>2</v>
      </c>
      <c r="D40">
        <f>Main!D40</f>
        <v>2.5</v>
      </c>
      <c r="E40" t="str">
        <f>Main!E40</f>
        <v>D</v>
      </c>
      <c r="F40" s="10" t="s">
        <v>118</v>
      </c>
      <c r="G40" s="19">
        <f t="shared" ca="1" si="114"/>
        <v>148.14122252663637</v>
      </c>
      <c r="H40" s="2">
        <f t="shared" ca="1" si="121"/>
        <v>90.909090909091375</v>
      </c>
      <c r="I40" s="2">
        <f t="shared" ca="1" si="119"/>
        <v>157.89473684210569</v>
      </c>
      <c r="J40" s="2">
        <f t="shared" ca="1" si="119"/>
        <v>119.52191235059787</v>
      </c>
      <c r="K40" s="2">
        <f t="shared" ca="1" si="119"/>
        <v>230.76923076922938</v>
      </c>
      <c r="L40" s="2">
        <f t="shared" ca="1" si="119"/>
        <v>166.66666666666526</v>
      </c>
      <c r="M40" s="2">
        <f t="shared" ca="1" si="119"/>
        <v>130.43478260869642</v>
      </c>
      <c r="N40" s="2">
        <f t="shared" ca="1" si="119"/>
        <v>157.89473684210569</v>
      </c>
      <c r="O40" s="2">
        <f t="shared" ca="1" si="119"/>
        <v>142.85714285714226</v>
      </c>
      <c r="P40" s="2">
        <f t="shared" ca="1" si="119"/>
        <v>149.9999999999992</v>
      </c>
      <c r="Q40" s="2">
        <f t="shared" ca="1" si="119"/>
        <v>140.1869158878502</v>
      </c>
      <c r="R40" s="2">
        <f t="shared" ca="1" si="119"/>
        <v>166.66666666666691</v>
      </c>
      <c r="S40" s="2">
        <f t="shared" ca="1" si="119"/>
        <v>130.4347826086954</v>
      </c>
      <c r="T40" s="2">
        <f t="shared" ca="1" si="119"/>
        <v>157.89473684210569</v>
      </c>
      <c r="U40" s="2">
        <f t="shared" ca="1" si="119"/>
        <v>147.05882352941131</v>
      </c>
      <c r="V40" s="2">
        <f t="shared" ca="1" si="119"/>
        <v>120</v>
      </c>
      <c r="W40" s="2">
        <f t="shared" ca="1" si="119"/>
        <v>217.39130434782626</v>
      </c>
      <c r="X40" s="2">
        <f t="shared" ca="1" si="119"/>
        <v>162.16216216216174</v>
      </c>
      <c r="Y40" s="2">
        <f t="shared" ca="1" si="119"/>
        <v>150.00000000000054</v>
      </c>
      <c r="Z40" s="2">
        <f t="shared" ca="1" si="119"/>
        <v>178.57142857142935</v>
      </c>
      <c r="AA40" s="2">
        <f t="shared" ca="1" si="122"/>
        <v>150.75376884422121</v>
      </c>
      <c r="AB40" s="2">
        <f t="shared" ca="1" si="122"/>
        <v>161.29032258064521</v>
      </c>
      <c r="AC40" s="2">
        <f t="shared" ca="1" si="122"/>
        <v>123.45679012345754</v>
      </c>
      <c r="AD40" s="2">
        <f t="shared" ca="1" si="122"/>
        <v>142.85714285714349</v>
      </c>
      <c r="AE40" s="2">
        <f t="shared" ca="1" si="122"/>
        <v>250.00000000000162</v>
      </c>
      <c r="AF40" s="2">
        <f t="shared" ca="1" si="122"/>
        <v>176.47058823529417</v>
      </c>
      <c r="AG40" s="2">
        <f t="shared" ca="1" si="122"/>
        <v>116.73151750972777</v>
      </c>
      <c r="AH40" s="2">
        <f t="shared" ca="1" si="122"/>
        <v>172.41379310344877</v>
      </c>
      <c r="AI40" s="2">
        <f t="shared" ca="1" si="122"/>
        <v>166.66666666666691</v>
      </c>
      <c r="AJ40" s="2">
        <f t="shared" ca="1" si="122"/>
        <v>130.43478260869642</v>
      </c>
      <c r="AK40" s="2">
        <f t="shared" ca="1" si="122"/>
        <v>136.36363636363598</v>
      </c>
      <c r="AL40" s="2">
        <f t="shared" ca="1" si="122"/>
        <v>103.44827586206927</v>
      </c>
      <c r="AM40" s="2">
        <f t="shared" ca="1" si="122"/>
        <v>144.92753623188352</v>
      </c>
      <c r="AN40" s="2">
        <f t="shared" ca="1" si="122"/>
        <v>199.99999999999952</v>
      </c>
      <c r="AO40" s="2">
        <f t="shared" ca="1" si="122"/>
        <v>166.66666666666691</v>
      </c>
      <c r="AP40" s="2">
        <f t="shared" ca="1" si="122"/>
        <v>136.36363636363598</v>
      </c>
      <c r="AQ40" s="2">
        <f t="shared" ca="1" si="120"/>
        <v>166.66666666666691</v>
      </c>
      <c r="AR40" s="2">
        <f t="shared" ca="1" si="120"/>
        <v>113.63636363636392</v>
      </c>
      <c r="AS40" s="2">
        <f t="shared" ca="1" si="120"/>
        <v>152.28426395939013</v>
      </c>
      <c r="AT40" s="2">
        <f t="shared" ca="1" si="120"/>
        <v>85.714285714285793</v>
      </c>
      <c r="AU40" s="2">
        <f t="shared" ca="1" si="120"/>
        <v>166.66666666666526</v>
      </c>
      <c r="AV40" s="2">
        <f t="shared" ca="1" si="120"/>
        <v>127.65957446808542</v>
      </c>
      <c r="AW40" s="2">
        <f t="shared" ca="1" si="120"/>
        <v>157.89473684210569</v>
      </c>
      <c r="AX40" s="2">
        <f t="shared" ca="1" si="120"/>
        <v>166.66666666666691</v>
      </c>
      <c r="AY40" s="2">
        <f t="shared" ca="1" si="120"/>
        <v>152.28426395939013</v>
      </c>
      <c r="AZ40" s="2">
        <f t="shared" ca="1" si="120"/>
        <v>153.06122448979613</v>
      </c>
      <c r="BA40" s="2">
        <f t="shared" ca="1" si="88"/>
        <v>128.75536480686665</v>
      </c>
      <c r="BB40" s="2">
        <f t="shared" ca="1" si="89"/>
        <v>128.2051282051282</v>
      </c>
      <c r="BC40" s="2">
        <f t="shared" ca="1" si="90"/>
        <v>148.51485148514854</v>
      </c>
      <c r="BD40" s="2">
        <f t="shared" ca="1" si="91"/>
        <v>115.38461538461549</v>
      </c>
      <c r="BE40" s="2">
        <f t="shared" ca="1" si="92"/>
        <v>178.57142857142935</v>
      </c>
      <c r="BF40" s="2">
        <f t="shared" ca="1" si="93"/>
        <v>197.36842105263256</v>
      </c>
      <c r="BG40" s="2">
        <f t="shared" ca="1" si="94"/>
        <v>172.41379310344701</v>
      </c>
      <c r="BH40" s="2">
        <f t="shared" ca="1" si="95"/>
        <v>176.47058823529417</v>
      </c>
      <c r="BI40" s="2">
        <f t="shared" ca="1" si="96"/>
        <v>214.28571428571342</v>
      </c>
      <c r="BJ40" s="2">
        <f t="shared" ca="1" si="97"/>
        <v>167.59776536312825</v>
      </c>
      <c r="BK40" s="2">
        <f t="shared" ca="1" si="98"/>
        <v>137.61467889908371</v>
      </c>
      <c r="BL40" s="2">
        <f t="shared" ca="1" si="99"/>
        <v>126.58227848101261</v>
      </c>
      <c r="BM40" s="2">
        <f t="shared" ca="1" si="100"/>
        <v>128.75536480686665</v>
      </c>
      <c r="BN40" s="2">
        <f t="shared" ca="1" si="101"/>
        <v>124.48132780083004</v>
      </c>
      <c r="BO40" s="2">
        <f t="shared" ca="1" si="102"/>
        <v>238.09523809523915</v>
      </c>
      <c r="BP40" s="2">
        <f t="shared" ca="1" si="103"/>
        <v>275.22935779816521</v>
      </c>
      <c r="BQ40" s="2">
        <f t="shared" ca="1" si="104"/>
        <v>132.15859030836987</v>
      </c>
      <c r="BR40" s="2">
        <f t="shared" ca="1" si="105"/>
        <v>0</v>
      </c>
      <c r="BS40" s="2">
        <f t="shared" ca="1" si="106"/>
        <v>0</v>
      </c>
      <c r="BT40" s="2">
        <f t="shared" ca="1" si="107"/>
        <v>0</v>
      </c>
      <c r="BU40" s="2">
        <f t="shared" ca="1" si="108"/>
        <v>0</v>
      </c>
      <c r="BV40" s="2">
        <f t="shared" ca="1" si="109"/>
        <v>0</v>
      </c>
      <c r="BW40" s="2">
        <f t="shared" ca="1" si="110"/>
        <v>0</v>
      </c>
      <c r="BX40" s="2">
        <f t="shared" ca="1" si="111"/>
        <v>0</v>
      </c>
      <c r="BY40" s="2">
        <f t="shared" ca="1" si="112"/>
        <v>0</v>
      </c>
      <c r="BZ40" s="2">
        <f t="shared" ca="1" si="113"/>
        <v>0</v>
      </c>
    </row>
    <row r="41" spans="1:78">
      <c r="A41">
        <f>Main!A41</f>
        <v>38</v>
      </c>
      <c r="B41">
        <f>Main!B41</f>
        <v>27</v>
      </c>
      <c r="C41">
        <f>Main!C41</f>
        <v>3</v>
      </c>
      <c r="D41">
        <f>Main!D41</f>
        <v>1</v>
      </c>
      <c r="E41" t="str">
        <f>Main!E41</f>
        <v>eee</v>
      </c>
      <c r="G41" s="19">
        <f t="shared" ca="1" si="114"/>
        <v>170.23256243345872</v>
      </c>
      <c r="H41" s="2">
        <f t="shared" ca="1" si="121"/>
        <v>126.76056338028155</v>
      </c>
      <c r="I41" s="2">
        <f t="shared" ca="1" si="119"/>
        <v>155.17241379310343</v>
      </c>
      <c r="J41" s="2">
        <f t="shared" ca="1" si="119"/>
        <v>160.71428571428558</v>
      </c>
      <c r="K41" s="2">
        <f t="shared" ca="1" si="119"/>
        <v>191.48936170212738</v>
      </c>
      <c r="L41" s="2">
        <f t="shared" ca="1" si="119"/>
        <v>155.17241379310343</v>
      </c>
      <c r="M41" s="2">
        <f t="shared" ca="1" si="119"/>
        <v>138.4615384615384</v>
      </c>
      <c r="N41" s="2">
        <f t="shared" ca="1" si="119"/>
        <v>176.47058823529358</v>
      </c>
      <c r="O41" s="2">
        <f t="shared" ca="1" si="119"/>
        <v>204.54545454545476</v>
      </c>
      <c r="P41" s="2">
        <f t="shared" ca="1" si="119"/>
        <v>250.0000000000004</v>
      </c>
      <c r="Q41" s="2">
        <f t="shared" ca="1" si="119"/>
        <v>164.83516483516448</v>
      </c>
      <c r="R41" s="2">
        <f t="shared" ca="1" si="119"/>
        <v>224.9999999999998</v>
      </c>
      <c r="S41" s="2">
        <f t="shared" ca="1" si="119"/>
        <v>116.88311688311695</v>
      </c>
      <c r="T41" s="2">
        <f t="shared" ca="1" si="119"/>
        <v>169.81132075471663</v>
      </c>
      <c r="U41" s="2">
        <f t="shared" ca="1" si="119"/>
        <v>174.41860465116278</v>
      </c>
      <c r="V41" s="2">
        <f t="shared" ca="1" si="119"/>
        <v>136.36363636363632</v>
      </c>
      <c r="W41" s="2">
        <f t="shared" ca="1" si="119"/>
        <v>193.54838709677426</v>
      </c>
      <c r="X41" s="2">
        <f t="shared" ca="1" si="119"/>
        <v>193.96551724137987</v>
      </c>
      <c r="Y41" s="2">
        <f t="shared" ca="1" si="119"/>
        <v>179.64071856287381</v>
      </c>
      <c r="Z41" s="2">
        <f t="shared" ca="1" si="119"/>
        <v>178.57142857142873</v>
      </c>
      <c r="AA41" s="2">
        <f t="shared" ca="1" si="122"/>
        <v>163.93442622950835</v>
      </c>
      <c r="AB41" s="2">
        <f t="shared" ca="1" si="122"/>
        <v>107.27056019070339</v>
      </c>
      <c r="AC41" s="2">
        <f t="shared" ca="1" si="122"/>
        <v>188.67924528301876</v>
      </c>
      <c r="AD41" s="2">
        <f t="shared" ca="1" si="122"/>
        <v>176.47058823529358</v>
      </c>
      <c r="AE41" s="2">
        <f t="shared" ca="1" si="122"/>
        <v>219.51219512195115</v>
      </c>
      <c r="AF41" s="2">
        <f t="shared" ca="1" si="122"/>
        <v>200.00000000000034</v>
      </c>
      <c r="AG41" s="2">
        <f t="shared" ca="1" si="122"/>
        <v>169.81132075471663</v>
      </c>
      <c r="AH41" s="2">
        <f t="shared" ca="1" si="122"/>
        <v>128.75536480686696</v>
      </c>
      <c r="AI41" s="2">
        <f t="shared" ca="1" si="122"/>
        <v>155.17241379310343</v>
      </c>
      <c r="AJ41" s="2">
        <f t="shared" ca="1" si="122"/>
        <v>204.54545454545396</v>
      </c>
      <c r="AK41" s="2">
        <f t="shared" ca="1" si="122"/>
        <v>180</v>
      </c>
      <c r="AL41" s="2">
        <f t="shared" ca="1" si="122"/>
        <v>173.07692307692261</v>
      </c>
      <c r="AM41" s="2">
        <f t="shared" ca="1" si="122"/>
        <v>184.04907975460094</v>
      </c>
      <c r="AN41" s="2">
        <f t="shared" ca="1" si="122"/>
        <v>191.48936170212738</v>
      </c>
      <c r="AO41" s="2">
        <f t="shared" ca="1" si="122"/>
        <v>160.71428571428558</v>
      </c>
      <c r="AP41" s="2">
        <f t="shared" ca="1" si="122"/>
        <v>147.54098360655752</v>
      </c>
      <c r="AQ41" s="2">
        <f t="shared" ca="1" si="120"/>
        <v>157.06806282722502</v>
      </c>
      <c r="AR41" s="2">
        <f t="shared" ca="1" si="120"/>
        <v>177.86561264822129</v>
      </c>
      <c r="AS41" s="2">
        <f t="shared" ca="1" si="120"/>
        <v>212.7659574468085</v>
      </c>
      <c r="AT41" s="2">
        <f t="shared" ca="1" si="120"/>
        <v>150.00000000000009</v>
      </c>
      <c r="AU41" s="2">
        <f t="shared" ca="1" si="120"/>
        <v>204.54545454545476</v>
      </c>
      <c r="AV41" s="2">
        <f t="shared" ca="1" si="120"/>
        <v>197.80219780219775</v>
      </c>
      <c r="AW41" s="2">
        <f t="shared" ca="1" si="120"/>
        <v>176.47058823529417</v>
      </c>
      <c r="AX41" s="2">
        <f t="shared" ca="1" si="120"/>
        <v>163.63636363636343</v>
      </c>
      <c r="AY41" s="2">
        <f t="shared" ca="1" si="120"/>
        <v>212.7659574468085</v>
      </c>
      <c r="AZ41" s="2">
        <f t="shared" ca="1" si="120"/>
        <v>189.8734177215189</v>
      </c>
      <c r="BA41" s="2">
        <f t="shared" ca="1" si="88"/>
        <v>106.13207547169824</v>
      </c>
      <c r="BB41" s="2">
        <f t="shared" ca="1" si="89"/>
        <v>174.41860465116278</v>
      </c>
      <c r="BC41" s="2">
        <f t="shared" ca="1" si="90"/>
        <v>145.63106796116497</v>
      </c>
      <c r="BD41" s="2">
        <f t="shared" ca="1" si="91"/>
        <v>257.14285714285739</v>
      </c>
      <c r="BE41" s="2">
        <f t="shared" ca="1" si="92"/>
        <v>195.65217391304387</v>
      </c>
      <c r="BF41" s="2">
        <f t="shared" ca="1" si="93"/>
        <v>167.28624535315976</v>
      </c>
      <c r="BG41" s="2">
        <f t="shared" ca="1" si="94"/>
        <v>187.49999999999983</v>
      </c>
      <c r="BH41" s="2">
        <f t="shared" ca="1" si="95"/>
        <v>264.70588235294133</v>
      </c>
      <c r="BI41" s="2">
        <f t="shared" ca="1" si="96"/>
        <v>195.65217391304387</v>
      </c>
      <c r="BJ41" s="2">
        <f t="shared" ca="1" si="97"/>
        <v>203.16027088036134</v>
      </c>
      <c r="BK41" s="2">
        <f t="shared" ca="1" si="98"/>
        <v>140.62499999999986</v>
      </c>
      <c r="BL41" s="2">
        <f t="shared" ca="1" si="99"/>
        <v>187.49999999999983</v>
      </c>
      <c r="BM41" s="2">
        <f t="shared" ca="1" si="100"/>
        <v>155.97920277296362</v>
      </c>
      <c r="BN41" s="2">
        <f t="shared" ca="1" si="101"/>
        <v>138.67488443759646</v>
      </c>
      <c r="BO41" s="2">
        <f t="shared" ca="1" si="102"/>
        <v>213.77672209026159</v>
      </c>
      <c r="BP41" s="2">
        <f t="shared" ca="1" si="103"/>
        <v>289.38906752411577</v>
      </c>
      <c r="BQ41" s="2">
        <f t="shared" ca="1" si="104"/>
        <v>156.24999999999986</v>
      </c>
      <c r="BR41" s="2">
        <f t="shared" ca="1" si="105"/>
        <v>0</v>
      </c>
      <c r="BS41" s="2">
        <f t="shared" ca="1" si="106"/>
        <v>0</v>
      </c>
      <c r="BT41" s="2">
        <f t="shared" ca="1" si="107"/>
        <v>0</v>
      </c>
      <c r="BU41" s="2">
        <f t="shared" ca="1" si="108"/>
        <v>0</v>
      </c>
      <c r="BV41" s="2">
        <f t="shared" ca="1" si="109"/>
        <v>0</v>
      </c>
      <c r="BW41" s="2">
        <f t="shared" ca="1" si="110"/>
        <v>0</v>
      </c>
      <c r="BX41" s="2">
        <f t="shared" ca="1" si="111"/>
        <v>0</v>
      </c>
      <c r="BY41" s="2">
        <f t="shared" ca="1" si="112"/>
        <v>0</v>
      </c>
      <c r="BZ41" s="2">
        <f t="shared" ca="1" si="113"/>
        <v>0</v>
      </c>
    </row>
    <row r="42" spans="1:78">
      <c r="A42">
        <f>Main!A42</f>
        <v>39</v>
      </c>
      <c r="B42">
        <f>Main!B42</f>
        <v>28.5</v>
      </c>
      <c r="C42">
        <f>Main!C42</f>
        <v>3</v>
      </c>
      <c r="D42">
        <f>Main!D42</f>
        <v>2.5</v>
      </c>
      <c r="E42" t="str">
        <f>Main!E42</f>
        <v>f# cc ff</v>
      </c>
      <c r="F42" s="10" t="s">
        <v>119</v>
      </c>
      <c r="G42" s="19">
        <f t="shared" ca="1" si="114"/>
        <v>139.75837311000066</v>
      </c>
      <c r="H42" s="2">
        <f t="shared" ca="1" si="121"/>
        <v>125.00000000000081</v>
      </c>
      <c r="I42" s="2">
        <f t="shared" ca="1" si="119"/>
        <v>136.36363636363598</v>
      </c>
      <c r="J42" s="2">
        <f t="shared" ca="1" si="119"/>
        <v>136.36363636363598</v>
      </c>
      <c r="K42" s="2">
        <f t="shared" ca="1" si="119"/>
        <v>200.0000000000019</v>
      </c>
      <c r="L42" s="2">
        <f t="shared" ca="1" si="119"/>
        <v>150.00000000000054</v>
      </c>
      <c r="M42" s="2">
        <f t="shared" ca="1" si="119"/>
        <v>149.9999999999992</v>
      </c>
      <c r="N42" s="2">
        <f t="shared" ca="1" si="119"/>
        <v>150.00000000000054</v>
      </c>
      <c r="O42" s="2">
        <f t="shared" ca="1" si="119"/>
        <v>150.00000000000054</v>
      </c>
      <c r="P42" s="2">
        <f t="shared" ca="1" si="119"/>
        <v>142.85714285714349</v>
      </c>
      <c r="Q42" s="2">
        <f t="shared" ca="1" si="119"/>
        <v>150.00000000000054</v>
      </c>
      <c r="R42" s="2">
        <f t="shared" ca="1" si="119"/>
        <v>150.00000000000054</v>
      </c>
      <c r="S42" s="2">
        <f t="shared" ca="1" si="119"/>
        <v>109.09090909090895</v>
      </c>
      <c r="T42" s="2">
        <f t="shared" ca="1" si="119"/>
        <v>136.36363636363706</v>
      </c>
      <c r="U42" s="2">
        <f t="shared" ca="1" si="119"/>
        <v>142.85714285714349</v>
      </c>
      <c r="V42" s="2">
        <f t="shared" ca="1" si="119"/>
        <v>96.774193548386947</v>
      </c>
      <c r="W42" s="2">
        <f t="shared" ca="1" si="119"/>
        <v>150.00000000000054</v>
      </c>
      <c r="X42" s="2">
        <f t="shared" ca="1" si="119"/>
        <v>149.9999999999992</v>
      </c>
      <c r="Y42" s="2">
        <f t="shared" ca="1" si="119"/>
        <v>150.00000000000054</v>
      </c>
      <c r="Z42" s="2">
        <f t="shared" ca="1" si="119"/>
        <v>175.43859649122689</v>
      </c>
      <c r="AA42" s="2">
        <f t="shared" ca="1" si="122"/>
        <v>157.89473684210569</v>
      </c>
      <c r="AB42" s="2">
        <f t="shared" ca="1" si="122"/>
        <v>149.9999999999992</v>
      </c>
      <c r="AC42" s="2">
        <f t="shared" ca="1" si="122"/>
        <v>130.4347826086954</v>
      </c>
      <c r="AD42" s="2">
        <f t="shared" ca="1" si="122"/>
        <v>125.00000000000081</v>
      </c>
      <c r="AE42" s="2">
        <f t="shared" ca="1" si="122"/>
        <v>199.99999999999952</v>
      </c>
      <c r="AF42" s="2">
        <f t="shared" ca="1" si="122"/>
        <v>166.66666666666526</v>
      </c>
      <c r="AG42" s="2">
        <f t="shared" ca="1" si="122"/>
        <v>124.9999999999999</v>
      </c>
      <c r="AH42" s="2">
        <f t="shared" ca="1" si="122"/>
        <v>163.93442622950835</v>
      </c>
      <c r="AI42" s="2">
        <f t="shared" ca="1" si="122"/>
        <v>142.85714285714226</v>
      </c>
      <c r="AJ42" s="2">
        <f t="shared" ca="1" si="122"/>
        <v>142.85714285714349</v>
      </c>
      <c r="AK42" s="2">
        <f t="shared" ca="1" si="122"/>
        <v>142.85714285714226</v>
      </c>
      <c r="AL42" s="2">
        <f t="shared" ca="1" si="122"/>
        <v>125.00000000000081</v>
      </c>
      <c r="AM42" s="2">
        <f t="shared" ca="1" si="122"/>
        <v>142.85714285714349</v>
      </c>
      <c r="AN42" s="2">
        <f t="shared" ca="1" si="122"/>
        <v>166.66666666666691</v>
      </c>
      <c r="AO42" s="2">
        <f t="shared" ca="1" si="122"/>
        <v>142.85714285714349</v>
      </c>
      <c r="AP42" s="2">
        <f t="shared" ca="1" si="122"/>
        <v>130.4347826086954</v>
      </c>
      <c r="AQ42" s="2">
        <f t="shared" ca="1" si="120"/>
        <v>142.85714285714226</v>
      </c>
      <c r="AR42" s="2">
        <f t="shared" ca="1" si="120"/>
        <v>130.4347826086954</v>
      </c>
      <c r="AS42" s="2">
        <f t="shared" ca="1" si="120"/>
        <v>157.89473684210569</v>
      </c>
      <c r="AT42" s="2">
        <f t="shared" ca="1" si="120"/>
        <v>157.89473684210421</v>
      </c>
      <c r="AU42" s="2">
        <f t="shared" ca="1" si="120"/>
        <v>157.89473684210569</v>
      </c>
      <c r="AV42" s="2">
        <f t="shared" ca="1" si="120"/>
        <v>130.4347826086954</v>
      </c>
      <c r="AW42" s="2">
        <f t="shared" ca="1" si="120"/>
        <v>142.85714285714226</v>
      </c>
      <c r="AX42" s="2">
        <f t="shared" ca="1" si="120"/>
        <v>176.47058823529417</v>
      </c>
      <c r="AY42" s="2">
        <f t="shared" ca="1" si="120"/>
        <v>157.89473684210569</v>
      </c>
      <c r="AZ42" s="2">
        <f t="shared" ca="1" si="120"/>
        <v>176.47058823529417</v>
      </c>
      <c r="BA42" s="2">
        <f t="shared" ca="1" si="88"/>
        <v>149.9999999999992</v>
      </c>
      <c r="BB42" s="2">
        <f t="shared" ca="1" si="89"/>
        <v>111.11111111111128</v>
      </c>
      <c r="BC42" s="2">
        <f t="shared" ca="1" si="90"/>
        <v>176.47058823529417</v>
      </c>
      <c r="BD42" s="2">
        <f t="shared" ca="1" si="91"/>
        <v>130.4347826086954</v>
      </c>
      <c r="BE42" s="2">
        <f t="shared" ca="1" si="92"/>
        <v>142.85714285714226</v>
      </c>
      <c r="BF42" s="2">
        <f t="shared" ca="1" si="93"/>
        <v>157.89473684210421</v>
      </c>
      <c r="BG42" s="2">
        <f t="shared" ca="1" si="94"/>
        <v>150.00000000000054</v>
      </c>
      <c r="BH42" s="2">
        <f t="shared" ca="1" si="95"/>
        <v>176.47058823529417</v>
      </c>
      <c r="BI42" s="2">
        <f t="shared" ca="1" si="96"/>
        <v>157.89473684210569</v>
      </c>
      <c r="BJ42" s="2">
        <f t="shared" ca="1" si="97"/>
        <v>142.85714285714226</v>
      </c>
      <c r="BK42" s="2">
        <f t="shared" ca="1" si="98"/>
        <v>130.4347826086954</v>
      </c>
      <c r="BL42" s="2">
        <f t="shared" ca="1" si="99"/>
        <v>115.38461538461549</v>
      </c>
      <c r="BM42" s="2">
        <f t="shared" ca="1" si="100"/>
        <v>136.36363636363706</v>
      </c>
      <c r="BN42" s="2">
        <f t="shared" ca="1" si="101"/>
        <v>115.38461538461549</v>
      </c>
      <c r="BO42" s="2">
        <f t="shared" ca="1" si="102"/>
        <v>128.2051282051282</v>
      </c>
      <c r="BP42" s="2">
        <f t="shared" ca="1" si="103"/>
        <v>199.99999999999952</v>
      </c>
      <c r="BQ42" s="2">
        <f t="shared" ca="1" si="104"/>
        <v>124.9999999999999</v>
      </c>
      <c r="BR42" s="2">
        <f t="shared" ca="1" si="105"/>
        <v>0</v>
      </c>
      <c r="BS42" s="2">
        <f t="shared" ca="1" si="106"/>
        <v>0</v>
      </c>
      <c r="BT42" s="2">
        <f t="shared" ca="1" si="107"/>
        <v>0</v>
      </c>
      <c r="BU42" s="2">
        <f t="shared" ca="1" si="108"/>
        <v>0</v>
      </c>
      <c r="BV42" s="2">
        <f t="shared" ca="1" si="109"/>
        <v>0</v>
      </c>
      <c r="BW42" s="2">
        <f t="shared" ca="1" si="110"/>
        <v>0</v>
      </c>
      <c r="BX42" s="2">
        <f t="shared" ca="1" si="111"/>
        <v>0</v>
      </c>
      <c r="BY42" s="2">
        <f t="shared" ca="1" si="112"/>
        <v>0</v>
      </c>
      <c r="BZ42" s="2">
        <f t="shared" ca="1" si="113"/>
        <v>0</v>
      </c>
    </row>
    <row r="43" spans="1:78">
      <c r="A43">
        <f>Main!A43</f>
        <v>40</v>
      </c>
      <c r="B43">
        <f>Main!B43</f>
        <v>29</v>
      </c>
      <c r="C43">
        <f>Main!C43</f>
        <v>4</v>
      </c>
      <c r="D43">
        <f>Main!D43</f>
        <v>1</v>
      </c>
      <c r="E43" t="str">
        <f>Main!E43</f>
        <v>c# f# cc</v>
      </c>
      <c r="G43" s="19">
        <f t="shared" ca="1" si="114"/>
        <v>148.54085017657314</v>
      </c>
      <c r="H43" s="2">
        <f t="shared" ca="1" si="121"/>
        <v>181.81818181818079</v>
      </c>
      <c r="I43" s="2">
        <f t="shared" ca="1" si="119"/>
        <v>142.85714285714289</v>
      </c>
      <c r="J43" s="2">
        <f t="shared" ca="1" si="119"/>
        <v>136.36363636363652</v>
      </c>
      <c r="K43" s="2">
        <f t="shared" ca="1" si="119"/>
        <v>181.81818181818178</v>
      </c>
      <c r="L43" s="2">
        <f t="shared" ca="1" si="119"/>
        <v>153.84615384615361</v>
      </c>
      <c r="M43" s="2">
        <f t="shared" ca="1" si="119"/>
        <v>113.20754716981145</v>
      </c>
      <c r="N43" s="2">
        <f t="shared" ca="1" si="119"/>
        <v>166.66666666666691</v>
      </c>
      <c r="O43" s="2">
        <f t="shared" ca="1" si="119"/>
        <v>133.33333333333303</v>
      </c>
      <c r="P43" s="2">
        <f t="shared" ca="1" si="119"/>
        <v>166.66666666666609</v>
      </c>
      <c r="Q43" s="2">
        <f t="shared" ca="1" si="119"/>
        <v>162.1621621621625</v>
      </c>
      <c r="R43" s="2">
        <f t="shared" ca="1" si="119"/>
        <v>130.4347826086954</v>
      </c>
      <c r="S43" s="2">
        <f t="shared" ca="1" si="119"/>
        <v>169.0140845070429</v>
      </c>
      <c r="T43" s="2">
        <f t="shared" ca="1" si="119"/>
        <v>162.16216216216174</v>
      </c>
      <c r="U43" s="2">
        <f t="shared" ca="1" si="119"/>
        <v>162.16216216216174</v>
      </c>
      <c r="V43" s="2">
        <f t="shared" ca="1" si="119"/>
        <v>115.38461538461549</v>
      </c>
      <c r="W43" s="2">
        <f t="shared" ca="1" si="119"/>
        <v>171.42857142857073</v>
      </c>
      <c r="X43" s="2">
        <f t="shared" ca="1" si="119"/>
        <v>171.42857142857159</v>
      </c>
      <c r="Y43" s="2">
        <f t="shared" ca="1" si="119"/>
        <v>167.13091922005572</v>
      </c>
      <c r="Z43" s="2">
        <f t="shared" ca="1" si="119"/>
        <v>164.8351648351653</v>
      </c>
      <c r="AA43" s="2">
        <f t="shared" ca="1" si="122"/>
        <v>176.47058823529329</v>
      </c>
      <c r="AB43" s="2">
        <f t="shared" ca="1" si="122"/>
        <v>127.65957446808542</v>
      </c>
      <c r="AC43" s="2">
        <f t="shared" ca="1" si="122"/>
        <v>157.89473684210492</v>
      </c>
      <c r="AD43" s="2">
        <f t="shared" ca="1" si="122"/>
        <v>136.36363636363598</v>
      </c>
      <c r="AE43" s="2">
        <f t="shared" ca="1" si="122"/>
        <v>171.42857142857159</v>
      </c>
      <c r="AF43" s="2">
        <f t="shared" ca="1" si="122"/>
        <v>181.81818181818275</v>
      </c>
      <c r="AG43" s="2">
        <f t="shared" ca="1" si="122"/>
        <v>136.36363636363652</v>
      </c>
      <c r="AH43" s="2">
        <f t="shared" ca="1" si="122"/>
        <v>186.33540372670751</v>
      </c>
      <c r="AI43" s="2">
        <f t="shared" ca="1" si="122"/>
        <v>142.85714285714289</v>
      </c>
      <c r="AJ43" s="2">
        <f t="shared" ca="1" si="122"/>
        <v>136.36363636363598</v>
      </c>
      <c r="AK43" s="2">
        <f t="shared" ca="1" si="122"/>
        <v>176.47058823529417</v>
      </c>
      <c r="AL43" s="2">
        <f t="shared" ca="1" si="122"/>
        <v>146.34146341463409</v>
      </c>
      <c r="AM43" s="2">
        <f t="shared" ca="1" si="122"/>
        <v>153.84615384615361</v>
      </c>
      <c r="AN43" s="2">
        <f t="shared" ca="1" si="122"/>
        <v>181.81818181818178</v>
      </c>
      <c r="AO43" s="2">
        <f t="shared" ca="1" si="122"/>
        <v>166.66666666666691</v>
      </c>
      <c r="AP43" s="2">
        <f t="shared" ca="1" si="122"/>
        <v>142.85714285714289</v>
      </c>
      <c r="AQ43" s="2">
        <f t="shared" ca="1" si="120"/>
        <v>128.47965738758066</v>
      </c>
      <c r="AR43" s="2">
        <f t="shared" ca="1" si="120"/>
        <v>127.65957446808542</v>
      </c>
      <c r="AS43" s="2">
        <f t="shared" ca="1" si="120"/>
        <v>164.38356164383552</v>
      </c>
      <c r="AT43" s="2">
        <f t="shared" ca="1" si="120"/>
        <v>142.85714285714289</v>
      </c>
      <c r="AU43" s="2">
        <f t="shared" ca="1" si="120"/>
        <v>187.49999999999983</v>
      </c>
      <c r="AV43" s="2">
        <f t="shared" ca="1" si="120"/>
        <v>153.84615384615361</v>
      </c>
      <c r="AW43" s="2">
        <f t="shared" ca="1" si="120"/>
        <v>153.84615384615432</v>
      </c>
      <c r="AX43" s="2">
        <f t="shared" ca="1" si="120"/>
        <v>153.84615384615361</v>
      </c>
      <c r="AY43" s="2">
        <f t="shared" ca="1" si="120"/>
        <v>164.38356164383552</v>
      </c>
      <c r="AZ43" s="2">
        <f t="shared" ca="1" si="120"/>
        <v>162.60162601626027</v>
      </c>
      <c r="BA43" s="2">
        <f t="shared" ca="1" si="88"/>
        <v>144.92753623188418</v>
      </c>
      <c r="BB43" s="2">
        <f t="shared" ca="1" si="89"/>
        <v>122.44897959183669</v>
      </c>
      <c r="BC43" s="2">
        <f t="shared" ca="1" si="90"/>
        <v>181.81818181818178</v>
      </c>
      <c r="BD43" s="2">
        <f t="shared" ca="1" si="91"/>
        <v>139.53488372093031</v>
      </c>
      <c r="BE43" s="2">
        <f t="shared" ca="1" si="92"/>
        <v>140.51522248243572</v>
      </c>
      <c r="BF43" s="2">
        <f t="shared" ca="1" si="93"/>
        <v>193.54838709677497</v>
      </c>
      <c r="BG43" s="2">
        <f t="shared" ca="1" si="94"/>
        <v>181.81818181818178</v>
      </c>
      <c r="BH43" s="2">
        <f t="shared" ca="1" si="95"/>
        <v>230.76923076923097</v>
      </c>
      <c r="BI43" s="2">
        <f t="shared" ca="1" si="96"/>
        <v>153.84615384615361</v>
      </c>
      <c r="BJ43" s="2">
        <f t="shared" ca="1" si="97"/>
        <v>146.34146341463409</v>
      </c>
      <c r="BK43" s="2">
        <f t="shared" ca="1" si="98"/>
        <v>136.36363636363598</v>
      </c>
      <c r="BL43" s="2">
        <f t="shared" ca="1" si="99"/>
        <v>120</v>
      </c>
      <c r="BM43" s="2">
        <f t="shared" ca="1" si="100"/>
        <v>133.33333333333303</v>
      </c>
      <c r="BN43" s="2">
        <f t="shared" ca="1" si="101"/>
        <v>111.11111111111128</v>
      </c>
      <c r="BO43" s="2">
        <f t="shared" ca="1" si="102"/>
        <v>157.48031496062981</v>
      </c>
      <c r="BP43" s="2">
        <f t="shared" ca="1" si="103"/>
        <v>214.28571428571479</v>
      </c>
      <c r="BQ43" s="2">
        <f t="shared" ca="1" si="104"/>
        <v>133.33333333333354</v>
      </c>
      <c r="BR43" s="2">
        <f t="shared" ca="1" si="105"/>
        <v>0</v>
      </c>
      <c r="BS43" s="2">
        <f t="shared" ca="1" si="106"/>
        <v>0</v>
      </c>
      <c r="BT43" s="2">
        <f t="shared" ca="1" si="107"/>
        <v>0</v>
      </c>
      <c r="BU43" s="2">
        <f t="shared" ca="1" si="108"/>
        <v>0</v>
      </c>
      <c r="BV43" s="2">
        <f t="shared" ca="1" si="109"/>
        <v>0</v>
      </c>
      <c r="BW43" s="2">
        <f t="shared" ca="1" si="110"/>
        <v>0</v>
      </c>
      <c r="BX43" s="2">
        <f t="shared" ca="1" si="111"/>
        <v>0</v>
      </c>
      <c r="BY43" s="2">
        <f t="shared" ca="1" si="112"/>
        <v>0</v>
      </c>
      <c r="BZ43" s="2">
        <f t="shared" ca="1" si="113"/>
        <v>0</v>
      </c>
    </row>
    <row r="44" spans="1:78">
      <c r="A44">
        <f>Main!A44</f>
        <v>41</v>
      </c>
      <c r="B44">
        <f>Main!B44</f>
        <v>30</v>
      </c>
      <c r="C44">
        <f>Main!C44</f>
        <v>4</v>
      </c>
      <c r="D44">
        <f>Main!D44</f>
        <v>2</v>
      </c>
      <c r="E44" t="str">
        <f>Main!E44</f>
        <v>eee</v>
      </c>
      <c r="F44" s="10" t="s">
        <v>118</v>
      </c>
      <c r="G44" s="19">
        <f t="shared" ca="1" si="114"/>
        <v>142.95228674012463</v>
      </c>
      <c r="H44" s="2">
        <f t="shared" ca="1" si="121"/>
        <v>187.49999999999983</v>
      </c>
      <c r="I44" s="2">
        <f t="shared" ca="1" si="119"/>
        <v>130.43478260869642</v>
      </c>
      <c r="J44" s="2">
        <f t="shared" ca="1" si="119"/>
        <v>130.4347826086954</v>
      </c>
      <c r="K44" s="2">
        <f t="shared" ca="1" si="119"/>
        <v>166.66666666666691</v>
      </c>
      <c r="L44" s="2">
        <f t="shared" ca="1" si="119"/>
        <v>166.66666666666691</v>
      </c>
      <c r="M44" s="2">
        <f t="shared" ca="1" si="119"/>
        <v>130.4347826086954</v>
      </c>
      <c r="N44" s="2">
        <f t="shared" ca="1" si="119"/>
        <v>157.89473684210421</v>
      </c>
      <c r="O44" s="2">
        <f t="shared" ca="1" si="119"/>
        <v>142.85714285714349</v>
      </c>
      <c r="P44" s="2">
        <f t="shared" ca="1" si="119"/>
        <v>142.85714285714349</v>
      </c>
      <c r="Q44" s="2">
        <f t="shared" ca="1" si="119"/>
        <v>157.89473684210421</v>
      </c>
      <c r="R44" s="2">
        <f t="shared" ca="1" si="119"/>
        <v>142.85714285714349</v>
      </c>
      <c r="S44" s="2">
        <f t="shared" ca="1" si="119"/>
        <v>136.36363636363598</v>
      </c>
      <c r="T44" s="2">
        <f t="shared" ca="1" si="119"/>
        <v>130.4347826086954</v>
      </c>
      <c r="U44" s="2">
        <f t="shared" ca="1" si="119"/>
        <v>130.4347826086954</v>
      </c>
      <c r="V44" s="2">
        <f t="shared" ca="1" si="119"/>
        <v>107.14285714285739</v>
      </c>
      <c r="W44" s="2">
        <f t="shared" ca="1" si="119"/>
        <v>176.47058823529417</v>
      </c>
      <c r="X44" s="2">
        <f t="shared" ca="1" si="119"/>
        <v>142.85714285714226</v>
      </c>
      <c r="Y44" s="2">
        <f t="shared" ca="1" si="119"/>
        <v>150.00000000000054</v>
      </c>
      <c r="Z44" s="2">
        <f t="shared" ca="1" si="119"/>
        <v>166.66666666666691</v>
      </c>
      <c r="AA44" s="2">
        <f t="shared" ca="1" si="122"/>
        <v>150.00000000000054</v>
      </c>
      <c r="AB44" s="2">
        <f t="shared" ca="1" si="122"/>
        <v>142.85714285714226</v>
      </c>
      <c r="AC44" s="2">
        <f t="shared" ca="1" si="122"/>
        <v>125.00000000000081</v>
      </c>
      <c r="AD44" s="2">
        <f t="shared" ca="1" si="122"/>
        <v>130.43478260869642</v>
      </c>
      <c r="AE44" s="2">
        <f t="shared" ca="1" si="122"/>
        <v>214.28571428571342</v>
      </c>
      <c r="AF44" s="2">
        <f t="shared" ca="1" si="122"/>
        <v>157.89473684210421</v>
      </c>
      <c r="AG44" s="2">
        <f t="shared" ca="1" si="122"/>
        <v>130.4347826086954</v>
      </c>
      <c r="AH44" s="2">
        <f t="shared" ca="1" si="122"/>
        <v>171.42857142857247</v>
      </c>
      <c r="AI44" s="2">
        <f t="shared" ca="1" si="122"/>
        <v>157.89473684210569</v>
      </c>
      <c r="AJ44" s="2">
        <f t="shared" ca="1" si="122"/>
        <v>166.66666666666691</v>
      </c>
      <c r="AK44" s="2">
        <f t="shared" ca="1" si="122"/>
        <v>166.66666666666691</v>
      </c>
      <c r="AL44" s="2">
        <f t="shared" ca="1" si="122"/>
        <v>130.4347826086954</v>
      </c>
      <c r="AM44" s="2">
        <f t="shared" ca="1" si="122"/>
        <v>150.00000000000054</v>
      </c>
      <c r="AN44" s="2">
        <f t="shared" ca="1" si="122"/>
        <v>166.66666666666691</v>
      </c>
      <c r="AO44" s="2">
        <f t="shared" ca="1" si="122"/>
        <v>120.96774193548333</v>
      </c>
      <c r="AP44" s="2">
        <f t="shared" ca="1" si="122"/>
        <v>120</v>
      </c>
      <c r="AQ44" s="2">
        <f t="shared" ca="1" si="120"/>
        <v>124.9999999999999</v>
      </c>
      <c r="AR44" s="2">
        <f t="shared" ca="1" si="120"/>
        <v>83.333333333333044</v>
      </c>
      <c r="AS44" s="2">
        <f t="shared" ca="1" si="120"/>
        <v>171.42857142857247</v>
      </c>
      <c r="AT44" s="2">
        <f t="shared" ca="1" si="120"/>
        <v>159.57446808510736</v>
      </c>
      <c r="AU44" s="2">
        <f t="shared" ca="1" si="120"/>
        <v>137.61467889908261</v>
      </c>
      <c r="AV44" s="2">
        <f t="shared" ca="1" si="120"/>
        <v>157.89473684210569</v>
      </c>
      <c r="AW44" s="2">
        <f t="shared" ca="1" si="120"/>
        <v>166.66666666666691</v>
      </c>
      <c r="AX44" s="2">
        <f t="shared" ca="1" si="120"/>
        <v>176.47058823529417</v>
      </c>
      <c r="AY44" s="2">
        <f t="shared" ca="1" si="120"/>
        <v>171.42857142857247</v>
      </c>
      <c r="AZ44" s="2">
        <f t="shared" ca="1" si="120"/>
        <v>198.67549668874199</v>
      </c>
      <c r="BA44" s="2">
        <f t="shared" ca="1" si="88"/>
        <v>145.63106796116537</v>
      </c>
      <c r="BB44" s="2">
        <f t="shared" ca="1" si="89"/>
        <v>111.11111111111128</v>
      </c>
      <c r="BC44" s="2">
        <f t="shared" ca="1" si="90"/>
        <v>166.66666666666691</v>
      </c>
      <c r="BD44" s="2">
        <f t="shared" ca="1" si="91"/>
        <v>136.36363636363598</v>
      </c>
      <c r="BE44" s="2">
        <f t="shared" ca="1" si="92"/>
        <v>163.93442622950835</v>
      </c>
      <c r="BF44" s="2">
        <f t="shared" ca="1" si="93"/>
        <v>149.9999999999992</v>
      </c>
      <c r="BG44" s="2">
        <f t="shared" ca="1" si="94"/>
        <v>157.89473684210569</v>
      </c>
      <c r="BH44" s="2">
        <f t="shared" ca="1" si="95"/>
        <v>199.99999999999952</v>
      </c>
      <c r="BI44" s="2">
        <f t="shared" ca="1" si="96"/>
        <v>199.99999999999952</v>
      </c>
      <c r="BJ44" s="2">
        <f t="shared" ca="1" si="97"/>
        <v>176.47058823529417</v>
      </c>
      <c r="BK44" s="2">
        <f t="shared" ca="1" si="98"/>
        <v>130.4347826086954</v>
      </c>
      <c r="BL44" s="2">
        <f t="shared" ca="1" si="99"/>
        <v>111.11111111111128</v>
      </c>
      <c r="BM44" s="2">
        <f t="shared" ca="1" si="100"/>
        <v>142.85714285714349</v>
      </c>
      <c r="BN44" s="2">
        <f t="shared" ca="1" si="101"/>
        <v>120</v>
      </c>
      <c r="BO44" s="2">
        <f t="shared" ca="1" si="102"/>
        <v>120</v>
      </c>
      <c r="BP44" s="2">
        <f t="shared" ca="1" si="103"/>
        <v>176.47058823529417</v>
      </c>
      <c r="BQ44" s="2">
        <f t="shared" ca="1" si="104"/>
        <v>136.36363636363598</v>
      </c>
      <c r="BR44" s="2">
        <f t="shared" ca="1" si="105"/>
        <v>0</v>
      </c>
      <c r="BS44" s="2">
        <f t="shared" ca="1" si="106"/>
        <v>0</v>
      </c>
      <c r="BT44" s="2">
        <f t="shared" ca="1" si="107"/>
        <v>0</v>
      </c>
      <c r="BU44" s="2">
        <f t="shared" ca="1" si="108"/>
        <v>0</v>
      </c>
      <c r="BV44" s="2">
        <f t="shared" ca="1" si="109"/>
        <v>0</v>
      </c>
      <c r="BW44" s="2">
        <f t="shared" ca="1" si="110"/>
        <v>0</v>
      </c>
      <c r="BX44" s="2">
        <f t="shared" ca="1" si="111"/>
        <v>0</v>
      </c>
      <c r="BY44" s="2">
        <f t="shared" ca="1" si="112"/>
        <v>0</v>
      </c>
      <c r="BZ44" s="2">
        <f t="shared" ca="1" si="113"/>
        <v>0</v>
      </c>
    </row>
    <row r="45" spans="1:78">
      <c r="A45">
        <f>Main!A45</f>
        <v>42</v>
      </c>
      <c r="B45">
        <f>Main!B45</f>
        <v>30.5</v>
      </c>
      <c r="C45">
        <f>Main!C45</f>
        <v>4</v>
      </c>
      <c r="D45">
        <f>Main!D45</f>
        <v>2.5</v>
      </c>
      <c r="E45" t="str">
        <f>Main!E45</f>
        <v>D</v>
      </c>
      <c r="G45" s="19">
        <f t="shared" ca="1" si="114"/>
        <v>164.90955315102784</v>
      </c>
      <c r="H45" s="2">
        <f t="shared" ca="1" si="121"/>
        <v>150.00000000000054</v>
      </c>
      <c r="I45" s="2">
        <f t="shared" ca="1" si="119"/>
        <v>162.16216216216174</v>
      </c>
      <c r="J45" s="2">
        <f t="shared" ca="1" si="119"/>
        <v>166.66666666666691</v>
      </c>
      <c r="K45" s="2">
        <f t="shared" ca="1" si="119"/>
        <v>187.49999999999983</v>
      </c>
      <c r="L45" s="2">
        <f t="shared" ca="1" si="119"/>
        <v>142.85714285714289</v>
      </c>
      <c r="M45" s="2">
        <f t="shared" ca="1" si="119"/>
        <v>142.85714285714289</v>
      </c>
      <c r="N45" s="2">
        <f t="shared" ca="1" si="119"/>
        <v>153.84615384615432</v>
      </c>
      <c r="O45" s="2">
        <f t="shared" ca="1" si="119"/>
        <v>181.81818181818178</v>
      </c>
      <c r="P45" s="2">
        <f t="shared" ca="1" si="119"/>
        <v>171.42857142857159</v>
      </c>
      <c r="Q45" s="2">
        <f t="shared" ca="1" si="119"/>
        <v>200.00000000000071</v>
      </c>
      <c r="R45" s="2">
        <f t="shared" ca="1" si="119"/>
        <v>146.34146341463409</v>
      </c>
      <c r="S45" s="2">
        <f t="shared" ca="1" si="119"/>
        <v>149.99999999999986</v>
      </c>
      <c r="T45" s="2">
        <f t="shared" ca="1" si="119"/>
        <v>176.47058823529417</v>
      </c>
      <c r="U45" s="2">
        <f t="shared" ca="1" si="119"/>
        <v>171.42857142857159</v>
      </c>
      <c r="V45" s="2">
        <f t="shared" ca="1" si="119"/>
        <v>149.99999999999986</v>
      </c>
      <c r="W45" s="2">
        <f t="shared" ca="1" si="119"/>
        <v>181.81818181818178</v>
      </c>
      <c r="X45" s="2">
        <f t="shared" ca="1" si="119"/>
        <v>187.50000000000088</v>
      </c>
      <c r="Y45" s="2">
        <f t="shared" ca="1" si="119"/>
        <v>162.16216216216174</v>
      </c>
      <c r="Z45" s="2">
        <f t="shared" ca="1" si="119"/>
        <v>176.47058823529417</v>
      </c>
      <c r="AA45" s="2">
        <f t="shared" ca="1" si="122"/>
        <v>171.42857142857159</v>
      </c>
      <c r="AB45" s="2">
        <f t="shared" ca="1" si="122"/>
        <v>176.47058823529417</v>
      </c>
      <c r="AC45" s="2">
        <f t="shared" ca="1" si="122"/>
        <v>214.28571428571342</v>
      </c>
      <c r="AD45" s="2">
        <f t="shared" ca="1" si="122"/>
        <v>181.81818181818178</v>
      </c>
      <c r="AE45" s="2">
        <f t="shared" ca="1" si="122"/>
        <v>206.89655172413853</v>
      </c>
      <c r="AF45" s="2">
        <f t="shared" ca="1" si="122"/>
        <v>181.81818181818178</v>
      </c>
      <c r="AG45" s="2">
        <f t="shared" ca="1" si="122"/>
        <v>166.66666666666691</v>
      </c>
      <c r="AH45" s="2">
        <f t="shared" ca="1" si="122"/>
        <v>225.5639097744361</v>
      </c>
      <c r="AI45" s="2">
        <f t="shared" ca="1" si="122"/>
        <v>171.42857142857159</v>
      </c>
      <c r="AJ45" s="2">
        <f t="shared" ca="1" si="122"/>
        <v>157.89473684210569</v>
      </c>
      <c r="AK45" s="2">
        <f t="shared" ca="1" si="122"/>
        <v>187.49999999999983</v>
      </c>
      <c r="AL45" s="2">
        <f t="shared" ca="1" si="122"/>
        <v>171.42857142857159</v>
      </c>
      <c r="AM45" s="2">
        <f t="shared" ca="1" si="122"/>
        <v>166.66666666666609</v>
      </c>
      <c r="AN45" s="2">
        <f t="shared" ca="1" si="122"/>
        <v>181.81818181818178</v>
      </c>
      <c r="AO45" s="2">
        <f t="shared" ca="1" si="122"/>
        <v>161.29032258064521</v>
      </c>
      <c r="AP45" s="2">
        <f t="shared" ca="1" si="122"/>
        <v>146.34146341463409</v>
      </c>
      <c r="AQ45" s="2">
        <f t="shared" ca="1" si="120"/>
        <v>142.85714285714289</v>
      </c>
      <c r="AR45" s="2">
        <f t="shared" ca="1" si="120"/>
        <v>157.89473684210569</v>
      </c>
      <c r="AS45" s="2">
        <f t="shared" ca="1" si="120"/>
        <v>176.47058823529417</v>
      </c>
      <c r="AT45" s="2">
        <f t="shared" ca="1" si="120"/>
        <v>192.30769230769161</v>
      </c>
      <c r="AU45" s="2">
        <f t="shared" ca="1" si="120"/>
        <v>198.67549668874199</v>
      </c>
      <c r="AV45" s="2">
        <f t="shared" ca="1" si="120"/>
        <v>162.1621621621625</v>
      </c>
      <c r="AW45" s="2">
        <f t="shared" ca="1" si="120"/>
        <v>176.47058823529417</v>
      </c>
      <c r="AX45" s="2">
        <f t="shared" ca="1" si="120"/>
        <v>162.1621621621625</v>
      </c>
      <c r="AY45" s="2">
        <f t="shared" ca="1" si="120"/>
        <v>176.47058823529417</v>
      </c>
      <c r="AZ45" s="2">
        <f t="shared" ca="1" si="120"/>
        <v>181.81818181818178</v>
      </c>
      <c r="BA45" s="2">
        <f t="shared" ca="1" si="88"/>
        <v>162.16216216216174</v>
      </c>
      <c r="BB45" s="2">
        <f t="shared" ca="1" si="89"/>
        <v>142.85714285714289</v>
      </c>
      <c r="BC45" s="2">
        <f t="shared" ca="1" si="90"/>
        <v>171.42857142857159</v>
      </c>
      <c r="BD45" s="2">
        <f t="shared" ca="1" si="91"/>
        <v>187.49999999999983</v>
      </c>
      <c r="BE45" s="2">
        <f t="shared" ca="1" si="92"/>
        <v>171.42857142857073</v>
      </c>
      <c r="BF45" s="2">
        <f t="shared" ca="1" si="93"/>
        <v>166.66666666666691</v>
      </c>
      <c r="BG45" s="2">
        <f t="shared" ca="1" si="94"/>
        <v>181.81818181818079</v>
      </c>
      <c r="BH45" s="2">
        <f t="shared" ca="1" si="95"/>
        <v>222.22222222222257</v>
      </c>
      <c r="BI45" s="2">
        <f t="shared" ca="1" si="96"/>
        <v>222.22222222222257</v>
      </c>
      <c r="BJ45" s="2">
        <f t="shared" ca="1" si="97"/>
        <v>193.54838709677497</v>
      </c>
      <c r="BK45" s="2">
        <f t="shared" ca="1" si="98"/>
        <v>162.16216216216327</v>
      </c>
      <c r="BL45" s="2">
        <f t="shared" ca="1" si="99"/>
        <v>149.99999999999986</v>
      </c>
      <c r="BM45" s="2">
        <f t="shared" ca="1" si="100"/>
        <v>149.99999999999986</v>
      </c>
      <c r="BN45" s="2">
        <f t="shared" ca="1" si="101"/>
        <v>117.64705882352905</v>
      </c>
      <c r="BO45" s="2">
        <f t="shared" ca="1" si="102"/>
        <v>166.66666666666609</v>
      </c>
      <c r="BP45" s="2">
        <f t="shared" ca="1" si="103"/>
        <v>249.9999999999998</v>
      </c>
      <c r="BQ45" s="2">
        <f t="shared" ca="1" si="104"/>
        <v>142.85714285714289</v>
      </c>
      <c r="BR45" s="2">
        <f t="shared" ca="1" si="105"/>
        <v>0</v>
      </c>
      <c r="BS45" s="2">
        <f t="shared" ca="1" si="106"/>
        <v>0</v>
      </c>
      <c r="BT45" s="2">
        <f t="shared" ca="1" si="107"/>
        <v>0</v>
      </c>
      <c r="BU45" s="2">
        <f t="shared" ca="1" si="108"/>
        <v>0</v>
      </c>
      <c r="BV45" s="2">
        <f t="shared" ca="1" si="109"/>
        <v>0</v>
      </c>
      <c r="BW45" s="2">
        <f t="shared" ca="1" si="110"/>
        <v>0</v>
      </c>
      <c r="BX45" s="2">
        <f t="shared" ca="1" si="111"/>
        <v>0</v>
      </c>
      <c r="BY45" s="2">
        <f t="shared" ca="1" si="112"/>
        <v>0</v>
      </c>
      <c r="BZ45" s="2">
        <f t="shared" ca="1" si="113"/>
        <v>0</v>
      </c>
    </row>
    <row r="46" spans="1:78">
      <c r="A46">
        <f>Main!A46</f>
        <v>43</v>
      </c>
      <c r="B46">
        <f>Main!B46</f>
        <v>31.5</v>
      </c>
      <c r="C46">
        <f>Main!C46</f>
        <v>5</v>
      </c>
      <c r="D46">
        <f>Main!D46</f>
        <v>1.5</v>
      </c>
      <c r="E46" t="str">
        <f>Main!E46</f>
        <v>G#</v>
      </c>
      <c r="F46" s="10" t="s">
        <v>119</v>
      </c>
      <c r="G46" s="19">
        <f t="shared" ca="1" si="114"/>
        <v>155.37272997204937</v>
      </c>
      <c r="H46" s="2">
        <f t="shared" ca="1" si="121"/>
        <v>166.66666666666691</v>
      </c>
      <c r="I46" s="2">
        <f t="shared" ca="1" si="119"/>
        <v>142.85714285714349</v>
      </c>
      <c r="J46" s="2">
        <f t="shared" ca="1" si="119"/>
        <v>150.00000000000054</v>
      </c>
      <c r="K46" s="2">
        <f t="shared" ca="1" si="119"/>
        <v>199.99999999999952</v>
      </c>
      <c r="L46" s="2">
        <f t="shared" ca="1" si="119"/>
        <v>157.89473684210569</v>
      </c>
      <c r="M46" s="2">
        <f t="shared" ca="1" si="119"/>
        <v>130.4347826086954</v>
      </c>
      <c r="N46" s="2">
        <f t="shared" ca="1" si="119"/>
        <v>157.89473684210569</v>
      </c>
      <c r="O46" s="2">
        <f t="shared" ca="1" si="119"/>
        <v>149.9999999999992</v>
      </c>
      <c r="P46" s="2">
        <f t="shared" ca="1" si="119"/>
        <v>187.49999999999983</v>
      </c>
      <c r="Q46" s="2">
        <f t="shared" ca="1" si="119"/>
        <v>157.89473684210421</v>
      </c>
      <c r="R46" s="2">
        <f t="shared" ca="1" si="119"/>
        <v>136.36363636363598</v>
      </c>
      <c r="S46" s="2">
        <f t="shared" ca="1" si="119"/>
        <v>176.47058823529417</v>
      </c>
      <c r="T46" s="2">
        <f t="shared" ca="1" si="119"/>
        <v>150.00000000000054</v>
      </c>
      <c r="U46" s="2">
        <f t="shared" ca="1" si="119"/>
        <v>142.85714285714349</v>
      </c>
      <c r="V46" s="2">
        <f t="shared" ca="1" si="119"/>
        <v>116.73151750972697</v>
      </c>
      <c r="W46" s="2">
        <f t="shared" ca="1" si="119"/>
        <v>200.0000000000019</v>
      </c>
      <c r="X46" s="2">
        <f t="shared" ca="1" si="119"/>
        <v>176.47058823529417</v>
      </c>
      <c r="Y46" s="2">
        <f t="shared" ca="1" si="119"/>
        <v>187.49999999999983</v>
      </c>
      <c r="Z46" s="2">
        <f t="shared" ca="1" si="119"/>
        <v>166.66666666666526</v>
      </c>
      <c r="AA46" s="2">
        <f t="shared" ca="1" si="122"/>
        <v>187.49999999999983</v>
      </c>
      <c r="AB46" s="2">
        <f t="shared" ca="1" si="122"/>
        <v>150.00000000000054</v>
      </c>
      <c r="AC46" s="2">
        <f t="shared" ca="1" si="122"/>
        <v>157.89473684210569</v>
      </c>
      <c r="AD46" s="2">
        <f t="shared" ca="1" si="122"/>
        <v>157.89473684210421</v>
      </c>
      <c r="AE46" s="2">
        <f t="shared" ca="1" si="122"/>
        <v>230.76923076922938</v>
      </c>
      <c r="AF46" s="2">
        <f t="shared" ca="1" si="122"/>
        <v>166.66666666666691</v>
      </c>
      <c r="AG46" s="2">
        <f t="shared" ca="1" si="122"/>
        <v>142.85714285714349</v>
      </c>
      <c r="AH46" s="2">
        <f t="shared" ca="1" si="122"/>
        <v>163.04347826086862</v>
      </c>
      <c r="AI46" s="2">
        <f t="shared" ca="1" si="122"/>
        <v>187.49999999999983</v>
      </c>
      <c r="AJ46" s="2">
        <f t="shared" ca="1" si="122"/>
        <v>150.75376884422121</v>
      </c>
      <c r="AK46" s="2">
        <f t="shared" ca="1" si="122"/>
        <v>166.66666666666691</v>
      </c>
      <c r="AL46" s="2">
        <f t="shared" ca="1" si="122"/>
        <v>136.36363636363598</v>
      </c>
      <c r="AM46" s="2">
        <f t="shared" ca="1" si="122"/>
        <v>157.89473684210569</v>
      </c>
      <c r="AN46" s="2">
        <f t="shared" ca="1" si="122"/>
        <v>199.99999999999952</v>
      </c>
      <c r="AO46" s="2">
        <f t="shared" ca="1" si="122"/>
        <v>166.66666666666691</v>
      </c>
      <c r="AP46" s="2">
        <f t="shared" ca="1" si="122"/>
        <v>150.00000000000054</v>
      </c>
      <c r="AQ46" s="2">
        <f t="shared" ca="1" si="120"/>
        <v>149.9999999999992</v>
      </c>
      <c r="AR46" s="2">
        <f t="shared" ca="1" si="120"/>
        <v>107.14285714285671</v>
      </c>
      <c r="AS46" s="2">
        <f t="shared" ca="1" si="120"/>
        <v>158.73015873015868</v>
      </c>
      <c r="AT46" s="2">
        <f t="shared" ca="1" si="120"/>
        <v>176.47058823529417</v>
      </c>
      <c r="AU46" s="2">
        <f t="shared" ca="1" si="120"/>
        <v>176.47058823529417</v>
      </c>
      <c r="AV46" s="2">
        <f t="shared" ca="1" si="120"/>
        <v>157.89473684210421</v>
      </c>
      <c r="AW46" s="2">
        <f t="shared" ca="1" si="120"/>
        <v>157.89473684210421</v>
      </c>
      <c r="AX46" s="2">
        <f t="shared" ca="1" si="120"/>
        <v>166.66666666666691</v>
      </c>
      <c r="AY46" s="2">
        <f t="shared" ca="1" si="120"/>
        <v>158.73015873015868</v>
      </c>
      <c r="AZ46" s="2">
        <f t="shared" ca="1" si="120"/>
        <v>182.92682926829301</v>
      </c>
      <c r="BA46" s="2">
        <f t="shared" ca="1" si="88"/>
        <v>150.00000000000054</v>
      </c>
      <c r="BB46" s="2">
        <f t="shared" ca="1" si="89"/>
        <v>120</v>
      </c>
      <c r="BC46" s="2">
        <f t="shared" ca="1" si="90"/>
        <v>187.49999999999983</v>
      </c>
      <c r="BD46" s="2">
        <f t="shared" ca="1" si="91"/>
        <v>142.85714285714349</v>
      </c>
      <c r="BE46" s="2">
        <f t="shared" ca="1" si="92"/>
        <v>142.85714285714349</v>
      </c>
      <c r="BF46" s="2">
        <f t="shared" ca="1" si="93"/>
        <v>157.89473684210569</v>
      </c>
      <c r="BG46" s="2">
        <f t="shared" ca="1" si="94"/>
        <v>166.66666666666691</v>
      </c>
      <c r="BH46" s="2">
        <f t="shared" ca="1" si="95"/>
        <v>361.44578313252936</v>
      </c>
      <c r="BI46" s="2">
        <f t="shared" ca="1" si="96"/>
        <v>202.70270270270314</v>
      </c>
      <c r="BJ46" s="2">
        <f t="shared" ca="1" si="97"/>
        <v>157.89473684210421</v>
      </c>
      <c r="BK46" s="2">
        <f t="shared" ca="1" si="98"/>
        <v>149.99999999999787</v>
      </c>
      <c r="BL46" s="2">
        <f t="shared" ca="1" si="99"/>
        <v>142.85714285714226</v>
      </c>
      <c r="BM46" s="2">
        <f t="shared" ca="1" si="100"/>
        <v>136.36363636363598</v>
      </c>
      <c r="BN46" s="2">
        <f t="shared" ca="1" si="101"/>
        <v>114.06844106463805</v>
      </c>
      <c r="BO46" s="2">
        <f t="shared" ca="1" si="102"/>
        <v>130.43478260869642</v>
      </c>
      <c r="BP46" s="2">
        <f t="shared" ca="1" si="103"/>
        <v>191.08280254777065</v>
      </c>
      <c r="BQ46" s="2">
        <f t="shared" ca="1" si="104"/>
        <v>124.9999999999999</v>
      </c>
      <c r="BR46" s="2">
        <f t="shared" ca="1" si="105"/>
        <v>0</v>
      </c>
      <c r="BS46" s="2">
        <f t="shared" ca="1" si="106"/>
        <v>0</v>
      </c>
      <c r="BT46" s="2">
        <f t="shared" ca="1" si="107"/>
        <v>0</v>
      </c>
      <c r="BU46" s="2">
        <f t="shared" ca="1" si="108"/>
        <v>0</v>
      </c>
      <c r="BV46" s="2">
        <f t="shared" ca="1" si="109"/>
        <v>0</v>
      </c>
      <c r="BW46" s="2">
        <f t="shared" ca="1" si="110"/>
        <v>0</v>
      </c>
      <c r="BX46" s="2">
        <f t="shared" ca="1" si="111"/>
        <v>0</v>
      </c>
      <c r="BY46" s="2">
        <f t="shared" ca="1" si="112"/>
        <v>0</v>
      </c>
      <c r="BZ46" s="2">
        <f t="shared" ca="1" si="113"/>
        <v>0</v>
      </c>
    </row>
    <row r="47" spans="1:78">
      <c r="A47">
        <f>Main!A47</f>
        <v>44</v>
      </c>
      <c r="B47">
        <f>Main!B47</f>
        <v>32</v>
      </c>
      <c r="C47">
        <f>Main!C47</f>
        <v>5</v>
      </c>
      <c r="D47">
        <f>Main!D47</f>
        <v>2</v>
      </c>
      <c r="E47" t="str">
        <f>Main!E47</f>
        <v>bb-</v>
      </c>
      <c r="G47" s="19">
        <f t="shared" ca="1" si="114"/>
        <v>144.90218656093685</v>
      </c>
      <c r="H47" s="2">
        <f t="shared" ca="1" si="121"/>
        <v>107.14285714285671</v>
      </c>
      <c r="I47" s="2">
        <f t="shared" ca="1" si="119"/>
        <v>142.85714285714226</v>
      </c>
      <c r="J47" s="2">
        <f t="shared" ca="1" si="119"/>
        <v>142.85714285714226</v>
      </c>
      <c r="K47" s="2">
        <f t="shared" ca="1" si="119"/>
        <v>199.99999999999952</v>
      </c>
      <c r="L47" s="2">
        <f t="shared" ca="1" si="119"/>
        <v>166.66666666666691</v>
      </c>
      <c r="M47" s="2">
        <f t="shared" ca="1" si="119"/>
        <v>103.44827586206927</v>
      </c>
      <c r="N47" s="2">
        <f t="shared" ca="1" si="119"/>
        <v>157.89473684210421</v>
      </c>
      <c r="O47" s="2">
        <f t="shared" ref="I47:Z61" ca="1" si="123">INDIRECT(ADDRESS(ROW(P47), (COLUMN(P47)-COLUMN($I47))*2 + COLUMN($I47), 2, 1, "Main"))</f>
        <v>128.75536480686765</v>
      </c>
      <c r="P47" s="2">
        <f t="shared" ca="1" si="123"/>
        <v>166.66666666666691</v>
      </c>
      <c r="Q47" s="2">
        <f t="shared" ca="1" si="123"/>
        <v>176.47058823529417</v>
      </c>
      <c r="R47" s="2">
        <f t="shared" ca="1" si="123"/>
        <v>150.00000000000054</v>
      </c>
      <c r="S47" s="2">
        <f t="shared" ca="1" si="123"/>
        <v>150.00000000000054</v>
      </c>
      <c r="T47" s="2">
        <f t="shared" ca="1" si="123"/>
        <v>157.89473684210569</v>
      </c>
      <c r="U47" s="2">
        <f t="shared" ca="1" si="123"/>
        <v>142.85714285714226</v>
      </c>
      <c r="V47" s="2">
        <f t="shared" ca="1" si="123"/>
        <v>118.57707509881418</v>
      </c>
      <c r="W47" s="2">
        <f t="shared" ca="1" si="123"/>
        <v>187.49999999999983</v>
      </c>
      <c r="X47" s="2">
        <f t="shared" ca="1" si="123"/>
        <v>157.89473684210421</v>
      </c>
      <c r="Y47" s="2">
        <f t="shared" ca="1" si="123"/>
        <v>150.00000000000054</v>
      </c>
      <c r="Z47" s="2">
        <f t="shared" ca="1" si="123"/>
        <v>200.0000000000019</v>
      </c>
      <c r="AA47" s="2">
        <f t="shared" ca="1" si="122"/>
        <v>157.89473684210569</v>
      </c>
      <c r="AB47" s="2">
        <f t="shared" ca="1" si="122"/>
        <v>157.89473684210421</v>
      </c>
      <c r="AC47" s="2">
        <f t="shared" ca="1" si="122"/>
        <v>157.89473684210569</v>
      </c>
      <c r="AD47" s="2">
        <f t="shared" ca="1" si="122"/>
        <v>142.85714285714349</v>
      </c>
      <c r="AE47" s="2">
        <f t="shared" ca="1" si="122"/>
        <v>199.99999999999952</v>
      </c>
      <c r="AF47" s="2">
        <f t="shared" ca="1" si="122"/>
        <v>157.89473684210569</v>
      </c>
      <c r="AG47" s="2">
        <f t="shared" ca="1" si="122"/>
        <v>124.9999999999999</v>
      </c>
      <c r="AH47" s="2">
        <f t="shared" ca="1" si="122"/>
        <v>196.07843137254844</v>
      </c>
      <c r="AI47" s="2">
        <f t="shared" ca="1" si="122"/>
        <v>142.85714285714226</v>
      </c>
      <c r="AJ47" s="2">
        <f t="shared" ca="1" si="122"/>
        <v>186.33540372670652</v>
      </c>
      <c r="AK47" s="2">
        <f t="shared" ca="1" si="122"/>
        <v>166.66666666666691</v>
      </c>
      <c r="AL47" s="2">
        <f t="shared" ca="1" si="122"/>
        <v>136.36363636363598</v>
      </c>
      <c r="AM47" s="2">
        <f t="shared" ca="1" si="122"/>
        <v>141.50943396226432</v>
      </c>
      <c r="AN47" s="2">
        <f t="shared" ca="1" si="122"/>
        <v>187.49999999999983</v>
      </c>
      <c r="AO47" s="2">
        <f t="shared" ca="1" si="122"/>
        <v>147.78325123152752</v>
      </c>
      <c r="AP47" s="2">
        <f t="shared" ca="1" si="122"/>
        <v>142.85714285714226</v>
      </c>
      <c r="AQ47" s="2">
        <f t="shared" ca="1" si="120"/>
        <v>125.00000000000081</v>
      </c>
      <c r="AR47" s="2">
        <f t="shared" ca="1" si="120"/>
        <v>103.44827586206927</v>
      </c>
      <c r="AS47" s="2">
        <f t="shared" ca="1" si="120"/>
        <v>163.04347826086862</v>
      </c>
      <c r="AT47" s="2">
        <f t="shared" ca="1" si="120"/>
        <v>157.89473684210569</v>
      </c>
      <c r="AU47" s="2">
        <f t="shared" ca="1" si="120"/>
        <v>157.89473684210421</v>
      </c>
      <c r="AV47" s="2">
        <f t="shared" ca="1" si="120"/>
        <v>166.66666666666691</v>
      </c>
      <c r="AW47" s="2">
        <f t="shared" ca="1" si="120"/>
        <v>150.00000000000054</v>
      </c>
      <c r="AX47" s="2">
        <f t="shared" ca="1" si="120"/>
        <v>166.66666666666526</v>
      </c>
      <c r="AY47" s="2">
        <f t="shared" ca="1" si="120"/>
        <v>163.04347826086862</v>
      </c>
      <c r="AZ47" s="2">
        <f t="shared" ca="1" si="120"/>
        <v>180.72289156626468</v>
      </c>
      <c r="BA47" s="2">
        <f t="shared" ca="1" si="88"/>
        <v>130.4347826086954</v>
      </c>
      <c r="BB47" s="2">
        <f t="shared" ca="1" si="89"/>
        <v>115.38461538461469</v>
      </c>
      <c r="BC47" s="2">
        <f t="shared" ca="1" si="90"/>
        <v>199.99999999999952</v>
      </c>
      <c r="BD47" s="2">
        <f t="shared" ca="1" si="91"/>
        <v>157.89473684210421</v>
      </c>
      <c r="BE47" s="2">
        <f t="shared" ca="1" si="92"/>
        <v>124.9999999999999</v>
      </c>
      <c r="BF47" s="2">
        <f t="shared" ca="1" si="93"/>
        <v>157.89473684210421</v>
      </c>
      <c r="BG47" s="2">
        <f t="shared" ca="1" si="94"/>
        <v>166.66666666666691</v>
      </c>
      <c r="BH47" s="2">
        <f t="shared" ca="1" si="95"/>
        <v>104.52961672473837</v>
      </c>
      <c r="BI47" s="2">
        <f t="shared" ca="1" si="96"/>
        <v>156.24999999999986</v>
      </c>
      <c r="BJ47" s="2">
        <f t="shared" ca="1" si="97"/>
        <v>166.66666666666691</v>
      </c>
      <c r="BK47" s="2">
        <f t="shared" ca="1" si="98"/>
        <v>142.85714285714471</v>
      </c>
      <c r="BL47" s="2">
        <f t="shared" ca="1" si="99"/>
        <v>120</v>
      </c>
      <c r="BM47" s="2">
        <f t="shared" ca="1" si="100"/>
        <v>130.43478260869642</v>
      </c>
      <c r="BN47" s="2">
        <f t="shared" ca="1" si="101"/>
        <v>104.52961672473903</v>
      </c>
      <c r="BO47" s="2">
        <f t="shared" ca="1" si="102"/>
        <v>130.4347826086954</v>
      </c>
      <c r="BP47" s="2">
        <f t="shared" ca="1" si="103"/>
        <v>184.04907975460094</v>
      </c>
      <c r="BQ47" s="2">
        <f t="shared" ca="1" si="104"/>
        <v>136.36363636363706</v>
      </c>
      <c r="BR47" s="2">
        <f t="shared" ca="1" si="105"/>
        <v>0</v>
      </c>
      <c r="BS47" s="2">
        <f t="shared" ca="1" si="106"/>
        <v>0</v>
      </c>
      <c r="BT47" s="2">
        <f t="shared" ca="1" si="107"/>
        <v>0</v>
      </c>
      <c r="BU47" s="2">
        <f t="shared" ca="1" si="108"/>
        <v>0</v>
      </c>
      <c r="BV47" s="2">
        <f t="shared" ca="1" si="109"/>
        <v>0</v>
      </c>
      <c r="BW47" s="2">
        <f t="shared" ca="1" si="110"/>
        <v>0</v>
      </c>
      <c r="BX47" s="2">
        <f t="shared" ca="1" si="111"/>
        <v>0</v>
      </c>
      <c r="BY47" s="2">
        <f t="shared" ca="1" si="112"/>
        <v>0</v>
      </c>
      <c r="BZ47" s="2">
        <f t="shared" ca="1" si="113"/>
        <v>0</v>
      </c>
    </row>
    <row r="48" spans="1:78">
      <c r="A48">
        <f>Main!A48</f>
        <v>45</v>
      </c>
      <c r="B48">
        <f>Main!B48</f>
        <v>32.5</v>
      </c>
      <c r="C48">
        <f>Main!C48</f>
        <v>5</v>
      </c>
      <c r="D48">
        <f>Main!D48</f>
        <v>2.5</v>
      </c>
      <c r="E48" t="str">
        <f>Main!E48</f>
        <v>ggg</v>
      </c>
      <c r="F48" s="10" t="s">
        <v>118</v>
      </c>
      <c r="G48" s="19">
        <f t="shared" ca="1" si="114"/>
        <v>147.31987017016854</v>
      </c>
      <c r="H48" s="2">
        <f t="shared" ca="1" si="121"/>
        <v>157.89473684210421</v>
      </c>
      <c r="I48" s="2">
        <f t="shared" ca="1" si="123"/>
        <v>166.66666666666691</v>
      </c>
      <c r="J48" s="2">
        <f t="shared" ca="1" si="123"/>
        <v>157.89473684210569</v>
      </c>
      <c r="K48" s="2">
        <f t="shared" ca="1" si="123"/>
        <v>150.00000000000054</v>
      </c>
      <c r="L48" s="2">
        <f t="shared" ca="1" si="123"/>
        <v>149.9999999999992</v>
      </c>
      <c r="M48" s="2">
        <f t="shared" ca="1" si="123"/>
        <v>130.4347826086954</v>
      </c>
      <c r="N48" s="2">
        <f t="shared" ca="1" si="123"/>
        <v>150.00000000000054</v>
      </c>
      <c r="O48" s="2">
        <f t="shared" ca="1" si="123"/>
        <v>160.42780748663</v>
      </c>
      <c r="P48" s="2">
        <f t="shared" ca="1" si="123"/>
        <v>150.00000000000054</v>
      </c>
      <c r="Q48" s="2">
        <f t="shared" ca="1" si="123"/>
        <v>150.00000000000054</v>
      </c>
      <c r="R48" s="2">
        <f t="shared" ca="1" si="123"/>
        <v>142.85714285714226</v>
      </c>
      <c r="S48" s="2">
        <f t="shared" ca="1" si="123"/>
        <v>124.9999999999999</v>
      </c>
      <c r="T48" s="2">
        <f t="shared" ca="1" si="123"/>
        <v>157.89473684210421</v>
      </c>
      <c r="U48" s="2">
        <f t="shared" ca="1" si="123"/>
        <v>136.36363636363706</v>
      </c>
      <c r="V48" s="2">
        <f t="shared" ca="1" si="123"/>
        <v>115.38461538461627</v>
      </c>
      <c r="W48" s="2">
        <f t="shared" ca="1" si="123"/>
        <v>176.47058823529417</v>
      </c>
      <c r="X48" s="2">
        <f t="shared" ca="1" si="123"/>
        <v>187.49999999999983</v>
      </c>
      <c r="Y48" s="2">
        <f t="shared" ca="1" si="123"/>
        <v>166.66666666666691</v>
      </c>
      <c r="Z48" s="2">
        <f t="shared" ca="1" si="123"/>
        <v>166.66666666666526</v>
      </c>
      <c r="AA48" s="2">
        <f t="shared" ca="1" si="122"/>
        <v>166.66666666666526</v>
      </c>
      <c r="AB48" s="2">
        <f t="shared" ca="1" si="122"/>
        <v>136.36363636363706</v>
      </c>
      <c r="AC48" s="2">
        <f t="shared" ca="1" si="122"/>
        <v>157.89473684210421</v>
      </c>
      <c r="AD48" s="2">
        <f t="shared" ca="1" si="122"/>
        <v>136.36363636363598</v>
      </c>
      <c r="AE48" s="2">
        <f t="shared" ca="1" si="122"/>
        <v>272.72727272727411</v>
      </c>
      <c r="AF48" s="2">
        <f t="shared" ca="1" si="122"/>
        <v>130.4347826086954</v>
      </c>
      <c r="AG48" s="2">
        <f t="shared" ca="1" si="122"/>
        <v>142.85714285714226</v>
      </c>
      <c r="AH48" s="2">
        <f t="shared" ca="1" si="122"/>
        <v>178.57142857142935</v>
      </c>
      <c r="AI48" s="2">
        <f t="shared" ca="1" si="122"/>
        <v>150.00000000000054</v>
      </c>
      <c r="AJ48" s="2">
        <f t="shared" ca="1" si="122"/>
        <v>130.43478260869642</v>
      </c>
      <c r="AK48" s="2">
        <f t="shared" ca="1" si="122"/>
        <v>176.47058823529417</v>
      </c>
      <c r="AL48" s="2">
        <f t="shared" ca="1" si="122"/>
        <v>150.00000000000054</v>
      </c>
      <c r="AM48" s="2">
        <f t="shared" ca="1" si="122"/>
        <v>159.57446808510588</v>
      </c>
      <c r="AN48" s="2">
        <f t="shared" ca="1" si="122"/>
        <v>176.47058823529417</v>
      </c>
      <c r="AO48" s="2">
        <f t="shared" ca="1" si="122"/>
        <v>191.08280254777065</v>
      </c>
      <c r="AP48" s="2">
        <f t="shared" ca="1" si="122"/>
        <v>150.00000000000054</v>
      </c>
      <c r="AQ48" s="2">
        <f t="shared" ca="1" si="120"/>
        <v>157.89473684210421</v>
      </c>
      <c r="AR48" s="2">
        <f t="shared" ca="1" si="120"/>
        <v>166.66666666666691</v>
      </c>
      <c r="AS48" s="2">
        <f t="shared" ca="1" si="120"/>
        <v>138.24884792626696</v>
      </c>
      <c r="AT48" s="2">
        <f t="shared" ca="1" si="120"/>
        <v>187.49999999999983</v>
      </c>
      <c r="AU48" s="2">
        <f t="shared" ca="1" si="120"/>
        <v>176.47058823529417</v>
      </c>
      <c r="AV48" s="2">
        <f t="shared" ca="1" si="120"/>
        <v>130.4347826086954</v>
      </c>
      <c r="AW48" s="2">
        <f t="shared" ca="1" si="120"/>
        <v>142.85714285714226</v>
      </c>
      <c r="AX48" s="2">
        <f t="shared" ca="1" si="120"/>
        <v>142.85714285714349</v>
      </c>
      <c r="AY48" s="2">
        <f t="shared" ca="1" si="120"/>
        <v>138.24884792626696</v>
      </c>
      <c r="AZ48" s="2">
        <f t="shared" ca="1" si="120"/>
        <v>176.47058823529417</v>
      </c>
      <c r="BA48" s="2">
        <f t="shared" ca="1" si="88"/>
        <v>150.00000000000054</v>
      </c>
      <c r="BB48" s="2">
        <f t="shared" ca="1" si="89"/>
        <v>125.00000000000081</v>
      </c>
      <c r="BC48" s="2">
        <f t="shared" ca="1" si="90"/>
        <v>180.72289156626468</v>
      </c>
      <c r="BD48" s="2">
        <f t="shared" ca="1" si="91"/>
        <v>130.43478260869642</v>
      </c>
      <c r="BE48" s="2">
        <f t="shared" ca="1" si="92"/>
        <v>157.89473684210569</v>
      </c>
      <c r="BF48" s="2">
        <f t="shared" ca="1" si="93"/>
        <v>157.89473684210569</v>
      </c>
      <c r="BG48" s="2">
        <f t="shared" ca="1" si="94"/>
        <v>150.00000000000054</v>
      </c>
      <c r="BH48" s="2">
        <f t="shared" ca="1" si="95"/>
        <v>214.28571428571613</v>
      </c>
      <c r="BI48" s="2">
        <f t="shared" ca="1" si="96"/>
        <v>171.42857142857073</v>
      </c>
      <c r="BJ48" s="2">
        <f t="shared" ca="1" si="97"/>
        <v>142.85714285714349</v>
      </c>
      <c r="BK48" s="2">
        <f t="shared" ca="1" si="98"/>
        <v>136.36363636363487</v>
      </c>
      <c r="BL48" s="2">
        <f t="shared" ca="1" si="99"/>
        <v>115.38461538461627</v>
      </c>
      <c r="BM48" s="2">
        <f t="shared" ca="1" si="100"/>
        <v>136.36363636363598</v>
      </c>
      <c r="BN48" s="2">
        <f t="shared" ca="1" si="101"/>
        <v>99.999999999999758</v>
      </c>
      <c r="BO48" s="2">
        <f t="shared" ca="1" si="102"/>
        <v>157.89473684210569</v>
      </c>
      <c r="BP48" s="2">
        <f t="shared" ca="1" si="103"/>
        <v>176.47058823529417</v>
      </c>
      <c r="BQ48" s="2">
        <f t="shared" ca="1" si="104"/>
        <v>111.11111111111128</v>
      </c>
      <c r="BR48" s="2">
        <f t="shared" ca="1" si="105"/>
        <v>0</v>
      </c>
      <c r="BS48" s="2">
        <f t="shared" ca="1" si="106"/>
        <v>0</v>
      </c>
      <c r="BT48" s="2">
        <f t="shared" ca="1" si="107"/>
        <v>0</v>
      </c>
      <c r="BU48" s="2">
        <f t="shared" ca="1" si="108"/>
        <v>0</v>
      </c>
      <c r="BV48" s="2">
        <f t="shared" ca="1" si="109"/>
        <v>0</v>
      </c>
      <c r="BW48" s="2">
        <f t="shared" ca="1" si="110"/>
        <v>0</v>
      </c>
      <c r="BX48" s="2">
        <f t="shared" ca="1" si="111"/>
        <v>0</v>
      </c>
      <c r="BY48" s="2">
        <f t="shared" ca="1" si="112"/>
        <v>0</v>
      </c>
      <c r="BZ48" s="2">
        <f t="shared" ca="1" si="113"/>
        <v>0</v>
      </c>
    </row>
    <row r="49" spans="1:78">
      <c r="A49">
        <f>Main!A49</f>
        <v>46</v>
      </c>
      <c r="B49">
        <f>Main!B49</f>
        <v>33</v>
      </c>
      <c r="C49">
        <f>Main!C49</f>
        <v>6</v>
      </c>
      <c r="D49">
        <f>Main!D49</f>
        <v>1</v>
      </c>
      <c r="E49" t="str">
        <f>Main!E49</f>
        <v>BB</v>
      </c>
      <c r="G49" s="19">
        <f t="shared" ca="1" si="114"/>
        <v>163.41802763225078</v>
      </c>
      <c r="H49" s="2">
        <f t="shared" ca="1" si="121"/>
        <v>203.38983050847585</v>
      </c>
      <c r="I49" s="2">
        <f t="shared" ca="1" si="123"/>
        <v>146.34146341463409</v>
      </c>
      <c r="J49" s="2">
        <f t="shared" ca="1" si="123"/>
        <v>176.99115044247765</v>
      </c>
      <c r="K49" s="2">
        <f t="shared" ca="1" si="123"/>
        <v>162.16216216216174</v>
      </c>
      <c r="L49" s="2">
        <f t="shared" ca="1" si="123"/>
        <v>176.47058823529417</v>
      </c>
      <c r="M49" s="2">
        <f t="shared" ca="1" si="123"/>
        <v>139.53488372093031</v>
      </c>
      <c r="N49" s="2">
        <f t="shared" ca="1" si="123"/>
        <v>171.42857142857159</v>
      </c>
      <c r="O49" s="2">
        <f t="shared" ca="1" si="123"/>
        <v>193.54838709677497</v>
      </c>
      <c r="P49" s="2">
        <f t="shared" ca="1" si="123"/>
        <v>172.91066282420684</v>
      </c>
      <c r="Q49" s="2">
        <f t="shared" ca="1" si="123"/>
        <v>171.42857142857159</v>
      </c>
      <c r="R49" s="2">
        <f t="shared" ca="1" si="123"/>
        <v>162.60162601626027</v>
      </c>
      <c r="S49" s="2">
        <f t="shared" ca="1" si="123"/>
        <v>146.34146341463409</v>
      </c>
      <c r="T49" s="2">
        <f t="shared" ca="1" si="123"/>
        <v>193.54838709677497</v>
      </c>
      <c r="U49" s="2">
        <f t="shared" ca="1" si="123"/>
        <v>163.93442622950755</v>
      </c>
      <c r="V49" s="2">
        <f t="shared" ca="1" si="123"/>
        <v>146.34146341463409</v>
      </c>
      <c r="W49" s="2">
        <f t="shared" ca="1" si="123"/>
        <v>189.27444794952669</v>
      </c>
      <c r="X49" s="2">
        <f t="shared" ca="1" si="123"/>
        <v>179.64071856287444</v>
      </c>
      <c r="Y49" s="2">
        <f t="shared" ca="1" si="123"/>
        <v>180.18018018018009</v>
      </c>
      <c r="Z49" s="2">
        <f t="shared" ca="1" si="123"/>
        <v>201.34228187919462</v>
      </c>
      <c r="AA49" s="2">
        <f t="shared" ca="1" si="122"/>
        <v>186.91588785046744</v>
      </c>
      <c r="AB49" s="2">
        <f t="shared" ca="1" si="122"/>
        <v>162.1621621621625</v>
      </c>
      <c r="AC49" s="2">
        <f t="shared" ca="1" si="122"/>
        <v>187.49999999999983</v>
      </c>
      <c r="AD49" s="2">
        <f t="shared" ca="1" si="122"/>
        <v>193.54838709677389</v>
      </c>
      <c r="AE49" s="2">
        <f t="shared" ca="1" si="122"/>
        <v>214.28571428571479</v>
      </c>
      <c r="AF49" s="2">
        <f t="shared" ca="1" si="122"/>
        <v>171.42857142857159</v>
      </c>
      <c r="AG49" s="2">
        <f t="shared" ca="1" si="122"/>
        <v>166.66666666666691</v>
      </c>
      <c r="AH49" s="2">
        <f t="shared" ca="1" si="122"/>
        <v>186.33540372670856</v>
      </c>
      <c r="AI49" s="2">
        <f t="shared" ca="1" si="122"/>
        <v>171.42857142857159</v>
      </c>
      <c r="AJ49" s="2">
        <f t="shared" ca="1" si="122"/>
        <v>153.06122448979613</v>
      </c>
      <c r="AK49" s="2">
        <f t="shared" ca="1" si="122"/>
        <v>187.49999999999983</v>
      </c>
      <c r="AL49" s="2">
        <f t="shared" ca="1" si="122"/>
        <v>176.47058823529417</v>
      </c>
      <c r="AM49" s="2">
        <f t="shared" ca="1" si="122"/>
        <v>186.33540372670856</v>
      </c>
      <c r="AN49" s="2">
        <f t="shared" ca="1" si="122"/>
        <v>193.54838709677497</v>
      </c>
      <c r="AO49" s="2">
        <f t="shared" ca="1" si="122"/>
        <v>146.34146341463409</v>
      </c>
      <c r="AP49" s="2">
        <f t="shared" ca="1" si="122"/>
        <v>147.4201474201474</v>
      </c>
      <c r="AQ49" s="2">
        <f t="shared" ca="1" si="120"/>
        <v>141.84397163120624</v>
      </c>
      <c r="AR49" s="2">
        <f t="shared" ca="1" si="120"/>
        <v>206.89655172413728</v>
      </c>
      <c r="AS49" s="2">
        <f t="shared" ca="1" si="120"/>
        <v>181.81818181818178</v>
      </c>
      <c r="AT49" s="2">
        <f t="shared" ca="1" si="120"/>
        <v>193.54838709677389</v>
      </c>
      <c r="AU49" s="2">
        <f t="shared" ca="1" si="120"/>
        <v>187.50000000000088</v>
      </c>
      <c r="AV49" s="2">
        <f t="shared" ca="1" si="120"/>
        <v>171.42857142857159</v>
      </c>
      <c r="AW49" s="2">
        <f t="shared" ca="1" si="120"/>
        <v>171.42857142857159</v>
      </c>
      <c r="AX49" s="2">
        <f t="shared" ca="1" si="120"/>
        <v>158.73015873015868</v>
      </c>
      <c r="AY49" s="2">
        <f t="shared" ca="1" si="120"/>
        <v>181.81818181818178</v>
      </c>
      <c r="AZ49" s="2">
        <f t="shared" ca="1" si="120"/>
        <v>176.47058823529417</v>
      </c>
      <c r="BA49" s="2">
        <f t="shared" ca="1" si="88"/>
        <v>152.28426395939013</v>
      </c>
      <c r="BB49" s="2">
        <f t="shared" ca="1" si="89"/>
        <v>122.44897959183623</v>
      </c>
      <c r="BC49" s="2">
        <f t="shared" ca="1" si="90"/>
        <v>169.4915254237292</v>
      </c>
      <c r="BD49" s="2">
        <f t="shared" ca="1" si="91"/>
        <v>149.99999999999986</v>
      </c>
      <c r="BE49" s="2">
        <f t="shared" ca="1" si="92"/>
        <v>166.66666666666609</v>
      </c>
      <c r="BF49" s="2">
        <f t="shared" ca="1" si="93"/>
        <v>161.72506738544456</v>
      </c>
      <c r="BG49" s="2">
        <f t="shared" ca="1" si="94"/>
        <v>177.51479289940778</v>
      </c>
      <c r="BH49" s="2">
        <f t="shared" ca="1" si="95"/>
        <v>176.47058823529417</v>
      </c>
      <c r="BI49" s="2">
        <f t="shared" ca="1" si="96"/>
        <v>190.47619047619079</v>
      </c>
      <c r="BJ49" s="2">
        <f t="shared" ca="1" si="97"/>
        <v>199.99999999999952</v>
      </c>
      <c r="BK49" s="2">
        <f t="shared" ca="1" si="98"/>
        <v>157.89473684210569</v>
      </c>
      <c r="BL49" s="2">
        <f t="shared" ca="1" si="99"/>
        <v>142.51781472683987</v>
      </c>
      <c r="BM49" s="2">
        <f t="shared" ca="1" si="100"/>
        <v>135.74660633484157</v>
      </c>
      <c r="BN49" s="2">
        <f t="shared" ca="1" si="101"/>
        <v>133.33333333333354</v>
      </c>
      <c r="BO49" s="2">
        <f t="shared" ca="1" si="102"/>
        <v>162.16216216216174</v>
      </c>
      <c r="BP49" s="2">
        <f t="shared" ca="1" si="103"/>
        <v>214.28571428571479</v>
      </c>
      <c r="BQ49" s="2">
        <f t="shared" ca="1" si="104"/>
        <v>129.31034482758608</v>
      </c>
      <c r="BR49" s="2">
        <f t="shared" ca="1" si="105"/>
        <v>0</v>
      </c>
      <c r="BS49" s="2">
        <f t="shared" ca="1" si="106"/>
        <v>0</v>
      </c>
      <c r="BT49" s="2">
        <f t="shared" ca="1" si="107"/>
        <v>0</v>
      </c>
      <c r="BU49" s="2">
        <f t="shared" ca="1" si="108"/>
        <v>0</v>
      </c>
      <c r="BV49" s="2">
        <f t="shared" ca="1" si="109"/>
        <v>0</v>
      </c>
      <c r="BW49" s="2">
        <f t="shared" ca="1" si="110"/>
        <v>0</v>
      </c>
      <c r="BX49" s="2">
        <f t="shared" ca="1" si="111"/>
        <v>0</v>
      </c>
      <c r="BY49" s="2">
        <f t="shared" ca="1" si="112"/>
        <v>0</v>
      </c>
      <c r="BZ49" s="2">
        <f t="shared" ca="1" si="113"/>
        <v>0</v>
      </c>
    </row>
    <row r="50" spans="1:78">
      <c r="A50">
        <f>Main!A50</f>
        <v>47</v>
      </c>
      <c r="B50">
        <f>Main!B50</f>
        <v>34</v>
      </c>
      <c r="C50">
        <f>Main!C50</f>
        <v>6</v>
      </c>
      <c r="D50">
        <f>Main!D50</f>
        <v>2</v>
      </c>
      <c r="E50" t="str">
        <f>Main!E50</f>
        <v>D</v>
      </c>
      <c r="F50" s="10" t="s">
        <v>113</v>
      </c>
      <c r="G50" s="19">
        <f t="shared" ca="1" si="114"/>
        <v>158.67326116837992</v>
      </c>
      <c r="H50" s="2">
        <f t="shared" ca="1" si="121"/>
        <v>174.41860465116218</v>
      </c>
      <c r="I50" s="2">
        <f t="shared" ca="1" si="123"/>
        <v>136.36363636363598</v>
      </c>
      <c r="J50" s="2">
        <f t="shared" ca="1" si="123"/>
        <v>134.52914798206231</v>
      </c>
      <c r="K50" s="2">
        <f t="shared" ca="1" si="123"/>
        <v>333.33333333333383</v>
      </c>
      <c r="L50" s="2">
        <f t="shared" ca="1" si="123"/>
        <v>176.47058823529417</v>
      </c>
      <c r="M50" s="2">
        <f t="shared" ca="1" si="123"/>
        <v>150.00000000000054</v>
      </c>
      <c r="N50" s="2">
        <f t="shared" ca="1" si="123"/>
        <v>149.9999999999992</v>
      </c>
      <c r="O50" s="2">
        <f t="shared" ca="1" si="123"/>
        <v>142.85714285714226</v>
      </c>
      <c r="P50" s="2">
        <f t="shared" ca="1" si="123"/>
        <v>166.66666666666691</v>
      </c>
      <c r="Q50" s="2">
        <f t="shared" ca="1" si="123"/>
        <v>149.9999999999992</v>
      </c>
      <c r="R50" s="2">
        <f t="shared" ca="1" si="123"/>
        <v>139.53488372093031</v>
      </c>
      <c r="S50" s="2">
        <f t="shared" ca="1" si="123"/>
        <v>150.00000000000054</v>
      </c>
      <c r="T50" s="2">
        <f t="shared" ca="1" si="123"/>
        <v>136.36363636363598</v>
      </c>
      <c r="U50" s="2">
        <f t="shared" ca="1" si="123"/>
        <v>137.61467889908261</v>
      </c>
      <c r="V50" s="2">
        <f t="shared" ca="1" si="123"/>
        <v>120</v>
      </c>
      <c r="W50" s="2">
        <f t="shared" ca="1" si="123"/>
        <v>159.57446808510588</v>
      </c>
      <c r="X50" s="2">
        <f t="shared" ca="1" si="123"/>
        <v>153.06122448979613</v>
      </c>
      <c r="Y50" s="2">
        <f t="shared" ca="1" si="123"/>
        <v>171.42857142857073</v>
      </c>
      <c r="Z50" s="2">
        <f t="shared" ca="1" si="123"/>
        <v>208.3333333333357</v>
      </c>
      <c r="AA50" s="2">
        <f t="shared" ca="1" si="122"/>
        <v>206.89655172413853</v>
      </c>
      <c r="AB50" s="2">
        <f t="shared" ca="1" si="122"/>
        <v>149.99999999999787</v>
      </c>
      <c r="AC50" s="2">
        <f t="shared" ca="1" si="122"/>
        <v>133.33333333333459</v>
      </c>
      <c r="AD50" s="2">
        <f t="shared" ca="1" si="122"/>
        <v>150.00000000000054</v>
      </c>
      <c r="AE50" s="2">
        <f t="shared" ca="1" si="122"/>
        <v>249.99999999999795</v>
      </c>
      <c r="AF50" s="2">
        <f t="shared" ca="1" si="122"/>
        <v>187.49999999999983</v>
      </c>
      <c r="AG50" s="2">
        <f t="shared" ca="1" si="122"/>
        <v>120</v>
      </c>
      <c r="AH50" s="2">
        <f t="shared" ca="1" si="122"/>
        <v>167.59776536312825</v>
      </c>
      <c r="AI50" s="2">
        <f t="shared" ca="1" si="122"/>
        <v>130.4347826086954</v>
      </c>
      <c r="AJ50" s="2">
        <f t="shared" ca="1" si="122"/>
        <v>187.49999999999983</v>
      </c>
      <c r="AK50" s="2">
        <f t="shared" ca="1" si="122"/>
        <v>166.66666666666691</v>
      </c>
      <c r="AL50" s="2">
        <f t="shared" ca="1" si="122"/>
        <v>142.85714285714226</v>
      </c>
      <c r="AM50" s="2">
        <f t="shared" ca="1" si="122"/>
        <v>126.05042016806748</v>
      </c>
      <c r="AN50" s="2">
        <f t="shared" ca="1" si="122"/>
        <v>166.66666666666526</v>
      </c>
      <c r="AO50" s="2">
        <f t="shared" ca="1" si="122"/>
        <v>176.47058823529417</v>
      </c>
      <c r="AP50" s="2">
        <f t="shared" ca="1" si="122"/>
        <v>139.53488372093031</v>
      </c>
      <c r="AQ50" s="2">
        <f t="shared" ca="1" si="120"/>
        <v>169.49152542372579</v>
      </c>
      <c r="AR50" s="2">
        <f t="shared" ca="1" si="120"/>
        <v>160.42780748663</v>
      </c>
      <c r="AS50" s="2">
        <f t="shared" ca="1" si="120"/>
        <v>176.47058823529417</v>
      </c>
      <c r="AT50" s="2">
        <f t="shared" ca="1" si="120"/>
        <v>187.49999999999983</v>
      </c>
      <c r="AU50" s="2">
        <f t="shared" ca="1" si="120"/>
        <v>176.47058823529235</v>
      </c>
      <c r="AV50" s="2">
        <f t="shared" ca="1" si="120"/>
        <v>187.49999999999983</v>
      </c>
      <c r="AW50" s="2">
        <f t="shared" ca="1" si="120"/>
        <v>166.66666666666691</v>
      </c>
      <c r="AX50" s="2">
        <f t="shared" ca="1" si="120"/>
        <v>163.93442622950835</v>
      </c>
      <c r="AY50" s="2">
        <f t="shared" ca="1" si="120"/>
        <v>176.47058823529417</v>
      </c>
      <c r="AZ50" s="2">
        <f t="shared" ca="1" si="120"/>
        <v>157.89473684210569</v>
      </c>
      <c r="BA50" s="2">
        <f t="shared" ca="1" si="88"/>
        <v>154.63917525773272</v>
      </c>
      <c r="BB50" s="2">
        <f t="shared" ca="1" si="89"/>
        <v>111.11111111111128</v>
      </c>
      <c r="BC50" s="2">
        <f t="shared" ca="1" si="90"/>
        <v>214.28571428571342</v>
      </c>
      <c r="BD50" s="2">
        <f t="shared" ca="1" si="91"/>
        <v>149.9999999999992</v>
      </c>
      <c r="BE50" s="2">
        <f t="shared" ca="1" si="92"/>
        <v>142.85714285714349</v>
      </c>
      <c r="BF50" s="2">
        <f t="shared" ca="1" si="93"/>
        <v>227.27272727272785</v>
      </c>
      <c r="BG50" s="2">
        <f t="shared" ca="1" si="94"/>
        <v>217.39130434782905</v>
      </c>
      <c r="BH50" s="2">
        <f t="shared" ca="1" si="95"/>
        <v>230.76923076922938</v>
      </c>
      <c r="BI50" s="2">
        <f t="shared" ca="1" si="96"/>
        <v>182.92682926829301</v>
      </c>
      <c r="BJ50" s="2">
        <f t="shared" ca="1" si="97"/>
        <v>155.44041450777235</v>
      </c>
      <c r="BK50" s="2">
        <f t="shared" ca="1" si="98"/>
        <v>161.29032258064521</v>
      </c>
      <c r="BL50" s="2">
        <f t="shared" ca="1" si="99"/>
        <v>129.87012987013094</v>
      </c>
      <c r="BM50" s="2">
        <f t="shared" ca="1" si="100"/>
        <v>147.05882352941131</v>
      </c>
      <c r="BN50" s="2">
        <f t="shared" ca="1" si="101"/>
        <v>111.52416356877391</v>
      </c>
      <c r="BO50" s="2">
        <f t="shared" ca="1" si="102"/>
        <v>176.47058823529417</v>
      </c>
      <c r="BP50" s="2">
        <f t="shared" ca="1" si="103"/>
        <v>265.48672566371368</v>
      </c>
      <c r="BQ50" s="2">
        <f t="shared" ca="1" si="104"/>
        <v>120.48192771084311</v>
      </c>
      <c r="BR50" s="2">
        <f t="shared" ca="1" si="105"/>
        <v>0</v>
      </c>
      <c r="BS50" s="2">
        <f t="shared" ca="1" si="106"/>
        <v>0</v>
      </c>
      <c r="BT50" s="2">
        <f t="shared" ca="1" si="107"/>
        <v>0</v>
      </c>
      <c r="BU50" s="2">
        <f t="shared" ca="1" si="108"/>
        <v>0</v>
      </c>
      <c r="BV50" s="2">
        <f t="shared" ca="1" si="109"/>
        <v>0</v>
      </c>
      <c r="BW50" s="2">
        <f t="shared" ca="1" si="110"/>
        <v>0</v>
      </c>
      <c r="BX50" s="2">
        <f t="shared" ca="1" si="111"/>
        <v>0</v>
      </c>
      <c r="BY50" s="2">
        <f t="shared" ca="1" si="112"/>
        <v>0</v>
      </c>
      <c r="BZ50" s="2">
        <f t="shared" ca="1" si="113"/>
        <v>0</v>
      </c>
    </row>
    <row r="51" spans="1:78">
      <c r="A51">
        <f>Main!A51</f>
        <v>48</v>
      </c>
      <c r="B51">
        <f>Main!B51</f>
        <v>34.5</v>
      </c>
      <c r="C51">
        <f>Main!C51</f>
        <v>6</v>
      </c>
      <c r="D51">
        <f>Main!D51</f>
        <v>2.5</v>
      </c>
      <c r="E51" t="str">
        <f>Main!E51</f>
        <v>eee</v>
      </c>
      <c r="G51" s="19">
        <f t="shared" ca="1" si="114"/>
        <v>154.3106996191984</v>
      </c>
      <c r="H51" s="2">
        <f t="shared" ca="1" si="121"/>
        <v>174.92711370262393</v>
      </c>
      <c r="I51" s="2">
        <f t="shared" ca="1" si="123"/>
        <v>142.85714285714289</v>
      </c>
      <c r="J51" s="2">
        <f t="shared" ca="1" si="123"/>
        <v>167.59776536312907</v>
      </c>
      <c r="K51" s="2">
        <f t="shared" ca="1" si="123"/>
        <v>157.89473684210569</v>
      </c>
      <c r="L51" s="2">
        <f t="shared" ca="1" si="123"/>
        <v>157.89473684210569</v>
      </c>
      <c r="M51" s="2">
        <f t="shared" ca="1" si="123"/>
        <v>139.53488372092977</v>
      </c>
      <c r="N51" s="2">
        <f t="shared" ca="1" si="123"/>
        <v>181.81818181818178</v>
      </c>
      <c r="O51" s="2">
        <f t="shared" ca="1" si="123"/>
        <v>122.44897959183669</v>
      </c>
      <c r="P51" s="2">
        <f t="shared" ca="1" si="123"/>
        <v>174.92711370262393</v>
      </c>
      <c r="Q51" s="2">
        <f t="shared" ca="1" si="123"/>
        <v>150.00000000000054</v>
      </c>
      <c r="R51" s="2">
        <f t="shared" ca="1" si="123"/>
        <v>137.61467889908261</v>
      </c>
      <c r="S51" s="2">
        <f t="shared" ca="1" si="123"/>
        <v>146.34146341463409</v>
      </c>
      <c r="T51" s="2">
        <f t="shared" ca="1" si="123"/>
        <v>181.81818181818178</v>
      </c>
      <c r="U51" s="2">
        <f t="shared" ca="1" si="123"/>
        <v>159.57446808510662</v>
      </c>
      <c r="V51" s="2">
        <f t="shared" ca="1" si="123"/>
        <v>146.34146341463409</v>
      </c>
      <c r="W51" s="2">
        <f t="shared" ca="1" si="123"/>
        <v>190.47619047619079</v>
      </c>
      <c r="X51" s="2">
        <f t="shared" ca="1" si="123"/>
        <v>181.81818181818178</v>
      </c>
      <c r="Y51" s="2">
        <f t="shared" ca="1" si="123"/>
        <v>192.30769230769269</v>
      </c>
      <c r="Z51" s="2">
        <f t="shared" ca="1" si="123"/>
        <v>194.80519480519379</v>
      </c>
      <c r="AA51" s="2">
        <f t="shared" ca="1" si="122"/>
        <v>179.64071856287444</v>
      </c>
      <c r="AB51" s="2">
        <f t="shared" ca="1" si="122"/>
        <v>171.42857142857247</v>
      </c>
      <c r="AC51" s="2">
        <f t="shared" ca="1" si="122"/>
        <v>173.91304347825965</v>
      </c>
      <c r="AD51" s="2">
        <f t="shared" ca="1" si="122"/>
        <v>149.99999999999986</v>
      </c>
      <c r="AE51" s="2">
        <f t="shared" ca="1" si="122"/>
        <v>171.42857142857159</v>
      </c>
      <c r="AF51" s="2">
        <f t="shared" ca="1" si="122"/>
        <v>171.42857142857159</v>
      </c>
      <c r="AG51" s="2">
        <f t="shared" ca="1" si="122"/>
        <v>139.53488372093031</v>
      </c>
      <c r="AH51" s="2">
        <f t="shared" ca="1" si="122"/>
        <v>207.61245674740508</v>
      </c>
      <c r="AI51" s="2">
        <f t="shared" ca="1" si="122"/>
        <v>127.65957446808494</v>
      </c>
      <c r="AJ51" s="2">
        <f t="shared" ca="1" si="122"/>
        <v>158.73015873015868</v>
      </c>
      <c r="AK51" s="2">
        <f t="shared" ca="1" si="122"/>
        <v>162.16216216216174</v>
      </c>
      <c r="AL51" s="2">
        <f t="shared" ca="1" si="122"/>
        <v>146.34146341463409</v>
      </c>
      <c r="AM51" s="2">
        <f t="shared" ca="1" si="122"/>
        <v>176.47058823529417</v>
      </c>
      <c r="AN51" s="2">
        <f t="shared" ca="1" si="122"/>
        <v>181.81818181818178</v>
      </c>
      <c r="AO51" s="2">
        <f t="shared" ca="1" si="122"/>
        <v>149.99999999999986</v>
      </c>
      <c r="AP51" s="2">
        <f t="shared" ref="AP51:AZ66" ca="1" si="124">INDIRECT(ADDRESS(ROW(AQ51), (COLUMN(AQ51)-COLUMN($I51))*2 + COLUMN($I51), 2, 1, "Main"))</f>
        <v>158.73015873015868</v>
      </c>
      <c r="AQ51" s="2">
        <f t="shared" ca="1" si="124"/>
        <v>157.89473684210569</v>
      </c>
      <c r="AR51" s="2">
        <f t="shared" ca="1" si="124"/>
        <v>129.58963282937438</v>
      </c>
      <c r="AS51" s="2">
        <f t="shared" ca="1" si="124"/>
        <v>162.1621621621625</v>
      </c>
      <c r="AT51" s="2">
        <f t="shared" ca="1" si="124"/>
        <v>122.44897959183714</v>
      </c>
      <c r="AU51" s="2">
        <f t="shared" ca="1" si="124"/>
        <v>200.00000000000071</v>
      </c>
      <c r="AV51" s="2">
        <f t="shared" ca="1" si="124"/>
        <v>171.42857142857159</v>
      </c>
      <c r="AW51" s="2">
        <f t="shared" ca="1" si="124"/>
        <v>157.89473684210569</v>
      </c>
      <c r="AX51" s="2">
        <f t="shared" ca="1" si="124"/>
        <v>167.13091922005572</v>
      </c>
      <c r="AY51" s="2">
        <f t="shared" ca="1" si="124"/>
        <v>162.1621621621625</v>
      </c>
      <c r="AZ51" s="2">
        <f t="shared" ca="1" si="124"/>
        <v>162.16216216216174</v>
      </c>
      <c r="BA51" s="2">
        <f t="shared" ca="1" si="88"/>
        <v>165.74585635359193</v>
      </c>
      <c r="BB51" s="2">
        <f t="shared" ca="1" si="89"/>
        <v>150.00000000000054</v>
      </c>
      <c r="BC51" s="2">
        <f t="shared" ca="1" si="90"/>
        <v>176.47058823529417</v>
      </c>
      <c r="BD51" s="2">
        <f t="shared" ca="1" si="91"/>
        <v>181.81818181818275</v>
      </c>
      <c r="BE51" s="2">
        <f t="shared" ca="1" si="92"/>
        <v>157.89473684210492</v>
      </c>
      <c r="BF51" s="2">
        <f t="shared" ca="1" si="93"/>
        <v>163.48773841961892</v>
      </c>
      <c r="BG51" s="2">
        <f t="shared" ca="1" si="94"/>
        <v>185.18518518518425</v>
      </c>
      <c r="BH51" s="2">
        <f t="shared" ca="1" si="95"/>
        <v>171.42857142857159</v>
      </c>
      <c r="BI51" s="2">
        <f t="shared" ca="1" si="96"/>
        <v>151.51515151515122</v>
      </c>
      <c r="BJ51" s="2">
        <f t="shared" ca="1" si="97"/>
        <v>159.15119363395198</v>
      </c>
      <c r="BK51" s="2">
        <f t="shared" ca="1" si="98"/>
        <v>152.2842639593915</v>
      </c>
      <c r="BL51" s="2">
        <f t="shared" ca="1" si="99"/>
        <v>128.2051282051282</v>
      </c>
      <c r="BM51" s="2">
        <f t="shared" ca="1" si="100"/>
        <v>141.50943396226432</v>
      </c>
      <c r="BN51" s="2">
        <f t="shared" ca="1" si="101"/>
        <v>119.76047904191589</v>
      </c>
      <c r="BO51" s="2">
        <f t="shared" ca="1" si="102"/>
        <v>136.36363636363652</v>
      </c>
      <c r="BP51" s="2">
        <f t="shared" ca="1" si="103"/>
        <v>224.71910112359595</v>
      </c>
      <c r="BQ51" s="2">
        <f t="shared" ca="1" si="104"/>
        <v>143.8848920863316</v>
      </c>
      <c r="BR51" s="2">
        <f t="shared" ca="1" si="105"/>
        <v>0</v>
      </c>
      <c r="BS51" s="2">
        <f t="shared" ca="1" si="106"/>
        <v>0</v>
      </c>
      <c r="BT51" s="2">
        <f t="shared" ca="1" si="107"/>
        <v>0</v>
      </c>
      <c r="BU51" s="2">
        <f t="shared" ca="1" si="108"/>
        <v>0</v>
      </c>
      <c r="BV51" s="2">
        <f t="shared" ca="1" si="109"/>
        <v>0</v>
      </c>
      <c r="BW51" s="2">
        <f t="shared" ca="1" si="110"/>
        <v>0</v>
      </c>
      <c r="BX51" s="2">
        <f t="shared" ca="1" si="111"/>
        <v>0</v>
      </c>
      <c r="BY51" s="2">
        <f t="shared" ca="1" si="112"/>
        <v>0</v>
      </c>
      <c r="BZ51" s="2">
        <f t="shared" ca="1" si="113"/>
        <v>0</v>
      </c>
    </row>
    <row r="52" spans="1:78">
      <c r="A52">
        <f>Main!A52</f>
        <v>49</v>
      </c>
      <c r="B52">
        <f>Main!B52</f>
        <v>35.5</v>
      </c>
      <c r="C52">
        <f>Main!C52</f>
        <v>7</v>
      </c>
      <c r="D52">
        <f>Main!D52</f>
        <v>1.5</v>
      </c>
      <c r="E52" t="str">
        <f>Main!E52</f>
        <v>f#</v>
      </c>
      <c r="F52" s="10" t="s">
        <v>119</v>
      </c>
      <c r="G52" s="19">
        <f t="shared" ca="1" si="114"/>
        <v>139.55088158567673</v>
      </c>
      <c r="H52" s="2">
        <f t="shared" ca="1" si="121"/>
        <v>130.4347826086954</v>
      </c>
      <c r="I52" s="2">
        <f t="shared" ca="1" si="123"/>
        <v>130.43478260869642</v>
      </c>
      <c r="J52" s="2">
        <f t="shared" ca="1" si="123"/>
        <v>99.999999999999758</v>
      </c>
      <c r="K52" s="2">
        <f t="shared" ca="1" si="123"/>
        <v>199.99999999999952</v>
      </c>
      <c r="L52" s="2">
        <f t="shared" ca="1" si="123"/>
        <v>157.89473684210421</v>
      </c>
      <c r="M52" s="2">
        <f t="shared" ca="1" si="123"/>
        <v>157.89473684210714</v>
      </c>
      <c r="N52" s="2">
        <f t="shared" ca="1" si="123"/>
        <v>157.89473684210569</v>
      </c>
      <c r="O52" s="2">
        <f t="shared" ca="1" si="123"/>
        <v>124.9999999999999</v>
      </c>
      <c r="P52" s="2">
        <f t="shared" ca="1" si="123"/>
        <v>142.85714285714226</v>
      </c>
      <c r="Q52" s="2">
        <f t="shared" ca="1" si="123"/>
        <v>142.85714285714226</v>
      </c>
      <c r="R52" s="2">
        <f t="shared" ca="1" si="123"/>
        <v>150.00000000000054</v>
      </c>
      <c r="S52" s="2">
        <f t="shared" ca="1" si="123"/>
        <v>136.36363636363706</v>
      </c>
      <c r="T52" s="2">
        <f t="shared" ca="1" si="123"/>
        <v>142.85714285714349</v>
      </c>
      <c r="U52" s="2">
        <f t="shared" ca="1" si="123"/>
        <v>157.89473684210569</v>
      </c>
      <c r="V52" s="2">
        <f t="shared" ca="1" si="123"/>
        <v>103.44827586206927</v>
      </c>
      <c r="W52" s="2">
        <f t="shared" ca="1" si="123"/>
        <v>149.9999999999992</v>
      </c>
      <c r="X52" s="2">
        <f t="shared" ca="1" si="123"/>
        <v>150.00000000000054</v>
      </c>
      <c r="Y52" s="2">
        <f t="shared" ca="1" si="123"/>
        <v>142.85714285714226</v>
      </c>
      <c r="Z52" s="2">
        <f t="shared" ca="1" si="123"/>
        <v>166.66666666666691</v>
      </c>
      <c r="AA52" s="2">
        <f t="shared" ref="AA52:AP67" ca="1" si="125">INDIRECT(ADDRESS(ROW(AB52), (COLUMN(AB52)-COLUMN($I52))*2 + COLUMN($I52), 2, 1, "Main"))</f>
        <v>136.36363636363598</v>
      </c>
      <c r="AB52" s="2">
        <f t="shared" ca="1" si="125"/>
        <v>142.85714285714226</v>
      </c>
      <c r="AC52" s="2">
        <f t="shared" ca="1" si="125"/>
        <v>130.4347826086954</v>
      </c>
      <c r="AD52" s="2">
        <f t="shared" ca="1" si="125"/>
        <v>124.9999999999999</v>
      </c>
      <c r="AE52" s="2">
        <f t="shared" ca="1" si="125"/>
        <v>214.28571428571342</v>
      </c>
      <c r="AF52" s="2">
        <f t="shared" ca="1" si="125"/>
        <v>166.66666666666691</v>
      </c>
      <c r="AG52" s="2">
        <f t="shared" ca="1" si="125"/>
        <v>130.4347826086954</v>
      </c>
      <c r="AH52" s="2">
        <f t="shared" ca="1" si="125"/>
        <v>171.42857142857073</v>
      </c>
      <c r="AI52" s="2">
        <f t="shared" ca="1" si="125"/>
        <v>142.85714285714349</v>
      </c>
      <c r="AJ52" s="2">
        <f t="shared" ca="1" si="125"/>
        <v>166.66666666666691</v>
      </c>
      <c r="AK52" s="2">
        <f t="shared" ca="1" si="125"/>
        <v>176.47058823529417</v>
      </c>
      <c r="AL52" s="2">
        <f t="shared" ca="1" si="125"/>
        <v>136.36363636363706</v>
      </c>
      <c r="AM52" s="2">
        <f t="shared" ca="1" si="125"/>
        <v>136.36363636363598</v>
      </c>
      <c r="AN52" s="2">
        <f t="shared" ca="1" si="125"/>
        <v>166.66666666666691</v>
      </c>
      <c r="AO52" s="2">
        <f t="shared" ca="1" si="125"/>
        <v>150.00000000000054</v>
      </c>
      <c r="AP52" s="2">
        <f t="shared" ca="1" si="125"/>
        <v>142.85714285714226</v>
      </c>
      <c r="AQ52" s="2">
        <f t="shared" ca="1" si="124"/>
        <v>125.00000000000081</v>
      </c>
      <c r="AR52" s="2">
        <f t="shared" ca="1" si="124"/>
        <v>90.909090909090395</v>
      </c>
      <c r="AS52" s="2">
        <f t="shared" ca="1" si="124"/>
        <v>166.66666666666691</v>
      </c>
      <c r="AT52" s="2">
        <f t="shared" ca="1" si="124"/>
        <v>136.36363636363487</v>
      </c>
      <c r="AU52" s="2">
        <f t="shared" ca="1" si="124"/>
        <v>149.9999999999992</v>
      </c>
      <c r="AV52" s="2">
        <f t="shared" ca="1" si="124"/>
        <v>142.85714285714349</v>
      </c>
      <c r="AW52" s="2">
        <f t="shared" ca="1" si="124"/>
        <v>157.89473684210421</v>
      </c>
      <c r="AX52" s="2">
        <f t="shared" ca="1" si="124"/>
        <v>157.89473684210569</v>
      </c>
      <c r="AY52" s="2">
        <f t="shared" ca="1" si="124"/>
        <v>166.66666666666691</v>
      </c>
      <c r="AZ52" s="2">
        <f t="shared" ca="1" si="124"/>
        <v>142.85714285714349</v>
      </c>
      <c r="BA52" s="2">
        <f t="shared" ca="1" si="88"/>
        <v>130.4347826086954</v>
      </c>
      <c r="BB52" s="2">
        <f t="shared" ca="1" si="89"/>
        <v>115.38461538461469</v>
      </c>
      <c r="BC52" s="2">
        <f t="shared" ca="1" si="90"/>
        <v>176.47058823529417</v>
      </c>
      <c r="BD52" s="2">
        <f t="shared" ca="1" si="91"/>
        <v>166.66666666666691</v>
      </c>
      <c r="BE52" s="2">
        <f t="shared" ca="1" si="92"/>
        <v>142.85714285714349</v>
      </c>
      <c r="BF52" s="2">
        <f t="shared" ca="1" si="93"/>
        <v>149.9999999999992</v>
      </c>
      <c r="BG52" s="2">
        <f t="shared" ca="1" si="94"/>
        <v>150.00000000000054</v>
      </c>
      <c r="BH52" s="2">
        <f t="shared" ca="1" si="95"/>
        <v>199.99999999999952</v>
      </c>
      <c r="BI52" s="2">
        <f t="shared" ca="1" si="96"/>
        <v>178.57142857142935</v>
      </c>
      <c r="BJ52" s="2">
        <f t="shared" ca="1" si="97"/>
        <v>150.00000000000054</v>
      </c>
      <c r="BK52" s="2">
        <f t="shared" ca="1" si="98"/>
        <v>130.4347826086954</v>
      </c>
      <c r="BL52" s="2">
        <f t="shared" ca="1" si="99"/>
        <v>120</v>
      </c>
      <c r="BM52" s="2">
        <f t="shared" ca="1" si="100"/>
        <v>125.00000000000081</v>
      </c>
      <c r="BN52" s="2">
        <f t="shared" ca="1" si="101"/>
        <v>100.33444816053529</v>
      </c>
      <c r="BO52" s="2">
        <f t="shared" ca="1" si="102"/>
        <v>120</v>
      </c>
      <c r="BP52" s="2">
        <f t="shared" ca="1" si="103"/>
        <v>176.47058823529417</v>
      </c>
      <c r="BQ52" s="2">
        <f t="shared" ca="1" si="104"/>
        <v>120</v>
      </c>
      <c r="BR52" s="2">
        <f t="shared" ca="1" si="105"/>
        <v>0</v>
      </c>
      <c r="BS52" s="2">
        <f t="shared" ca="1" si="106"/>
        <v>0</v>
      </c>
      <c r="BT52" s="2">
        <f t="shared" ca="1" si="107"/>
        <v>0</v>
      </c>
      <c r="BU52" s="2">
        <f t="shared" ca="1" si="108"/>
        <v>0</v>
      </c>
      <c r="BV52" s="2">
        <f t="shared" ca="1" si="109"/>
        <v>0</v>
      </c>
      <c r="BW52" s="2">
        <f t="shared" ca="1" si="110"/>
        <v>0</v>
      </c>
      <c r="BX52" s="2">
        <f t="shared" ca="1" si="111"/>
        <v>0</v>
      </c>
      <c r="BY52" s="2">
        <f t="shared" ca="1" si="112"/>
        <v>0</v>
      </c>
      <c r="BZ52" s="2">
        <f t="shared" ca="1" si="113"/>
        <v>0</v>
      </c>
    </row>
    <row r="53" spans="1:78">
      <c r="A53">
        <f>Main!A53</f>
        <v>50</v>
      </c>
      <c r="B53">
        <f>Main!B53</f>
        <v>36</v>
      </c>
      <c r="C53">
        <f>Main!C53</f>
        <v>7</v>
      </c>
      <c r="D53">
        <f>Main!D53</f>
        <v>2</v>
      </c>
      <c r="E53" t="str">
        <f>Main!E53</f>
        <v>cc</v>
      </c>
      <c r="G53" s="19">
        <f t="shared" ca="1" si="114"/>
        <v>153.06237126002898</v>
      </c>
      <c r="H53" s="2">
        <f t="shared" ca="1" si="121"/>
        <v>166.66666666666691</v>
      </c>
      <c r="I53" s="2">
        <f t="shared" ca="1" si="123"/>
        <v>153.84615384615361</v>
      </c>
      <c r="J53" s="2">
        <f t="shared" ca="1" si="123"/>
        <v>153.45268542199489</v>
      </c>
      <c r="K53" s="2">
        <f t="shared" ca="1" si="123"/>
        <v>171.42857142857159</v>
      </c>
      <c r="L53" s="2">
        <f t="shared" ca="1" si="123"/>
        <v>146.34146341463409</v>
      </c>
      <c r="M53" s="2">
        <f t="shared" ca="1" si="123"/>
        <v>127.65957446808444</v>
      </c>
      <c r="N53" s="2">
        <f t="shared" ca="1" si="123"/>
        <v>171.42857142857159</v>
      </c>
      <c r="O53" s="2">
        <f t="shared" ca="1" si="123"/>
        <v>200.00000000000071</v>
      </c>
      <c r="P53" s="2">
        <f t="shared" ca="1" si="123"/>
        <v>154.63917525773272</v>
      </c>
      <c r="Q53" s="2">
        <f t="shared" ca="1" si="123"/>
        <v>183.48623853211012</v>
      </c>
      <c r="R53" s="2">
        <f t="shared" ca="1" si="123"/>
        <v>133.33333333333303</v>
      </c>
      <c r="S53" s="2">
        <f t="shared" ca="1" si="123"/>
        <v>166.66666666666526</v>
      </c>
      <c r="T53" s="2">
        <f t="shared" ca="1" si="123"/>
        <v>206.89655172413728</v>
      </c>
      <c r="U53" s="2">
        <f t="shared" ca="1" si="123"/>
        <v>133.33333333333303</v>
      </c>
      <c r="V53" s="2">
        <f t="shared" ca="1" si="123"/>
        <v>142.85714285714226</v>
      </c>
      <c r="W53" s="2">
        <f t="shared" ca="1" si="123"/>
        <v>169.9716713881021</v>
      </c>
      <c r="X53" s="2">
        <f t="shared" ca="1" si="123"/>
        <v>193.54838709677389</v>
      </c>
      <c r="Y53" s="2">
        <f t="shared" ca="1" si="123"/>
        <v>200.00000000000071</v>
      </c>
      <c r="Z53" s="2">
        <f t="shared" ca="1" si="123"/>
        <v>193.54838709677497</v>
      </c>
      <c r="AA53" s="2">
        <f t="shared" ca="1" si="125"/>
        <v>193.54838709677497</v>
      </c>
      <c r="AB53" s="2">
        <f t="shared" ca="1" si="125"/>
        <v>139.53488372093031</v>
      </c>
      <c r="AC53" s="2">
        <f t="shared" ca="1" si="125"/>
        <v>193.54838709677497</v>
      </c>
      <c r="AD53" s="2">
        <f t="shared" ca="1" si="125"/>
        <v>142.85714285714289</v>
      </c>
      <c r="AE53" s="2">
        <f t="shared" ca="1" si="125"/>
        <v>189.87341772151962</v>
      </c>
      <c r="AF53" s="2">
        <f t="shared" ca="1" si="125"/>
        <v>181.81818181818178</v>
      </c>
      <c r="AG53" s="2">
        <f t="shared" ca="1" si="125"/>
        <v>149.99999999999986</v>
      </c>
      <c r="AH53" s="2">
        <f t="shared" ca="1" si="125"/>
        <v>186.91588785046744</v>
      </c>
      <c r="AI53" s="2">
        <f t="shared" ca="1" si="125"/>
        <v>142.85714285714289</v>
      </c>
      <c r="AJ53" s="2">
        <f t="shared" ca="1" si="125"/>
        <v>149.9999999999992</v>
      </c>
      <c r="AK53" s="2">
        <f t="shared" ca="1" si="125"/>
        <v>166.66666666666691</v>
      </c>
      <c r="AL53" s="2">
        <f t="shared" ca="1" si="125"/>
        <v>166.66666666666609</v>
      </c>
      <c r="AM53" s="2">
        <f t="shared" ca="1" si="125"/>
        <v>166.66666666666609</v>
      </c>
      <c r="AN53" s="2">
        <f t="shared" ca="1" si="125"/>
        <v>166.66666666666691</v>
      </c>
      <c r="AO53" s="2">
        <f t="shared" ca="1" si="125"/>
        <v>149.99999999999986</v>
      </c>
      <c r="AP53" s="2">
        <f t="shared" ca="1" si="125"/>
        <v>144.23076923076908</v>
      </c>
      <c r="AQ53" s="2">
        <f t="shared" ca="1" si="124"/>
        <v>119.04761904761872</v>
      </c>
      <c r="AR53" s="2">
        <f t="shared" ca="1" si="124"/>
        <v>113.20754716981185</v>
      </c>
      <c r="AS53" s="2">
        <f t="shared" ca="1" si="124"/>
        <v>153.84615384615361</v>
      </c>
      <c r="AT53" s="2">
        <f t="shared" ca="1" si="124"/>
        <v>157.89473684210569</v>
      </c>
      <c r="AU53" s="2">
        <f t="shared" ca="1" si="124"/>
        <v>193.54838709677497</v>
      </c>
      <c r="AV53" s="2">
        <f t="shared" ca="1" si="124"/>
        <v>181.81818181818178</v>
      </c>
      <c r="AW53" s="2">
        <f t="shared" ca="1" si="124"/>
        <v>139.53488372093031</v>
      </c>
      <c r="AX53" s="2">
        <f t="shared" ca="1" si="124"/>
        <v>162.16216216216174</v>
      </c>
      <c r="AY53" s="2">
        <f t="shared" ca="1" si="124"/>
        <v>153.84615384615361</v>
      </c>
      <c r="AZ53" s="2">
        <f t="shared" ca="1" si="124"/>
        <v>187.49999999999983</v>
      </c>
      <c r="BA53" s="2">
        <f t="shared" ca="1" si="88"/>
        <v>116.05415860735022</v>
      </c>
      <c r="BB53" s="2">
        <f t="shared" ca="1" si="89"/>
        <v>124.9999999999999</v>
      </c>
      <c r="BC53" s="2">
        <f t="shared" ca="1" si="90"/>
        <v>137.29977116704825</v>
      </c>
      <c r="BD53" s="2">
        <f t="shared" ca="1" si="91"/>
        <v>149.9999999999992</v>
      </c>
      <c r="BE53" s="2">
        <f t="shared" ca="1" si="92"/>
        <v>138.24884792626696</v>
      </c>
      <c r="BF53" s="2">
        <f t="shared" ca="1" si="93"/>
        <v>174.41860465116307</v>
      </c>
      <c r="BG53" s="2">
        <f t="shared" ca="1" si="94"/>
        <v>199.99999999999952</v>
      </c>
      <c r="BH53" s="2">
        <f t="shared" ca="1" si="95"/>
        <v>200.00000000000071</v>
      </c>
      <c r="BI53" s="2">
        <f t="shared" ca="1" si="96"/>
        <v>170.45454545454533</v>
      </c>
      <c r="BJ53" s="2">
        <f t="shared" ca="1" si="97"/>
        <v>157.89473684210492</v>
      </c>
      <c r="BK53" s="2">
        <f t="shared" ca="1" si="98"/>
        <v>149.9999999999992</v>
      </c>
      <c r="BL53" s="2">
        <f t="shared" ca="1" si="99"/>
        <v>117.64705882352905</v>
      </c>
      <c r="BM53" s="2">
        <f t="shared" ca="1" si="100"/>
        <v>121.70385395537473</v>
      </c>
      <c r="BN53" s="2">
        <f t="shared" ca="1" si="101"/>
        <v>122.19959266802451</v>
      </c>
      <c r="BO53" s="2">
        <f t="shared" ca="1" si="102"/>
        <v>165.74585635359111</v>
      </c>
      <c r="BP53" s="2">
        <f t="shared" ca="1" si="103"/>
        <v>214.28571428571479</v>
      </c>
      <c r="BQ53" s="2">
        <f t="shared" ca="1" si="104"/>
        <v>124.74012474012432</v>
      </c>
      <c r="BR53" s="2">
        <f t="shared" ca="1" si="105"/>
        <v>0</v>
      </c>
      <c r="BS53" s="2">
        <f t="shared" ca="1" si="106"/>
        <v>0</v>
      </c>
      <c r="BT53" s="2">
        <f t="shared" ca="1" si="107"/>
        <v>0</v>
      </c>
      <c r="BU53" s="2">
        <f t="shared" ca="1" si="108"/>
        <v>0</v>
      </c>
      <c r="BV53" s="2">
        <f t="shared" ca="1" si="109"/>
        <v>0</v>
      </c>
      <c r="BW53" s="2">
        <f t="shared" ca="1" si="110"/>
        <v>0</v>
      </c>
      <c r="BX53" s="2">
        <f t="shared" ca="1" si="111"/>
        <v>0</v>
      </c>
      <c r="BY53" s="2">
        <f t="shared" ca="1" si="112"/>
        <v>0</v>
      </c>
      <c r="BZ53" s="2">
        <f t="shared" ca="1" si="113"/>
        <v>0</v>
      </c>
    </row>
    <row r="54" spans="1:78">
      <c r="A54">
        <f>Main!A54</f>
        <v>51</v>
      </c>
      <c r="B54">
        <f>Main!B54</f>
        <v>37</v>
      </c>
      <c r="C54">
        <f>Main!C54</f>
        <v>8</v>
      </c>
      <c r="D54">
        <f>Main!D54</f>
        <v>1</v>
      </c>
      <c r="E54" t="str">
        <f>Main!E54</f>
        <v>G</v>
      </c>
      <c r="F54" s="10" t="s">
        <v>118</v>
      </c>
      <c r="G54" s="19">
        <f t="shared" ca="1" si="114"/>
        <v>156.02163803979485</v>
      </c>
      <c r="H54" s="2">
        <f t="shared" ca="1" si="121"/>
        <v>136.36363636363706</v>
      </c>
      <c r="I54" s="2">
        <f t="shared" ca="1" si="123"/>
        <v>142.85714285714226</v>
      </c>
      <c r="J54" s="2">
        <f t="shared" ca="1" si="123"/>
        <v>140.1869158878502</v>
      </c>
      <c r="K54" s="2">
        <f t="shared" ca="1" si="123"/>
        <v>230.76923076922938</v>
      </c>
      <c r="L54" s="2">
        <f t="shared" ca="1" si="123"/>
        <v>176.47058823529417</v>
      </c>
      <c r="M54" s="2">
        <f t="shared" ca="1" si="123"/>
        <v>148.51485148514985</v>
      </c>
      <c r="N54" s="2">
        <f t="shared" ca="1" si="123"/>
        <v>157.89473684210569</v>
      </c>
      <c r="O54" s="2">
        <f t="shared" ca="1" si="123"/>
        <v>115.38461538461549</v>
      </c>
      <c r="P54" s="2">
        <f t="shared" ca="1" si="123"/>
        <v>169.49152542372579</v>
      </c>
      <c r="Q54" s="2">
        <f t="shared" ca="1" si="123"/>
        <v>150.00000000000054</v>
      </c>
      <c r="R54" s="2">
        <f t="shared" ca="1" si="123"/>
        <v>150.00000000000188</v>
      </c>
      <c r="S54" s="2">
        <f t="shared" ca="1" si="123"/>
        <v>130.4347826086954</v>
      </c>
      <c r="T54" s="2">
        <f t="shared" ca="1" si="123"/>
        <v>142.85714285714349</v>
      </c>
      <c r="U54" s="2">
        <f t="shared" ca="1" si="123"/>
        <v>166.66666666666691</v>
      </c>
      <c r="V54" s="2">
        <f t="shared" ca="1" si="123"/>
        <v>115.38461538461627</v>
      </c>
      <c r="W54" s="2">
        <f t="shared" ca="1" si="123"/>
        <v>218.97810218978032</v>
      </c>
      <c r="X54" s="2">
        <f t="shared" ca="1" si="123"/>
        <v>180.72289156626468</v>
      </c>
      <c r="Y54" s="2">
        <f t="shared" ca="1" si="123"/>
        <v>153.06122448979613</v>
      </c>
      <c r="Z54" s="2">
        <f t="shared" ca="1" si="123"/>
        <v>199.99999999999952</v>
      </c>
      <c r="AA54" s="2">
        <f t="shared" ca="1" si="125"/>
        <v>149.9999999999992</v>
      </c>
      <c r="AB54" s="2">
        <f t="shared" ca="1" si="125"/>
        <v>142.85714285714226</v>
      </c>
      <c r="AC54" s="2">
        <f t="shared" ca="1" si="125"/>
        <v>130.4347826086954</v>
      </c>
      <c r="AD54" s="2">
        <f t="shared" ca="1" si="125"/>
        <v>142.85714285714349</v>
      </c>
      <c r="AE54" s="2">
        <f t="shared" ca="1" si="125"/>
        <v>188.67924528301805</v>
      </c>
      <c r="AF54" s="2">
        <f t="shared" ca="1" si="125"/>
        <v>166.66666666666526</v>
      </c>
      <c r="AG54" s="2">
        <f t="shared" ca="1" si="125"/>
        <v>142.85714285714226</v>
      </c>
      <c r="AH54" s="2">
        <f t="shared" ca="1" si="125"/>
        <v>163.04347826086862</v>
      </c>
      <c r="AI54" s="2">
        <f t="shared" ca="1" si="125"/>
        <v>187.49999999999983</v>
      </c>
      <c r="AJ54" s="2">
        <f t="shared" ca="1" si="125"/>
        <v>163.93442622950835</v>
      </c>
      <c r="AK54" s="2">
        <f t="shared" ca="1" si="125"/>
        <v>166.66666666666691</v>
      </c>
      <c r="AL54" s="2">
        <f t="shared" ca="1" si="125"/>
        <v>107.14285714285739</v>
      </c>
      <c r="AM54" s="2">
        <f t="shared" ca="1" si="125"/>
        <v>163.93442622950835</v>
      </c>
      <c r="AN54" s="2">
        <f t="shared" ca="1" si="125"/>
        <v>214.28571428571342</v>
      </c>
      <c r="AO54" s="2">
        <f t="shared" ca="1" si="125"/>
        <v>187.49999999999983</v>
      </c>
      <c r="AP54" s="2">
        <f t="shared" ca="1" si="125"/>
        <v>143.54066985645957</v>
      </c>
      <c r="AQ54" s="2">
        <f t="shared" ca="1" si="124"/>
        <v>138.8888888888882</v>
      </c>
      <c r="AR54" s="2">
        <f t="shared" ca="1" si="124"/>
        <v>169.49152542372579</v>
      </c>
      <c r="AS54" s="2">
        <f t="shared" ca="1" si="124"/>
        <v>176.47058823529417</v>
      </c>
      <c r="AT54" s="2">
        <f t="shared" ca="1" si="124"/>
        <v>125.00000000000081</v>
      </c>
      <c r="AU54" s="2">
        <f t="shared" ca="1" si="124"/>
        <v>149.9999999999992</v>
      </c>
      <c r="AV54" s="2">
        <f t="shared" ca="1" si="124"/>
        <v>142.85714285714226</v>
      </c>
      <c r="AW54" s="2">
        <f t="shared" ca="1" si="124"/>
        <v>212.7659574468058</v>
      </c>
      <c r="AX54" s="2">
        <f t="shared" ca="1" si="124"/>
        <v>166.66666666666691</v>
      </c>
      <c r="AY54" s="2">
        <f t="shared" ca="1" si="124"/>
        <v>176.47058823529417</v>
      </c>
      <c r="AZ54" s="2">
        <f t="shared" ca="1" si="124"/>
        <v>197.36842105263025</v>
      </c>
      <c r="BA54" s="2">
        <f t="shared" ca="1" si="88"/>
        <v>141.50943396226432</v>
      </c>
      <c r="BB54" s="2">
        <f t="shared" ca="1" si="89"/>
        <v>128.2051282051292</v>
      </c>
      <c r="BC54" s="2">
        <f t="shared" ca="1" si="90"/>
        <v>209.79020979020879</v>
      </c>
      <c r="BD54" s="2">
        <f t="shared" ca="1" si="91"/>
        <v>150.00000000000054</v>
      </c>
      <c r="BE54" s="2">
        <f t="shared" ca="1" si="92"/>
        <v>132.74336283185895</v>
      </c>
      <c r="BF54" s="2">
        <f t="shared" ca="1" si="93"/>
        <v>191.08280254777065</v>
      </c>
      <c r="BG54" s="2">
        <f t="shared" ca="1" si="94"/>
        <v>230.76923076923254</v>
      </c>
      <c r="BH54" s="2">
        <f t="shared" ca="1" si="95"/>
        <v>194.80519480519268</v>
      </c>
      <c r="BI54" s="2">
        <f t="shared" ca="1" si="96"/>
        <v>272.72727272727411</v>
      </c>
      <c r="BJ54" s="2">
        <f t="shared" ca="1" si="97"/>
        <v>176.47058823529417</v>
      </c>
      <c r="BK54" s="2">
        <f t="shared" ca="1" si="98"/>
        <v>150.00000000000054</v>
      </c>
      <c r="BL54" s="2">
        <f t="shared" ca="1" si="99"/>
        <v>129.87012987013094</v>
      </c>
      <c r="BM54" s="2">
        <f t="shared" ca="1" si="100"/>
        <v>128.75536480686665</v>
      </c>
      <c r="BN54" s="2">
        <f t="shared" ca="1" si="101"/>
        <v>102.04081632653045</v>
      </c>
      <c r="BO54" s="2">
        <f t="shared" ca="1" si="102"/>
        <v>132.15859030837089</v>
      </c>
      <c r="BP54" s="2">
        <f t="shared" ca="1" si="103"/>
        <v>283.01886792452865</v>
      </c>
      <c r="BQ54" s="2">
        <f t="shared" ca="1" si="104"/>
        <v>143.54066985645957</v>
      </c>
      <c r="BR54" s="2">
        <f t="shared" ca="1" si="105"/>
        <v>0</v>
      </c>
      <c r="BS54" s="2">
        <f t="shared" ca="1" si="106"/>
        <v>0</v>
      </c>
      <c r="BT54" s="2">
        <f t="shared" ca="1" si="107"/>
        <v>0</v>
      </c>
      <c r="BU54" s="2">
        <f t="shared" ca="1" si="108"/>
        <v>0</v>
      </c>
      <c r="BV54" s="2">
        <f t="shared" ca="1" si="109"/>
        <v>0</v>
      </c>
      <c r="BW54" s="2">
        <f t="shared" ca="1" si="110"/>
        <v>0</v>
      </c>
      <c r="BX54" s="2">
        <f t="shared" ca="1" si="111"/>
        <v>0</v>
      </c>
      <c r="BY54" s="2">
        <f t="shared" ca="1" si="112"/>
        <v>0</v>
      </c>
      <c r="BZ54" s="2">
        <f t="shared" ca="1" si="113"/>
        <v>0</v>
      </c>
    </row>
    <row r="55" spans="1:78">
      <c r="A55">
        <f>Main!A55</f>
        <v>52</v>
      </c>
      <c r="B55">
        <f>Main!B55</f>
        <v>37.5</v>
      </c>
      <c r="C55">
        <f>Main!C55</f>
        <v>8</v>
      </c>
      <c r="D55">
        <f>Main!D55</f>
        <v>1.5</v>
      </c>
      <c r="E55" t="str">
        <f>Main!E55</f>
        <v>bb</v>
      </c>
      <c r="G55" s="19">
        <f t="shared" ca="1" si="114"/>
        <v>160.01425827029317</v>
      </c>
      <c r="H55" s="2">
        <f t="shared" ca="1" si="121"/>
        <v>98.360655737705017</v>
      </c>
      <c r="I55" s="2">
        <f t="shared" ca="1" si="123"/>
        <v>153.84615384615432</v>
      </c>
      <c r="J55" s="2">
        <f t="shared" ca="1" si="123"/>
        <v>173.91304347826144</v>
      </c>
      <c r="K55" s="2">
        <f t="shared" ca="1" si="123"/>
        <v>153.84615384615361</v>
      </c>
      <c r="L55" s="2">
        <f t="shared" ca="1" si="123"/>
        <v>153.84615384615432</v>
      </c>
      <c r="M55" s="2">
        <f t="shared" ca="1" si="123"/>
        <v>143.54066985645957</v>
      </c>
      <c r="N55" s="2">
        <f t="shared" ca="1" si="123"/>
        <v>176.47058823529329</v>
      </c>
      <c r="O55" s="2">
        <f t="shared" ca="1" si="123"/>
        <v>176.47058823529417</v>
      </c>
      <c r="P55" s="2">
        <f t="shared" ca="1" si="123"/>
        <v>164.38356164383632</v>
      </c>
      <c r="Q55" s="2">
        <f t="shared" ca="1" si="123"/>
        <v>190.47619047618969</v>
      </c>
      <c r="R55" s="2">
        <f t="shared" ca="1" si="123"/>
        <v>157.89473684210421</v>
      </c>
      <c r="S55" s="2">
        <f t="shared" ca="1" si="123"/>
        <v>142.85714285714349</v>
      </c>
      <c r="T55" s="2">
        <f t="shared" ca="1" si="123"/>
        <v>176.47058823529329</v>
      </c>
      <c r="U55" s="2">
        <f t="shared" ca="1" si="123"/>
        <v>171.42857142857159</v>
      </c>
      <c r="V55" s="2">
        <f t="shared" ca="1" si="123"/>
        <v>139.53488372093031</v>
      </c>
      <c r="W55" s="2">
        <f t="shared" ca="1" si="123"/>
        <v>171.42857142857159</v>
      </c>
      <c r="X55" s="2">
        <f t="shared" ca="1" si="123"/>
        <v>169.4915254237292</v>
      </c>
      <c r="Y55" s="2">
        <f t="shared" ca="1" si="123"/>
        <v>174.41860465116218</v>
      </c>
      <c r="Z55" s="2">
        <f t="shared" ca="1" si="123"/>
        <v>181.81818181818178</v>
      </c>
      <c r="AA55" s="2">
        <f t="shared" ca="1" si="125"/>
        <v>176.47058823529417</v>
      </c>
      <c r="AB55" s="2">
        <f t="shared" ca="1" si="125"/>
        <v>162.16216216216174</v>
      </c>
      <c r="AC55" s="2">
        <f t="shared" ca="1" si="125"/>
        <v>162.16216216216174</v>
      </c>
      <c r="AD55" s="2">
        <f t="shared" ca="1" si="125"/>
        <v>153.84615384615361</v>
      </c>
      <c r="AE55" s="2">
        <f t="shared" ca="1" si="125"/>
        <v>210.52631578947356</v>
      </c>
      <c r="AF55" s="2">
        <f t="shared" ca="1" si="125"/>
        <v>153.84615384615432</v>
      </c>
      <c r="AG55" s="2">
        <f t="shared" ca="1" si="125"/>
        <v>153.84615384615361</v>
      </c>
      <c r="AH55" s="2">
        <f t="shared" ca="1" si="125"/>
        <v>204.08163265306212</v>
      </c>
      <c r="AI55" s="2">
        <f t="shared" ca="1" si="125"/>
        <v>149.99999999999986</v>
      </c>
      <c r="AJ55" s="2">
        <f t="shared" ca="1" si="125"/>
        <v>183.48623853211112</v>
      </c>
      <c r="AK55" s="2">
        <f t="shared" ca="1" si="125"/>
        <v>181.81818181818178</v>
      </c>
      <c r="AL55" s="2">
        <f t="shared" ca="1" si="125"/>
        <v>157.89473684210492</v>
      </c>
      <c r="AM55" s="2">
        <f t="shared" ca="1" si="125"/>
        <v>163.48773841961972</v>
      </c>
      <c r="AN55" s="2">
        <f t="shared" ca="1" si="125"/>
        <v>200.00000000000071</v>
      </c>
      <c r="AO55" s="2">
        <f t="shared" ca="1" si="125"/>
        <v>142.85714285714289</v>
      </c>
      <c r="AP55" s="2">
        <f t="shared" ca="1" si="125"/>
        <v>160</v>
      </c>
      <c r="AQ55" s="2">
        <f t="shared" ca="1" si="124"/>
        <v>150.00000000000054</v>
      </c>
      <c r="AR55" s="2">
        <f t="shared" ca="1" si="124"/>
        <v>198.01980198019982</v>
      </c>
      <c r="AS55" s="2">
        <f t="shared" ca="1" si="124"/>
        <v>176.47058823529417</v>
      </c>
      <c r="AT55" s="2">
        <f t="shared" ca="1" si="124"/>
        <v>166.66666666666691</v>
      </c>
      <c r="AU55" s="2">
        <f t="shared" ca="1" si="124"/>
        <v>187.50000000000088</v>
      </c>
      <c r="AV55" s="2">
        <f t="shared" ca="1" si="124"/>
        <v>162.1621621621625</v>
      </c>
      <c r="AW55" s="2">
        <f t="shared" ca="1" si="124"/>
        <v>167.13091922005654</v>
      </c>
      <c r="AX55" s="2">
        <f t="shared" ca="1" si="124"/>
        <v>181.81818181818178</v>
      </c>
      <c r="AY55" s="2">
        <f t="shared" ca="1" si="124"/>
        <v>176.47058823529417</v>
      </c>
      <c r="AZ55" s="2">
        <f t="shared" ca="1" si="124"/>
        <v>182.92682926829301</v>
      </c>
      <c r="BA55" s="2">
        <f t="shared" ca="1" si="88"/>
        <v>170.94017094016965</v>
      </c>
      <c r="BB55" s="2">
        <f t="shared" ca="1" si="89"/>
        <v>159.57446808510588</v>
      </c>
      <c r="BC55" s="2">
        <f t="shared" ca="1" si="90"/>
        <v>171.42857142857159</v>
      </c>
      <c r="BD55" s="2">
        <f t="shared" ca="1" si="91"/>
        <v>193.54838709677497</v>
      </c>
      <c r="BE55" s="2">
        <f t="shared" ca="1" si="92"/>
        <v>199.99999999999952</v>
      </c>
      <c r="BF55" s="2">
        <f t="shared" ca="1" si="93"/>
        <v>167.13091922005572</v>
      </c>
      <c r="BG55" s="2">
        <f t="shared" ca="1" si="94"/>
        <v>162.16216216216174</v>
      </c>
      <c r="BH55" s="2">
        <f t="shared" ca="1" si="95"/>
        <v>202.70270270270314</v>
      </c>
      <c r="BI55" s="2">
        <f t="shared" ca="1" si="96"/>
        <v>166.66666666666609</v>
      </c>
      <c r="BJ55" s="2">
        <f t="shared" ca="1" si="97"/>
        <v>166.66666666666691</v>
      </c>
      <c r="BK55" s="2">
        <f t="shared" ca="1" si="98"/>
        <v>133.33333333333354</v>
      </c>
      <c r="BL55" s="2">
        <f t="shared" ca="1" si="99"/>
        <v>127.93176972281418</v>
      </c>
      <c r="BM55" s="2">
        <f t="shared" ca="1" si="100"/>
        <v>152.2842639593915</v>
      </c>
      <c r="BN55" s="2">
        <f t="shared" ca="1" si="101"/>
        <v>128.75536480686665</v>
      </c>
      <c r="BO55" s="2">
        <f t="shared" ca="1" si="102"/>
        <v>166.20498614958419</v>
      </c>
      <c r="BP55" s="2">
        <f t="shared" ca="1" si="103"/>
        <v>218.97810218978032</v>
      </c>
      <c r="BQ55" s="2">
        <f t="shared" ca="1" si="104"/>
        <v>176.47058823529417</v>
      </c>
      <c r="BR55" s="2">
        <f t="shared" ca="1" si="105"/>
        <v>0</v>
      </c>
      <c r="BS55" s="2">
        <f t="shared" ca="1" si="106"/>
        <v>0</v>
      </c>
      <c r="BT55" s="2">
        <f t="shared" ca="1" si="107"/>
        <v>0</v>
      </c>
      <c r="BU55" s="2">
        <f t="shared" ca="1" si="108"/>
        <v>0</v>
      </c>
      <c r="BV55" s="2">
        <f t="shared" ca="1" si="109"/>
        <v>0</v>
      </c>
      <c r="BW55" s="2">
        <f t="shared" ca="1" si="110"/>
        <v>0</v>
      </c>
      <c r="BX55" s="2">
        <f t="shared" ca="1" si="111"/>
        <v>0</v>
      </c>
      <c r="BY55" s="2">
        <f t="shared" ca="1" si="112"/>
        <v>0</v>
      </c>
      <c r="BZ55" s="2">
        <f t="shared" ca="1" si="113"/>
        <v>0</v>
      </c>
    </row>
    <row r="56" spans="1:78">
      <c r="A56">
        <f>Main!A56</f>
        <v>53</v>
      </c>
      <c r="B56">
        <f>Main!B56</f>
        <v>38.5</v>
      </c>
      <c r="C56">
        <f>Main!C56</f>
        <v>8</v>
      </c>
      <c r="D56">
        <f>Main!D56</f>
        <v>2.5</v>
      </c>
      <c r="E56" t="str">
        <f>Main!E56</f>
        <v>b ff bb-</v>
      </c>
      <c r="F56" s="10" t="s">
        <v>113</v>
      </c>
      <c r="G56" s="19">
        <f t="shared" ca="1" si="114"/>
        <v>137.65222171175375</v>
      </c>
      <c r="H56" s="2">
        <f t="shared" ca="1" si="121"/>
        <v>99.999999999999758</v>
      </c>
      <c r="I56" s="2">
        <f t="shared" ca="1" si="123"/>
        <v>136.36363636363598</v>
      </c>
      <c r="J56" s="2">
        <f t="shared" ca="1" si="123"/>
        <v>130.4347826086954</v>
      </c>
      <c r="K56" s="2">
        <f t="shared" ca="1" si="123"/>
        <v>187.49999999999983</v>
      </c>
      <c r="L56" s="2">
        <f t="shared" ca="1" si="123"/>
        <v>149.9999999999992</v>
      </c>
      <c r="M56" s="2">
        <f t="shared" ca="1" si="123"/>
        <v>136.36363636363487</v>
      </c>
      <c r="N56" s="2">
        <f t="shared" ca="1" si="123"/>
        <v>150.00000000000054</v>
      </c>
      <c r="O56" s="2">
        <f t="shared" ca="1" si="123"/>
        <v>149.9999999999992</v>
      </c>
      <c r="P56" s="2">
        <f t="shared" ca="1" si="123"/>
        <v>166.66666666666691</v>
      </c>
      <c r="Q56" s="2">
        <f t="shared" ca="1" si="123"/>
        <v>160.42780748663154</v>
      </c>
      <c r="R56" s="2">
        <f t="shared" ca="1" si="123"/>
        <v>131.00436681222754</v>
      </c>
      <c r="S56" s="2">
        <f t="shared" ca="1" si="123"/>
        <v>142.85714285714226</v>
      </c>
      <c r="T56" s="2">
        <f t="shared" ca="1" si="123"/>
        <v>142.85714285714349</v>
      </c>
      <c r="U56" s="2">
        <f t="shared" ca="1" si="123"/>
        <v>150.00000000000054</v>
      </c>
      <c r="V56" s="2">
        <f t="shared" ca="1" si="123"/>
        <v>99.999999999999758</v>
      </c>
      <c r="W56" s="2">
        <f t="shared" ca="1" si="123"/>
        <v>157.89473684210569</v>
      </c>
      <c r="X56" s="2">
        <f t="shared" ca="1" si="123"/>
        <v>157.89473684210421</v>
      </c>
      <c r="Y56" s="2">
        <f t="shared" ca="1" si="123"/>
        <v>166.66666666666859</v>
      </c>
      <c r="Z56" s="2">
        <f t="shared" ca="1" si="123"/>
        <v>166.66666666666691</v>
      </c>
      <c r="AA56" s="2">
        <f t="shared" ca="1" si="125"/>
        <v>142.85714285714349</v>
      </c>
      <c r="AB56" s="2">
        <f t="shared" ca="1" si="125"/>
        <v>157.89473684210714</v>
      </c>
      <c r="AC56" s="2">
        <f t="shared" ca="1" si="125"/>
        <v>130.43478260869742</v>
      </c>
      <c r="AD56" s="2">
        <f t="shared" ca="1" si="125"/>
        <v>136.36363636363706</v>
      </c>
      <c r="AE56" s="2">
        <f t="shared" ca="1" si="125"/>
        <v>199.99999999999952</v>
      </c>
      <c r="AF56" s="2">
        <f t="shared" ca="1" si="125"/>
        <v>157.89473684210569</v>
      </c>
      <c r="AG56" s="2">
        <f t="shared" ca="1" si="125"/>
        <v>114.50381679389449</v>
      </c>
      <c r="AH56" s="2">
        <f t="shared" ca="1" si="125"/>
        <v>163.04347826086862</v>
      </c>
      <c r="AI56" s="2">
        <f t="shared" ca="1" si="125"/>
        <v>142.85714285714226</v>
      </c>
      <c r="AJ56" s="2">
        <f t="shared" ca="1" si="125"/>
        <v>157.89473684210421</v>
      </c>
      <c r="AK56" s="2">
        <f t="shared" ca="1" si="125"/>
        <v>166.66666666666691</v>
      </c>
      <c r="AL56" s="2">
        <f t="shared" ca="1" si="125"/>
        <v>136.36363636363706</v>
      </c>
      <c r="AM56" s="2">
        <f t="shared" ca="1" si="125"/>
        <v>157.89473684210421</v>
      </c>
      <c r="AN56" s="2">
        <f t="shared" ca="1" si="125"/>
        <v>166.66666666666691</v>
      </c>
      <c r="AO56" s="2">
        <f t="shared" ca="1" si="125"/>
        <v>149.9999999999992</v>
      </c>
      <c r="AP56" s="2">
        <f t="shared" ca="1" si="125"/>
        <v>125.00000000000081</v>
      </c>
      <c r="AQ56" s="2">
        <f t="shared" ca="1" si="124"/>
        <v>125.00000000000081</v>
      </c>
      <c r="AR56" s="2">
        <f t="shared" ca="1" si="124"/>
        <v>136.36363636363487</v>
      </c>
      <c r="AS56" s="2">
        <f t="shared" ca="1" si="124"/>
        <v>150.00000000000054</v>
      </c>
      <c r="AT56" s="2">
        <f t="shared" ca="1" si="124"/>
        <v>142.85714285714226</v>
      </c>
      <c r="AU56" s="2">
        <f t="shared" ca="1" si="124"/>
        <v>166.66666666666526</v>
      </c>
      <c r="AV56" s="2">
        <f t="shared" ca="1" si="124"/>
        <v>136.36363636363598</v>
      </c>
      <c r="AW56" s="2">
        <f t="shared" ca="1" si="124"/>
        <v>136.36363636363706</v>
      </c>
      <c r="AX56" s="2">
        <f t="shared" ca="1" si="124"/>
        <v>157.89473684210569</v>
      </c>
      <c r="AY56" s="2">
        <f t="shared" ca="1" si="124"/>
        <v>150.00000000000054</v>
      </c>
      <c r="AZ56" s="2">
        <f t="shared" ca="1" si="124"/>
        <v>157.89473684210569</v>
      </c>
      <c r="BA56" s="2">
        <f t="shared" ca="1" si="88"/>
        <v>125.00000000000081</v>
      </c>
      <c r="BB56" s="2">
        <f t="shared" ca="1" si="89"/>
        <v>107.14285714285806</v>
      </c>
      <c r="BC56" s="2">
        <f t="shared" ca="1" si="90"/>
        <v>166.66666666666691</v>
      </c>
      <c r="BD56" s="2">
        <f t="shared" ca="1" si="91"/>
        <v>149.99999999999787</v>
      </c>
      <c r="BE56" s="2">
        <f t="shared" ca="1" si="92"/>
        <v>136.36363636363706</v>
      </c>
      <c r="BF56" s="2">
        <f t="shared" ca="1" si="93"/>
        <v>136.36363636363598</v>
      </c>
      <c r="BG56" s="2">
        <f t="shared" ca="1" si="94"/>
        <v>150.00000000000054</v>
      </c>
      <c r="BH56" s="2">
        <f t="shared" ca="1" si="95"/>
        <v>157.89473684210569</v>
      </c>
      <c r="BI56" s="2">
        <f t="shared" ca="1" si="96"/>
        <v>157.89473684210569</v>
      </c>
      <c r="BJ56" s="2">
        <f t="shared" ca="1" si="97"/>
        <v>120</v>
      </c>
      <c r="BK56" s="2">
        <f t="shared" ca="1" si="98"/>
        <v>136.36363636363706</v>
      </c>
      <c r="BL56" s="2">
        <f t="shared" ca="1" si="99"/>
        <v>115.38461538461627</v>
      </c>
      <c r="BM56" s="2">
        <f t="shared" ca="1" si="100"/>
        <v>130.4347826086954</v>
      </c>
      <c r="BN56" s="2">
        <f t="shared" ca="1" si="101"/>
        <v>111.11111111111128</v>
      </c>
      <c r="BO56" s="2">
        <f t="shared" ca="1" si="102"/>
        <v>115.38461538461469</v>
      </c>
      <c r="BP56" s="2">
        <f t="shared" ca="1" si="103"/>
        <v>166.66666666666691</v>
      </c>
      <c r="BQ56" s="2">
        <f t="shared" ca="1" si="104"/>
        <v>115.38461538461469</v>
      </c>
      <c r="BR56" s="2">
        <f t="shared" ca="1" si="105"/>
        <v>0</v>
      </c>
      <c r="BS56" s="2">
        <f t="shared" ca="1" si="106"/>
        <v>0</v>
      </c>
      <c r="BT56" s="2">
        <f t="shared" ca="1" si="107"/>
        <v>0</v>
      </c>
      <c r="BU56" s="2">
        <f t="shared" ca="1" si="108"/>
        <v>0</v>
      </c>
      <c r="BV56" s="2">
        <f t="shared" ca="1" si="109"/>
        <v>0</v>
      </c>
      <c r="BW56" s="2">
        <f t="shared" ca="1" si="110"/>
        <v>0</v>
      </c>
      <c r="BX56" s="2">
        <f t="shared" ca="1" si="111"/>
        <v>0</v>
      </c>
      <c r="BY56" s="2">
        <f t="shared" ca="1" si="112"/>
        <v>0</v>
      </c>
      <c r="BZ56" s="2">
        <f t="shared" ca="1" si="113"/>
        <v>0</v>
      </c>
    </row>
    <row r="57" spans="1:78">
      <c r="A57">
        <f>Main!A57</f>
        <v>54</v>
      </c>
      <c r="B57">
        <f>Main!B57</f>
        <v>39</v>
      </c>
      <c r="C57">
        <f>Main!C57</f>
        <v>9</v>
      </c>
      <c r="D57">
        <f>Main!D57</f>
        <v>1</v>
      </c>
      <c r="E57" t="str">
        <f>Main!E57</f>
        <v>G# c# g</v>
      </c>
      <c r="G57" s="19">
        <f t="shared" ca="1" si="114"/>
        <v>145.69438937956085</v>
      </c>
      <c r="H57" s="2">
        <f t="shared" ca="1" si="121"/>
        <v>124.9999999999999</v>
      </c>
      <c r="I57" s="2">
        <f t="shared" ca="1" si="123"/>
        <v>133.33333333333354</v>
      </c>
      <c r="J57" s="2">
        <f t="shared" ca="1" si="123"/>
        <v>142.85714285714226</v>
      </c>
      <c r="K57" s="2">
        <f t="shared" ca="1" si="123"/>
        <v>166.66666666666691</v>
      </c>
      <c r="L57" s="2">
        <f t="shared" ca="1" si="123"/>
        <v>136.36363636363652</v>
      </c>
      <c r="M57" s="2">
        <f t="shared" ca="1" si="123"/>
        <v>111.11111111111128</v>
      </c>
      <c r="N57" s="2">
        <f t="shared" ca="1" si="123"/>
        <v>166.66666666666691</v>
      </c>
      <c r="O57" s="2">
        <f t="shared" ca="1" si="123"/>
        <v>151.89873417721466</v>
      </c>
      <c r="P57" s="2">
        <f t="shared" ca="1" si="123"/>
        <v>146.34146341463409</v>
      </c>
      <c r="Q57" s="2">
        <f t="shared" ca="1" si="123"/>
        <v>161.72506738544456</v>
      </c>
      <c r="R57" s="2">
        <f t="shared" ca="1" si="123"/>
        <v>149.62593516209486</v>
      </c>
      <c r="S57" s="2">
        <f t="shared" ca="1" si="123"/>
        <v>136.36363636363706</v>
      </c>
      <c r="T57" s="2">
        <f t="shared" ca="1" si="123"/>
        <v>153.84615384615361</v>
      </c>
      <c r="U57" s="2">
        <f t="shared" ca="1" si="123"/>
        <v>149.9999999999992</v>
      </c>
      <c r="V57" s="2">
        <f t="shared" ca="1" si="123"/>
        <v>127.65957446808444</v>
      </c>
      <c r="W57" s="2">
        <f t="shared" ca="1" si="123"/>
        <v>171.42857142857159</v>
      </c>
      <c r="X57" s="2">
        <f t="shared" ca="1" si="123"/>
        <v>162.1621621621625</v>
      </c>
      <c r="Y57" s="2">
        <f t="shared" ca="1" si="123"/>
        <v>153.84615384615361</v>
      </c>
      <c r="Z57" s="2">
        <f t="shared" ca="1" si="123"/>
        <v>171.42857142857073</v>
      </c>
      <c r="AA57" s="2">
        <f t="shared" ca="1" si="125"/>
        <v>166.66666666666609</v>
      </c>
      <c r="AB57" s="2">
        <f t="shared" ca="1" si="125"/>
        <v>139.53488372093031</v>
      </c>
      <c r="AC57" s="2">
        <f t="shared" ca="1" si="125"/>
        <v>157.89473684210421</v>
      </c>
      <c r="AD57" s="2">
        <f t="shared" ca="1" si="125"/>
        <v>136.36363636363598</v>
      </c>
      <c r="AE57" s="2">
        <f t="shared" ca="1" si="125"/>
        <v>193.54838709677497</v>
      </c>
      <c r="AF57" s="2">
        <f t="shared" ca="1" si="125"/>
        <v>153.84615384615361</v>
      </c>
      <c r="AG57" s="2">
        <f t="shared" ca="1" si="125"/>
        <v>133.9285714285713</v>
      </c>
      <c r="AH57" s="2">
        <f t="shared" ca="1" si="125"/>
        <v>189.27444794952669</v>
      </c>
      <c r="AI57" s="2">
        <f t="shared" ca="1" si="125"/>
        <v>124.9999999999999</v>
      </c>
      <c r="AJ57" s="2">
        <f t="shared" ca="1" si="125"/>
        <v>157.06806282722454</v>
      </c>
      <c r="AK57" s="2">
        <f t="shared" ca="1" si="125"/>
        <v>166.66666666666691</v>
      </c>
      <c r="AL57" s="2">
        <f t="shared" ca="1" si="125"/>
        <v>150.00000000000054</v>
      </c>
      <c r="AM57" s="2">
        <f t="shared" ca="1" si="125"/>
        <v>139.53488372093031</v>
      </c>
      <c r="AN57" s="2">
        <f t="shared" ca="1" si="125"/>
        <v>166.66666666666609</v>
      </c>
      <c r="AO57" s="2">
        <f t="shared" ca="1" si="125"/>
        <v>142.85714285714349</v>
      </c>
      <c r="AP57" s="2">
        <f t="shared" ca="1" si="125"/>
        <v>130.4347826086954</v>
      </c>
      <c r="AQ57" s="2">
        <f t="shared" ca="1" si="124"/>
        <v>107.14285714285671</v>
      </c>
      <c r="AR57" s="2">
        <f t="shared" ca="1" si="124"/>
        <v>139.86013986014035</v>
      </c>
      <c r="AS57" s="2">
        <f t="shared" ca="1" si="124"/>
        <v>165.28925619834652</v>
      </c>
      <c r="AT57" s="2">
        <f t="shared" ca="1" si="124"/>
        <v>146.34146341463409</v>
      </c>
      <c r="AU57" s="2">
        <f t="shared" ca="1" si="124"/>
        <v>162.1621621621625</v>
      </c>
      <c r="AV57" s="2">
        <f t="shared" ca="1" si="124"/>
        <v>166.66666666666691</v>
      </c>
      <c r="AW57" s="2">
        <f t="shared" ca="1" si="124"/>
        <v>162.16216216216174</v>
      </c>
      <c r="AX57" s="2">
        <f t="shared" ca="1" si="124"/>
        <v>149.99999999999986</v>
      </c>
      <c r="AY57" s="2">
        <f t="shared" ca="1" si="124"/>
        <v>165.28925619834652</v>
      </c>
      <c r="AZ57" s="2">
        <f t="shared" ca="1" si="124"/>
        <v>174.92711370262393</v>
      </c>
      <c r="BA57" s="2">
        <f t="shared" ca="1" si="88"/>
        <v>146.34146341463409</v>
      </c>
      <c r="BB57" s="2">
        <f t="shared" ca="1" si="89"/>
        <v>127.38853503184711</v>
      </c>
      <c r="BC57" s="2">
        <f t="shared" ca="1" si="90"/>
        <v>176.47058823529329</v>
      </c>
      <c r="BD57" s="2">
        <f t="shared" ca="1" si="91"/>
        <v>142.18009478673085</v>
      </c>
      <c r="BE57" s="2">
        <f t="shared" ca="1" si="92"/>
        <v>155.44041450777161</v>
      </c>
      <c r="BF57" s="2">
        <f t="shared" ca="1" si="93"/>
        <v>171.42857142857159</v>
      </c>
      <c r="BG57" s="2">
        <f t="shared" ca="1" si="94"/>
        <v>187.49999999999983</v>
      </c>
      <c r="BH57" s="2">
        <f t="shared" ca="1" si="95"/>
        <v>181.81818181818178</v>
      </c>
      <c r="BI57" s="2">
        <f t="shared" ca="1" si="96"/>
        <v>153.06122448979613</v>
      </c>
      <c r="BJ57" s="2">
        <f t="shared" ca="1" si="97"/>
        <v>181.81818181818178</v>
      </c>
      <c r="BK57" s="2">
        <f t="shared" ca="1" si="98"/>
        <v>142.85714285714226</v>
      </c>
      <c r="BL57" s="2">
        <f t="shared" ca="1" si="99"/>
        <v>124.9999999999999</v>
      </c>
      <c r="BM57" s="2">
        <f t="shared" ca="1" si="100"/>
        <v>136.36363636363598</v>
      </c>
      <c r="BN57" s="2">
        <f t="shared" ca="1" si="101"/>
        <v>136.36363636363706</v>
      </c>
      <c r="BO57" s="2">
        <f t="shared" ca="1" si="102"/>
        <v>142.85714285714349</v>
      </c>
      <c r="BP57" s="2">
        <f t="shared" ca="1" si="103"/>
        <v>214.28571428571479</v>
      </c>
      <c r="BQ57" s="2">
        <f t="shared" ca="1" si="104"/>
        <v>141.50943396226432</v>
      </c>
      <c r="BR57" s="2">
        <f t="shared" ca="1" si="105"/>
        <v>0</v>
      </c>
      <c r="BS57" s="2">
        <f t="shared" ca="1" si="106"/>
        <v>0</v>
      </c>
      <c r="BT57" s="2">
        <f t="shared" ca="1" si="107"/>
        <v>0</v>
      </c>
      <c r="BU57" s="2">
        <f t="shared" ca="1" si="108"/>
        <v>0</v>
      </c>
      <c r="BV57" s="2">
        <f t="shared" ca="1" si="109"/>
        <v>0</v>
      </c>
      <c r="BW57" s="2">
        <f t="shared" ca="1" si="110"/>
        <v>0</v>
      </c>
      <c r="BX57" s="2">
        <f t="shared" ca="1" si="111"/>
        <v>0</v>
      </c>
      <c r="BY57" s="2">
        <f t="shared" ca="1" si="112"/>
        <v>0</v>
      </c>
      <c r="BZ57" s="2">
        <f t="shared" ca="1" si="113"/>
        <v>0</v>
      </c>
    </row>
    <row r="58" spans="1:78">
      <c r="A58">
        <f>Main!A58</f>
        <v>55</v>
      </c>
      <c r="B58">
        <f>Main!B58</f>
        <v>40</v>
      </c>
      <c r="C58">
        <f>Main!C58</f>
        <v>9</v>
      </c>
      <c r="D58">
        <f>Main!D58</f>
        <v>2</v>
      </c>
      <c r="E58" t="str">
        <f>Main!E58</f>
        <v>a</v>
      </c>
      <c r="F58" s="10" t="s">
        <v>118</v>
      </c>
      <c r="G58" s="19">
        <f t="shared" ca="1" si="114"/>
        <v>141.80499298554818</v>
      </c>
      <c r="H58" s="2">
        <f t="shared" ca="1" si="121"/>
        <v>69.767441860465155</v>
      </c>
      <c r="I58" s="2">
        <f t="shared" ca="1" si="123"/>
        <v>136.36363636363706</v>
      </c>
      <c r="J58" s="2">
        <f t="shared" ca="1" si="123"/>
        <v>136.36363636363706</v>
      </c>
      <c r="K58" s="2">
        <f t="shared" ca="1" si="123"/>
        <v>175.43859649122871</v>
      </c>
      <c r="L58" s="2">
        <f t="shared" ca="1" si="123"/>
        <v>166.66666666666691</v>
      </c>
      <c r="M58" s="2">
        <f t="shared" ca="1" si="123"/>
        <v>142.85714285714226</v>
      </c>
      <c r="N58" s="2">
        <f t="shared" ca="1" si="123"/>
        <v>149.9999999999992</v>
      </c>
      <c r="O58" s="2">
        <f t="shared" ca="1" si="123"/>
        <v>134.52914798206342</v>
      </c>
      <c r="P58" s="2">
        <f t="shared" ca="1" si="123"/>
        <v>157.89473684210421</v>
      </c>
      <c r="Q58" s="2">
        <f t="shared" ca="1" si="123"/>
        <v>157.89473684210569</v>
      </c>
      <c r="R58" s="2">
        <f t="shared" ca="1" si="123"/>
        <v>142.85714285714226</v>
      </c>
      <c r="S58" s="2">
        <f t="shared" ca="1" si="123"/>
        <v>166.66666666666364</v>
      </c>
      <c r="T58" s="2">
        <f t="shared" ca="1" si="123"/>
        <v>150.00000000000054</v>
      </c>
      <c r="U58" s="2">
        <f t="shared" ca="1" si="123"/>
        <v>136.36363636363706</v>
      </c>
      <c r="V58" s="2">
        <f t="shared" ca="1" si="123"/>
        <v>100.00000000000095</v>
      </c>
      <c r="W58" s="2">
        <f t="shared" ca="1" si="123"/>
        <v>157.89473684210569</v>
      </c>
      <c r="X58" s="2">
        <f t="shared" ca="1" si="123"/>
        <v>161.29032258064521</v>
      </c>
      <c r="Y58" s="2">
        <f t="shared" ca="1" si="123"/>
        <v>157.89473684210421</v>
      </c>
      <c r="Z58" s="2">
        <f t="shared" ca="1" si="123"/>
        <v>166.66666666666691</v>
      </c>
      <c r="AA58" s="2">
        <f t="shared" ca="1" si="125"/>
        <v>166.66666666666691</v>
      </c>
      <c r="AB58" s="2">
        <f t="shared" ca="1" si="125"/>
        <v>142.85714285714226</v>
      </c>
      <c r="AC58" s="2">
        <f t="shared" ca="1" si="125"/>
        <v>136.36363636363706</v>
      </c>
      <c r="AD58" s="2">
        <f t="shared" ca="1" si="125"/>
        <v>136.36363636363706</v>
      </c>
      <c r="AE58" s="2">
        <f t="shared" ca="1" si="125"/>
        <v>206.89655172413853</v>
      </c>
      <c r="AF58" s="2">
        <f t="shared" ca="1" si="125"/>
        <v>176.47058823529417</v>
      </c>
      <c r="AG58" s="2">
        <f t="shared" ca="1" si="125"/>
        <v>124.99999999999898</v>
      </c>
      <c r="AH58" s="2">
        <f t="shared" ca="1" si="125"/>
        <v>167.59776536312825</v>
      </c>
      <c r="AI58" s="2">
        <f t="shared" ca="1" si="125"/>
        <v>125.00000000000081</v>
      </c>
      <c r="AJ58" s="2">
        <f t="shared" ca="1" si="125"/>
        <v>159.57446808510736</v>
      </c>
      <c r="AK58" s="2">
        <f t="shared" ca="1" si="125"/>
        <v>142.85714285714226</v>
      </c>
      <c r="AL58" s="2">
        <f t="shared" ca="1" si="125"/>
        <v>116.73151750972697</v>
      </c>
      <c r="AM58" s="2">
        <f t="shared" ca="1" si="125"/>
        <v>166.66666666666691</v>
      </c>
      <c r="AN58" s="2">
        <f t="shared" ca="1" si="125"/>
        <v>176.47058823529417</v>
      </c>
      <c r="AO58" s="2">
        <f t="shared" ca="1" si="125"/>
        <v>187.49999999999983</v>
      </c>
      <c r="AP58" s="2">
        <f t="shared" ca="1" si="125"/>
        <v>142.85714285714226</v>
      </c>
      <c r="AQ58" s="2">
        <f t="shared" ca="1" si="124"/>
        <v>142.85714285714226</v>
      </c>
      <c r="AR58" s="2">
        <f t="shared" ca="1" si="124"/>
        <v>96.463022508038605</v>
      </c>
      <c r="AS58" s="2">
        <f t="shared" ca="1" si="124"/>
        <v>174.41860465116397</v>
      </c>
      <c r="AT58" s="2">
        <f t="shared" ca="1" si="124"/>
        <v>174.41860465116218</v>
      </c>
      <c r="AU58" s="2">
        <f t="shared" ca="1" si="124"/>
        <v>187.49999999999983</v>
      </c>
      <c r="AV58" s="2">
        <f t="shared" ca="1" si="124"/>
        <v>166.66666666666691</v>
      </c>
      <c r="AW58" s="2">
        <f t="shared" ca="1" si="124"/>
        <v>157.89473684210421</v>
      </c>
      <c r="AX58" s="2">
        <f t="shared" ca="1" si="124"/>
        <v>149.9999999999992</v>
      </c>
      <c r="AY58" s="2">
        <f t="shared" ca="1" si="124"/>
        <v>174.41860465116397</v>
      </c>
      <c r="AZ58" s="2">
        <f t="shared" ca="1" si="124"/>
        <v>159.57446808510588</v>
      </c>
      <c r="BA58" s="2">
        <f t="shared" ca="1" si="88"/>
        <v>133.9285714285713</v>
      </c>
      <c r="BB58" s="2">
        <f t="shared" ca="1" si="89"/>
        <v>116.27906976744066</v>
      </c>
      <c r="BC58" s="2">
        <f t="shared" ca="1" si="90"/>
        <v>186.33540372670856</v>
      </c>
      <c r="BD58" s="2">
        <f t="shared" ca="1" si="91"/>
        <v>144.23076923076786</v>
      </c>
      <c r="BE58" s="2">
        <f t="shared" ca="1" si="92"/>
        <v>122.95081967213127</v>
      </c>
      <c r="BF58" s="2">
        <f t="shared" ca="1" si="93"/>
        <v>109.09090909090895</v>
      </c>
      <c r="BG58" s="2">
        <f t="shared" ca="1" si="94"/>
        <v>147.05882352941131</v>
      </c>
      <c r="BH58" s="2">
        <f t="shared" ca="1" si="95"/>
        <v>157.89473684210569</v>
      </c>
      <c r="BI58" s="2">
        <f t="shared" ca="1" si="96"/>
        <v>159.57446808510588</v>
      </c>
      <c r="BJ58" s="2">
        <f t="shared" ca="1" si="97"/>
        <v>136.98630136986336</v>
      </c>
      <c r="BK58" s="2">
        <f t="shared" ca="1" si="98"/>
        <v>146.34146341463537</v>
      </c>
      <c r="BL58" s="2">
        <f t="shared" ca="1" si="99"/>
        <v>115.38461538461469</v>
      </c>
      <c r="BM58" s="2">
        <f t="shared" ca="1" si="100"/>
        <v>142.85714285714471</v>
      </c>
      <c r="BN58" s="2">
        <f t="shared" ca="1" si="101"/>
        <v>114.94252873563096</v>
      </c>
      <c r="BO58" s="2">
        <f t="shared" ca="1" si="102"/>
        <v>130.4347826086954</v>
      </c>
      <c r="BP58" s="2">
        <f t="shared" ca="1" si="103"/>
        <v>204.08163265306089</v>
      </c>
      <c r="BQ58" s="2">
        <f t="shared" ca="1" si="104"/>
        <v>121.45748987854256</v>
      </c>
      <c r="BR58" s="2">
        <f t="shared" ca="1" si="105"/>
        <v>0</v>
      </c>
      <c r="BS58" s="2">
        <f t="shared" ca="1" si="106"/>
        <v>0</v>
      </c>
      <c r="BT58" s="2">
        <f t="shared" ca="1" si="107"/>
        <v>0</v>
      </c>
      <c r="BU58" s="2">
        <f t="shared" ca="1" si="108"/>
        <v>0</v>
      </c>
      <c r="BV58" s="2">
        <f t="shared" ca="1" si="109"/>
        <v>0</v>
      </c>
      <c r="BW58" s="2">
        <f t="shared" ca="1" si="110"/>
        <v>0</v>
      </c>
      <c r="BX58" s="2">
        <f t="shared" ca="1" si="111"/>
        <v>0</v>
      </c>
      <c r="BY58" s="2">
        <f t="shared" ca="1" si="112"/>
        <v>0</v>
      </c>
      <c r="BZ58" s="2">
        <f t="shared" ca="1" si="113"/>
        <v>0</v>
      </c>
    </row>
    <row r="59" spans="1:78">
      <c r="A59">
        <f>Main!A59</f>
        <v>56</v>
      </c>
      <c r="B59">
        <f>Main!B59</f>
        <v>40.5</v>
      </c>
      <c r="C59">
        <f>Main!C59</f>
        <v>9</v>
      </c>
      <c r="D59">
        <f>Main!D59</f>
        <v>2.5</v>
      </c>
      <c r="E59" t="str">
        <f>Main!E59</f>
        <v>a</v>
      </c>
      <c r="G59" s="19">
        <f t="shared" ca="1" si="114"/>
        <v>169.7536564662152</v>
      </c>
      <c r="H59" s="2">
        <f t="shared" ca="1" si="121"/>
        <v>222.22222222222257</v>
      </c>
      <c r="I59" s="2">
        <f t="shared" ca="1" si="123"/>
        <v>166.66666666666526</v>
      </c>
      <c r="J59" s="2">
        <f t="shared" ca="1" si="123"/>
        <v>162.16216216216174</v>
      </c>
      <c r="K59" s="2">
        <f t="shared" ca="1" si="123"/>
        <v>200.66889632106938</v>
      </c>
      <c r="L59" s="2">
        <f t="shared" ca="1" si="123"/>
        <v>150.00000000000054</v>
      </c>
      <c r="M59" s="2">
        <f t="shared" ca="1" si="123"/>
        <v>133.33333333333354</v>
      </c>
      <c r="N59" s="2">
        <f t="shared" ca="1" si="123"/>
        <v>181.81818181818275</v>
      </c>
      <c r="O59" s="2">
        <f t="shared" ca="1" si="123"/>
        <v>192.30769230769161</v>
      </c>
      <c r="P59" s="2">
        <f t="shared" ca="1" si="123"/>
        <v>200.0000000000019</v>
      </c>
      <c r="Q59" s="2">
        <f t="shared" ca="1" si="123"/>
        <v>199.99999999999952</v>
      </c>
      <c r="R59" s="2">
        <f t="shared" ca="1" si="123"/>
        <v>166.66666666666691</v>
      </c>
      <c r="S59" s="2">
        <f t="shared" ca="1" si="123"/>
        <v>146.34146341463537</v>
      </c>
      <c r="T59" s="2">
        <f t="shared" ca="1" si="123"/>
        <v>199.99999999999952</v>
      </c>
      <c r="U59" s="2">
        <f t="shared" ca="1" si="123"/>
        <v>187.49999999999983</v>
      </c>
      <c r="V59" s="2">
        <f t="shared" ca="1" si="123"/>
        <v>171.42857142857073</v>
      </c>
      <c r="W59" s="2">
        <f t="shared" ca="1" si="123"/>
        <v>187.49999999999983</v>
      </c>
      <c r="X59" s="2">
        <f t="shared" ca="1" si="123"/>
        <v>174.41860465116307</v>
      </c>
      <c r="Y59" s="2">
        <f t="shared" ca="1" si="123"/>
        <v>171.42857142857073</v>
      </c>
      <c r="Z59" s="2">
        <f t="shared" ca="1" si="123"/>
        <v>187.49999999999983</v>
      </c>
      <c r="AA59" s="2">
        <f t="shared" ca="1" si="125"/>
        <v>181.81818181818178</v>
      </c>
      <c r="AB59" s="2">
        <f t="shared" ca="1" si="125"/>
        <v>162.16216216216174</v>
      </c>
      <c r="AC59" s="2">
        <f t="shared" ca="1" si="125"/>
        <v>176.47058823529417</v>
      </c>
      <c r="AD59" s="2">
        <f t="shared" ca="1" si="125"/>
        <v>181.81818181818079</v>
      </c>
      <c r="AE59" s="2">
        <f t="shared" ca="1" si="125"/>
        <v>190.47619047618969</v>
      </c>
      <c r="AF59" s="2">
        <f t="shared" ca="1" si="125"/>
        <v>181.81818181818178</v>
      </c>
      <c r="AG59" s="2">
        <f t="shared" ca="1" si="125"/>
        <v>171.42857142857247</v>
      </c>
      <c r="AH59" s="2">
        <f t="shared" ca="1" si="125"/>
        <v>204.08163265306212</v>
      </c>
      <c r="AI59" s="2">
        <f t="shared" ca="1" si="125"/>
        <v>139.53488372093031</v>
      </c>
      <c r="AJ59" s="2">
        <f t="shared" ca="1" si="125"/>
        <v>171.42857142857247</v>
      </c>
      <c r="AK59" s="2">
        <f t="shared" ca="1" si="125"/>
        <v>199.99999999999952</v>
      </c>
      <c r="AL59" s="2">
        <f t="shared" ca="1" si="125"/>
        <v>165.28925619834732</v>
      </c>
      <c r="AM59" s="2">
        <f t="shared" ca="1" si="125"/>
        <v>157.89473684210421</v>
      </c>
      <c r="AN59" s="2">
        <f t="shared" ca="1" si="125"/>
        <v>176.47058823529417</v>
      </c>
      <c r="AO59" s="2">
        <f t="shared" ca="1" si="125"/>
        <v>162.16216216216174</v>
      </c>
      <c r="AP59" s="2">
        <f t="shared" ca="1" si="125"/>
        <v>153.84615384615361</v>
      </c>
      <c r="AQ59" s="2">
        <f t="shared" ca="1" si="124"/>
        <v>150.00000000000054</v>
      </c>
      <c r="AR59" s="2">
        <f t="shared" ca="1" si="124"/>
        <v>157.89473684210569</v>
      </c>
      <c r="AS59" s="2">
        <f t="shared" ca="1" si="124"/>
        <v>179.10447761193984</v>
      </c>
      <c r="AT59" s="2">
        <f t="shared" ca="1" si="124"/>
        <v>163.04347826087022</v>
      </c>
      <c r="AU59" s="2">
        <f t="shared" ca="1" si="124"/>
        <v>193.54838709677389</v>
      </c>
      <c r="AV59" s="2">
        <f t="shared" ca="1" si="124"/>
        <v>193.54838709677389</v>
      </c>
      <c r="AW59" s="2">
        <f t="shared" ca="1" si="124"/>
        <v>187.49999999999983</v>
      </c>
      <c r="AX59" s="2">
        <f t="shared" ca="1" si="124"/>
        <v>176.47058823529417</v>
      </c>
      <c r="AY59" s="2">
        <f t="shared" ca="1" si="124"/>
        <v>179.10447761193984</v>
      </c>
      <c r="AZ59" s="2">
        <f t="shared" ca="1" si="124"/>
        <v>207.61245674740508</v>
      </c>
      <c r="BA59" s="2">
        <f t="shared" ca="1" si="88"/>
        <v>173.41040462427742</v>
      </c>
      <c r="BB59" s="2">
        <f t="shared" ca="1" si="89"/>
        <v>153.45268542199557</v>
      </c>
      <c r="BC59" s="2">
        <f t="shared" ca="1" si="90"/>
        <v>200.66889632107058</v>
      </c>
      <c r="BD59" s="2">
        <f t="shared" ca="1" si="91"/>
        <v>250.00000000000162</v>
      </c>
      <c r="BE59" s="2">
        <f t="shared" ca="1" si="92"/>
        <v>187.49999999999983</v>
      </c>
      <c r="BF59" s="2">
        <f t="shared" ca="1" si="93"/>
        <v>203.38983050847463</v>
      </c>
      <c r="BG59" s="2">
        <f t="shared" ca="1" si="94"/>
        <v>189.87341772151962</v>
      </c>
      <c r="BH59" s="2">
        <f t="shared" ca="1" si="95"/>
        <v>222.22222222222109</v>
      </c>
      <c r="BI59" s="2">
        <f t="shared" ca="1" si="96"/>
        <v>206.89655172413853</v>
      </c>
      <c r="BJ59" s="2">
        <f t="shared" ca="1" si="97"/>
        <v>175.95307917888508</v>
      </c>
      <c r="BK59" s="2">
        <f t="shared" ca="1" si="98"/>
        <v>148.14814814814775</v>
      </c>
      <c r="BL59" s="2">
        <f t="shared" ca="1" si="99"/>
        <v>139.53488372093031</v>
      </c>
      <c r="BM59" s="2">
        <f t="shared" ca="1" si="100"/>
        <v>153.84615384615361</v>
      </c>
      <c r="BN59" s="2">
        <f t="shared" ca="1" si="101"/>
        <v>113.42155009451798</v>
      </c>
      <c r="BO59" s="2">
        <f t="shared" ca="1" si="102"/>
        <v>171.42857142857073</v>
      </c>
      <c r="BP59" s="2">
        <f t="shared" ca="1" si="103"/>
        <v>257.5107296137333</v>
      </c>
      <c r="BQ59" s="2">
        <f t="shared" ca="1" si="104"/>
        <v>120.24048096192415</v>
      </c>
      <c r="BR59" s="2">
        <f t="shared" ca="1" si="105"/>
        <v>0</v>
      </c>
      <c r="BS59" s="2">
        <f t="shared" ca="1" si="106"/>
        <v>0</v>
      </c>
      <c r="BT59" s="2">
        <f t="shared" ca="1" si="107"/>
        <v>0</v>
      </c>
      <c r="BU59" s="2">
        <f t="shared" ca="1" si="108"/>
        <v>0</v>
      </c>
      <c r="BV59" s="2">
        <f t="shared" ca="1" si="109"/>
        <v>0</v>
      </c>
      <c r="BW59" s="2">
        <f t="shared" ca="1" si="110"/>
        <v>0</v>
      </c>
      <c r="BX59" s="2">
        <f t="shared" ca="1" si="111"/>
        <v>0</v>
      </c>
      <c r="BY59" s="2">
        <f t="shared" ca="1" si="112"/>
        <v>0</v>
      </c>
      <c r="BZ59" s="2">
        <f t="shared" ca="1" si="113"/>
        <v>0</v>
      </c>
    </row>
    <row r="60" spans="1:78">
      <c r="A60">
        <f>Main!A60</f>
        <v>57</v>
      </c>
      <c r="B60">
        <f>Main!B60</f>
        <v>41.5</v>
      </c>
      <c r="C60">
        <f>Main!C60</f>
        <v>10</v>
      </c>
      <c r="D60">
        <f>Main!D60</f>
        <v>1.5</v>
      </c>
      <c r="E60" t="str">
        <f>Main!E60</f>
        <v>c#</v>
      </c>
      <c r="F60" s="10" t="s">
        <v>119</v>
      </c>
      <c r="G60" s="19">
        <f t="shared" ca="1" si="114"/>
        <v>149.60840275589041</v>
      </c>
      <c r="H60" s="2">
        <f t="shared" ca="1" si="121"/>
        <v>157.89473684210421</v>
      </c>
      <c r="I60" s="2">
        <f t="shared" ca="1" si="123"/>
        <v>136.36363636363706</v>
      </c>
      <c r="J60" s="2">
        <f t="shared" ca="1" si="123"/>
        <v>150.00000000000054</v>
      </c>
      <c r="K60" s="2">
        <f t="shared" ca="1" si="123"/>
        <v>187.50000000000193</v>
      </c>
      <c r="L60" s="2">
        <f t="shared" ca="1" si="123"/>
        <v>166.66666666666364</v>
      </c>
      <c r="M60" s="2">
        <f t="shared" ca="1" si="123"/>
        <v>125.00000000000081</v>
      </c>
      <c r="N60" s="2">
        <f t="shared" ca="1" si="123"/>
        <v>166.66666666666691</v>
      </c>
      <c r="O60" s="2">
        <f t="shared" ca="1" si="123"/>
        <v>136.36363636363706</v>
      </c>
      <c r="P60" s="2">
        <f t="shared" ca="1" si="123"/>
        <v>176.47058823529235</v>
      </c>
      <c r="Q60" s="2">
        <f t="shared" ca="1" si="123"/>
        <v>142.85714285714349</v>
      </c>
      <c r="R60" s="2">
        <f t="shared" ca="1" si="123"/>
        <v>166.66666666666691</v>
      </c>
      <c r="S60" s="2">
        <f t="shared" ca="1" si="123"/>
        <v>166.66666666666364</v>
      </c>
      <c r="T60" s="2">
        <f t="shared" ca="1" si="123"/>
        <v>157.89473684210569</v>
      </c>
      <c r="U60" s="2">
        <f t="shared" ca="1" si="123"/>
        <v>150.00000000000054</v>
      </c>
      <c r="V60" s="2">
        <f t="shared" ca="1" si="123"/>
        <v>111.11111111111128</v>
      </c>
      <c r="W60" s="2">
        <f t="shared" ca="1" si="123"/>
        <v>149.9999999999992</v>
      </c>
      <c r="X60" s="2">
        <f t="shared" ca="1" si="123"/>
        <v>166.66666666666526</v>
      </c>
      <c r="Y60" s="2">
        <f t="shared" ca="1" si="123"/>
        <v>166.66666666666691</v>
      </c>
      <c r="Z60" s="2">
        <f t="shared" ca="1" si="123"/>
        <v>187.50000000000193</v>
      </c>
      <c r="AA60" s="2">
        <f t="shared" ca="1" si="125"/>
        <v>150.00000000000054</v>
      </c>
      <c r="AB60" s="2">
        <f t="shared" ca="1" si="125"/>
        <v>136.36363636363706</v>
      </c>
      <c r="AC60" s="2">
        <f t="shared" ca="1" si="125"/>
        <v>142.85714285714226</v>
      </c>
      <c r="AD60" s="2">
        <f t="shared" ca="1" si="125"/>
        <v>150.00000000000054</v>
      </c>
      <c r="AE60" s="2">
        <f t="shared" ca="1" si="125"/>
        <v>214.28571428571613</v>
      </c>
      <c r="AF60" s="2">
        <f t="shared" ca="1" si="125"/>
        <v>149.9999999999992</v>
      </c>
      <c r="AG60" s="2">
        <f t="shared" ca="1" si="125"/>
        <v>130.4347826086954</v>
      </c>
      <c r="AH60" s="2">
        <f t="shared" ca="1" si="125"/>
        <v>171.42857142857073</v>
      </c>
      <c r="AI60" s="2">
        <f t="shared" ca="1" si="125"/>
        <v>166.66666666666691</v>
      </c>
      <c r="AJ60" s="2">
        <f t="shared" ca="1" si="125"/>
        <v>164.83516483516289</v>
      </c>
      <c r="AK60" s="2">
        <f t="shared" ca="1" si="125"/>
        <v>176.47058823529417</v>
      </c>
      <c r="AL60" s="2">
        <f t="shared" ca="1" si="125"/>
        <v>136.36363636363706</v>
      </c>
      <c r="AM60" s="2">
        <f t="shared" ca="1" si="125"/>
        <v>142.85714285714471</v>
      </c>
      <c r="AN60" s="2">
        <f t="shared" ca="1" si="125"/>
        <v>187.49999999999983</v>
      </c>
      <c r="AO60" s="2">
        <f t="shared" ca="1" si="125"/>
        <v>150.00000000000054</v>
      </c>
      <c r="AP60" s="2">
        <f t="shared" ca="1" si="125"/>
        <v>157.89473684210714</v>
      </c>
      <c r="AQ60" s="2">
        <f t="shared" ca="1" si="124"/>
        <v>157.89473684210421</v>
      </c>
      <c r="AR60" s="2">
        <f t="shared" ca="1" si="124"/>
        <v>103.448275862068</v>
      </c>
      <c r="AS60" s="2">
        <f t="shared" ca="1" si="124"/>
        <v>176.47058823529417</v>
      </c>
      <c r="AT60" s="2">
        <f t="shared" ca="1" si="124"/>
        <v>187.49999999999983</v>
      </c>
      <c r="AU60" s="2">
        <f t="shared" ca="1" si="124"/>
        <v>166.66666666666691</v>
      </c>
      <c r="AV60" s="2">
        <f t="shared" ca="1" si="124"/>
        <v>149.9999999999992</v>
      </c>
      <c r="AW60" s="2">
        <f t="shared" ca="1" si="124"/>
        <v>166.66666666666691</v>
      </c>
      <c r="AX60" s="2">
        <f t="shared" ca="1" si="124"/>
        <v>157.89473684210714</v>
      </c>
      <c r="AY60" s="2">
        <f t="shared" ca="1" si="124"/>
        <v>176.47058823529417</v>
      </c>
      <c r="AZ60" s="2">
        <f t="shared" ca="1" si="124"/>
        <v>150.00000000000054</v>
      </c>
      <c r="BA60" s="2">
        <f t="shared" ca="1" si="88"/>
        <v>142.85714285714226</v>
      </c>
      <c r="BB60" s="2">
        <f t="shared" ca="1" si="89"/>
        <v>107.14285714285671</v>
      </c>
      <c r="BC60" s="2">
        <f t="shared" ca="1" si="90"/>
        <v>214.28571428571342</v>
      </c>
      <c r="BD60" s="2">
        <f t="shared" ca="1" si="91"/>
        <v>176.47058823529235</v>
      </c>
      <c r="BE60" s="2">
        <f t="shared" ca="1" si="92"/>
        <v>142.85714285714226</v>
      </c>
      <c r="BF60" s="2">
        <f t="shared" ca="1" si="93"/>
        <v>157.89473684210569</v>
      </c>
      <c r="BG60" s="2">
        <f t="shared" ca="1" si="94"/>
        <v>166.66666666666691</v>
      </c>
      <c r="BH60" s="2">
        <f t="shared" ca="1" si="95"/>
        <v>187.49999999999983</v>
      </c>
      <c r="BI60" s="2">
        <f t="shared" ca="1" si="96"/>
        <v>175.43859649122689</v>
      </c>
      <c r="BJ60" s="2">
        <f t="shared" ca="1" si="97"/>
        <v>166.66666666666691</v>
      </c>
      <c r="BK60" s="2">
        <f t="shared" ca="1" si="98"/>
        <v>142.85714285714226</v>
      </c>
      <c r="BL60" s="2">
        <f t="shared" ca="1" si="99"/>
        <v>125.00000000000081</v>
      </c>
      <c r="BM60" s="2">
        <f t="shared" ca="1" si="100"/>
        <v>142.85714285714226</v>
      </c>
      <c r="BN60" s="2">
        <f t="shared" ca="1" si="101"/>
        <v>130.4347826086954</v>
      </c>
      <c r="BO60" s="2">
        <f t="shared" ca="1" si="102"/>
        <v>136.36363636363706</v>
      </c>
      <c r="BP60" s="2">
        <f t="shared" ca="1" si="103"/>
        <v>176.47058823529417</v>
      </c>
      <c r="BQ60" s="2">
        <f t="shared" ca="1" si="104"/>
        <v>142.85714285714226</v>
      </c>
      <c r="BR60" s="2">
        <f t="shared" ca="1" si="105"/>
        <v>0</v>
      </c>
      <c r="BS60" s="2">
        <f t="shared" ca="1" si="106"/>
        <v>0</v>
      </c>
      <c r="BT60" s="2">
        <f t="shared" ca="1" si="107"/>
        <v>0</v>
      </c>
      <c r="BU60" s="2">
        <f t="shared" ca="1" si="108"/>
        <v>0</v>
      </c>
      <c r="BV60" s="2">
        <f t="shared" ca="1" si="109"/>
        <v>0</v>
      </c>
      <c r="BW60" s="2">
        <f t="shared" ca="1" si="110"/>
        <v>0</v>
      </c>
      <c r="BX60" s="2">
        <f t="shared" ca="1" si="111"/>
        <v>0</v>
      </c>
      <c r="BY60" s="2">
        <f t="shared" ca="1" si="112"/>
        <v>0</v>
      </c>
      <c r="BZ60" s="2">
        <f t="shared" ca="1" si="113"/>
        <v>0</v>
      </c>
    </row>
    <row r="61" spans="1:78">
      <c r="A61">
        <f>Main!A61</f>
        <v>58</v>
      </c>
      <c r="B61">
        <f>Main!B61</f>
        <v>42</v>
      </c>
      <c r="C61">
        <f>Main!C61</f>
        <v>10</v>
      </c>
      <c r="D61">
        <f>Main!D61</f>
        <v>2</v>
      </c>
      <c r="E61" t="str">
        <f>Main!E61</f>
        <v>ff</v>
      </c>
      <c r="G61" s="19">
        <f t="shared" ca="1" si="114"/>
        <v>152.30610856468391</v>
      </c>
      <c r="H61" s="2">
        <f t="shared" ca="1" si="121"/>
        <v>105.26315789473678</v>
      </c>
      <c r="I61" s="2">
        <f t="shared" ca="1" si="123"/>
        <v>136.36363636363706</v>
      </c>
      <c r="J61" s="2">
        <f t="shared" ca="1" si="123"/>
        <v>142.85714285714226</v>
      </c>
      <c r="K61" s="2">
        <f t="shared" ca="1" si="123"/>
        <v>214.28571428571342</v>
      </c>
      <c r="L61" s="2">
        <f t="shared" ca="1" si="123"/>
        <v>166.66666666666691</v>
      </c>
      <c r="M61" s="2">
        <f t="shared" ca="1" si="123"/>
        <v>115.38461538461469</v>
      </c>
      <c r="N61" s="2">
        <f t="shared" ca="1" si="123"/>
        <v>176.47058823529235</v>
      </c>
      <c r="O61" s="2">
        <f t="shared" ca="1" si="123"/>
        <v>157.89473684210714</v>
      </c>
      <c r="P61" s="2">
        <f t="shared" ca="1" si="123"/>
        <v>157.89473684210421</v>
      </c>
      <c r="Q61" s="2">
        <f t="shared" ca="1" si="123"/>
        <v>199.99999999999952</v>
      </c>
      <c r="R61" s="2">
        <f t="shared" ref="I61:Z76" ca="1" si="126">INDIRECT(ADDRESS(ROW(S61), (COLUMN(S61)-COLUMN($I61))*2 + COLUMN($I61), 2, 1, "Main"))</f>
        <v>150.00000000000054</v>
      </c>
      <c r="S61" s="2">
        <f t="shared" ca="1" si="126"/>
        <v>136.36363636363706</v>
      </c>
      <c r="T61" s="2">
        <f t="shared" ca="1" si="126"/>
        <v>150.00000000000054</v>
      </c>
      <c r="U61" s="2">
        <f t="shared" ca="1" si="126"/>
        <v>150.00000000000054</v>
      </c>
      <c r="V61" s="2">
        <f t="shared" ca="1" si="126"/>
        <v>115.38461538461469</v>
      </c>
      <c r="W61" s="2">
        <f t="shared" ca="1" si="126"/>
        <v>214.28571428571613</v>
      </c>
      <c r="X61" s="2">
        <f t="shared" ca="1" si="126"/>
        <v>136.36363636363598</v>
      </c>
      <c r="Y61" s="2">
        <f t="shared" ca="1" si="126"/>
        <v>150.00000000000054</v>
      </c>
      <c r="Z61" s="2">
        <f t="shared" ca="1" si="126"/>
        <v>176.47058823529235</v>
      </c>
      <c r="AA61" s="2">
        <f t="shared" ca="1" si="125"/>
        <v>157.89473684210421</v>
      </c>
      <c r="AB61" s="2">
        <f t="shared" ca="1" si="125"/>
        <v>187.49999999999983</v>
      </c>
      <c r="AC61" s="2">
        <f t="shared" ca="1" si="125"/>
        <v>163.04347826086862</v>
      </c>
      <c r="AD61" s="2">
        <f t="shared" ca="1" si="125"/>
        <v>176.47058823529605</v>
      </c>
      <c r="AE61" s="2">
        <f t="shared" ca="1" si="125"/>
        <v>187.49999999999983</v>
      </c>
      <c r="AF61" s="2">
        <f t="shared" ca="1" si="125"/>
        <v>176.47058823529417</v>
      </c>
      <c r="AG61" s="2">
        <f t="shared" ca="1" si="125"/>
        <v>136.36363636363487</v>
      </c>
      <c r="AH61" s="2">
        <f t="shared" ca="1" si="125"/>
        <v>202.70270270270314</v>
      </c>
      <c r="AI61" s="2">
        <f t="shared" ca="1" si="125"/>
        <v>142.85714285714226</v>
      </c>
      <c r="AJ61" s="2">
        <f t="shared" ca="1" si="125"/>
        <v>157.89473684210714</v>
      </c>
      <c r="AK61" s="2">
        <f t="shared" ca="1" si="125"/>
        <v>166.66666666666691</v>
      </c>
      <c r="AL61" s="2">
        <f t="shared" ca="1" si="125"/>
        <v>142.85714285714226</v>
      </c>
      <c r="AM61" s="2">
        <f t="shared" ca="1" si="125"/>
        <v>149.99999999999787</v>
      </c>
      <c r="AN61" s="2">
        <f t="shared" ca="1" si="125"/>
        <v>187.49999999999983</v>
      </c>
      <c r="AO61" s="2">
        <f t="shared" ca="1" si="125"/>
        <v>209.79020979020879</v>
      </c>
      <c r="AP61" s="2">
        <f t="shared" ca="1" si="125"/>
        <v>150.00000000000054</v>
      </c>
      <c r="AQ61" s="2">
        <f t="shared" ca="1" si="124"/>
        <v>130.43478260869742</v>
      </c>
      <c r="AR61" s="2">
        <f t="shared" ca="1" si="124"/>
        <v>96.774193548387487</v>
      </c>
      <c r="AS61" s="2">
        <f t="shared" ca="1" si="124"/>
        <v>170.45454545454703</v>
      </c>
      <c r="AT61" s="2">
        <f t="shared" ca="1" si="124"/>
        <v>184.04907975460094</v>
      </c>
      <c r="AU61" s="2">
        <f t="shared" ca="1" si="124"/>
        <v>187.49999999999983</v>
      </c>
      <c r="AV61" s="2">
        <f t="shared" ca="1" si="124"/>
        <v>157.89473684210714</v>
      </c>
      <c r="AW61" s="2">
        <f t="shared" ca="1" si="124"/>
        <v>136.36363636363706</v>
      </c>
      <c r="AX61" s="2">
        <f t="shared" ca="1" si="124"/>
        <v>199.99999999999716</v>
      </c>
      <c r="AY61" s="2">
        <f t="shared" ca="1" si="124"/>
        <v>170.45454545454703</v>
      </c>
      <c r="AZ61" s="2">
        <f t="shared" ca="1" si="124"/>
        <v>166.66666666666526</v>
      </c>
      <c r="BA61" s="2">
        <f t="shared" ca="1" si="88"/>
        <v>147.05882352941131</v>
      </c>
      <c r="BB61" s="2">
        <f t="shared" ca="1" si="89"/>
        <v>115.38461538461627</v>
      </c>
      <c r="BC61" s="2">
        <f t="shared" ca="1" si="90"/>
        <v>184.04907975460094</v>
      </c>
      <c r="BD61" s="2">
        <f t="shared" ca="1" si="91"/>
        <v>136.36363636363706</v>
      </c>
      <c r="BE61" s="2">
        <f t="shared" ca="1" si="92"/>
        <v>130.43478260869742</v>
      </c>
      <c r="BF61" s="2">
        <f t="shared" ca="1" si="93"/>
        <v>157.89473684210569</v>
      </c>
      <c r="BG61" s="2">
        <f t="shared" ca="1" si="94"/>
        <v>166.66666666666691</v>
      </c>
      <c r="BH61" s="2">
        <f t="shared" ca="1" si="95"/>
        <v>250.00000000000534</v>
      </c>
      <c r="BI61" s="2">
        <f t="shared" ca="1" si="96"/>
        <v>150.75376884422121</v>
      </c>
      <c r="BJ61" s="2">
        <f t="shared" ca="1" si="97"/>
        <v>166.66666666666691</v>
      </c>
      <c r="BK61" s="2">
        <f t="shared" ca="1" si="98"/>
        <v>150.00000000000054</v>
      </c>
      <c r="BL61" s="2">
        <f t="shared" ca="1" si="99"/>
        <v>130.4347826086954</v>
      </c>
      <c r="BM61" s="2">
        <f t="shared" ca="1" si="100"/>
        <v>142.85714285714226</v>
      </c>
      <c r="BN61" s="2">
        <f t="shared" ca="1" si="101"/>
        <v>115.38461538461627</v>
      </c>
      <c r="BO61" s="2">
        <f t="shared" ca="1" si="102"/>
        <v>157.89473684210421</v>
      </c>
      <c r="BP61" s="2">
        <f t="shared" ca="1" si="103"/>
        <v>199.99999999999952</v>
      </c>
      <c r="BQ61" s="2">
        <f t="shared" ca="1" si="104"/>
        <v>150.00000000000054</v>
      </c>
      <c r="BR61" s="2">
        <f t="shared" ca="1" si="105"/>
        <v>0</v>
      </c>
      <c r="BS61" s="2">
        <f t="shared" ca="1" si="106"/>
        <v>0</v>
      </c>
      <c r="BT61" s="2">
        <f t="shared" ca="1" si="107"/>
        <v>0</v>
      </c>
      <c r="BU61" s="2">
        <f t="shared" ca="1" si="108"/>
        <v>0</v>
      </c>
      <c r="BV61" s="2">
        <f t="shared" ca="1" si="109"/>
        <v>0</v>
      </c>
      <c r="BW61" s="2">
        <f t="shared" ca="1" si="110"/>
        <v>0</v>
      </c>
      <c r="BX61" s="2">
        <f t="shared" ca="1" si="111"/>
        <v>0</v>
      </c>
      <c r="BY61" s="2">
        <f t="shared" ca="1" si="112"/>
        <v>0</v>
      </c>
      <c r="BZ61" s="2">
        <f t="shared" ca="1" si="113"/>
        <v>0</v>
      </c>
    </row>
    <row r="62" spans="1:78">
      <c r="A62">
        <f>Main!A62</f>
        <v>59</v>
      </c>
      <c r="B62">
        <f>Main!B62</f>
        <v>42.5</v>
      </c>
      <c r="C62">
        <f>Main!C62</f>
        <v>10</v>
      </c>
      <c r="D62">
        <f>Main!D62</f>
        <v>2.5</v>
      </c>
      <c r="E62" t="str">
        <f>Main!E62</f>
        <v>cc</v>
      </c>
      <c r="F62" s="10" t="s">
        <v>118</v>
      </c>
      <c r="G62" s="19">
        <f t="shared" ca="1" si="114"/>
        <v>150.68498445764399</v>
      </c>
      <c r="H62" s="2">
        <f t="shared" ca="1" si="121"/>
        <v>222.22222222221964</v>
      </c>
      <c r="I62" s="2">
        <f t="shared" ca="1" si="126"/>
        <v>150.00000000000054</v>
      </c>
      <c r="J62" s="2">
        <f t="shared" ca="1" si="126"/>
        <v>176.47058823529605</v>
      </c>
      <c r="K62" s="2">
        <f t="shared" ca="1" si="126"/>
        <v>187.49999999999983</v>
      </c>
      <c r="L62" s="2">
        <f t="shared" ca="1" si="126"/>
        <v>142.85714285714471</v>
      </c>
      <c r="M62" s="2">
        <f t="shared" ca="1" si="126"/>
        <v>150.00000000000054</v>
      </c>
      <c r="N62" s="2">
        <f t="shared" ca="1" si="126"/>
        <v>166.66666666666691</v>
      </c>
      <c r="O62" s="2">
        <f t="shared" ca="1" si="126"/>
        <v>157.89473684210421</v>
      </c>
      <c r="P62" s="2">
        <f t="shared" ca="1" si="126"/>
        <v>142.85714285714471</v>
      </c>
      <c r="Q62" s="2">
        <f t="shared" ca="1" si="126"/>
        <v>176.47058823529417</v>
      </c>
      <c r="R62" s="2">
        <f t="shared" ca="1" si="126"/>
        <v>150.00000000000054</v>
      </c>
      <c r="S62" s="2">
        <f t="shared" ca="1" si="126"/>
        <v>142.85714285714226</v>
      </c>
      <c r="T62" s="2">
        <f t="shared" ca="1" si="126"/>
        <v>120</v>
      </c>
      <c r="U62" s="2">
        <f t="shared" ca="1" si="126"/>
        <v>150.00000000000054</v>
      </c>
      <c r="V62" s="2">
        <f t="shared" ca="1" si="126"/>
        <v>107.14285714285806</v>
      </c>
      <c r="W62" s="2">
        <f t="shared" ca="1" si="126"/>
        <v>176.47058823529417</v>
      </c>
      <c r="X62" s="2">
        <f t="shared" ca="1" si="126"/>
        <v>187.49999999999983</v>
      </c>
      <c r="Y62" s="2">
        <f t="shared" ca="1" si="126"/>
        <v>150.00000000000054</v>
      </c>
      <c r="Z62" s="2">
        <f t="shared" ca="1" si="126"/>
        <v>176.47058823529417</v>
      </c>
      <c r="AA62" s="2">
        <f t="shared" ca="1" si="125"/>
        <v>166.66666666666691</v>
      </c>
      <c r="AB62" s="2">
        <f t="shared" ca="1" si="125"/>
        <v>142.85714285714226</v>
      </c>
      <c r="AC62" s="2">
        <f t="shared" ca="1" si="125"/>
        <v>161.29032258064521</v>
      </c>
      <c r="AD62" s="2">
        <f t="shared" ca="1" si="125"/>
        <v>136.36363636363487</v>
      </c>
      <c r="AE62" s="2">
        <f t="shared" ca="1" si="125"/>
        <v>299.99999999999574</v>
      </c>
      <c r="AF62" s="2">
        <f t="shared" ca="1" si="125"/>
        <v>157.89473684210569</v>
      </c>
      <c r="AG62" s="2">
        <f t="shared" ca="1" si="125"/>
        <v>136.36363636363706</v>
      </c>
      <c r="AH62" s="2">
        <f t="shared" ca="1" si="125"/>
        <v>173.41040462427918</v>
      </c>
      <c r="AI62" s="2">
        <f t="shared" ca="1" si="125"/>
        <v>142.85714285714226</v>
      </c>
      <c r="AJ62" s="2">
        <f t="shared" ca="1" si="125"/>
        <v>159.57446808510434</v>
      </c>
      <c r="AK62" s="2">
        <f t="shared" ca="1" si="125"/>
        <v>166.66666666666691</v>
      </c>
      <c r="AL62" s="2">
        <f t="shared" ca="1" si="125"/>
        <v>117.64705882352824</v>
      </c>
      <c r="AM62" s="2">
        <f t="shared" ca="1" si="125"/>
        <v>157.89473684210714</v>
      </c>
      <c r="AN62" s="2">
        <f t="shared" ca="1" si="125"/>
        <v>187.49999999999983</v>
      </c>
      <c r="AO62" s="2">
        <f t="shared" ca="1" si="125"/>
        <v>139.53488372093031</v>
      </c>
      <c r="AP62" s="2">
        <f t="shared" ca="1" si="125"/>
        <v>142.85714285714226</v>
      </c>
      <c r="AQ62" s="2">
        <f t="shared" ca="1" si="124"/>
        <v>124.99999999999898</v>
      </c>
      <c r="AR62" s="2">
        <f t="shared" ca="1" si="124"/>
        <v>127.65957446808542</v>
      </c>
      <c r="AS62" s="2">
        <f t="shared" ca="1" si="124"/>
        <v>163.04347826086862</v>
      </c>
      <c r="AT62" s="2">
        <f t="shared" ca="1" si="124"/>
        <v>160.42780748663</v>
      </c>
      <c r="AU62" s="2">
        <f t="shared" ca="1" si="124"/>
        <v>150.00000000000054</v>
      </c>
      <c r="AV62" s="2">
        <f t="shared" ca="1" si="124"/>
        <v>157.89473684210421</v>
      </c>
      <c r="AW62" s="2">
        <f t="shared" ca="1" si="124"/>
        <v>150.00000000000054</v>
      </c>
      <c r="AX62" s="2">
        <f t="shared" ca="1" si="124"/>
        <v>150.00000000000054</v>
      </c>
      <c r="AY62" s="2">
        <f t="shared" ca="1" si="124"/>
        <v>163.04347826086862</v>
      </c>
      <c r="AZ62" s="2">
        <f t="shared" ca="1" si="124"/>
        <v>200.0000000000019</v>
      </c>
      <c r="BA62" s="2">
        <f t="shared" ca="1" si="88"/>
        <v>161.29032258064521</v>
      </c>
      <c r="BB62" s="2">
        <f t="shared" ca="1" si="89"/>
        <v>124.99999999999898</v>
      </c>
      <c r="BC62" s="2">
        <f t="shared" ca="1" si="90"/>
        <v>204.08163265306334</v>
      </c>
      <c r="BD62" s="2">
        <f t="shared" ca="1" si="91"/>
        <v>150.00000000000054</v>
      </c>
      <c r="BE62" s="2">
        <f t="shared" ca="1" si="92"/>
        <v>176.47058823529235</v>
      </c>
      <c r="BF62" s="2">
        <f t="shared" ca="1" si="93"/>
        <v>157.89473684210569</v>
      </c>
      <c r="BG62" s="2">
        <f t="shared" ca="1" si="94"/>
        <v>157.89473684210421</v>
      </c>
      <c r="BH62" s="2">
        <f t="shared" ca="1" si="95"/>
        <v>166.66666666666364</v>
      </c>
      <c r="BI62" s="2">
        <f t="shared" ca="1" si="96"/>
        <v>199.99999999999952</v>
      </c>
      <c r="BJ62" s="2">
        <f t="shared" ca="1" si="97"/>
        <v>150.00000000000054</v>
      </c>
      <c r="BK62" s="2">
        <f t="shared" ca="1" si="98"/>
        <v>136.36363636363706</v>
      </c>
      <c r="BL62" s="2">
        <f t="shared" ca="1" si="99"/>
        <v>120</v>
      </c>
      <c r="BM62" s="2">
        <f t="shared" ca="1" si="100"/>
        <v>142.85714285714226</v>
      </c>
      <c r="BN62" s="2">
        <f t="shared" ca="1" si="101"/>
        <v>115.38461538461469</v>
      </c>
      <c r="BO62" s="2">
        <f t="shared" ca="1" si="102"/>
        <v>130.4347826086954</v>
      </c>
      <c r="BP62" s="2">
        <f t="shared" ca="1" si="103"/>
        <v>187.49999999999983</v>
      </c>
      <c r="BQ62" s="2">
        <f t="shared" ca="1" si="104"/>
        <v>142.85714285714226</v>
      </c>
      <c r="BR62" s="2">
        <f t="shared" ca="1" si="105"/>
        <v>0</v>
      </c>
      <c r="BS62" s="2">
        <f t="shared" ca="1" si="106"/>
        <v>0</v>
      </c>
      <c r="BT62" s="2">
        <f t="shared" ca="1" si="107"/>
        <v>0</v>
      </c>
      <c r="BU62" s="2">
        <f t="shared" ca="1" si="108"/>
        <v>0</v>
      </c>
      <c r="BV62" s="2">
        <f t="shared" ca="1" si="109"/>
        <v>0</v>
      </c>
      <c r="BW62" s="2">
        <f t="shared" ca="1" si="110"/>
        <v>0</v>
      </c>
      <c r="BX62" s="2">
        <f t="shared" ca="1" si="111"/>
        <v>0</v>
      </c>
      <c r="BY62" s="2">
        <f t="shared" ca="1" si="112"/>
        <v>0</v>
      </c>
      <c r="BZ62" s="2">
        <f t="shared" ca="1" si="113"/>
        <v>0</v>
      </c>
    </row>
    <row r="63" spans="1:78">
      <c r="A63">
        <f>Main!A63</f>
        <v>60</v>
      </c>
      <c r="B63">
        <f>Main!B63</f>
        <v>43</v>
      </c>
      <c r="C63">
        <f>Main!C63</f>
        <v>11</v>
      </c>
      <c r="D63">
        <f>Main!D63</f>
        <v>1</v>
      </c>
      <c r="E63" t="str">
        <f>Main!E63</f>
        <v>f#</v>
      </c>
      <c r="G63" s="19">
        <f t="shared" ca="1" si="114"/>
        <v>157.34471880138889</v>
      </c>
      <c r="H63" s="2">
        <f t="shared" ca="1" si="121"/>
        <v>193.54838709677497</v>
      </c>
      <c r="I63" s="2">
        <f t="shared" ca="1" si="126"/>
        <v>153.84615384615361</v>
      </c>
      <c r="J63" s="2">
        <f t="shared" ca="1" si="126"/>
        <v>171.42857142857073</v>
      </c>
      <c r="K63" s="2">
        <f t="shared" ca="1" si="126"/>
        <v>187.49999999999983</v>
      </c>
      <c r="L63" s="2">
        <f t="shared" ca="1" si="126"/>
        <v>166.66666666666526</v>
      </c>
      <c r="M63" s="2">
        <f t="shared" ca="1" si="126"/>
        <v>120</v>
      </c>
      <c r="N63" s="2">
        <f t="shared" ca="1" si="126"/>
        <v>166.66666666666691</v>
      </c>
      <c r="O63" s="2">
        <f t="shared" ca="1" si="126"/>
        <v>166.66666666666691</v>
      </c>
      <c r="P63" s="2">
        <f t="shared" ca="1" si="126"/>
        <v>171.42857142857073</v>
      </c>
      <c r="Q63" s="2">
        <f t="shared" ca="1" si="126"/>
        <v>153.84615384615361</v>
      </c>
      <c r="R63" s="2">
        <f t="shared" ca="1" si="126"/>
        <v>146.34146341463409</v>
      </c>
      <c r="S63" s="2">
        <f t="shared" ca="1" si="126"/>
        <v>181.81818181818275</v>
      </c>
      <c r="T63" s="2">
        <f t="shared" ca="1" si="126"/>
        <v>193.54838709677276</v>
      </c>
      <c r="U63" s="2">
        <f t="shared" ca="1" si="126"/>
        <v>157.89473684210421</v>
      </c>
      <c r="V63" s="2">
        <f t="shared" ca="1" si="126"/>
        <v>133.33333333333354</v>
      </c>
      <c r="W63" s="2">
        <f t="shared" ca="1" si="126"/>
        <v>199.99999999999952</v>
      </c>
      <c r="X63" s="2">
        <f t="shared" ca="1" si="126"/>
        <v>187.50000000000193</v>
      </c>
      <c r="Y63" s="2">
        <f t="shared" ca="1" si="126"/>
        <v>199.99999999999952</v>
      </c>
      <c r="Z63" s="2">
        <f t="shared" ca="1" si="126"/>
        <v>187.50000000000088</v>
      </c>
      <c r="AA63" s="2">
        <f t="shared" ca="1" si="125"/>
        <v>181.81818181818275</v>
      </c>
      <c r="AB63" s="2">
        <f t="shared" ca="1" si="125"/>
        <v>142.85714285714349</v>
      </c>
      <c r="AC63" s="2">
        <f t="shared" ca="1" si="125"/>
        <v>176.47058823529417</v>
      </c>
      <c r="AD63" s="2">
        <f t="shared" ca="1" si="125"/>
        <v>176.47058823529417</v>
      </c>
      <c r="AE63" s="2">
        <f t="shared" ca="1" si="125"/>
        <v>166.66666666666691</v>
      </c>
      <c r="AF63" s="2">
        <f t="shared" ca="1" si="125"/>
        <v>166.66666666666609</v>
      </c>
      <c r="AG63" s="2">
        <f t="shared" ca="1" si="125"/>
        <v>166.66666666666691</v>
      </c>
      <c r="AH63" s="2">
        <f t="shared" ca="1" si="125"/>
        <v>210.52631578947356</v>
      </c>
      <c r="AI63" s="2">
        <f t="shared" ca="1" si="125"/>
        <v>139.53488372093031</v>
      </c>
      <c r="AJ63" s="2">
        <f t="shared" ca="1" si="125"/>
        <v>162.16216216216174</v>
      </c>
      <c r="AK63" s="2">
        <f t="shared" ca="1" si="125"/>
        <v>153.84615384615361</v>
      </c>
      <c r="AL63" s="2">
        <f t="shared" ca="1" si="125"/>
        <v>144.57831325301237</v>
      </c>
      <c r="AM63" s="2">
        <f t="shared" ca="1" si="125"/>
        <v>176.47058823529417</v>
      </c>
      <c r="AN63" s="2">
        <f t="shared" ca="1" si="125"/>
        <v>187.50000000000088</v>
      </c>
      <c r="AO63" s="2">
        <f t="shared" ca="1" si="125"/>
        <v>157.06806282722454</v>
      </c>
      <c r="AP63" s="2">
        <f t="shared" ca="1" si="125"/>
        <v>153.84615384615361</v>
      </c>
      <c r="AQ63" s="2">
        <f t="shared" ca="1" si="124"/>
        <v>120</v>
      </c>
      <c r="AR63" s="2">
        <f t="shared" ca="1" si="124"/>
        <v>184.61538461538504</v>
      </c>
      <c r="AS63" s="2">
        <f t="shared" ca="1" si="124"/>
        <v>176.47058823529417</v>
      </c>
      <c r="AT63" s="2">
        <f t="shared" ca="1" si="124"/>
        <v>77.92207792207796</v>
      </c>
      <c r="AU63" s="2">
        <f t="shared" ca="1" si="124"/>
        <v>187.49999999999983</v>
      </c>
      <c r="AV63" s="2">
        <f t="shared" ca="1" si="124"/>
        <v>171.42857142857073</v>
      </c>
      <c r="AW63" s="2">
        <f t="shared" ca="1" si="124"/>
        <v>181.81818181818079</v>
      </c>
      <c r="AX63" s="2">
        <f t="shared" ca="1" si="124"/>
        <v>166.66666666666691</v>
      </c>
      <c r="AY63" s="2">
        <f t="shared" ca="1" si="124"/>
        <v>176.47058823529417</v>
      </c>
      <c r="AZ63" s="2">
        <f t="shared" ca="1" si="124"/>
        <v>171.42857142857073</v>
      </c>
      <c r="BA63" s="2">
        <f t="shared" ca="1" si="88"/>
        <v>139.53488372093031</v>
      </c>
      <c r="BB63" s="2">
        <f t="shared" ca="1" si="89"/>
        <v>139.53488372093031</v>
      </c>
      <c r="BC63" s="2">
        <f t="shared" ca="1" si="90"/>
        <v>166.66666666666609</v>
      </c>
      <c r="BD63" s="2">
        <f t="shared" ca="1" si="91"/>
        <v>181.81818181818079</v>
      </c>
      <c r="BE63" s="2">
        <f t="shared" ca="1" si="92"/>
        <v>162.16216216216174</v>
      </c>
      <c r="BF63" s="2">
        <f t="shared" ca="1" si="93"/>
        <v>149.9999999999992</v>
      </c>
      <c r="BG63" s="2">
        <f t="shared" ca="1" si="94"/>
        <v>166.66666666666691</v>
      </c>
      <c r="BH63" s="2">
        <f t="shared" ca="1" si="95"/>
        <v>206.89655172413853</v>
      </c>
      <c r="BI63" s="2">
        <f t="shared" ca="1" si="96"/>
        <v>200.00000000000071</v>
      </c>
      <c r="BJ63" s="2">
        <f t="shared" ca="1" si="97"/>
        <v>181.81818181818079</v>
      </c>
      <c r="BK63" s="2">
        <f t="shared" ca="1" si="98"/>
        <v>146.34146341463409</v>
      </c>
      <c r="BL63" s="2">
        <f t="shared" ca="1" si="99"/>
        <v>133.33333333333354</v>
      </c>
      <c r="BM63" s="2">
        <f t="shared" ca="1" si="100"/>
        <v>142.85714285714349</v>
      </c>
      <c r="BN63" s="2">
        <f t="shared" ca="1" si="101"/>
        <v>139.53488372093031</v>
      </c>
      <c r="BO63" s="2">
        <f t="shared" ca="1" si="102"/>
        <v>146.34146341463409</v>
      </c>
      <c r="BP63" s="2">
        <f t="shared" ca="1" si="103"/>
        <v>206.89655172413853</v>
      </c>
      <c r="BQ63" s="2">
        <f t="shared" ca="1" si="104"/>
        <v>99.999999999999758</v>
      </c>
      <c r="BR63" s="2">
        <f t="shared" ca="1" si="105"/>
        <v>0</v>
      </c>
      <c r="BS63" s="2">
        <f t="shared" ca="1" si="106"/>
        <v>0</v>
      </c>
      <c r="BT63" s="2">
        <f t="shared" ca="1" si="107"/>
        <v>0</v>
      </c>
      <c r="BU63" s="2">
        <f t="shared" ca="1" si="108"/>
        <v>0</v>
      </c>
      <c r="BV63" s="2">
        <f t="shared" ca="1" si="109"/>
        <v>0</v>
      </c>
      <c r="BW63" s="2">
        <f t="shared" ca="1" si="110"/>
        <v>0</v>
      </c>
      <c r="BX63" s="2">
        <f t="shared" ca="1" si="111"/>
        <v>0</v>
      </c>
      <c r="BY63" s="2">
        <f t="shared" ca="1" si="112"/>
        <v>0</v>
      </c>
      <c r="BZ63" s="2">
        <f t="shared" ca="1" si="113"/>
        <v>0</v>
      </c>
    </row>
    <row r="64" spans="1:78">
      <c r="A64">
        <f>Main!A64</f>
        <v>61</v>
      </c>
      <c r="B64">
        <f>Main!B64</f>
        <v>44</v>
      </c>
      <c r="C64">
        <f>Main!C64</f>
        <v>11</v>
      </c>
      <c r="D64">
        <f>Main!D64</f>
        <v>2</v>
      </c>
      <c r="E64" t="str">
        <f>Main!E64</f>
        <v>bb-</v>
      </c>
      <c r="F64" s="10" t="s">
        <v>119</v>
      </c>
      <c r="G64" s="19">
        <f t="shared" ca="1" si="114"/>
        <v>139.81682369459935</v>
      </c>
      <c r="H64" s="2">
        <f t="shared" ca="1" si="121"/>
        <v>176.47058823529605</v>
      </c>
      <c r="I64" s="2">
        <f t="shared" ca="1" si="126"/>
        <v>136.36363636363487</v>
      </c>
      <c r="J64" s="2">
        <f t="shared" ca="1" si="126"/>
        <v>136.36363636363706</v>
      </c>
      <c r="K64" s="2">
        <f t="shared" ca="1" si="126"/>
        <v>176.47058823529417</v>
      </c>
      <c r="L64" s="2">
        <f t="shared" ca="1" si="126"/>
        <v>157.89473684210714</v>
      </c>
      <c r="M64" s="2">
        <f t="shared" ca="1" si="126"/>
        <v>115.38461538461469</v>
      </c>
      <c r="N64" s="2">
        <f t="shared" ca="1" si="126"/>
        <v>166.66666666666691</v>
      </c>
      <c r="O64" s="2">
        <f t="shared" ca="1" si="126"/>
        <v>120</v>
      </c>
      <c r="P64" s="2">
        <f t="shared" ca="1" si="126"/>
        <v>176.47058823529235</v>
      </c>
      <c r="Q64" s="2">
        <f t="shared" ca="1" si="126"/>
        <v>157.89473684210714</v>
      </c>
      <c r="R64" s="2">
        <f t="shared" ca="1" si="126"/>
        <v>124.99999999999898</v>
      </c>
      <c r="S64" s="2">
        <f t="shared" ca="1" si="126"/>
        <v>142.85714285714226</v>
      </c>
      <c r="T64" s="2">
        <f t="shared" ca="1" si="126"/>
        <v>130.43478260869742</v>
      </c>
      <c r="U64" s="2">
        <f t="shared" ca="1" si="126"/>
        <v>142.85714285714471</v>
      </c>
      <c r="V64" s="2">
        <f t="shared" ca="1" si="126"/>
        <v>103.448275862068</v>
      </c>
      <c r="W64" s="2">
        <f t="shared" ca="1" si="126"/>
        <v>187.49999999999983</v>
      </c>
      <c r="X64" s="2">
        <f t="shared" ca="1" si="126"/>
        <v>157.89473684210421</v>
      </c>
      <c r="Y64" s="2">
        <f t="shared" ca="1" si="126"/>
        <v>150.00000000000054</v>
      </c>
      <c r="Z64" s="2">
        <f t="shared" ca="1" si="126"/>
        <v>176.47058823529417</v>
      </c>
      <c r="AA64" s="2">
        <f t="shared" ca="1" si="125"/>
        <v>157.89473684210421</v>
      </c>
      <c r="AB64" s="2">
        <f t="shared" ca="1" si="125"/>
        <v>130.4347826086954</v>
      </c>
      <c r="AC64" s="2">
        <f t="shared" ca="1" si="125"/>
        <v>130.43478260869742</v>
      </c>
      <c r="AD64" s="2">
        <f t="shared" ca="1" si="125"/>
        <v>130.4347826086954</v>
      </c>
      <c r="AE64" s="2">
        <f t="shared" ca="1" si="125"/>
        <v>187.49999999999983</v>
      </c>
      <c r="AF64" s="2">
        <f t="shared" ca="1" si="125"/>
        <v>150.00000000000054</v>
      </c>
      <c r="AG64" s="2">
        <f t="shared" ca="1" si="125"/>
        <v>130.4347826086954</v>
      </c>
      <c r="AH64" s="2">
        <f t="shared" ca="1" si="125"/>
        <v>171.42857142857073</v>
      </c>
      <c r="AI64" s="2">
        <f t="shared" ca="1" si="125"/>
        <v>150.00000000000054</v>
      </c>
      <c r="AJ64" s="2">
        <f t="shared" ca="1" si="125"/>
        <v>136.36363636363706</v>
      </c>
      <c r="AK64" s="2">
        <f t="shared" ca="1" si="125"/>
        <v>176.47058823529417</v>
      </c>
      <c r="AL64" s="2">
        <f t="shared" ca="1" si="125"/>
        <v>130.4347826086954</v>
      </c>
      <c r="AM64" s="2">
        <f t="shared" ca="1" si="125"/>
        <v>150.00000000000054</v>
      </c>
      <c r="AN64" s="2">
        <f t="shared" ca="1" si="125"/>
        <v>150.00000000000054</v>
      </c>
      <c r="AO64" s="2">
        <f t="shared" ca="1" si="125"/>
        <v>150.00000000000054</v>
      </c>
      <c r="AP64" s="2">
        <f t="shared" ca="1" si="125"/>
        <v>136.36363636363706</v>
      </c>
      <c r="AQ64" s="2">
        <f t="shared" ca="1" si="124"/>
        <v>130.4347826086954</v>
      </c>
      <c r="AR64" s="2">
        <f t="shared" ca="1" si="124"/>
        <v>124.99999999999898</v>
      </c>
      <c r="AS64" s="2">
        <f t="shared" ca="1" si="124"/>
        <v>157.89473684210421</v>
      </c>
      <c r="AT64" s="2">
        <f t="shared" ca="1" si="124"/>
        <v>136.36363636363706</v>
      </c>
      <c r="AU64" s="2">
        <f t="shared" ca="1" si="124"/>
        <v>150.00000000000054</v>
      </c>
      <c r="AV64" s="2">
        <f t="shared" ca="1" si="124"/>
        <v>150.00000000000054</v>
      </c>
      <c r="AW64" s="2">
        <f t="shared" ca="1" si="124"/>
        <v>150.00000000000054</v>
      </c>
      <c r="AX64" s="2">
        <f t="shared" ca="1" si="124"/>
        <v>142.85714285714226</v>
      </c>
      <c r="AY64" s="2">
        <f t="shared" ca="1" si="124"/>
        <v>157.89473684210421</v>
      </c>
      <c r="AZ64" s="2">
        <f t="shared" ca="1" si="124"/>
        <v>142.85714285714226</v>
      </c>
      <c r="BA64" s="2">
        <f t="shared" ca="1" si="88"/>
        <v>115.38461538461627</v>
      </c>
      <c r="BB64" s="2">
        <f t="shared" ca="1" si="89"/>
        <v>115.38461538461469</v>
      </c>
      <c r="BC64" s="2">
        <f t="shared" ca="1" si="90"/>
        <v>214.28571428571613</v>
      </c>
      <c r="BD64" s="2">
        <f t="shared" ca="1" si="91"/>
        <v>136.36363636363706</v>
      </c>
      <c r="BE64" s="2">
        <f t="shared" ca="1" si="92"/>
        <v>142.85714285714471</v>
      </c>
      <c r="BF64" s="2">
        <f t="shared" ca="1" si="93"/>
        <v>157.89473684210714</v>
      </c>
      <c r="BG64" s="2">
        <f t="shared" ca="1" si="94"/>
        <v>150.00000000000054</v>
      </c>
      <c r="BH64" s="2">
        <f t="shared" ca="1" si="95"/>
        <v>166.66666666666691</v>
      </c>
      <c r="BI64" s="2">
        <f t="shared" ca="1" si="96"/>
        <v>149.9999999999992</v>
      </c>
      <c r="BJ64" s="2">
        <f t="shared" ca="1" si="97"/>
        <v>157.89473684210714</v>
      </c>
      <c r="BK64" s="2">
        <f t="shared" ca="1" si="98"/>
        <v>130.4347826086954</v>
      </c>
      <c r="BL64" s="2">
        <f t="shared" ca="1" si="99"/>
        <v>107.14285714285671</v>
      </c>
      <c r="BM64" s="2">
        <f t="shared" ca="1" si="100"/>
        <v>130.4347826086954</v>
      </c>
      <c r="BN64" s="2">
        <f t="shared" ca="1" si="101"/>
        <v>111.11111111111128</v>
      </c>
      <c r="BO64" s="2">
        <f t="shared" ca="1" si="102"/>
        <v>136.36363636363706</v>
      </c>
      <c r="BP64" s="2">
        <f t="shared" ca="1" si="103"/>
        <v>187.49999999999983</v>
      </c>
      <c r="BQ64" s="2">
        <f t="shared" ca="1" si="104"/>
        <v>130.43478260869742</v>
      </c>
      <c r="BR64" s="2">
        <f t="shared" ca="1" si="105"/>
        <v>0</v>
      </c>
      <c r="BS64" s="2">
        <f t="shared" ca="1" si="106"/>
        <v>0</v>
      </c>
      <c r="BT64" s="2">
        <f t="shared" ca="1" si="107"/>
        <v>0</v>
      </c>
      <c r="BU64" s="2">
        <f t="shared" ca="1" si="108"/>
        <v>0</v>
      </c>
      <c r="BV64" s="2">
        <f t="shared" ca="1" si="109"/>
        <v>0</v>
      </c>
      <c r="BW64" s="2">
        <f t="shared" ca="1" si="110"/>
        <v>0</v>
      </c>
      <c r="BX64" s="2">
        <f t="shared" ca="1" si="111"/>
        <v>0</v>
      </c>
      <c r="BY64" s="2">
        <f t="shared" ca="1" si="112"/>
        <v>0</v>
      </c>
      <c r="BZ64" s="2">
        <f t="shared" ca="1" si="113"/>
        <v>0</v>
      </c>
    </row>
    <row r="65" spans="1:78">
      <c r="A65">
        <f>Main!A65</f>
        <v>62</v>
      </c>
      <c r="B65">
        <f>Main!B65</f>
        <v>44.5</v>
      </c>
      <c r="C65">
        <f>Main!C65</f>
        <v>11</v>
      </c>
      <c r="D65">
        <f>Main!D65</f>
        <v>2.5</v>
      </c>
      <c r="E65" t="str">
        <f>Main!E65</f>
        <v>G#</v>
      </c>
      <c r="G65" s="19">
        <f t="shared" ca="1" si="114"/>
        <v>149.86670785773103</v>
      </c>
      <c r="H65" s="2">
        <f t="shared" ca="1" si="121"/>
        <v>181.81818181818079</v>
      </c>
      <c r="I65" s="2">
        <f t="shared" ca="1" si="126"/>
        <v>146.34146341463409</v>
      </c>
      <c r="J65" s="2">
        <f t="shared" ca="1" si="126"/>
        <v>166.66666666666691</v>
      </c>
      <c r="K65" s="2">
        <f t="shared" ca="1" si="126"/>
        <v>181.81818181818178</v>
      </c>
      <c r="L65" s="2">
        <f t="shared" ca="1" si="126"/>
        <v>149.9999999999992</v>
      </c>
      <c r="M65" s="2">
        <f t="shared" ca="1" si="126"/>
        <v>130.43478260869642</v>
      </c>
      <c r="N65" s="2">
        <f t="shared" ca="1" si="126"/>
        <v>149.9999999999992</v>
      </c>
      <c r="O65" s="2">
        <f t="shared" ca="1" si="126"/>
        <v>117.64705882352905</v>
      </c>
      <c r="P65" s="2">
        <f t="shared" ca="1" si="126"/>
        <v>130.43478260869642</v>
      </c>
      <c r="Q65" s="2">
        <f t="shared" ca="1" si="126"/>
        <v>170.45454545454533</v>
      </c>
      <c r="R65" s="2">
        <f t="shared" ca="1" si="126"/>
        <v>133.33333333333354</v>
      </c>
      <c r="S65" s="2">
        <f t="shared" ca="1" si="126"/>
        <v>157.89473684210569</v>
      </c>
      <c r="T65" s="2">
        <f t="shared" ca="1" si="126"/>
        <v>166.66666666666526</v>
      </c>
      <c r="U65" s="2">
        <f t="shared" ca="1" si="126"/>
        <v>162.16216216216174</v>
      </c>
      <c r="V65" s="2">
        <f t="shared" ca="1" si="126"/>
        <v>130.43478260869642</v>
      </c>
      <c r="W65" s="2">
        <f t="shared" ca="1" si="126"/>
        <v>181.81818181818178</v>
      </c>
      <c r="X65" s="2">
        <f t="shared" ca="1" si="126"/>
        <v>193.54838709677497</v>
      </c>
      <c r="Y65" s="2">
        <f t="shared" ca="1" si="126"/>
        <v>171.42857142857073</v>
      </c>
      <c r="Z65" s="2">
        <f t="shared" ca="1" si="126"/>
        <v>199.99999999999952</v>
      </c>
      <c r="AA65" s="2">
        <f t="shared" ca="1" si="125"/>
        <v>193.54838709677497</v>
      </c>
      <c r="AB65" s="2">
        <f t="shared" ca="1" si="125"/>
        <v>149.9999999999992</v>
      </c>
      <c r="AC65" s="2">
        <f t="shared" ca="1" si="125"/>
        <v>162.16216216216174</v>
      </c>
      <c r="AD65" s="2">
        <f t="shared" ca="1" si="125"/>
        <v>150.00000000000054</v>
      </c>
      <c r="AE65" s="2">
        <f t="shared" ca="1" si="125"/>
        <v>157.89473684210569</v>
      </c>
      <c r="AF65" s="2">
        <f t="shared" ca="1" si="125"/>
        <v>181.81818181818275</v>
      </c>
      <c r="AG65" s="2">
        <f t="shared" ca="1" si="125"/>
        <v>162.16216216216174</v>
      </c>
      <c r="AH65" s="2">
        <f t="shared" ca="1" si="125"/>
        <v>210.52631578947356</v>
      </c>
      <c r="AI65" s="2">
        <f t="shared" ca="1" si="125"/>
        <v>139.53488372093031</v>
      </c>
      <c r="AJ65" s="2">
        <f t="shared" ca="1" si="125"/>
        <v>162.16216216216174</v>
      </c>
      <c r="AK65" s="2">
        <f t="shared" ca="1" si="125"/>
        <v>166.66666666666691</v>
      </c>
      <c r="AL65" s="2">
        <f t="shared" ca="1" si="125"/>
        <v>166.66666666666691</v>
      </c>
      <c r="AM65" s="2">
        <f t="shared" ca="1" si="125"/>
        <v>142.85714285714226</v>
      </c>
      <c r="AN65" s="2">
        <f t="shared" ca="1" si="125"/>
        <v>187.49999999999983</v>
      </c>
      <c r="AO65" s="2">
        <f t="shared" ca="1" si="125"/>
        <v>146.34146341463409</v>
      </c>
      <c r="AP65" s="2">
        <f t="shared" ca="1" si="125"/>
        <v>93.749999999999915</v>
      </c>
      <c r="AQ65" s="2">
        <f t="shared" ca="1" si="124"/>
        <v>109.09090909090895</v>
      </c>
      <c r="AR65" s="2">
        <f t="shared" ca="1" si="124"/>
        <v>176.47058823529417</v>
      </c>
      <c r="AS65" s="2">
        <f t="shared" ca="1" si="124"/>
        <v>166.66666666666691</v>
      </c>
      <c r="AT65" s="2">
        <f t="shared" ca="1" si="124"/>
        <v>157.89473684210421</v>
      </c>
      <c r="AU65" s="2">
        <f t="shared" ca="1" si="124"/>
        <v>153.84615384615361</v>
      </c>
      <c r="AV65" s="2">
        <f t="shared" ca="1" si="124"/>
        <v>166.66666666666691</v>
      </c>
      <c r="AW65" s="2">
        <f t="shared" ca="1" si="124"/>
        <v>157.89473684210569</v>
      </c>
      <c r="AX65" s="2">
        <f t="shared" ca="1" si="124"/>
        <v>171.42857142857073</v>
      </c>
      <c r="AY65" s="2">
        <f t="shared" ca="1" si="124"/>
        <v>166.66666666666691</v>
      </c>
      <c r="AZ65" s="2">
        <f t="shared" ca="1" si="124"/>
        <v>206.89655172413853</v>
      </c>
      <c r="BA65" s="2">
        <f t="shared" ca="1" si="88"/>
        <v>130.4347826086954</v>
      </c>
      <c r="BB65" s="2">
        <f t="shared" ca="1" si="89"/>
        <v>127.65957446808542</v>
      </c>
      <c r="BC65" s="2">
        <f t="shared" ca="1" si="90"/>
        <v>142.85714285714289</v>
      </c>
      <c r="BD65" s="2">
        <f t="shared" ca="1" si="91"/>
        <v>67.4157303370786</v>
      </c>
      <c r="BE65" s="2">
        <f t="shared" ca="1" si="92"/>
        <v>176.47058823529235</v>
      </c>
      <c r="BF65" s="2">
        <f t="shared" ca="1" si="93"/>
        <v>157.89473684210421</v>
      </c>
      <c r="BG65" s="2">
        <f t="shared" ca="1" si="94"/>
        <v>193.54838709677497</v>
      </c>
      <c r="BH65" s="2">
        <f t="shared" ca="1" si="95"/>
        <v>181.81818181818275</v>
      </c>
      <c r="BI65" s="2">
        <f t="shared" ca="1" si="96"/>
        <v>166.66666666666777</v>
      </c>
      <c r="BJ65" s="2">
        <f t="shared" ca="1" si="97"/>
        <v>157.89473684210421</v>
      </c>
      <c r="BK65" s="2">
        <f t="shared" ca="1" si="98"/>
        <v>142.85714285714226</v>
      </c>
      <c r="BL65" s="2">
        <f t="shared" ca="1" si="99"/>
        <v>124.9999999999999</v>
      </c>
      <c r="BM65" s="2">
        <f t="shared" ca="1" si="100"/>
        <v>142.85714285714349</v>
      </c>
      <c r="BN65" s="2">
        <f t="shared" ca="1" si="101"/>
        <v>86.956521739130281</v>
      </c>
      <c r="BO65" s="2">
        <f t="shared" ca="1" si="102"/>
        <v>153.84615384615361</v>
      </c>
      <c r="BP65" s="2">
        <f t="shared" ca="1" si="103"/>
        <v>214.28571428571479</v>
      </c>
      <c r="BQ65" s="2">
        <f t="shared" ca="1" si="104"/>
        <v>142.85714285714226</v>
      </c>
      <c r="BR65" s="2">
        <f t="shared" ca="1" si="105"/>
        <v>0</v>
      </c>
      <c r="BS65" s="2">
        <f t="shared" ca="1" si="106"/>
        <v>0</v>
      </c>
      <c r="BT65" s="2">
        <f t="shared" ca="1" si="107"/>
        <v>0</v>
      </c>
      <c r="BU65" s="2">
        <f t="shared" ca="1" si="108"/>
        <v>0</v>
      </c>
      <c r="BV65" s="2">
        <f t="shared" ca="1" si="109"/>
        <v>0</v>
      </c>
      <c r="BW65" s="2">
        <f t="shared" ca="1" si="110"/>
        <v>0</v>
      </c>
      <c r="BX65" s="2">
        <f t="shared" ca="1" si="111"/>
        <v>0</v>
      </c>
      <c r="BY65" s="2">
        <f t="shared" ca="1" si="112"/>
        <v>0</v>
      </c>
      <c r="BZ65" s="2">
        <f t="shared" ca="1" si="113"/>
        <v>0</v>
      </c>
    </row>
    <row r="66" spans="1:78">
      <c r="A66">
        <f>Main!A66</f>
        <v>63</v>
      </c>
      <c r="B66">
        <f>Main!B66</f>
        <v>45.5</v>
      </c>
      <c r="C66">
        <f>Main!C66</f>
        <v>12</v>
      </c>
      <c r="D66">
        <f>Main!D66</f>
        <v>1.5</v>
      </c>
      <c r="E66" t="str">
        <f>Main!E66</f>
        <v>BB</v>
      </c>
      <c r="F66" s="10" t="s">
        <v>119</v>
      </c>
      <c r="G66" s="19">
        <f t="shared" ca="1" si="114"/>
        <v>150.64019487087131</v>
      </c>
      <c r="H66" s="2">
        <f t="shared" ca="1" si="121"/>
        <v>136.36363636363706</v>
      </c>
      <c r="I66" s="2">
        <f t="shared" ca="1" si="126"/>
        <v>142.85714285714471</v>
      </c>
      <c r="J66" s="2">
        <f t="shared" ca="1" si="126"/>
        <v>142.85714285714226</v>
      </c>
      <c r="K66" s="2">
        <f t="shared" ca="1" si="126"/>
        <v>187.49999999999983</v>
      </c>
      <c r="L66" s="2">
        <f t="shared" ca="1" si="126"/>
        <v>176.47058823529605</v>
      </c>
      <c r="M66" s="2">
        <f t="shared" ca="1" si="126"/>
        <v>157.89473684210421</v>
      </c>
      <c r="N66" s="2">
        <f t="shared" ca="1" si="126"/>
        <v>136.36363636363706</v>
      </c>
      <c r="O66" s="2">
        <f t="shared" ca="1" si="126"/>
        <v>115.38461538461627</v>
      </c>
      <c r="P66" s="2">
        <f t="shared" ca="1" si="126"/>
        <v>214.28571428571342</v>
      </c>
      <c r="Q66" s="2">
        <f t="shared" ca="1" si="126"/>
        <v>193.54838709677276</v>
      </c>
      <c r="R66" s="2">
        <f t="shared" ca="1" si="126"/>
        <v>157.89473684210421</v>
      </c>
      <c r="S66" s="2">
        <f t="shared" ca="1" si="126"/>
        <v>176.47058823529235</v>
      </c>
      <c r="T66" s="2">
        <f t="shared" ca="1" si="126"/>
        <v>176.47058823529605</v>
      </c>
      <c r="U66" s="2">
        <f t="shared" ca="1" si="126"/>
        <v>176.47058823529235</v>
      </c>
      <c r="V66" s="2">
        <f t="shared" ca="1" si="126"/>
        <v>118.11023622047182</v>
      </c>
      <c r="W66" s="2">
        <f t="shared" ca="1" si="126"/>
        <v>176.47058823529417</v>
      </c>
      <c r="X66" s="2">
        <f t="shared" ca="1" si="126"/>
        <v>157.89473684210421</v>
      </c>
      <c r="Y66" s="2">
        <f t="shared" ca="1" si="126"/>
        <v>148.51485148514985</v>
      </c>
      <c r="Z66" s="2">
        <f t="shared" ca="1" si="126"/>
        <v>166.66666666666691</v>
      </c>
      <c r="AA66" s="2">
        <f t="shared" ca="1" si="125"/>
        <v>142.85714285714226</v>
      </c>
      <c r="AB66" s="2">
        <f t="shared" ca="1" si="125"/>
        <v>142.85714285714471</v>
      </c>
      <c r="AC66" s="2">
        <f t="shared" ca="1" si="125"/>
        <v>166.66666666666691</v>
      </c>
      <c r="AD66" s="2">
        <f t="shared" ca="1" si="125"/>
        <v>120</v>
      </c>
      <c r="AE66" s="2">
        <f t="shared" ca="1" si="125"/>
        <v>187.49999999999983</v>
      </c>
      <c r="AF66" s="2">
        <f t="shared" ca="1" si="125"/>
        <v>142.85714285714226</v>
      </c>
      <c r="AG66" s="2">
        <f t="shared" ca="1" si="125"/>
        <v>142.85714285714471</v>
      </c>
      <c r="AH66" s="2">
        <f t="shared" ca="1" si="125"/>
        <v>205.4794520547934</v>
      </c>
      <c r="AI66" s="2">
        <f t="shared" ca="1" si="125"/>
        <v>166.66666666666691</v>
      </c>
      <c r="AJ66" s="2">
        <f t="shared" ca="1" si="125"/>
        <v>157.89473684210714</v>
      </c>
      <c r="AK66" s="2">
        <f t="shared" ca="1" si="125"/>
        <v>176.47058823529235</v>
      </c>
      <c r="AL66" s="2">
        <f t="shared" ca="1" si="125"/>
        <v>93.749999999999915</v>
      </c>
      <c r="AM66" s="2">
        <f t="shared" ca="1" si="125"/>
        <v>157.89473684210421</v>
      </c>
      <c r="AN66" s="2">
        <f t="shared" ca="1" si="125"/>
        <v>176.47058823529235</v>
      </c>
      <c r="AO66" s="2">
        <f t="shared" ca="1" si="125"/>
        <v>125.00000000000081</v>
      </c>
      <c r="AP66" s="2">
        <f t="shared" ca="1" si="125"/>
        <v>157.89473684210421</v>
      </c>
      <c r="AQ66" s="2">
        <f t="shared" ca="1" si="124"/>
        <v>125.00000000000081</v>
      </c>
      <c r="AR66" s="2">
        <f t="shared" ca="1" si="124"/>
        <v>166.66666666666691</v>
      </c>
      <c r="AS66" s="2">
        <f t="shared" ca="1" si="124"/>
        <v>200.0000000000019</v>
      </c>
      <c r="AT66" s="2">
        <f t="shared" ca="1" si="124"/>
        <v>157.89473684210714</v>
      </c>
      <c r="AU66" s="2">
        <f t="shared" ca="1" si="124"/>
        <v>166.66666666666691</v>
      </c>
      <c r="AV66" s="2">
        <f t="shared" ca="1" si="124"/>
        <v>150.00000000000054</v>
      </c>
      <c r="AW66" s="2">
        <f t="shared" ca="1" si="124"/>
        <v>136.36363636363706</v>
      </c>
      <c r="AX66" s="2">
        <f t="shared" ca="1" si="124"/>
        <v>157.89473684210714</v>
      </c>
      <c r="AY66" s="2">
        <f t="shared" ca="1" si="124"/>
        <v>200.0000000000019</v>
      </c>
      <c r="AZ66" s="2">
        <f t="shared" ca="1" si="124"/>
        <v>156.24999999999986</v>
      </c>
      <c r="BA66" s="2">
        <f t="shared" ca="1" si="88"/>
        <v>142.85714285714226</v>
      </c>
      <c r="BB66" s="2">
        <f t="shared" ca="1" si="89"/>
        <v>120</v>
      </c>
      <c r="BC66" s="2">
        <f t="shared" ca="1" si="90"/>
        <v>230.76923076922623</v>
      </c>
      <c r="BD66" s="2">
        <f t="shared" ca="1" si="91"/>
        <v>157.89473684210421</v>
      </c>
      <c r="BE66" s="2">
        <f t="shared" ca="1" si="92"/>
        <v>166.66666666666691</v>
      </c>
      <c r="BF66" s="2">
        <f t="shared" ca="1" si="93"/>
        <v>200.0000000000019</v>
      </c>
      <c r="BG66" s="2">
        <f t="shared" ca="1" si="94"/>
        <v>187.49999999999983</v>
      </c>
      <c r="BH66" s="2">
        <f t="shared" ca="1" si="95"/>
        <v>157.89473684210421</v>
      </c>
      <c r="BI66" s="2">
        <f t="shared" ca="1" si="96"/>
        <v>182.92682926829104</v>
      </c>
      <c r="BJ66" s="2">
        <f t="shared" ca="1" si="97"/>
        <v>147.78325123152752</v>
      </c>
      <c r="BK66" s="2">
        <f t="shared" ca="1" si="98"/>
        <v>157.89473684210714</v>
      </c>
      <c r="BL66" s="2">
        <f t="shared" ca="1" si="99"/>
        <v>115.38461538461469</v>
      </c>
      <c r="BM66" s="2">
        <f t="shared" ca="1" si="100"/>
        <v>136.36363636363487</v>
      </c>
      <c r="BN66" s="2">
        <f t="shared" ca="1" si="101"/>
        <v>124.48132780083004</v>
      </c>
      <c r="BO66" s="2">
        <f t="shared" ca="1" si="102"/>
        <v>120</v>
      </c>
      <c r="BP66" s="2">
        <f t="shared" ca="1" si="103"/>
        <v>174.41860465116218</v>
      </c>
      <c r="BQ66" s="2">
        <f t="shared" ca="1" si="104"/>
        <v>130.4347826086954</v>
      </c>
      <c r="BR66" s="2">
        <f t="shared" ca="1" si="105"/>
        <v>0</v>
      </c>
      <c r="BS66" s="2">
        <f t="shared" ca="1" si="106"/>
        <v>0</v>
      </c>
      <c r="BT66" s="2">
        <f t="shared" ca="1" si="107"/>
        <v>0</v>
      </c>
      <c r="BU66" s="2">
        <f t="shared" ca="1" si="108"/>
        <v>0</v>
      </c>
      <c r="BV66" s="2">
        <f t="shared" ca="1" si="109"/>
        <v>0</v>
      </c>
      <c r="BW66" s="2">
        <f t="shared" ca="1" si="110"/>
        <v>0</v>
      </c>
      <c r="BX66" s="2">
        <f t="shared" ca="1" si="111"/>
        <v>0</v>
      </c>
      <c r="BY66" s="2">
        <f t="shared" ca="1" si="112"/>
        <v>0</v>
      </c>
      <c r="BZ66" s="2">
        <f t="shared" ca="1" si="113"/>
        <v>0</v>
      </c>
    </row>
    <row r="67" spans="1:78">
      <c r="A67">
        <f>Main!A67</f>
        <v>64</v>
      </c>
      <c r="B67">
        <f>Main!B67</f>
        <v>46</v>
      </c>
      <c r="C67">
        <f>Main!C67</f>
        <v>12</v>
      </c>
      <c r="D67">
        <f>Main!D67</f>
        <v>2</v>
      </c>
      <c r="E67" t="str">
        <f>Main!E67</f>
        <v>ggg</v>
      </c>
      <c r="G67" s="19">
        <f t="shared" ca="1" si="114"/>
        <v>138.94736243270827</v>
      </c>
      <c r="H67" s="2">
        <f t="shared" ca="1" si="121"/>
        <v>111.11111111111128</v>
      </c>
      <c r="I67" s="2">
        <f t="shared" ca="1" si="126"/>
        <v>136.36363636363487</v>
      </c>
      <c r="J67" s="2">
        <f t="shared" ca="1" si="126"/>
        <v>157.89473684210421</v>
      </c>
      <c r="K67" s="2">
        <f t="shared" ca="1" si="126"/>
        <v>176.47058823529417</v>
      </c>
      <c r="L67" s="2">
        <f t="shared" ca="1" si="126"/>
        <v>158.73015873015868</v>
      </c>
      <c r="M67" s="2">
        <f t="shared" ca="1" si="126"/>
        <v>111.11111111111128</v>
      </c>
      <c r="N67" s="2">
        <f t="shared" ca="1" si="126"/>
        <v>150.00000000000054</v>
      </c>
      <c r="O67" s="2">
        <f t="shared" ca="1" si="126"/>
        <v>130.4347826086954</v>
      </c>
      <c r="P67" s="2">
        <f t="shared" ca="1" si="126"/>
        <v>142.85714285714226</v>
      </c>
      <c r="Q67" s="2">
        <f t="shared" ca="1" si="126"/>
        <v>153.06122448979474</v>
      </c>
      <c r="R67" s="2">
        <f t="shared" ca="1" si="126"/>
        <v>136.36363636363706</v>
      </c>
      <c r="S67" s="2">
        <f t="shared" ca="1" si="126"/>
        <v>136.36363636363706</v>
      </c>
      <c r="T67" s="2">
        <f t="shared" ca="1" si="126"/>
        <v>142.85714285714226</v>
      </c>
      <c r="U67" s="2">
        <f t="shared" ca="1" si="126"/>
        <v>157.89473684210714</v>
      </c>
      <c r="V67" s="2">
        <f t="shared" ca="1" si="126"/>
        <v>108.69565217391313</v>
      </c>
      <c r="W67" s="2">
        <f t="shared" ca="1" si="126"/>
        <v>170.45454545454533</v>
      </c>
      <c r="X67" s="2">
        <f t="shared" ca="1" si="126"/>
        <v>157.89473684210421</v>
      </c>
      <c r="Y67" s="2">
        <f t="shared" ca="1" si="126"/>
        <v>168.53932584269583</v>
      </c>
      <c r="Z67" s="2">
        <f t="shared" ca="1" si="126"/>
        <v>199.99999999999952</v>
      </c>
      <c r="AA67" s="2">
        <f t="shared" ca="1" si="125"/>
        <v>157.89473684210421</v>
      </c>
      <c r="AB67" s="2">
        <f t="shared" ca="1" si="125"/>
        <v>142.85714285714226</v>
      </c>
      <c r="AC67" s="2">
        <f t="shared" ca="1" si="125"/>
        <v>153.06122448979474</v>
      </c>
      <c r="AD67" s="2">
        <f t="shared" ca="1" si="125"/>
        <v>96.774193548387487</v>
      </c>
      <c r="AE67" s="2">
        <f t="shared" ca="1" si="125"/>
        <v>230.76923076922938</v>
      </c>
      <c r="AF67" s="2">
        <f t="shared" ca="1" si="125"/>
        <v>142.85714285714226</v>
      </c>
      <c r="AG67" s="2">
        <f t="shared" ca="1" si="125"/>
        <v>115.38461538461469</v>
      </c>
      <c r="AH67" s="2">
        <f t="shared" ca="1" si="125"/>
        <v>179.64071856287256</v>
      </c>
      <c r="AI67" s="2">
        <f t="shared" ca="1" si="125"/>
        <v>150.75376884421988</v>
      </c>
      <c r="AJ67" s="2">
        <f t="shared" ca="1" si="125"/>
        <v>155.4404145077709</v>
      </c>
      <c r="AK67" s="2">
        <f t="shared" ca="1" si="125"/>
        <v>166.66666666666691</v>
      </c>
      <c r="AL67" s="2">
        <f t="shared" ca="1" si="125"/>
        <v>85.714285714286234</v>
      </c>
      <c r="AM67" s="2">
        <f t="shared" ca="1" si="125"/>
        <v>125.52301255230272</v>
      </c>
      <c r="AN67" s="2">
        <f t="shared" ca="1" si="125"/>
        <v>157.89473684210421</v>
      </c>
      <c r="AO67" s="2">
        <f t="shared" ca="1" si="125"/>
        <v>154.63917525772987</v>
      </c>
      <c r="AP67" s="2">
        <f t="shared" ref="AP67:AZ82" ca="1" si="127">INDIRECT(ADDRESS(ROW(AQ67), (COLUMN(AQ67)-COLUMN($I67))*2 + COLUMN($I67), 2, 1, "Main"))</f>
        <v>136.36363636363706</v>
      </c>
      <c r="AQ67" s="2">
        <f t="shared" ca="1" si="127"/>
        <v>125.00000000000081</v>
      </c>
      <c r="AR67" s="2">
        <f t="shared" ca="1" si="127"/>
        <v>91.743119266055558</v>
      </c>
      <c r="AS67" s="2">
        <f t="shared" ca="1" si="127"/>
        <v>158.73015873015868</v>
      </c>
      <c r="AT67" s="2">
        <f t="shared" ca="1" si="127"/>
        <v>120</v>
      </c>
      <c r="AU67" s="2">
        <f t="shared" ca="1" si="127"/>
        <v>166.66666666666526</v>
      </c>
      <c r="AV67" s="2">
        <f t="shared" ca="1" si="127"/>
        <v>157.89473684210421</v>
      </c>
      <c r="AW67" s="2">
        <f t="shared" ca="1" si="127"/>
        <v>149.99999999999787</v>
      </c>
      <c r="AX67" s="2">
        <f t="shared" ca="1" si="127"/>
        <v>157.89473684210421</v>
      </c>
      <c r="AY67" s="2">
        <f t="shared" ca="1" si="127"/>
        <v>158.73015873015868</v>
      </c>
      <c r="AZ67" s="2">
        <f t="shared" ca="1" si="127"/>
        <v>178.57142857142935</v>
      </c>
      <c r="BA67" s="2">
        <f t="shared" ca="1" si="88"/>
        <v>116.73151750972859</v>
      </c>
      <c r="BB67" s="2">
        <f t="shared" ca="1" si="89"/>
        <v>104.8951048951057</v>
      </c>
      <c r="BC67" s="2">
        <f t="shared" ca="1" si="90"/>
        <v>150.00000000000054</v>
      </c>
      <c r="BD67" s="2">
        <f t="shared" ca="1" si="91"/>
        <v>136.36363636363706</v>
      </c>
      <c r="BE67" s="2">
        <f t="shared" ca="1" si="92"/>
        <v>115.83011583011567</v>
      </c>
      <c r="BF67" s="2">
        <f t="shared" ca="1" si="93"/>
        <v>136.36363636363706</v>
      </c>
      <c r="BG67" s="2">
        <f t="shared" ca="1" si="94"/>
        <v>157.89473684210421</v>
      </c>
      <c r="BH67" s="2">
        <f t="shared" ca="1" si="95"/>
        <v>187.49999999999983</v>
      </c>
      <c r="BI67" s="2">
        <f t="shared" ca="1" si="96"/>
        <v>153.06122448979474</v>
      </c>
      <c r="BJ67" s="2">
        <f t="shared" ca="1" si="97"/>
        <v>138.24884792626807</v>
      </c>
      <c r="BK67" s="2">
        <f t="shared" ca="1" si="98"/>
        <v>130.4347826086954</v>
      </c>
      <c r="BL67" s="2">
        <f t="shared" ca="1" si="99"/>
        <v>111.11111111111128</v>
      </c>
      <c r="BM67" s="2">
        <f t="shared" ca="1" si="100"/>
        <v>142.85714285714226</v>
      </c>
      <c r="BN67" s="2">
        <f t="shared" ca="1" si="101"/>
        <v>105.63380281690182</v>
      </c>
      <c r="BO67" s="2">
        <f t="shared" ca="1" si="102"/>
        <v>142.85714285714226</v>
      </c>
      <c r="BP67" s="2">
        <f t="shared" ca="1" si="103"/>
        <v>234.37499999999977</v>
      </c>
      <c r="BQ67" s="2">
        <f t="shared" ca="1" si="104"/>
        <v>142.85714285714226</v>
      </c>
      <c r="BR67" s="2">
        <f t="shared" ca="1" si="105"/>
        <v>0</v>
      </c>
      <c r="BS67" s="2">
        <f t="shared" ca="1" si="106"/>
        <v>0</v>
      </c>
      <c r="BT67" s="2">
        <f t="shared" ca="1" si="107"/>
        <v>0</v>
      </c>
      <c r="BU67" s="2">
        <f t="shared" ca="1" si="108"/>
        <v>0</v>
      </c>
      <c r="BV67" s="2">
        <f t="shared" ca="1" si="109"/>
        <v>0</v>
      </c>
      <c r="BW67" s="2">
        <f t="shared" ca="1" si="110"/>
        <v>0</v>
      </c>
      <c r="BX67" s="2">
        <f t="shared" ca="1" si="111"/>
        <v>0</v>
      </c>
      <c r="BY67" s="2">
        <f t="shared" ca="1" si="112"/>
        <v>0</v>
      </c>
      <c r="BZ67" s="2">
        <f t="shared" ca="1" si="113"/>
        <v>0</v>
      </c>
    </row>
    <row r="68" spans="1:78">
      <c r="A68">
        <f>Main!A68</f>
        <v>65</v>
      </c>
      <c r="B68">
        <f>Main!B68</f>
        <v>46.5</v>
      </c>
      <c r="C68">
        <f>Main!C68</f>
        <v>12</v>
      </c>
      <c r="D68">
        <f>Main!D68</f>
        <v>2.5</v>
      </c>
      <c r="E68" t="str">
        <f>Main!E68</f>
        <v>ggg</v>
      </c>
      <c r="F68" s="10" t="s">
        <v>118</v>
      </c>
      <c r="G68" s="19">
        <f t="shared" ca="1" si="114"/>
        <v>133.34643543115604</v>
      </c>
      <c r="H68" s="2">
        <f t="shared" ref="H68:H99" ca="1" si="128">INDIRECT(ADDRESS(ROW(I68), (COLUMN(I68)-COLUMN($I68))*2 + COLUMN($I68), 2, 1, "Main"))</f>
        <v>115.38461538461469</v>
      </c>
      <c r="I68" s="2">
        <f t="shared" ca="1" si="126"/>
        <v>130.4347826086954</v>
      </c>
      <c r="J68" s="2">
        <f t="shared" ca="1" si="126"/>
        <v>103.44827586206927</v>
      </c>
      <c r="K68" s="2">
        <f t="shared" ca="1" si="126"/>
        <v>130.4347826086954</v>
      </c>
      <c r="L68" s="2">
        <f t="shared" ca="1" si="126"/>
        <v>149.25373134328319</v>
      </c>
      <c r="M68" s="2">
        <f t="shared" ca="1" si="126"/>
        <v>81.081081081080868</v>
      </c>
      <c r="N68" s="2">
        <f t="shared" ca="1" si="126"/>
        <v>157.89473684210421</v>
      </c>
      <c r="O68" s="2">
        <f t="shared" ca="1" si="126"/>
        <v>124.99999999999898</v>
      </c>
      <c r="P68" s="2">
        <f t="shared" ca="1" si="126"/>
        <v>111.11111111111128</v>
      </c>
      <c r="Q68" s="2">
        <f t="shared" ca="1" si="126"/>
        <v>126.58227848101356</v>
      </c>
      <c r="R68" s="2">
        <f t="shared" ca="1" si="126"/>
        <v>166.66666666666691</v>
      </c>
      <c r="S68" s="2">
        <f t="shared" ca="1" si="126"/>
        <v>142.85714285714226</v>
      </c>
      <c r="T68" s="2">
        <f t="shared" ca="1" si="126"/>
        <v>115.38461538461627</v>
      </c>
      <c r="U68" s="2">
        <f t="shared" ca="1" si="126"/>
        <v>142.85714285714226</v>
      </c>
      <c r="V68" s="2">
        <f t="shared" ca="1" si="126"/>
        <v>93.749999999999915</v>
      </c>
      <c r="W68" s="2">
        <f t="shared" ca="1" si="126"/>
        <v>172.41379310344877</v>
      </c>
      <c r="X68" s="2">
        <f t="shared" ca="1" si="126"/>
        <v>187.49999999999983</v>
      </c>
      <c r="Y68" s="2">
        <f t="shared" ca="1" si="126"/>
        <v>150.00000000000054</v>
      </c>
      <c r="Z68" s="2">
        <f t="shared" ca="1" si="126"/>
        <v>166.66666666666691</v>
      </c>
      <c r="AA68" s="2">
        <f t="shared" ref="AA68:AP83" ca="1" si="129">INDIRECT(ADDRESS(ROW(AB68), (COLUMN(AB68)-COLUMN($I68))*2 + COLUMN($I68), 2, 1, "Main"))</f>
        <v>187.49999999999983</v>
      </c>
      <c r="AB68" s="2">
        <f t="shared" ca="1" si="129"/>
        <v>120</v>
      </c>
      <c r="AC68" s="2">
        <f t="shared" ca="1" si="129"/>
        <v>154.63917525773272</v>
      </c>
      <c r="AD68" s="2">
        <f t="shared" ca="1" si="129"/>
        <v>89.020771513352244</v>
      </c>
      <c r="AE68" s="2">
        <f t="shared" ca="1" si="129"/>
        <v>230.76923076923254</v>
      </c>
      <c r="AF68" s="2">
        <f t="shared" ca="1" si="129"/>
        <v>142.85714285714226</v>
      </c>
      <c r="AG68" s="2">
        <f t="shared" ca="1" si="129"/>
        <v>125.00000000000081</v>
      </c>
      <c r="AH68" s="2">
        <f t="shared" ca="1" si="129"/>
        <v>149.25373134328584</v>
      </c>
      <c r="AI68" s="2">
        <f t="shared" ca="1" si="129"/>
        <v>135.74660633484157</v>
      </c>
      <c r="AJ68" s="2">
        <f t="shared" ca="1" si="129"/>
        <v>138.24884792626807</v>
      </c>
      <c r="AK68" s="2">
        <f t="shared" ca="1" si="129"/>
        <v>142.85714285714471</v>
      </c>
      <c r="AL68" s="2">
        <f t="shared" ca="1" si="129"/>
        <v>120</v>
      </c>
      <c r="AM68" s="2">
        <f t="shared" ca="1" si="129"/>
        <v>157.06806282722306</v>
      </c>
      <c r="AN68" s="2">
        <f t="shared" ca="1" si="129"/>
        <v>176.47058823529605</v>
      </c>
      <c r="AO68" s="2">
        <f t="shared" ca="1" si="129"/>
        <v>138.88888888889051</v>
      </c>
      <c r="AP68" s="2">
        <f t="shared" ca="1" si="129"/>
        <v>136.36363636363706</v>
      </c>
      <c r="AQ68" s="2">
        <f t="shared" ca="1" si="127"/>
        <v>115.38461538461469</v>
      </c>
      <c r="AR68" s="2">
        <f t="shared" ca="1" si="127"/>
        <v>118.57707509881418</v>
      </c>
      <c r="AS68" s="2">
        <f t="shared" ca="1" si="127"/>
        <v>114.94252873563096</v>
      </c>
      <c r="AT68" s="2">
        <f t="shared" ca="1" si="127"/>
        <v>157.89473684210421</v>
      </c>
      <c r="AU68" s="2">
        <f t="shared" ca="1" si="127"/>
        <v>166.66666666666691</v>
      </c>
      <c r="AV68" s="2">
        <f t="shared" ca="1" si="127"/>
        <v>120</v>
      </c>
      <c r="AW68" s="2">
        <f t="shared" ca="1" si="127"/>
        <v>150.00000000000054</v>
      </c>
      <c r="AX68" s="2">
        <f t="shared" ca="1" si="127"/>
        <v>150.75376884422255</v>
      </c>
      <c r="AY68" s="2">
        <f t="shared" ca="1" si="127"/>
        <v>114.94252873563096</v>
      </c>
      <c r="AZ68" s="2">
        <f t="shared" ca="1" si="127"/>
        <v>144.23076923077033</v>
      </c>
      <c r="BA68" s="2">
        <f t="shared" ref="BA68:BA125" ca="1" si="130">INDIRECT(ADDRESS(ROW(BB68), (COLUMN(BB68)-COLUMN($I68))*2 + COLUMN($I68), 2, 1, "Main"))</f>
        <v>134.52914798206126</v>
      </c>
      <c r="BB68" s="2">
        <f t="shared" ref="BB68:BB125" ca="1" si="131">INDIRECT(ADDRESS(ROW(BC68), (COLUMN(BC68)-COLUMN($I68))*2 + COLUMN($I68), 2, 1, "Main"))</f>
        <v>100.33444816053409</v>
      </c>
      <c r="BC68" s="2">
        <f t="shared" ref="BC68:BC125" ca="1" si="132">INDIRECT(ADDRESS(ROW(BD68), (COLUMN(BD68)-COLUMN($I68))*2 + COLUMN($I68), 2, 1, "Main"))</f>
        <v>176.47058823529605</v>
      </c>
      <c r="BD68" s="2">
        <f t="shared" ref="BD68:BD125" ca="1" si="133">INDIRECT(ADDRESS(ROW(BE68), (COLUMN(BE68)-COLUMN($I68))*2 + COLUMN($I68), 2, 1, "Main"))</f>
        <v>131.00436681222754</v>
      </c>
      <c r="BE68" s="2">
        <f t="shared" ref="BE68:BE125" ca="1" si="134">INDIRECT(ADDRESS(ROW(BF68), (COLUMN(BF68)-COLUMN($I68))*2 + COLUMN($I68), 2, 1, "Main"))</f>
        <v>175.43859649122871</v>
      </c>
      <c r="BF68" s="2">
        <f t="shared" ref="BF68:BF125" ca="1" si="135">INDIRECT(ADDRESS(ROW(BG68), (COLUMN(BG68)-COLUMN($I68))*2 + COLUMN($I68), 2, 1, "Main"))</f>
        <v>142.85714285714226</v>
      </c>
      <c r="BG68" s="2">
        <f t="shared" ref="BG68:BG125" ca="1" si="136">INDIRECT(ADDRESS(ROW(BH68), (COLUMN(BH68)-COLUMN($I68))*2 + COLUMN($I68), 2, 1, "Main"))</f>
        <v>166.66666666666691</v>
      </c>
      <c r="BH68" s="2">
        <f t="shared" ref="BH68:BH125" ca="1" si="137">INDIRECT(ADDRESS(ROW(BI68), (COLUMN(BI68)-COLUMN($I68))*2 + COLUMN($I68), 2, 1, "Main"))</f>
        <v>166.66666666666691</v>
      </c>
      <c r="BI68" s="2">
        <f t="shared" ref="BI68:BI125" ca="1" si="138">INDIRECT(ADDRESS(ROW(BJ68), (COLUMN(BJ68)-COLUMN($I68))*2 + COLUMN($I68), 2, 1, "Main"))</f>
        <v>187.49999999999983</v>
      </c>
      <c r="BJ68" s="2">
        <f t="shared" ref="BJ68:BJ125" ca="1" si="139">INDIRECT(ADDRESS(ROW(BK68), (COLUMN(BK68)-COLUMN($I68))*2 + COLUMN($I68), 2, 1, "Main"))</f>
        <v>142.85714285714226</v>
      </c>
      <c r="BK68" s="2">
        <f t="shared" ref="BK68:BK125" ca="1" si="140">INDIRECT(ADDRESS(ROW(BL68), (COLUMN(BL68)-COLUMN($I68))*2 + COLUMN($I68), 2, 1, "Main"))</f>
        <v>115.38461538461469</v>
      </c>
      <c r="BL68" s="2">
        <f t="shared" ref="BL68:BL125" ca="1" si="141">INDIRECT(ADDRESS(ROW(BM68), (COLUMN(BM68)-COLUMN($I68))*2 + COLUMN($I68), 2, 1, "Main"))</f>
        <v>107.14285714285806</v>
      </c>
      <c r="BM68" s="2">
        <f t="shared" ref="BM68:BM125" ca="1" si="142">INDIRECT(ADDRESS(ROW(BN68), (COLUMN(BN68)-COLUMN($I68))*2 + COLUMN($I68), 2, 1, "Main"))</f>
        <v>125.00000000000081</v>
      </c>
      <c r="BN68" s="2">
        <f t="shared" ref="BN68:BN125" ca="1" si="143">INDIRECT(ADDRESS(ROW(BO68), (COLUMN(BO68)-COLUMN($I68))*2 + COLUMN($I68), 2, 1, "Main"))</f>
        <v>95.238095238094843</v>
      </c>
      <c r="BO68" s="2">
        <f t="shared" ref="BO68:BO125" ca="1" si="144">INDIRECT(ADDRESS(ROW(BP68), (COLUMN(BP68)-COLUMN($I68))*2 + COLUMN($I68), 2, 1, "Main"))</f>
        <v>88.235294117647086</v>
      </c>
      <c r="BP68" s="2">
        <f t="shared" ref="BP68:BP125" ca="1" si="145">INDIRECT(ADDRESS(ROW(BQ68), (COLUMN(BQ68)-COLUMN($I68))*2 + COLUMN($I68), 2, 1, "Main"))</f>
        <v>187.49999999999983</v>
      </c>
      <c r="BQ68" s="2">
        <f t="shared" ref="BQ68:BQ125" ca="1" si="146">INDIRECT(ADDRESS(ROW(BR68), (COLUMN(BR68)-COLUMN($I68))*2 + COLUMN($I68), 2, 1, "Main"))</f>
        <v>157.89473684210714</v>
      </c>
      <c r="BR68" s="2">
        <f t="shared" ref="BR68:BR125" ca="1" si="147">INDIRECT(ADDRESS(ROW(BS68), (COLUMN(BS68)-COLUMN($I68))*2 + COLUMN($I68), 2, 1, "Main"))</f>
        <v>0</v>
      </c>
      <c r="BS68" s="2">
        <f t="shared" ref="BS68:BS125" ca="1" si="148">INDIRECT(ADDRESS(ROW(BT68), (COLUMN(BT68)-COLUMN($I68))*2 + COLUMN($I68), 2, 1, "Main"))</f>
        <v>0</v>
      </c>
      <c r="BT68" s="2">
        <f t="shared" ref="BT68:BT125" ca="1" si="149">INDIRECT(ADDRESS(ROW(BU68), (COLUMN(BU68)-COLUMN($I68))*2 + COLUMN($I68), 2, 1, "Main"))</f>
        <v>0</v>
      </c>
      <c r="BU68" s="2">
        <f t="shared" ref="BU68:BU125" ca="1" si="150">INDIRECT(ADDRESS(ROW(BV68), (COLUMN(BV68)-COLUMN($I68))*2 + COLUMN($I68), 2, 1, "Main"))</f>
        <v>0</v>
      </c>
      <c r="BV68" s="2">
        <f t="shared" ref="BV68:BV125" ca="1" si="151">INDIRECT(ADDRESS(ROW(BW68), (COLUMN(BW68)-COLUMN($I68))*2 + COLUMN($I68), 2, 1, "Main"))</f>
        <v>0</v>
      </c>
      <c r="BW68" s="2">
        <f t="shared" ref="BW68:BW125" ca="1" si="152">INDIRECT(ADDRESS(ROW(BX68), (COLUMN(BX68)-COLUMN($I68))*2 + COLUMN($I68), 2, 1, "Main"))</f>
        <v>0</v>
      </c>
      <c r="BX68" s="2">
        <f t="shared" ref="BX68:BX125" ca="1" si="153">INDIRECT(ADDRESS(ROW(BY68), (COLUMN(BY68)-COLUMN($I68))*2 + COLUMN($I68), 2, 1, "Main"))</f>
        <v>0</v>
      </c>
      <c r="BY68" s="2">
        <f t="shared" ref="BY68:BY125" ca="1" si="154">INDIRECT(ADDRESS(ROW(BZ68), (COLUMN(BZ68)-COLUMN($I68))*2 + COLUMN($I68), 2, 1, "Main"))</f>
        <v>0</v>
      </c>
      <c r="BZ68" s="2">
        <f t="shared" ref="BZ68:BZ125" ca="1" si="155">INDIRECT(ADDRESS(ROW(CA68), (COLUMN(CA68)-COLUMN($I68))*2 + COLUMN($I68), 2, 1, "Main"))</f>
        <v>0</v>
      </c>
    </row>
    <row r="69" spans="1:78">
      <c r="A69">
        <f>Main!A69</f>
        <v>66</v>
      </c>
      <c r="B69">
        <f>Main!B69</f>
        <v>47</v>
      </c>
      <c r="C69">
        <f>Main!C69</f>
        <v>13</v>
      </c>
      <c r="D69">
        <f>Main!D69</f>
        <v>1</v>
      </c>
      <c r="E69" t="str">
        <f>Main!E69</f>
        <v>BB</v>
      </c>
      <c r="G69" s="19">
        <f t="shared" ref="G69:G127" ca="1" si="156">AVERAGE(H69:BT69)</f>
        <v>149.69022069104781</v>
      </c>
      <c r="H69" s="2">
        <f t="shared" ca="1" si="128"/>
        <v>130.4347826086954</v>
      </c>
      <c r="I69" s="2">
        <f t="shared" ref="I69:W69" ca="1" si="157">INDIRECT(ADDRESS(ROW(J69), (COLUMN(J69)-COLUMN($I69))*2 + COLUMN($I69), 2, 1, "Main"))</f>
        <v>166.66666666666691</v>
      </c>
      <c r="J69" s="2">
        <f t="shared" ca="1" si="157"/>
        <v>171.42857142857247</v>
      </c>
      <c r="K69" s="2">
        <f t="shared" ca="1" si="157"/>
        <v>171.42857142857247</v>
      </c>
      <c r="L69" s="2">
        <f t="shared" ca="1" si="157"/>
        <v>162.16216216216174</v>
      </c>
      <c r="M69" s="2">
        <f t="shared" ca="1" si="157"/>
        <v>130.4347826086954</v>
      </c>
      <c r="N69" s="2">
        <f t="shared" ca="1" si="157"/>
        <v>181.81818181818275</v>
      </c>
      <c r="O69" s="2">
        <f t="shared" ca="1" si="157"/>
        <v>157.89473684210569</v>
      </c>
      <c r="P69" s="2">
        <f t="shared" ca="1" si="157"/>
        <v>146.34146341463409</v>
      </c>
      <c r="Q69" s="2">
        <f t="shared" ca="1" si="157"/>
        <v>166.66666666666691</v>
      </c>
      <c r="R69" s="2">
        <f t="shared" ca="1" si="157"/>
        <v>139.53488372093031</v>
      </c>
      <c r="S69" s="2">
        <f t="shared" ca="1" si="157"/>
        <v>141.17647058823505</v>
      </c>
      <c r="T69" s="2">
        <f t="shared" ca="1" si="157"/>
        <v>142.85714285714226</v>
      </c>
      <c r="U69" s="2">
        <f t="shared" ca="1" si="157"/>
        <v>166.66666666666691</v>
      </c>
      <c r="V69" s="2">
        <f t="shared" ca="1" si="157"/>
        <v>122.44897959183623</v>
      </c>
      <c r="W69" s="2">
        <f t="shared" ca="1" si="157"/>
        <v>176.47058823529417</v>
      </c>
      <c r="X69" s="2">
        <f t="shared" ca="1" si="126"/>
        <v>171.42857142857247</v>
      </c>
      <c r="Y69" s="2">
        <f t="shared" ca="1" si="126"/>
        <v>181.81818181818079</v>
      </c>
      <c r="Z69" s="2">
        <f t="shared" ca="1" si="126"/>
        <v>193.54838709677497</v>
      </c>
      <c r="AA69" s="2">
        <f t="shared" ca="1" si="129"/>
        <v>166.66666666666691</v>
      </c>
      <c r="AB69" s="2">
        <f t="shared" ca="1" si="129"/>
        <v>127.65957446808542</v>
      </c>
      <c r="AC69" s="2">
        <f t="shared" ca="1" si="129"/>
        <v>166.66666666666691</v>
      </c>
      <c r="AD69" s="2">
        <f t="shared" ca="1" si="129"/>
        <v>145.27845036319729</v>
      </c>
      <c r="AE69" s="2">
        <f t="shared" ca="1" si="129"/>
        <v>181.81818181818178</v>
      </c>
      <c r="AF69" s="2">
        <f t="shared" ca="1" si="129"/>
        <v>162.16216216216327</v>
      </c>
      <c r="AG69" s="2">
        <f t="shared" ca="1" si="129"/>
        <v>149.9999999999992</v>
      </c>
      <c r="AH69" s="2">
        <f t="shared" ca="1" si="129"/>
        <v>164.83516483516448</v>
      </c>
      <c r="AI69" s="2">
        <f t="shared" ca="1" si="129"/>
        <v>166.66666666666691</v>
      </c>
      <c r="AJ69" s="2">
        <f t="shared" ca="1" si="129"/>
        <v>166.66666666666691</v>
      </c>
      <c r="AK69" s="2">
        <f t="shared" ca="1" si="129"/>
        <v>162.16216216216174</v>
      </c>
      <c r="AL69" s="2">
        <f t="shared" ca="1" si="129"/>
        <v>146.34146341463409</v>
      </c>
      <c r="AM69" s="2">
        <f t="shared" ca="1" si="129"/>
        <v>171.42857142857247</v>
      </c>
      <c r="AN69" s="2">
        <f t="shared" ca="1" si="129"/>
        <v>193.54838709677497</v>
      </c>
      <c r="AO69" s="2">
        <f t="shared" ca="1" si="129"/>
        <v>130.4347826086954</v>
      </c>
      <c r="AP69" s="2">
        <f t="shared" ca="1" si="129"/>
        <v>146.34146341463409</v>
      </c>
      <c r="AQ69" s="2">
        <f t="shared" ca="1" si="127"/>
        <v>127.65957446808542</v>
      </c>
      <c r="AR69" s="2">
        <f t="shared" ca="1" si="127"/>
        <v>171.42857142857073</v>
      </c>
      <c r="AS69" s="2">
        <f t="shared" ca="1" si="127"/>
        <v>166.66666666666691</v>
      </c>
      <c r="AT69" s="2">
        <f t="shared" ca="1" si="127"/>
        <v>153.84615384615361</v>
      </c>
      <c r="AU69" s="2">
        <f t="shared" ca="1" si="127"/>
        <v>193.54838709677497</v>
      </c>
      <c r="AV69" s="2">
        <f t="shared" ca="1" si="127"/>
        <v>150.00000000000054</v>
      </c>
      <c r="AW69" s="2">
        <f t="shared" ca="1" si="127"/>
        <v>157.89473684210569</v>
      </c>
      <c r="AX69" s="2">
        <f t="shared" ca="1" si="127"/>
        <v>166.20498614958419</v>
      </c>
      <c r="AY69" s="2">
        <f t="shared" ca="1" si="127"/>
        <v>166.66666666666691</v>
      </c>
      <c r="AZ69" s="2">
        <f t="shared" ca="1" si="127"/>
        <v>161.29032258064521</v>
      </c>
      <c r="BA69" s="2">
        <f t="shared" ca="1" si="130"/>
        <v>150.00000000000054</v>
      </c>
      <c r="BB69" s="2">
        <f t="shared" ca="1" si="131"/>
        <v>114.2857142857146</v>
      </c>
      <c r="BC69" s="2">
        <f t="shared" ca="1" si="132"/>
        <v>162.16216216216174</v>
      </c>
      <c r="BD69" s="2">
        <f t="shared" ca="1" si="133"/>
        <v>133.03769401330362</v>
      </c>
      <c r="BE69" s="2">
        <f t="shared" ca="1" si="134"/>
        <v>166.66666666666691</v>
      </c>
      <c r="BF69" s="2">
        <f t="shared" ca="1" si="135"/>
        <v>176.47058823529417</v>
      </c>
      <c r="BG69" s="2">
        <f t="shared" ca="1" si="136"/>
        <v>171.42857142857073</v>
      </c>
      <c r="BH69" s="2">
        <f t="shared" ca="1" si="137"/>
        <v>187.49999999999983</v>
      </c>
      <c r="BI69" s="2">
        <f t="shared" ca="1" si="138"/>
        <v>162.16216216216327</v>
      </c>
      <c r="BJ69" s="2">
        <f t="shared" ca="1" si="139"/>
        <v>157.89473684210569</v>
      </c>
      <c r="BK69" s="2">
        <f t="shared" ca="1" si="140"/>
        <v>162.16216216216174</v>
      </c>
      <c r="BL69" s="2">
        <f t="shared" ca="1" si="141"/>
        <v>122.44897959183623</v>
      </c>
      <c r="BM69" s="2">
        <f t="shared" ca="1" si="142"/>
        <v>133.33333333333354</v>
      </c>
      <c r="BN69" s="2">
        <f t="shared" ca="1" si="143"/>
        <v>125.00000000000081</v>
      </c>
      <c r="BO69" s="2">
        <f t="shared" ca="1" si="144"/>
        <v>109.09090909090966</v>
      </c>
      <c r="BP69" s="2">
        <f t="shared" ca="1" si="145"/>
        <v>199.99999999999952</v>
      </c>
      <c r="BQ69" s="2">
        <f t="shared" ca="1" si="146"/>
        <v>111.11111111111128</v>
      </c>
      <c r="BR69" s="2">
        <f t="shared" ca="1" si="147"/>
        <v>0</v>
      </c>
      <c r="BS69" s="2">
        <f t="shared" ca="1" si="148"/>
        <v>0</v>
      </c>
      <c r="BT69" s="2">
        <f t="shared" ca="1" si="149"/>
        <v>0</v>
      </c>
      <c r="BU69" s="2">
        <f t="shared" ca="1" si="150"/>
        <v>0</v>
      </c>
      <c r="BV69" s="2">
        <f t="shared" ca="1" si="151"/>
        <v>0</v>
      </c>
      <c r="BW69" s="2">
        <f t="shared" ca="1" si="152"/>
        <v>0</v>
      </c>
      <c r="BX69" s="2">
        <f t="shared" ca="1" si="153"/>
        <v>0</v>
      </c>
      <c r="BY69" s="2">
        <f t="shared" ca="1" si="154"/>
        <v>0</v>
      </c>
      <c r="BZ69" s="2">
        <f t="shared" ca="1" si="155"/>
        <v>0</v>
      </c>
    </row>
    <row r="70" spans="1:78">
      <c r="A70">
        <f>Main!A70</f>
        <v>67</v>
      </c>
      <c r="B70">
        <f>Main!B70</f>
        <v>48</v>
      </c>
      <c r="C70">
        <f>Main!C70</f>
        <v>13</v>
      </c>
      <c r="D70">
        <f>Main!D70</f>
        <v>2</v>
      </c>
      <c r="E70" t="str">
        <f>Main!E70</f>
        <v>a</v>
      </c>
      <c r="F70" s="10" t="s">
        <v>118</v>
      </c>
      <c r="G70" s="19">
        <f t="shared" ca="1" si="156"/>
        <v>139.16604830524454</v>
      </c>
      <c r="H70" s="2">
        <f t="shared" ca="1" si="128"/>
        <v>85.714285714286234</v>
      </c>
      <c r="I70" s="2">
        <f t="shared" ca="1" si="126"/>
        <v>136.36363636363706</v>
      </c>
      <c r="J70" s="2">
        <f t="shared" ca="1" si="126"/>
        <v>136.36363636363487</v>
      </c>
      <c r="K70" s="2">
        <f t="shared" ca="1" si="126"/>
        <v>176.47058823529235</v>
      </c>
      <c r="L70" s="2">
        <f t="shared" ca="1" si="126"/>
        <v>157.89473684210714</v>
      </c>
      <c r="M70" s="2">
        <f t="shared" ca="1" si="126"/>
        <v>136.36363636363706</v>
      </c>
      <c r="N70" s="2">
        <f t="shared" ca="1" si="126"/>
        <v>142.85714285714226</v>
      </c>
      <c r="O70" s="2">
        <f t="shared" ca="1" si="126"/>
        <v>136.36363636363706</v>
      </c>
      <c r="P70" s="2">
        <f t="shared" ca="1" si="126"/>
        <v>157.89473684210421</v>
      </c>
      <c r="Q70" s="2">
        <f t="shared" ca="1" si="126"/>
        <v>157.89473684210421</v>
      </c>
      <c r="R70" s="2">
        <f t="shared" ca="1" si="126"/>
        <v>136.36363636363706</v>
      </c>
      <c r="S70" s="2">
        <f t="shared" ca="1" si="126"/>
        <v>162.16216216216327</v>
      </c>
      <c r="T70" s="2">
        <f t="shared" ca="1" si="126"/>
        <v>142.85714285714226</v>
      </c>
      <c r="U70" s="2">
        <f t="shared" ca="1" si="126"/>
        <v>157.89473684210421</v>
      </c>
      <c r="V70" s="2">
        <f t="shared" ca="1" si="126"/>
        <v>111.11111111111128</v>
      </c>
      <c r="W70" s="2">
        <f t="shared" ca="1" si="126"/>
        <v>157.89473684210421</v>
      </c>
      <c r="X70" s="2">
        <f t="shared" ca="1" si="126"/>
        <v>166.66666666666691</v>
      </c>
      <c r="Y70" s="2">
        <f t="shared" ca="1" si="126"/>
        <v>125.00000000000081</v>
      </c>
      <c r="Z70" s="2">
        <f t="shared" ca="1" si="126"/>
        <v>166.66666666666364</v>
      </c>
      <c r="AA70" s="2">
        <f t="shared" ca="1" si="129"/>
        <v>150.00000000000054</v>
      </c>
      <c r="AB70" s="2">
        <f t="shared" ca="1" si="129"/>
        <v>124.99999999999898</v>
      </c>
      <c r="AC70" s="2">
        <f t="shared" ca="1" si="129"/>
        <v>150.00000000000054</v>
      </c>
      <c r="AD70" s="2">
        <f t="shared" ca="1" si="129"/>
        <v>124.99999999999898</v>
      </c>
      <c r="AE70" s="2">
        <f t="shared" ca="1" si="129"/>
        <v>214.28571428571342</v>
      </c>
      <c r="AF70" s="2">
        <f t="shared" ca="1" si="129"/>
        <v>157.89473684210421</v>
      </c>
      <c r="AG70" s="2">
        <f t="shared" ca="1" si="129"/>
        <v>125.00000000000081</v>
      </c>
      <c r="AH70" s="2">
        <f t="shared" ca="1" si="129"/>
        <v>199.99999999999716</v>
      </c>
      <c r="AI70" s="2">
        <f t="shared" ca="1" si="129"/>
        <v>120</v>
      </c>
      <c r="AJ70" s="2">
        <f t="shared" ca="1" si="129"/>
        <v>176.47058823529235</v>
      </c>
      <c r="AK70" s="2">
        <f t="shared" ca="1" si="129"/>
        <v>166.66666666666691</v>
      </c>
      <c r="AL70" s="2">
        <f t="shared" ca="1" si="129"/>
        <v>115.38461538461469</v>
      </c>
      <c r="AM70" s="2">
        <f t="shared" ca="1" si="129"/>
        <v>141.50943396226432</v>
      </c>
      <c r="AN70" s="2">
        <f t="shared" ca="1" si="129"/>
        <v>157.89473684210421</v>
      </c>
      <c r="AO70" s="2">
        <f t="shared" ca="1" si="129"/>
        <v>176.47058823529605</v>
      </c>
      <c r="AP70" s="2">
        <f t="shared" ca="1" si="129"/>
        <v>124.99999999999898</v>
      </c>
      <c r="AQ70" s="2">
        <f t="shared" ca="1" si="127"/>
        <v>124.99999999999898</v>
      </c>
      <c r="AR70" s="2">
        <f t="shared" ca="1" si="127"/>
        <v>104.52961672473903</v>
      </c>
      <c r="AS70" s="2">
        <f t="shared" ca="1" si="127"/>
        <v>185.1851851851863</v>
      </c>
      <c r="AT70" s="2">
        <f t="shared" ca="1" si="127"/>
        <v>176.47058823529605</v>
      </c>
      <c r="AU70" s="2">
        <f t="shared" ca="1" si="127"/>
        <v>176.47058823529235</v>
      </c>
      <c r="AV70" s="2">
        <f t="shared" ca="1" si="127"/>
        <v>142.85714285714226</v>
      </c>
      <c r="AW70" s="2">
        <f t="shared" ca="1" si="127"/>
        <v>142.85714285714226</v>
      </c>
      <c r="AX70" s="2">
        <f t="shared" ca="1" si="127"/>
        <v>166.66666666666691</v>
      </c>
      <c r="AY70" s="2">
        <f t="shared" ca="1" si="127"/>
        <v>185.1851851851863</v>
      </c>
      <c r="AZ70" s="2">
        <f t="shared" ca="1" si="127"/>
        <v>149.99999999999787</v>
      </c>
      <c r="BA70" s="2">
        <f t="shared" ca="1" si="130"/>
        <v>136.36363636363706</v>
      </c>
      <c r="BB70" s="2">
        <f t="shared" ca="1" si="131"/>
        <v>103.44827586206927</v>
      </c>
      <c r="BC70" s="2">
        <f t="shared" ca="1" si="132"/>
        <v>176.47058823529605</v>
      </c>
      <c r="BD70" s="2">
        <f t="shared" ca="1" si="133"/>
        <v>136.36363636363706</v>
      </c>
      <c r="BE70" s="2">
        <f t="shared" ca="1" si="134"/>
        <v>136.36363636363706</v>
      </c>
      <c r="BF70" s="2">
        <f t="shared" ca="1" si="135"/>
        <v>124.99999999999898</v>
      </c>
      <c r="BG70" s="2">
        <f t="shared" ca="1" si="136"/>
        <v>142.85714285714226</v>
      </c>
      <c r="BH70" s="2">
        <f t="shared" ca="1" si="137"/>
        <v>187.49999999999983</v>
      </c>
      <c r="BI70" s="2">
        <f t="shared" ca="1" si="138"/>
        <v>176.47058823529235</v>
      </c>
      <c r="BJ70" s="2">
        <f t="shared" ca="1" si="139"/>
        <v>124.99999999999898</v>
      </c>
      <c r="BK70" s="2">
        <f t="shared" ca="1" si="140"/>
        <v>130.43478260869742</v>
      </c>
      <c r="BL70" s="2">
        <f t="shared" ca="1" si="141"/>
        <v>103.44827586206927</v>
      </c>
      <c r="BM70" s="2">
        <f t="shared" ca="1" si="142"/>
        <v>120</v>
      </c>
      <c r="BN70" s="2">
        <f t="shared" ca="1" si="143"/>
        <v>103.448275862068</v>
      </c>
      <c r="BO70" s="2">
        <f t="shared" ca="1" si="144"/>
        <v>115.38461538461469</v>
      </c>
      <c r="BP70" s="2">
        <f t="shared" ca="1" si="145"/>
        <v>187.49999999999983</v>
      </c>
      <c r="BQ70" s="2">
        <f t="shared" ca="1" si="146"/>
        <v>107.14285714285671</v>
      </c>
      <c r="BR70" s="2">
        <f t="shared" ca="1" si="147"/>
        <v>0</v>
      </c>
      <c r="BS70" s="2">
        <f t="shared" ca="1" si="148"/>
        <v>0</v>
      </c>
      <c r="BT70" s="2">
        <f t="shared" ca="1" si="149"/>
        <v>0</v>
      </c>
      <c r="BU70" s="2">
        <f t="shared" ca="1" si="150"/>
        <v>0</v>
      </c>
      <c r="BV70" s="2">
        <f t="shared" ca="1" si="151"/>
        <v>0</v>
      </c>
      <c r="BW70" s="2">
        <f t="shared" ca="1" si="152"/>
        <v>0</v>
      </c>
      <c r="BX70" s="2">
        <f t="shared" ca="1" si="153"/>
        <v>0</v>
      </c>
      <c r="BY70" s="2">
        <f t="shared" ca="1" si="154"/>
        <v>0</v>
      </c>
      <c r="BZ70" s="2">
        <f t="shared" ca="1" si="155"/>
        <v>0</v>
      </c>
    </row>
    <row r="71" spans="1:78">
      <c r="A71">
        <f>Main!A71</f>
        <v>68</v>
      </c>
      <c r="B71">
        <f>Main!B71</f>
        <v>48.5</v>
      </c>
      <c r="C71">
        <f>Main!C71</f>
        <v>13</v>
      </c>
      <c r="D71">
        <f>Main!D71</f>
        <v>2.5</v>
      </c>
      <c r="E71" t="str">
        <f>Main!E71</f>
        <v>a</v>
      </c>
      <c r="G71" s="19">
        <f t="shared" ca="1" si="156"/>
        <v>167.27405847086615</v>
      </c>
      <c r="H71" s="2">
        <f t="shared" ca="1" si="128"/>
        <v>206.89655172413853</v>
      </c>
      <c r="I71" s="2">
        <f t="shared" ca="1" si="126"/>
        <v>150.00000000000054</v>
      </c>
      <c r="J71" s="2">
        <f t="shared" ca="1" si="126"/>
        <v>166.66666666666691</v>
      </c>
      <c r="K71" s="2">
        <f t="shared" ca="1" si="126"/>
        <v>193.54838709677497</v>
      </c>
      <c r="L71" s="2">
        <f t="shared" ca="1" si="126"/>
        <v>176.47058823529417</v>
      </c>
      <c r="M71" s="2">
        <f t="shared" ca="1" si="126"/>
        <v>150.00000000000054</v>
      </c>
      <c r="N71" s="2">
        <f t="shared" ca="1" si="126"/>
        <v>187.49999999999983</v>
      </c>
      <c r="O71" s="2">
        <f t="shared" ca="1" si="126"/>
        <v>181.81818181818079</v>
      </c>
      <c r="P71" s="2">
        <f t="shared" ca="1" si="126"/>
        <v>187.49999999999983</v>
      </c>
      <c r="Q71" s="2">
        <f t="shared" ca="1" si="126"/>
        <v>174.41860465116218</v>
      </c>
      <c r="R71" s="2">
        <f t="shared" ca="1" si="126"/>
        <v>153.84615384615361</v>
      </c>
      <c r="S71" s="2">
        <f t="shared" ca="1" si="126"/>
        <v>157.89473684210569</v>
      </c>
      <c r="T71" s="2">
        <f t="shared" ca="1" si="126"/>
        <v>193.54838709677497</v>
      </c>
      <c r="U71" s="2">
        <f t="shared" ca="1" si="126"/>
        <v>157.89473684210569</v>
      </c>
      <c r="V71" s="2">
        <f t="shared" ca="1" si="126"/>
        <v>166.66666666666691</v>
      </c>
      <c r="W71" s="2">
        <f t="shared" ca="1" si="126"/>
        <v>206.89655172413853</v>
      </c>
      <c r="X71" s="2">
        <f t="shared" ca="1" si="126"/>
        <v>193.54838709677276</v>
      </c>
      <c r="Y71" s="2">
        <f t="shared" ca="1" si="126"/>
        <v>181.81818181818079</v>
      </c>
      <c r="Z71" s="2">
        <f t="shared" ca="1" si="126"/>
        <v>206.89655172413853</v>
      </c>
      <c r="AA71" s="2">
        <f t="shared" ca="1" si="129"/>
        <v>199.99999999999952</v>
      </c>
      <c r="AB71" s="2">
        <f t="shared" ca="1" si="129"/>
        <v>142.85714285714349</v>
      </c>
      <c r="AC71" s="2">
        <f t="shared" ca="1" si="129"/>
        <v>171.42857142857073</v>
      </c>
      <c r="AD71" s="2">
        <f t="shared" ca="1" si="129"/>
        <v>166.66666666666691</v>
      </c>
      <c r="AE71" s="2">
        <f t="shared" ca="1" si="129"/>
        <v>181.81818181818178</v>
      </c>
      <c r="AF71" s="2">
        <f t="shared" ca="1" si="129"/>
        <v>177.51479289940778</v>
      </c>
      <c r="AG71" s="2">
        <f t="shared" ca="1" si="129"/>
        <v>171.42857142857073</v>
      </c>
      <c r="AH71" s="2">
        <f t="shared" ca="1" si="129"/>
        <v>191.69329073482498</v>
      </c>
      <c r="AI71" s="2">
        <f t="shared" ca="1" si="129"/>
        <v>157.89473684210569</v>
      </c>
      <c r="AJ71" s="2">
        <f t="shared" ca="1" si="129"/>
        <v>176.47058823529417</v>
      </c>
      <c r="AK71" s="2">
        <f t="shared" ca="1" si="129"/>
        <v>166.66666666666691</v>
      </c>
      <c r="AL71" s="2">
        <f t="shared" ca="1" si="129"/>
        <v>171.42857142857247</v>
      </c>
      <c r="AM71" s="2">
        <f t="shared" ca="1" si="129"/>
        <v>177.51479289940778</v>
      </c>
      <c r="AN71" s="2">
        <f t="shared" ca="1" si="129"/>
        <v>193.54838709677497</v>
      </c>
      <c r="AO71" s="2">
        <f t="shared" ca="1" si="129"/>
        <v>171.42857142857073</v>
      </c>
      <c r="AP71" s="2">
        <f t="shared" ca="1" si="129"/>
        <v>157.89473684210569</v>
      </c>
      <c r="AQ71" s="2">
        <f t="shared" ca="1" si="127"/>
        <v>166.66666666666691</v>
      </c>
      <c r="AR71" s="2">
        <f t="shared" ca="1" si="127"/>
        <v>160.85790884718452</v>
      </c>
      <c r="AS71" s="2">
        <f t="shared" ca="1" si="127"/>
        <v>194.8051948051949</v>
      </c>
      <c r="AT71" s="2">
        <f t="shared" ca="1" si="127"/>
        <v>149.9999999999992</v>
      </c>
      <c r="AU71" s="2">
        <f t="shared" ca="1" si="127"/>
        <v>200.0000000000019</v>
      </c>
      <c r="AV71" s="2">
        <f t="shared" ca="1" si="127"/>
        <v>199.99999999999952</v>
      </c>
      <c r="AW71" s="2">
        <f t="shared" ca="1" si="127"/>
        <v>166.66666666666691</v>
      </c>
      <c r="AX71" s="2">
        <f t="shared" ca="1" si="127"/>
        <v>166.66666666666691</v>
      </c>
      <c r="AY71" s="2">
        <f t="shared" ca="1" si="127"/>
        <v>194.8051948051949</v>
      </c>
      <c r="AZ71" s="2">
        <f t="shared" ca="1" si="127"/>
        <v>187.49999999999983</v>
      </c>
      <c r="BA71" s="2">
        <f t="shared" ca="1" si="130"/>
        <v>149.9999999999992</v>
      </c>
      <c r="BB71" s="2">
        <f t="shared" ca="1" si="131"/>
        <v>142.85714285714226</v>
      </c>
      <c r="BC71" s="2">
        <f t="shared" ca="1" si="132"/>
        <v>187.49999999999983</v>
      </c>
      <c r="BD71" s="2">
        <f t="shared" ca="1" si="133"/>
        <v>181.81818181818079</v>
      </c>
      <c r="BE71" s="2">
        <f t="shared" ca="1" si="134"/>
        <v>171.42857142857073</v>
      </c>
      <c r="BF71" s="2">
        <f t="shared" ca="1" si="135"/>
        <v>181.81818181818275</v>
      </c>
      <c r="BG71" s="2">
        <f t="shared" ca="1" si="136"/>
        <v>222.22222222222257</v>
      </c>
      <c r="BH71" s="2">
        <f t="shared" ca="1" si="137"/>
        <v>230.76923076923254</v>
      </c>
      <c r="BI71" s="2">
        <f t="shared" ca="1" si="138"/>
        <v>176.47058823529417</v>
      </c>
      <c r="BJ71" s="2">
        <f t="shared" ca="1" si="139"/>
        <v>181.81818181818275</v>
      </c>
      <c r="BK71" s="2">
        <f t="shared" ca="1" si="140"/>
        <v>149.9999999999992</v>
      </c>
      <c r="BL71" s="2">
        <f t="shared" ca="1" si="141"/>
        <v>115.38461538461549</v>
      </c>
      <c r="BM71" s="2">
        <f t="shared" ca="1" si="142"/>
        <v>162.16216216216174</v>
      </c>
      <c r="BN71" s="2">
        <f t="shared" ca="1" si="143"/>
        <v>133.33333333333354</v>
      </c>
      <c r="BO71" s="2">
        <f t="shared" ca="1" si="144"/>
        <v>153.84615384615361</v>
      </c>
      <c r="BP71" s="2">
        <f t="shared" ca="1" si="145"/>
        <v>240</v>
      </c>
      <c r="BQ71" s="2">
        <f t="shared" ca="1" si="146"/>
        <v>133.33333333333354</v>
      </c>
      <c r="BR71" s="2">
        <f t="shared" ca="1" si="147"/>
        <v>0</v>
      </c>
      <c r="BS71" s="2">
        <f t="shared" ca="1" si="148"/>
        <v>0</v>
      </c>
      <c r="BT71" s="2">
        <f t="shared" ca="1" si="149"/>
        <v>0</v>
      </c>
      <c r="BU71" s="2">
        <f t="shared" ca="1" si="150"/>
        <v>0</v>
      </c>
      <c r="BV71" s="2">
        <f t="shared" ca="1" si="151"/>
        <v>0</v>
      </c>
      <c r="BW71" s="2">
        <f t="shared" ca="1" si="152"/>
        <v>0</v>
      </c>
      <c r="BX71" s="2">
        <f t="shared" ca="1" si="153"/>
        <v>0</v>
      </c>
      <c r="BY71" s="2">
        <f t="shared" ca="1" si="154"/>
        <v>0</v>
      </c>
      <c r="BZ71" s="2">
        <f t="shared" ca="1" si="155"/>
        <v>0</v>
      </c>
    </row>
    <row r="72" spans="1:78">
      <c r="A72">
        <f>Main!A72</f>
        <v>69</v>
      </c>
      <c r="B72">
        <f>Main!B72</f>
        <v>49.5</v>
      </c>
      <c r="C72">
        <f>Main!C72</f>
        <v>14</v>
      </c>
      <c r="D72">
        <f>Main!D72</f>
        <v>1.5</v>
      </c>
      <c r="E72" t="str">
        <f>Main!E72</f>
        <v>f#</v>
      </c>
      <c r="F72" s="10" t="s">
        <v>119</v>
      </c>
      <c r="G72" s="19">
        <f t="shared" ca="1" si="156"/>
        <v>137.91020095859514</v>
      </c>
      <c r="H72" s="2">
        <f t="shared" ca="1" si="128"/>
        <v>136.36363636363487</v>
      </c>
      <c r="I72" s="2">
        <f t="shared" ca="1" si="126"/>
        <v>142.85714285714226</v>
      </c>
      <c r="J72" s="2">
        <f t="shared" ca="1" si="126"/>
        <v>96.774193548387487</v>
      </c>
      <c r="K72" s="2">
        <f t="shared" ca="1" si="126"/>
        <v>187.49999999999983</v>
      </c>
      <c r="L72" s="2">
        <f t="shared" ca="1" si="126"/>
        <v>166.66666666666691</v>
      </c>
      <c r="M72" s="2">
        <f t="shared" ca="1" si="126"/>
        <v>142.85714285714226</v>
      </c>
      <c r="N72" s="2">
        <f t="shared" ca="1" si="126"/>
        <v>142.85714285714226</v>
      </c>
      <c r="O72" s="2">
        <f t="shared" ca="1" si="126"/>
        <v>130.4347826086954</v>
      </c>
      <c r="P72" s="2">
        <f t="shared" ca="1" si="126"/>
        <v>150.00000000000054</v>
      </c>
      <c r="Q72" s="2">
        <f t="shared" ca="1" si="126"/>
        <v>147.05882352941387</v>
      </c>
      <c r="R72" s="2">
        <f t="shared" ca="1" si="126"/>
        <v>130.4347826086954</v>
      </c>
      <c r="S72" s="2">
        <f t="shared" ca="1" si="126"/>
        <v>142.85714285714226</v>
      </c>
      <c r="T72" s="2">
        <f t="shared" ca="1" si="126"/>
        <v>136.36363636363706</v>
      </c>
      <c r="U72" s="2">
        <f t="shared" ca="1" si="126"/>
        <v>150.00000000000054</v>
      </c>
      <c r="V72" s="2">
        <f t="shared" ca="1" si="126"/>
        <v>103.44827586206927</v>
      </c>
      <c r="W72" s="2">
        <f t="shared" ca="1" si="126"/>
        <v>166.66666666666691</v>
      </c>
      <c r="X72" s="2">
        <f t="shared" ca="1" si="126"/>
        <v>157.89473684210714</v>
      </c>
      <c r="Y72" s="2">
        <f t="shared" ca="1" si="126"/>
        <v>136.36363636363706</v>
      </c>
      <c r="Z72" s="2">
        <f t="shared" ca="1" si="126"/>
        <v>150.00000000000054</v>
      </c>
      <c r="AA72" s="2">
        <f t="shared" ca="1" si="129"/>
        <v>120</v>
      </c>
      <c r="AB72" s="2">
        <f t="shared" ca="1" si="129"/>
        <v>124.99999999999898</v>
      </c>
      <c r="AC72" s="2">
        <f t="shared" ca="1" si="129"/>
        <v>130.4347826086954</v>
      </c>
      <c r="AD72" s="2">
        <f t="shared" ca="1" si="129"/>
        <v>115.38461538461469</v>
      </c>
      <c r="AE72" s="2">
        <f t="shared" ca="1" si="129"/>
        <v>214.28571428571342</v>
      </c>
      <c r="AF72" s="2">
        <f t="shared" ca="1" si="129"/>
        <v>156.24999999999986</v>
      </c>
      <c r="AG72" s="2">
        <f t="shared" ca="1" si="129"/>
        <v>130.4347826086954</v>
      </c>
      <c r="AH72" s="2">
        <f t="shared" ca="1" si="129"/>
        <v>192.30769230769377</v>
      </c>
      <c r="AI72" s="2">
        <f t="shared" ca="1" si="129"/>
        <v>150.00000000000054</v>
      </c>
      <c r="AJ72" s="2">
        <f t="shared" ca="1" si="129"/>
        <v>150.00000000000054</v>
      </c>
      <c r="AK72" s="2">
        <f t="shared" ca="1" si="129"/>
        <v>157.89473684210421</v>
      </c>
      <c r="AL72" s="2">
        <f t="shared" ca="1" si="129"/>
        <v>115.38461538461469</v>
      </c>
      <c r="AM72" s="2">
        <f t="shared" ca="1" si="129"/>
        <v>150.00000000000054</v>
      </c>
      <c r="AN72" s="2">
        <f t="shared" ca="1" si="129"/>
        <v>166.66666666666691</v>
      </c>
      <c r="AO72" s="2">
        <f t="shared" ca="1" si="129"/>
        <v>166.66666666666691</v>
      </c>
      <c r="AP72" s="2">
        <f t="shared" ca="1" si="129"/>
        <v>142.85714285714226</v>
      </c>
      <c r="AQ72" s="2">
        <f t="shared" ca="1" si="127"/>
        <v>125.00000000000081</v>
      </c>
      <c r="AR72" s="2">
        <f t="shared" ca="1" si="127"/>
        <v>88.235294117647086</v>
      </c>
      <c r="AS72" s="2">
        <f t="shared" ca="1" si="127"/>
        <v>166.66666666666691</v>
      </c>
      <c r="AT72" s="2">
        <f t="shared" ca="1" si="127"/>
        <v>130.4347826086954</v>
      </c>
      <c r="AU72" s="2">
        <f t="shared" ca="1" si="127"/>
        <v>166.66666666666364</v>
      </c>
      <c r="AV72" s="2">
        <f t="shared" ca="1" si="127"/>
        <v>142.85714285714226</v>
      </c>
      <c r="AW72" s="2">
        <f t="shared" ca="1" si="127"/>
        <v>150.00000000000054</v>
      </c>
      <c r="AX72" s="2">
        <f t="shared" ca="1" si="127"/>
        <v>157.89473684210421</v>
      </c>
      <c r="AY72" s="2">
        <f t="shared" ca="1" si="127"/>
        <v>166.66666666666691</v>
      </c>
      <c r="AZ72" s="2">
        <f t="shared" ca="1" si="127"/>
        <v>166.66666666666691</v>
      </c>
      <c r="BA72" s="2">
        <f t="shared" ca="1" si="130"/>
        <v>142.85714285714471</v>
      </c>
      <c r="BB72" s="2">
        <f t="shared" ca="1" si="131"/>
        <v>99.999999999999758</v>
      </c>
      <c r="BC72" s="2">
        <f t="shared" ca="1" si="132"/>
        <v>166.66666666666691</v>
      </c>
      <c r="BD72" s="2">
        <f t="shared" ca="1" si="133"/>
        <v>157.89473684210714</v>
      </c>
      <c r="BE72" s="2">
        <f t="shared" ca="1" si="134"/>
        <v>150.00000000000054</v>
      </c>
      <c r="BF72" s="2">
        <f t="shared" ca="1" si="135"/>
        <v>142.85714285714226</v>
      </c>
      <c r="BG72" s="2">
        <f t="shared" ca="1" si="136"/>
        <v>136.36363636363706</v>
      </c>
      <c r="BH72" s="2">
        <f t="shared" ca="1" si="137"/>
        <v>214.28571428571342</v>
      </c>
      <c r="BI72" s="2">
        <f t="shared" ca="1" si="138"/>
        <v>166.66666666666691</v>
      </c>
      <c r="BJ72" s="2">
        <f t="shared" ca="1" si="139"/>
        <v>130.4347826086954</v>
      </c>
      <c r="BK72" s="2">
        <f t="shared" ca="1" si="140"/>
        <v>125.00000000000081</v>
      </c>
      <c r="BL72" s="2">
        <f t="shared" ca="1" si="141"/>
        <v>111.11111111111128</v>
      </c>
      <c r="BM72" s="2">
        <f t="shared" ca="1" si="142"/>
        <v>130.4347826086954</v>
      </c>
      <c r="BN72" s="2">
        <f t="shared" ca="1" si="143"/>
        <v>99.999999999999758</v>
      </c>
      <c r="BO72" s="2">
        <f t="shared" ca="1" si="144"/>
        <v>130.4347826086954</v>
      </c>
      <c r="BP72" s="2">
        <f t="shared" ca="1" si="145"/>
        <v>166.66666666666691</v>
      </c>
      <c r="BQ72" s="2">
        <f t="shared" ca="1" si="146"/>
        <v>130.4347826086954</v>
      </c>
      <c r="BR72" s="2">
        <f t="shared" ca="1" si="147"/>
        <v>0</v>
      </c>
      <c r="BS72" s="2">
        <f t="shared" ca="1" si="148"/>
        <v>0</v>
      </c>
      <c r="BT72" s="2">
        <f t="shared" ca="1" si="149"/>
        <v>0</v>
      </c>
      <c r="BU72" s="2">
        <f t="shared" ca="1" si="150"/>
        <v>0</v>
      </c>
      <c r="BV72" s="2">
        <f t="shared" ca="1" si="151"/>
        <v>0</v>
      </c>
      <c r="BW72" s="2">
        <f t="shared" ca="1" si="152"/>
        <v>0</v>
      </c>
      <c r="BX72" s="2">
        <f t="shared" ca="1" si="153"/>
        <v>0</v>
      </c>
      <c r="BY72" s="2">
        <f t="shared" ca="1" si="154"/>
        <v>0</v>
      </c>
      <c r="BZ72" s="2">
        <f t="shared" ca="1" si="155"/>
        <v>0</v>
      </c>
    </row>
    <row r="73" spans="1:78">
      <c r="A73">
        <f>Main!A73</f>
        <v>70</v>
      </c>
      <c r="B73">
        <f>Main!B73</f>
        <v>50</v>
      </c>
      <c r="C73">
        <f>Main!C73</f>
        <v>14</v>
      </c>
      <c r="D73">
        <f>Main!D73</f>
        <v>2</v>
      </c>
      <c r="E73" t="str">
        <f>Main!E73</f>
        <v>cc</v>
      </c>
      <c r="G73" s="19">
        <f t="shared" ca="1" si="156"/>
        <v>162.87047801801091</v>
      </c>
      <c r="H73" s="2">
        <f t="shared" ca="1" si="128"/>
        <v>199.99999999999952</v>
      </c>
      <c r="I73" s="2">
        <f t="shared" ca="1" si="126"/>
        <v>146.34146341463409</v>
      </c>
      <c r="J73" s="2">
        <f t="shared" ca="1" si="126"/>
        <v>162.16216216216174</v>
      </c>
      <c r="K73" s="2">
        <f t="shared" ca="1" si="126"/>
        <v>176.47058823529417</v>
      </c>
      <c r="L73" s="2">
        <f t="shared" ca="1" si="126"/>
        <v>153.84615384615361</v>
      </c>
      <c r="M73" s="2">
        <f t="shared" ca="1" si="126"/>
        <v>142.85714285714226</v>
      </c>
      <c r="N73" s="2">
        <f t="shared" ca="1" si="126"/>
        <v>171.42857142857247</v>
      </c>
      <c r="O73" s="2">
        <f t="shared" ca="1" si="126"/>
        <v>214.28571428571613</v>
      </c>
      <c r="P73" s="2">
        <f t="shared" ca="1" si="126"/>
        <v>193.54838709677497</v>
      </c>
      <c r="Q73" s="2">
        <f t="shared" ca="1" si="126"/>
        <v>193.54838709677276</v>
      </c>
      <c r="R73" s="2">
        <f t="shared" ca="1" si="126"/>
        <v>124.9999999999999</v>
      </c>
      <c r="S73" s="2">
        <f t="shared" ca="1" si="126"/>
        <v>150.00000000000054</v>
      </c>
      <c r="T73" s="2">
        <f t="shared" ca="1" si="126"/>
        <v>187.49999999999983</v>
      </c>
      <c r="U73" s="2">
        <f t="shared" ca="1" si="126"/>
        <v>181.81818181818079</v>
      </c>
      <c r="V73" s="2">
        <f t="shared" ca="1" si="126"/>
        <v>142.85714285714226</v>
      </c>
      <c r="W73" s="2">
        <f t="shared" ca="1" si="126"/>
        <v>199.99999999999952</v>
      </c>
      <c r="X73" s="2">
        <f t="shared" ca="1" si="126"/>
        <v>193.54838709677276</v>
      </c>
      <c r="Y73" s="2">
        <f t="shared" ca="1" si="126"/>
        <v>193.54838709677497</v>
      </c>
      <c r="Z73" s="2">
        <f t="shared" ca="1" si="126"/>
        <v>199.99999999999952</v>
      </c>
      <c r="AA73" s="2">
        <f t="shared" ca="1" si="129"/>
        <v>150.00000000000054</v>
      </c>
      <c r="AB73" s="2">
        <f t="shared" ca="1" si="129"/>
        <v>146.34146341463409</v>
      </c>
      <c r="AC73" s="2">
        <f t="shared" ca="1" si="129"/>
        <v>199.99999999999952</v>
      </c>
      <c r="AD73" s="2">
        <f t="shared" ca="1" si="129"/>
        <v>187.49999999999983</v>
      </c>
      <c r="AE73" s="2">
        <f t="shared" ca="1" si="129"/>
        <v>200.00000000000071</v>
      </c>
      <c r="AF73" s="2">
        <f t="shared" ca="1" si="129"/>
        <v>162.16216216216327</v>
      </c>
      <c r="AG73" s="2">
        <f t="shared" ca="1" si="129"/>
        <v>164.38356164383632</v>
      </c>
      <c r="AH73" s="2">
        <f t="shared" ca="1" si="129"/>
        <v>159.57446808510588</v>
      </c>
      <c r="AI73" s="2">
        <f t="shared" ca="1" si="129"/>
        <v>171.42857142857073</v>
      </c>
      <c r="AJ73" s="2">
        <f t="shared" ca="1" si="129"/>
        <v>171.42857142857073</v>
      </c>
      <c r="AK73" s="2">
        <f t="shared" ca="1" si="129"/>
        <v>171.42857142857073</v>
      </c>
      <c r="AL73" s="2">
        <f t="shared" ca="1" si="129"/>
        <v>150.00000000000054</v>
      </c>
      <c r="AM73" s="2">
        <f t="shared" ca="1" si="129"/>
        <v>171.42857142857073</v>
      </c>
      <c r="AN73" s="2">
        <f t="shared" ca="1" si="129"/>
        <v>176.47058823529235</v>
      </c>
      <c r="AO73" s="2">
        <f t="shared" ca="1" si="129"/>
        <v>166.66666666666691</v>
      </c>
      <c r="AP73" s="2">
        <f t="shared" ca="1" si="129"/>
        <v>142.85714285714349</v>
      </c>
      <c r="AQ73" s="2">
        <f t="shared" ca="1" si="127"/>
        <v>153.84615384615361</v>
      </c>
      <c r="AR73" s="2">
        <f t="shared" ca="1" si="127"/>
        <v>157.89473684210569</v>
      </c>
      <c r="AS73" s="2">
        <f t="shared" ca="1" si="127"/>
        <v>166.66666666666691</v>
      </c>
      <c r="AT73" s="2">
        <f t="shared" ca="1" si="127"/>
        <v>187.49999999999983</v>
      </c>
      <c r="AU73" s="2">
        <f t="shared" ca="1" si="127"/>
        <v>181.81818181818275</v>
      </c>
      <c r="AV73" s="2">
        <f t="shared" ca="1" si="127"/>
        <v>171.42857142857247</v>
      </c>
      <c r="AW73" s="2">
        <f t="shared" ca="1" si="127"/>
        <v>153.84615384615361</v>
      </c>
      <c r="AX73" s="2">
        <f t="shared" ca="1" si="127"/>
        <v>157.89473684210569</v>
      </c>
      <c r="AY73" s="2">
        <f t="shared" ca="1" si="127"/>
        <v>166.66666666666691</v>
      </c>
      <c r="AZ73" s="2">
        <f t="shared" ca="1" si="127"/>
        <v>230.76923076923254</v>
      </c>
      <c r="BA73" s="2">
        <f t="shared" ca="1" si="130"/>
        <v>139.53488372092917</v>
      </c>
      <c r="BB73" s="2">
        <f t="shared" ca="1" si="131"/>
        <v>136.36363636363706</v>
      </c>
      <c r="BC73" s="2">
        <f t="shared" ca="1" si="132"/>
        <v>162.16216216216174</v>
      </c>
      <c r="BD73" s="2">
        <f t="shared" ca="1" si="133"/>
        <v>187.49999999999983</v>
      </c>
      <c r="BE73" s="2">
        <f t="shared" ca="1" si="134"/>
        <v>171.42857142857073</v>
      </c>
      <c r="BF73" s="2">
        <f t="shared" ca="1" si="135"/>
        <v>199.99999999999952</v>
      </c>
      <c r="BG73" s="2">
        <f t="shared" ca="1" si="136"/>
        <v>193.54838709677497</v>
      </c>
      <c r="BH73" s="2">
        <f t="shared" ca="1" si="137"/>
        <v>222.22222222222257</v>
      </c>
      <c r="BI73" s="2">
        <f t="shared" ca="1" si="138"/>
        <v>166.66666666666691</v>
      </c>
      <c r="BJ73" s="2">
        <f t="shared" ca="1" si="139"/>
        <v>171.42857142857073</v>
      </c>
      <c r="BK73" s="2">
        <f t="shared" ca="1" si="140"/>
        <v>153.84615384615361</v>
      </c>
      <c r="BL73" s="2">
        <f t="shared" ca="1" si="141"/>
        <v>120</v>
      </c>
      <c r="BM73" s="2">
        <f t="shared" ca="1" si="142"/>
        <v>146.34146341463409</v>
      </c>
      <c r="BN73" s="2">
        <f t="shared" ca="1" si="143"/>
        <v>130.43478260869642</v>
      </c>
      <c r="BO73" s="2">
        <f t="shared" ca="1" si="144"/>
        <v>150.00000000000054</v>
      </c>
      <c r="BP73" s="2">
        <f t="shared" ca="1" si="145"/>
        <v>240</v>
      </c>
      <c r="BQ73" s="2">
        <f t="shared" ca="1" si="146"/>
        <v>146.34146341463409</v>
      </c>
      <c r="BR73" s="2">
        <f t="shared" ca="1" si="147"/>
        <v>0</v>
      </c>
      <c r="BS73" s="2">
        <f t="shared" ca="1" si="148"/>
        <v>0</v>
      </c>
      <c r="BT73" s="2">
        <f t="shared" ca="1" si="149"/>
        <v>0</v>
      </c>
      <c r="BU73" s="2">
        <f t="shared" ca="1" si="150"/>
        <v>0</v>
      </c>
      <c r="BV73" s="2">
        <f t="shared" ca="1" si="151"/>
        <v>0</v>
      </c>
      <c r="BW73" s="2">
        <f t="shared" ca="1" si="152"/>
        <v>0</v>
      </c>
      <c r="BX73" s="2">
        <f t="shared" ca="1" si="153"/>
        <v>0</v>
      </c>
      <c r="BY73" s="2">
        <f t="shared" ca="1" si="154"/>
        <v>0</v>
      </c>
      <c r="BZ73" s="2">
        <f t="shared" ca="1" si="155"/>
        <v>0</v>
      </c>
    </row>
    <row r="74" spans="1:78">
      <c r="A74">
        <f>Main!A74</f>
        <v>71</v>
      </c>
      <c r="B74">
        <f>Main!B74</f>
        <v>51</v>
      </c>
      <c r="C74">
        <f>Main!C74</f>
        <v>15</v>
      </c>
      <c r="D74">
        <f>Main!D74</f>
        <v>1</v>
      </c>
      <c r="E74" t="str">
        <f>Main!E74</f>
        <v>E- A- d</v>
      </c>
      <c r="F74" s="10" t="s">
        <v>113</v>
      </c>
      <c r="G74" s="19">
        <f t="shared" ca="1" si="156"/>
        <v>156.99588458796697</v>
      </c>
      <c r="H74" s="2">
        <f t="shared" ca="1" si="128"/>
        <v>157.89473684210714</v>
      </c>
      <c r="I74" s="2">
        <f t="shared" ca="1" si="126"/>
        <v>150.00000000000054</v>
      </c>
      <c r="J74" s="2">
        <f t="shared" ca="1" si="126"/>
        <v>142.85714285714226</v>
      </c>
      <c r="K74" s="2">
        <f t="shared" ca="1" si="126"/>
        <v>187.49999999999983</v>
      </c>
      <c r="L74" s="2">
        <f t="shared" ca="1" si="126"/>
        <v>176.47058823529235</v>
      </c>
      <c r="M74" s="2">
        <f t="shared" ca="1" si="126"/>
        <v>166.66666666666691</v>
      </c>
      <c r="N74" s="2">
        <f t="shared" ca="1" si="126"/>
        <v>166.66666666666691</v>
      </c>
      <c r="O74" s="2">
        <f t="shared" ca="1" si="126"/>
        <v>149.99999999999787</v>
      </c>
      <c r="P74" s="2">
        <f t="shared" ca="1" si="126"/>
        <v>187.49999999999983</v>
      </c>
      <c r="Q74" s="2">
        <f t="shared" ca="1" si="126"/>
        <v>175.43859649122871</v>
      </c>
      <c r="R74" s="2">
        <f t="shared" ca="1" si="126"/>
        <v>142.85714285714226</v>
      </c>
      <c r="S74" s="2">
        <f t="shared" ca="1" si="126"/>
        <v>149.99999999999787</v>
      </c>
      <c r="T74" s="2">
        <f t="shared" ca="1" si="126"/>
        <v>157.89473684210421</v>
      </c>
      <c r="U74" s="2">
        <f t="shared" ca="1" si="126"/>
        <v>150.00000000000054</v>
      </c>
      <c r="V74" s="2">
        <f t="shared" ca="1" si="126"/>
        <v>107.14285714285806</v>
      </c>
      <c r="W74" s="2">
        <f t="shared" ca="1" si="126"/>
        <v>176.47058823529605</v>
      </c>
      <c r="X74" s="2">
        <f t="shared" ca="1" si="126"/>
        <v>176.47058823529605</v>
      </c>
      <c r="Y74" s="2">
        <f t="shared" ca="1" si="126"/>
        <v>142.18009478672846</v>
      </c>
      <c r="Z74" s="2">
        <f t="shared" ca="1" si="126"/>
        <v>187.49999999999983</v>
      </c>
      <c r="AA74" s="2">
        <f t="shared" ca="1" si="129"/>
        <v>154.63917525772987</v>
      </c>
      <c r="AB74" s="2">
        <f t="shared" ca="1" si="129"/>
        <v>157.89473684210714</v>
      </c>
      <c r="AC74" s="2">
        <f t="shared" ca="1" si="129"/>
        <v>153.84615384615361</v>
      </c>
      <c r="AD74" s="2">
        <f t="shared" ca="1" si="129"/>
        <v>150.00000000000054</v>
      </c>
      <c r="AE74" s="2">
        <f t="shared" ca="1" si="129"/>
        <v>214.28571428571613</v>
      </c>
      <c r="AF74" s="2">
        <f t="shared" ca="1" si="129"/>
        <v>176.47058823529235</v>
      </c>
      <c r="AG74" s="2">
        <f t="shared" ca="1" si="129"/>
        <v>135.74660633484157</v>
      </c>
      <c r="AH74" s="2">
        <f t="shared" ca="1" si="129"/>
        <v>191.08280254777065</v>
      </c>
      <c r="AI74" s="2">
        <f t="shared" ca="1" si="129"/>
        <v>166.66666666666691</v>
      </c>
      <c r="AJ74" s="2">
        <f t="shared" ca="1" si="129"/>
        <v>150.75376884422255</v>
      </c>
      <c r="AK74" s="2">
        <f t="shared" ca="1" si="129"/>
        <v>176.47058823529605</v>
      </c>
      <c r="AL74" s="2">
        <f t="shared" ca="1" si="129"/>
        <v>166.66666666666691</v>
      </c>
      <c r="AM74" s="2">
        <f t="shared" ca="1" si="129"/>
        <v>150.00000000000054</v>
      </c>
      <c r="AN74" s="2">
        <f t="shared" ca="1" si="129"/>
        <v>214.28571428571885</v>
      </c>
      <c r="AO74" s="2">
        <f t="shared" ca="1" si="129"/>
        <v>174.41860465116218</v>
      </c>
      <c r="AP74" s="2">
        <f t="shared" ca="1" si="129"/>
        <v>149.99999999999787</v>
      </c>
      <c r="AQ74" s="2">
        <f t="shared" ca="1" si="127"/>
        <v>157.89473684210421</v>
      </c>
      <c r="AR74" s="2">
        <f t="shared" ca="1" si="127"/>
        <v>138.2488479262658</v>
      </c>
      <c r="AS74" s="2">
        <f t="shared" ca="1" si="127"/>
        <v>192.30769230768942</v>
      </c>
      <c r="AT74" s="2">
        <f t="shared" ca="1" si="127"/>
        <v>187.49999999999983</v>
      </c>
      <c r="AU74" s="2">
        <f t="shared" ca="1" si="127"/>
        <v>176.47058823529235</v>
      </c>
      <c r="AV74" s="2">
        <f t="shared" ca="1" si="127"/>
        <v>164.83516483516289</v>
      </c>
      <c r="AW74" s="2">
        <f t="shared" ca="1" si="127"/>
        <v>150.00000000000054</v>
      </c>
      <c r="AX74" s="2">
        <f t="shared" ca="1" si="127"/>
        <v>199.99999999999716</v>
      </c>
      <c r="AY74" s="2">
        <f t="shared" ca="1" si="127"/>
        <v>192.30769230768942</v>
      </c>
      <c r="AZ74" s="2">
        <f t="shared" ca="1" si="127"/>
        <v>189.87341772151748</v>
      </c>
      <c r="BA74" s="2">
        <f t="shared" ca="1" si="130"/>
        <v>137.61467889908261</v>
      </c>
      <c r="BB74" s="2">
        <f t="shared" ca="1" si="131"/>
        <v>111.52416356877245</v>
      </c>
      <c r="BC74" s="2">
        <f t="shared" ca="1" si="132"/>
        <v>201.34228187919342</v>
      </c>
      <c r="BD74" s="2">
        <f t="shared" ca="1" si="133"/>
        <v>149.99999999999787</v>
      </c>
      <c r="BE74" s="2">
        <f t="shared" ca="1" si="134"/>
        <v>157.89473684210714</v>
      </c>
      <c r="BF74" s="2">
        <f t="shared" ca="1" si="135"/>
        <v>177.5147928994115</v>
      </c>
      <c r="BG74" s="2">
        <f t="shared" ca="1" si="136"/>
        <v>166.66666666666691</v>
      </c>
      <c r="BH74" s="2">
        <f t="shared" ca="1" si="137"/>
        <v>186.33540372670652</v>
      </c>
      <c r="BI74" s="2">
        <f t="shared" ca="1" si="138"/>
        <v>196.07843137255068</v>
      </c>
      <c r="BJ74" s="2">
        <f t="shared" ca="1" si="139"/>
        <v>151.51515151515392</v>
      </c>
      <c r="BK74" s="2">
        <f t="shared" ca="1" si="140"/>
        <v>150.00000000000054</v>
      </c>
      <c r="BL74" s="2">
        <f t="shared" ca="1" si="141"/>
        <v>124.99999999999898</v>
      </c>
      <c r="BM74" s="2">
        <f t="shared" ca="1" si="142"/>
        <v>150.00000000000054</v>
      </c>
      <c r="BN74" s="2">
        <f t="shared" ca="1" si="143"/>
        <v>129.31034482758463</v>
      </c>
      <c r="BO74" s="2">
        <f t="shared" ca="1" si="144"/>
        <v>142.85714285714226</v>
      </c>
      <c r="BP74" s="2">
        <f t="shared" ca="1" si="145"/>
        <v>229.00763358778588</v>
      </c>
      <c r="BQ74" s="2">
        <f t="shared" ca="1" si="146"/>
        <v>157.89473684210421</v>
      </c>
      <c r="BR74" s="2">
        <f t="shared" ca="1" si="147"/>
        <v>0</v>
      </c>
      <c r="BS74" s="2">
        <f t="shared" ca="1" si="148"/>
        <v>0</v>
      </c>
      <c r="BT74" s="2">
        <f t="shared" ca="1" si="149"/>
        <v>0</v>
      </c>
      <c r="BU74" s="2">
        <f t="shared" ca="1" si="150"/>
        <v>0</v>
      </c>
      <c r="BV74" s="2">
        <f t="shared" ca="1" si="151"/>
        <v>0</v>
      </c>
      <c r="BW74" s="2">
        <f t="shared" ca="1" si="152"/>
        <v>0</v>
      </c>
      <c r="BX74" s="2">
        <f t="shared" ca="1" si="153"/>
        <v>0</v>
      </c>
      <c r="BY74" s="2">
        <f t="shared" ca="1" si="154"/>
        <v>0</v>
      </c>
      <c r="BZ74" s="2">
        <f t="shared" ca="1" si="155"/>
        <v>0</v>
      </c>
    </row>
    <row r="75" spans="1:78">
      <c r="A75">
        <f>Main!A75</f>
        <v>72</v>
      </c>
      <c r="B75">
        <f>Main!B75</f>
        <v>51.5</v>
      </c>
      <c r="C75">
        <f>Main!C75</f>
        <v>15</v>
      </c>
      <c r="D75">
        <f>Main!D75</f>
        <v>1.5</v>
      </c>
      <c r="E75" t="str">
        <f>Main!E75</f>
        <v>ee bb- eee-</v>
      </c>
      <c r="G75" s="19">
        <f t="shared" ca="1" si="156"/>
        <v>132.52603322782829</v>
      </c>
      <c r="H75" s="2">
        <f t="shared" ca="1" si="128"/>
        <v>119.04761904761789</v>
      </c>
      <c r="I75" s="2">
        <f t="shared" ca="1" si="126"/>
        <v>128.20512820512724</v>
      </c>
      <c r="J75" s="2">
        <f t="shared" ca="1" si="126"/>
        <v>150.00000000000054</v>
      </c>
      <c r="K75" s="2">
        <f t="shared" ca="1" si="126"/>
        <v>153.84615384615361</v>
      </c>
      <c r="L75" s="2">
        <f t="shared" ca="1" si="126"/>
        <v>155.44041450777377</v>
      </c>
      <c r="M75" s="2">
        <f t="shared" ca="1" si="126"/>
        <v>63.829787234042712</v>
      </c>
      <c r="N75" s="2">
        <f t="shared" ca="1" si="126"/>
        <v>149.99999999999787</v>
      </c>
      <c r="O75" s="2">
        <f t="shared" ca="1" si="126"/>
        <v>160.42780748663307</v>
      </c>
      <c r="P75" s="2">
        <f t="shared" ca="1" si="126"/>
        <v>136.36363636363706</v>
      </c>
      <c r="Q75" s="2">
        <f t="shared" ca="1" si="126"/>
        <v>147.05882352941131</v>
      </c>
      <c r="R75" s="2">
        <f t="shared" ca="1" si="126"/>
        <v>113.20754716981108</v>
      </c>
      <c r="S75" s="2">
        <f t="shared" ca="1" si="126"/>
        <v>142.85714285714471</v>
      </c>
      <c r="T75" s="2">
        <f t="shared" ca="1" si="126"/>
        <v>126.58227848101356</v>
      </c>
      <c r="U75" s="2">
        <f t="shared" ca="1" si="126"/>
        <v>141.50943396226432</v>
      </c>
      <c r="V75" s="2">
        <f t="shared" ca="1" si="126"/>
        <v>99.009900990098743</v>
      </c>
      <c r="W75" s="2">
        <f t="shared" ca="1" si="126"/>
        <v>180.72289156626468</v>
      </c>
      <c r="X75" s="2">
        <f t="shared" ca="1" si="126"/>
        <v>136.36363636363487</v>
      </c>
      <c r="Y75" s="2">
        <f t="shared" ca="1" si="126"/>
        <v>155.44041450777377</v>
      </c>
      <c r="Z75" s="2">
        <f t="shared" ca="1" si="126"/>
        <v>179.64071856287637</v>
      </c>
      <c r="AA75" s="2">
        <f t="shared" ca="1" si="129"/>
        <v>169.4915254237292</v>
      </c>
      <c r="AB75" s="2">
        <f t="shared" ca="1" si="129"/>
        <v>116.27906976744066</v>
      </c>
      <c r="AC75" s="2">
        <f t="shared" ca="1" si="129"/>
        <v>142.85714285714471</v>
      </c>
      <c r="AD75" s="2">
        <f t="shared" ca="1" si="129"/>
        <v>90.909090909091375</v>
      </c>
      <c r="AE75" s="2">
        <f t="shared" ca="1" si="129"/>
        <v>214.28571428571342</v>
      </c>
      <c r="AF75" s="2">
        <f t="shared" ca="1" si="129"/>
        <v>138.24884792626807</v>
      </c>
      <c r="AG75" s="2">
        <f t="shared" ca="1" si="129"/>
        <v>131.57894736842016</v>
      </c>
      <c r="AH75" s="2">
        <f t="shared" ca="1" si="129"/>
        <v>167.59776536312989</v>
      </c>
      <c r="AI75" s="2">
        <f t="shared" ca="1" si="129"/>
        <v>137.61467889908261</v>
      </c>
      <c r="AJ75" s="2">
        <f t="shared" ca="1" si="129"/>
        <v>158.73015873015868</v>
      </c>
      <c r="AK75" s="2">
        <f t="shared" ca="1" si="129"/>
        <v>150.00000000000054</v>
      </c>
      <c r="AL75" s="2">
        <f t="shared" ca="1" si="129"/>
        <v>124.48132780082821</v>
      </c>
      <c r="AM75" s="2">
        <f t="shared" ca="1" si="129"/>
        <v>109.48905109489016</v>
      </c>
      <c r="AN75" s="2">
        <f t="shared" ca="1" si="129"/>
        <v>136.98630136986228</v>
      </c>
      <c r="AO75" s="2">
        <f t="shared" ca="1" si="129"/>
        <v>145.63106796116537</v>
      </c>
      <c r="AP75" s="2">
        <f t="shared" ca="1" si="129"/>
        <v>142.85714285714471</v>
      </c>
      <c r="AQ75" s="2">
        <f t="shared" ca="1" si="127"/>
        <v>107.14285714285671</v>
      </c>
      <c r="AR75" s="2">
        <f t="shared" ca="1" si="127"/>
        <v>126.58227848101356</v>
      </c>
      <c r="AS75" s="2">
        <f t="shared" ca="1" si="127"/>
        <v>153.06122448979752</v>
      </c>
      <c r="AT75" s="2">
        <f t="shared" ca="1" si="127"/>
        <v>153.84615384615643</v>
      </c>
      <c r="AU75" s="2">
        <f t="shared" ca="1" si="127"/>
        <v>150.00000000000054</v>
      </c>
      <c r="AV75" s="2">
        <f t="shared" ca="1" si="127"/>
        <v>116.27906976744225</v>
      </c>
      <c r="AW75" s="2">
        <f t="shared" ca="1" si="127"/>
        <v>158.73015873015868</v>
      </c>
      <c r="AX75" s="2">
        <f t="shared" ca="1" si="127"/>
        <v>154.63917525773272</v>
      </c>
      <c r="AY75" s="2">
        <f t="shared" ca="1" si="127"/>
        <v>153.06122448979752</v>
      </c>
      <c r="AZ75" s="2">
        <f t="shared" ca="1" si="127"/>
        <v>175.43859649122871</v>
      </c>
      <c r="BA75" s="2">
        <f t="shared" ca="1" si="130"/>
        <v>106.38297872340425</v>
      </c>
      <c r="BB75" s="2">
        <f t="shared" ca="1" si="131"/>
        <v>108.69565217391313</v>
      </c>
      <c r="BC75" s="2">
        <f t="shared" ca="1" si="132"/>
        <v>157.89473684210421</v>
      </c>
      <c r="BD75" s="2">
        <f t="shared" ca="1" si="133"/>
        <v>115.38461538461627</v>
      </c>
      <c r="BE75" s="2">
        <f t="shared" ca="1" si="134"/>
        <v>129.31034482758659</v>
      </c>
      <c r="BF75" s="2">
        <f t="shared" ca="1" si="135"/>
        <v>157.89473684210421</v>
      </c>
      <c r="BG75" s="2">
        <f t="shared" ca="1" si="136"/>
        <v>176.47058823529235</v>
      </c>
      <c r="BH75" s="2">
        <f t="shared" ca="1" si="137"/>
        <v>150.75376884421988</v>
      </c>
      <c r="BI75" s="2">
        <f t="shared" ca="1" si="138"/>
        <v>154.63917525772987</v>
      </c>
      <c r="BJ75" s="2">
        <f t="shared" ca="1" si="139"/>
        <v>109.48905109489016</v>
      </c>
      <c r="BK75" s="2">
        <f t="shared" ca="1" si="140"/>
        <v>138.8888888888882</v>
      </c>
      <c r="BL75" s="2">
        <f t="shared" ca="1" si="141"/>
        <v>103.44827586206927</v>
      </c>
      <c r="BM75" s="2">
        <f t="shared" ca="1" si="142"/>
        <v>126.05042016806748</v>
      </c>
      <c r="BN75" s="2">
        <f t="shared" ca="1" si="143"/>
        <v>115.83011583011567</v>
      </c>
      <c r="BO75" s="2">
        <f t="shared" ca="1" si="144"/>
        <v>111.9402985074624</v>
      </c>
      <c r="BP75" s="2">
        <f t="shared" ca="1" si="145"/>
        <v>150.00000000000054</v>
      </c>
      <c r="BQ75" s="2">
        <f t="shared" ca="1" si="146"/>
        <v>135.74660633484157</v>
      </c>
      <c r="BR75" s="2">
        <f t="shared" ca="1" si="147"/>
        <v>0</v>
      </c>
      <c r="BS75" s="2">
        <f t="shared" ca="1" si="148"/>
        <v>0</v>
      </c>
      <c r="BT75" s="2">
        <f t="shared" ca="1" si="149"/>
        <v>0</v>
      </c>
      <c r="BU75" s="2">
        <f t="shared" ca="1" si="150"/>
        <v>0</v>
      </c>
      <c r="BV75" s="2">
        <f t="shared" ca="1" si="151"/>
        <v>0</v>
      </c>
      <c r="BW75" s="2">
        <f t="shared" ca="1" si="152"/>
        <v>0</v>
      </c>
      <c r="BX75" s="2">
        <f t="shared" ca="1" si="153"/>
        <v>0</v>
      </c>
      <c r="BY75" s="2">
        <f t="shared" ca="1" si="154"/>
        <v>0</v>
      </c>
      <c r="BZ75" s="2">
        <f t="shared" ca="1" si="155"/>
        <v>0</v>
      </c>
    </row>
    <row r="76" spans="1:78">
      <c r="A76">
        <f>Main!A76</f>
        <v>73</v>
      </c>
      <c r="B76">
        <f>Main!B76</f>
        <v>52</v>
      </c>
      <c r="C76">
        <f>Main!C76</f>
        <v>15</v>
      </c>
      <c r="D76">
        <f>Main!D76</f>
        <v>2</v>
      </c>
      <c r="E76" t="str">
        <f>Main!E76</f>
        <v>ee</v>
      </c>
      <c r="F76" s="10" t="s">
        <v>118</v>
      </c>
      <c r="G76" s="19">
        <f t="shared" ca="1" si="156"/>
        <v>139.99963934707458</v>
      </c>
      <c r="H76" s="2">
        <f t="shared" ca="1" si="128"/>
        <v>119.52191235059871</v>
      </c>
      <c r="I76" s="2">
        <f t="shared" ca="1" si="126"/>
        <v>153.06122448979752</v>
      </c>
      <c r="J76" s="2">
        <f t="shared" ca="1" si="126"/>
        <v>130.4347826086954</v>
      </c>
      <c r="K76" s="2">
        <f t="shared" ca="1" si="126"/>
        <v>171.42857142857073</v>
      </c>
      <c r="L76" s="2">
        <f t="shared" ca="1" si="126"/>
        <v>160.42780748663</v>
      </c>
      <c r="M76" s="2">
        <f t="shared" ca="1" si="126"/>
        <v>76.923076923076806</v>
      </c>
      <c r="N76" s="2">
        <f t="shared" ca="1" si="126"/>
        <v>165.74585635359355</v>
      </c>
      <c r="O76" s="2">
        <f t="shared" ca="1" si="126"/>
        <v>107.14285714285671</v>
      </c>
      <c r="P76" s="2">
        <f t="shared" ca="1" si="126"/>
        <v>187.49999999999983</v>
      </c>
      <c r="Q76" s="2">
        <f t="shared" ca="1" si="126"/>
        <v>156.24999999999986</v>
      </c>
      <c r="R76" s="2">
        <f t="shared" ref="I76:Z90" ca="1" si="158">INDIRECT(ADDRESS(ROW(S76), (COLUMN(S76)-COLUMN($I76))*2 + COLUMN($I76), 2, 1, "Main"))</f>
        <v>107.9136690647487</v>
      </c>
      <c r="S76" s="2">
        <f t="shared" ca="1" si="158"/>
        <v>149.99999999999787</v>
      </c>
      <c r="T76" s="2">
        <f t="shared" ca="1" si="158"/>
        <v>155.4404145077709</v>
      </c>
      <c r="U76" s="2">
        <f t="shared" ca="1" si="158"/>
        <v>156.24999999999986</v>
      </c>
      <c r="V76" s="2">
        <f t="shared" ca="1" si="158"/>
        <v>112.35955056179797</v>
      </c>
      <c r="W76" s="2">
        <f t="shared" ca="1" si="158"/>
        <v>172.41379310344877</v>
      </c>
      <c r="X76" s="2">
        <f t="shared" ca="1" si="158"/>
        <v>200.0000000000019</v>
      </c>
      <c r="Y76" s="2">
        <f t="shared" ca="1" si="158"/>
        <v>153.06122448979474</v>
      </c>
      <c r="Z76" s="2">
        <f t="shared" ca="1" si="158"/>
        <v>156.24999999999986</v>
      </c>
      <c r="AA76" s="2">
        <f t="shared" ca="1" si="129"/>
        <v>165.74585635359355</v>
      </c>
      <c r="AB76" s="2">
        <f t="shared" ca="1" si="129"/>
        <v>114.50381679389294</v>
      </c>
      <c r="AC76" s="2">
        <f t="shared" ca="1" si="129"/>
        <v>147.05882352941131</v>
      </c>
      <c r="AD76" s="2">
        <f t="shared" ca="1" si="129"/>
        <v>124.99999999999898</v>
      </c>
      <c r="AE76" s="2">
        <f t="shared" ca="1" si="129"/>
        <v>214.28571428571342</v>
      </c>
      <c r="AF76" s="2">
        <f t="shared" ca="1" si="129"/>
        <v>150.00000000000054</v>
      </c>
      <c r="AG76" s="2">
        <f t="shared" ca="1" si="129"/>
        <v>116.73151750972859</v>
      </c>
      <c r="AH76" s="2">
        <f t="shared" ca="1" si="129"/>
        <v>187.49999999999983</v>
      </c>
      <c r="AI76" s="2">
        <f t="shared" ca="1" si="129"/>
        <v>123.9669421487599</v>
      </c>
      <c r="AJ76" s="2">
        <f t="shared" ca="1" si="129"/>
        <v>154.63917525773272</v>
      </c>
      <c r="AK76" s="2">
        <f t="shared" ca="1" si="129"/>
        <v>151.51515151515122</v>
      </c>
      <c r="AL76" s="2">
        <f t="shared" ca="1" si="129"/>
        <v>125.52301255230272</v>
      </c>
      <c r="AM76" s="2">
        <f t="shared" ca="1" si="129"/>
        <v>171.42857142857073</v>
      </c>
      <c r="AN76" s="2">
        <f t="shared" ca="1" si="129"/>
        <v>150.00000000000054</v>
      </c>
      <c r="AO76" s="2">
        <f t="shared" ca="1" si="129"/>
        <v>161.29032258064521</v>
      </c>
      <c r="AP76" s="2">
        <f t="shared" ca="1" si="129"/>
        <v>124.99999999999898</v>
      </c>
      <c r="AQ76" s="2">
        <f t="shared" ca="1" si="127"/>
        <v>125.00000000000081</v>
      </c>
      <c r="AR76" s="2">
        <f t="shared" ca="1" si="127"/>
        <v>49.833887043189343</v>
      </c>
      <c r="AS76" s="2">
        <f t="shared" ca="1" si="127"/>
        <v>168.53932584269583</v>
      </c>
      <c r="AT76" s="2">
        <f t="shared" ca="1" si="127"/>
        <v>162.16216216216017</v>
      </c>
      <c r="AU76" s="2">
        <f t="shared" ca="1" si="127"/>
        <v>176.47058823529605</v>
      </c>
      <c r="AV76" s="2">
        <f t="shared" ca="1" si="127"/>
        <v>166.66666666666691</v>
      </c>
      <c r="AW76" s="2">
        <f t="shared" ca="1" si="127"/>
        <v>142.18009478672846</v>
      </c>
      <c r="AX76" s="2">
        <f t="shared" ca="1" si="127"/>
        <v>161.29032258064521</v>
      </c>
      <c r="AY76" s="2">
        <f t="shared" ca="1" si="127"/>
        <v>168.53932584269583</v>
      </c>
      <c r="AZ76" s="2">
        <f t="shared" ca="1" si="127"/>
        <v>136.36363636363706</v>
      </c>
      <c r="BA76" s="2">
        <f t="shared" ca="1" si="130"/>
        <v>144.23076923077033</v>
      </c>
      <c r="BB76" s="2">
        <f t="shared" ca="1" si="131"/>
        <v>122.44897959183801</v>
      </c>
      <c r="BC76" s="2">
        <f t="shared" ca="1" si="132"/>
        <v>175.43859649122871</v>
      </c>
      <c r="BD76" s="2">
        <f t="shared" ca="1" si="133"/>
        <v>111.11111111111128</v>
      </c>
      <c r="BE76" s="2">
        <f t="shared" ca="1" si="134"/>
        <v>168.53932584269583</v>
      </c>
      <c r="BF76" s="2">
        <f t="shared" ca="1" si="135"/>
        <v>124.48132780083004</v>
      </c>
      <c r="BG76" s="2">
        <f t="shared" ca="1" si="136"/>
        <v>166.66666666666691</v>
      </c>
      <c r="BH76" s="2">
        <f t="shared" ca="1" si="137"/>
        <v>187.49999999999983</v>
      </c>
      <c r="BI76" s="2">
        <f t="shared" ca="1" si="138"/>
        <v>147.05882352941131</v>
      </c>
      <c r="BJ76" s="2">
        <f t="shared" ca="1" si="139"/>
        <v>137.61467889908261</v>
      </c>
      <c r="BK76" s="2">
        <f t="shared" ca="1" si="140"/>
        <v>133.9285714285713</v>
      </c>
      <c r="BL76" s="2">
        <f t="shared" ca="1" si="141"/>
        <v>111.11111111111128</v>
      </c>
      <c r="BM76" s="2">
        <f t="shared" ca="1" si="142"/>
        <v>148.51485148514723</v>
      </c>
      <c r="BN76" s="2">
        <f t="shared" ca="1" si="143"/>
        <v>131.57894736842221</v>
      </c>
      <c r="BO76" s="2">
        <f t="shared" ca="1" si="144"/>
        <v>129.31034482758659</v>
      </c>
      <c r="BP76" s="2">
        <f t="shared" ca="1" si="145"/>
        <v>196.07843137254844</v>
      </c>
      <c r="BQ76" s="2">
        <f t="shared" ca="1" si="146"/>
        <v>131.00436681222754</v>
      </c>
      <c r="BR76" s="2">
        <f t="shared" ca="1" si="147"/>
        <v>0</v>
      </c>
      <c r="BS76" s="2">
        <f t="shared" ca="1" si="148"/>
        <v>0</v>
      </c>
      <c r="BT76" s="2">
        <f t="shared" ca="1" si="149"/>
        <v>0</v>
      </c>
      <c r="BU76" s="2">
        <f t="shared" ca="1" si="150"/>
        <v>0</v>
      </c>
      <c r="BV76" s="2">
        <f t="shared" ca="1" si="151"/>
        <v>0</v>
      </c>
      <c r="BW76" s="2">
        <f t="shared" ca="1" si="152"/>
        <v>0</v>
      </c>
      <c r="BX76" s="2">
        <f t="shared" ca="1" si="153"/>
        <v>0</v>
      </c>
      <c r="BY76" s="2">
        <f t="shared" ca="1" si="154"/>
        <v>0</v>
      </c>
      <c r="BZ76" s="2">
        <f t="shared" ca="1" si="155"/>
        <v>0</v>
      </c>
    </row>
    <row r="77" spans="1:78">
      <c r="A77">
        <f>Main!A77</f>
        <v>74</v>
      </c>
      <c r="B77">
        <f>Main!B77</f>
        <v>52.5</v>
      </c>
      <c r="C77">
        <f>Main!C77</f>
        <v>15</v>
      </c>
      <c r="D77">
        <f>Main!D77</f>
        <v>2.5</v>
      </c>
      <c r="E77" t="str">
        <f>Main!E77</f>
        <v>d</v>
      </c>
      <c r="G77" s="19">
        <f t="shared" ca="1" si="156"/>
        <v>166.62621181583606</v>
      </c>
      <c r="H77" s="2">
        <f t="shared" ca="1" si="128"/>
        <v>224.71910112359595</v>
      </c>
      <c r="I77" s="2">
        <f t="shared" ca="1" si="158"/>
        <v>153.84615384615361</v>
      </c>
      <c r="J77" s="2">
        <f t="shared" ca="1" si="158"/>
        <v>171.42857142857247</v>
      </c>
      <c r="K77" s="2">
        <f t="shared" ca="1" si="158"/>
        <v>187.49999999999983</v>
      </c>
      <c r="L77" s="2">
        <f t="shared" ca="1" si="158"/>
        <v>153.84615384615361</v>
      </c>
      <c r="M77" s="2">
        <f t="shared" ca="1" si="158"/>
        <v>146.34146341463409</v>
      </c>
      <c r="N77" s="2">
        <f t="shared" ca="1" si="158"/>
        <v>167.13091922005489</v>
      </c>
      <c r="O77" s="2">
        <f t="shared" ca="1" si="158"/>
        <v>185.75851393188833</v>
      </c>
      <c r="P77" s="2">
        <f t="shared" ca="1" si="158"/>
        <v>187.49999999999983</v>
      </c>
      <c r="Q77" s="2">
        <f t="shared" ca="1" si="158"/>
        <v>184.61538461538504</v>
      </c>
      <c r="R77" s="2">
        <f t="shared" ca="1" si="158"/>
        <v>142.51781472684107</v>
      </c>
      <c r="S77" s="2">
        <f t="shared" ca="1" si="158"/>
        <v>150.00000000000054</v>
      </c>
      <c r="T77" s="2">
        <f t="shared" ca="1" si="158"/>
        <v>171.42857142857073</v>
      </c>
      <c r="U77" s="2">
        <f t="shared" ca="1" si="158"/>
        <v>178.57142857142745</v>
      </c>
      <c r="V77" s="2">
        <f t="shared" ca="1" si="158"/>
        <v>162.16216216216174</v>
      </c>
      <c r="W77" s="2">
        <f t="shared" ca="1" si="158"/>
        <v>193.54838709677276</v>
      </c>
      <c r="X77" s="2">
        <f t="shared" ca="1" si="158"/>
        <v>176.47058823529417</v>
      </c>
      <c r="Y77" s="2">
        <f t="shared" ca="1" si="158"/>
        <v>187.49999999999983</v>
      </c>
      <c r="Z77" s="2">
        <f t="shared" ca="1" si="158"/>
        <v>186.91588785046639</v>
      </c>
      <c r="AA77" s="2">
        <f t="shared" ca="1" si="129"/>
        <v>163.04347826086862</v>
      </c>
      <c r="AB77" s="2">
        <f t="shared" ca="1" si="129"/>
        <v>130.43478260869642</v>
      </c>
      <c r="AC77" s="2">
        <f t="shared" ca="1" si="129"/>
        <v>175.95307917888508</v>
      </c>
      <c r="AD77" s="2">
        <f t="shared" ca="1" si="129"/>
        <v>181.81818181818275</v>
      </c>
      <c r="AE77" s="2">
        <f t="shared" ca="1" si="129"/>
        <v>193.54838709677276</v>
      </c>
      <c r="AF77" s="2">
        <f t="shared" ca="1" si="129"/>
        <v>212.01413427561744</v>
      </c>
      <c r="AG77" s="2">
        <f t="shared" ca="1" si="129"/>
        <v>162.60162601626027</v>
      </c>
      <c r="AH77" s="2">
        <f t="shared" ca="1" si="129"/>
        <v>232.55813953488132</v>
      </c>
      <c r="AI77" s="2">
        <f t="shared" ca="1" si="129"/>
        <v>176.47058823529417</v>
      </c>
      <c r="AJ77" s="2">
        <f t="shared" ca="1" si="129"/>
        <v>163.04347826086862</v>
      </c>
      <c r="AK77" s="2">
        <f t="shared" ca="1" si="129"/>
        <v>175.43859649122689</v>
      </c>
      <c r="AL77" s="2">
        <f t="shared" ca="1" si="129"/>
        <v>171.42857142857073</v>
      </c>
      <c r="AM77" s="2">
        <f t="shared" ca="1" si="129"/>
        <v>153.45268542199557</v>
      </c>
      <c r="AN77" s="2">
        <f t="shared" ca="1" si="129"/>
        <v>213.52313167259609</v>
      </c>
      <c r="AO77" s="2">
        <f t="shared" ca="1" si="129"/>
        <v>173.41040462427742</v>
      </c>
      <c r="AP77" s="2">
        <f t="shared" ca="1" si="129"/>
        <v>157.89473684210569</v>
      </c>
      <c r="AQ77" s="2">
        <f t="shared" ca="1" si="127"/>
        <v>153.84615384615361</v>
      </c>
      <c r="AR77" s="2">
        <f t="shared" ca="1" si="127"/>
        <v>121.45748987854256</v>
      </c>
      <c r="AS77" s="2">
        <f t="shared" ca="1" si="127"/>
        <v>193.54838709677497</v>
      </c>
      <c r="AT77" s="2">
        <f t="shared" ca="1" si="127"/>
        <v>187.49999999999983</v>
      </c>
      <c r="AU77" s="2">
        <f t="shared" ca="1" si="127"/>
        <v>206.896551724136</v>
      </c>
      <c r="AV77" s="2">
        <f t="shared" ca="1" si="127"/>
        <v>187.49999999999983</v>
      </c>
      <c r="AW77" s="2">
        <f t="shared" ca="1" si="127"/>
        <v>176.47058823529417</v>
      </c>
      <c r="AX77" s="2">
        <f t="shared" ca="1" si="127"/>
        <v>176.47058823529417</v>
      </c>
      <c r="AY77" s="2">
        <f t="shared" ca="1" si="127"/>
        <v>193.54838709677497</v>
      </c>
      <c r="AZ77" s="2">
        <f t="shared" ca="1" si="127"/>
        <v>192.92604501607721</v>
      </c>
      <c r="BA77" s="2">
        <f t="shared" ca="1" si="130"/>
        <v>153.06122448979613</v>
      </c>
      <c r="BB77" s="2">
        <f t="shared" ca="1" si="131"/>
        <v>142.85714285714226</v>
      </c>
      <c r="BC77" s="2">
        <f t="shared" ca="1" si="132"/>
        <v>176.47058823529417</v>
      </c>
      <c r="BD77" s="2">
        <f t="shared" ca="1" si="133"/>
        <v>230.76923076922938</v>
      </c>
      <c r="BE77" s="2">
        <f t="shared" ca="1" si="134"/>
        <v>176.47058823529417</v>
      </c>
      <c r="BF77" s="2">
        <f t="shared" ca="1" si="135"/>
        <v>199.99999999999952</v>
      </c>
      <c r="BG77" s="2">
        <f t="shared" ca="1" si="136"/>
        <v>176.47058823529417</v>
      </c>
      <c r="BH77" s="2">
        <f t="shared" ca="1" si="137"/>
        <v>212.7659574468085</v>
      </c>
      <c r="BI77" s="2">
        <f t="shared" ca="1" si="138"/>
        <v>182.37082066869462</v>
      </c>
      <c r="BJ77" s="2">
        <f t="shared" ca="1" si="139"/>
        <v>171.42857142857073</v>
      </c>
      <c r="BK77" s="2">
        <f t="shared" ca="1" si="140"/>
        <v>150.00000000000054</v>
      </c>
      <c r="BL77" s="2">
        <f t="shared" ca="1" si="141"/>
        <v>130.4347826086954</v>
      </c>
      <c r="BM77" s="2">
        <f t="shared" ca="1" si="142"/>
        <v>146.34146341463409</v>
      </c>
      <c r="BN77" s="2">
        <f t="shared" ca="1" si="143"/>
        <v>112.99435028248614</v>
      </c>
      <c r="BO77" s="2">
        <f t="shared" ca="1" si="144"/>
        <v>171.42857142857247</v>
      </c>
      <c r="BP77" s="2">
        <f t="shared" ca="1" si="145"/>
        <v>196.07843137254955</v>
      </c>
      <c r="BQ77" s="2">
        <f t="shared" ca="1" si="146"/>
        <v>162.16216216216174</v>
      </c>
      <c r="BR77" s="2">
        <f t="shared" ca="1" si="147"/>
        <v>0</v>
      </c>
      <c r="BS77" s="2">
        <f t="shared" ca="1" si="148"/>
        <v>0</v>
      </c>
      <c r="BT77" s="2">
        <f t="shared" ca="1" si="149"/>
        <v>0</v>
      </c>
      <c r="BU77" s="2">
        <f t="shared" ca="1" si="150"/>
        <v>0</v>
      </c>
      <c r="BV77" s="2">
        <f t="shared" ca="1" si="151"/>
        <v>0</v>
      </c>
      <c r="BW77" s="2">
        <f t="shared" ca="1" si="152"/>
        <v>0</v>
      </c>
      <c r="BX77" s="2">
        <f t="shared" ca="1" si="153"/>
        <v>0</v>
      </c>
      <c r="BY77" s="2">
        <f t="shared" ca="1" si="154"/>
        <v>0</v>
      </c>
      <c r="BZ77" s="2">
        <f t="shared" ca="1" si="155"/>
        <v>0</v>
      </c>
    </row>
    <row r="78" spans="1:78">
      <c r="A78">
        <f>Main!A78</f>
        <v>75</v>
      </c>
      <c r="B78">
        <f>Main!B78</f>
        <v>53.5</v>
      </c>
      <c r="C78">
        <f>Main!C78</f>
        <v>16</v>
      </c>
      <c r="D78">
        <f>Main!D78</f>
        <v>1.5</v>
      </c>
      <c r="E78" t="str">
        <f>Main!E78</f>
        <v>cc</v>
      </c>
      <c r="F78" s="10" t="s">
        <v>119</v>
      </c>
      <c r="G78" s="19">
        <f t="shared" ca="1" si="156"/>
        <v>146.5972930892755</v>
      </c>
      <c r="H78" s="2">
        <f t="shared" ca="1" si="128"/>
        <v>142.85714285714226</v>
      </c>
      <c r="I78" s="2">
        <f t="shared" ca="1" si="158"/>
        <v>136.36363636363487</v>
      </c>
      <c r="J78" s="2">
        <f t="shared" ca="1" si="158"/>
        <v>136.36363636363487</v>
      </c>
      <c r="K78" s="2">
        <f t="shared" ca="1" si="158"/>
        <v>176.47058823529605</v>
      </c>
      <c r="L78" s="2">
        <f t="shared" ca="1" si="158"/>
        <v>187.49999999999983</v>
      </c>
      <c r="M78" s="2">
        <f t="shared" ca="1" si="158"/>
        <v>120</v>
      </c>
      <c r="N78" s="2">
        <f t="shared" ca="1" si="158"/>
        <v>166.66666666666691</v>
      </c>
      <c r="O78" s="2">
        <f t="shared" ca="1" si="158"/>
        <v>136.36363636363706</v>
      </c>
      <c r="P78" s="2">
        <f t="shared" ca="1" si="158"/>
        <v>166.66666666666691</v>
      </c>
      <c r="Q78" s="2">
        <f t="shared" ca="1" si="158"/>
        <v>150.00000000000054</v>
      </c>
      <c r="R78" s="2">
        <f t="shared" ca="1" si="158"/>
        <v>163.93442622950835</v>
      </c>
      <c r="S78" s="2">
        <f t="shared" ca="1" si="158"/>
        <v>142.85714285714226</v>
      </c>
      <c r="T78" s="2">
        <f t="shared" ca="1" si="158"/>
        <v>150.00000000000054</v>
      </c>
      <c r="U78" s="2">
        <f t="shared" ca="1" si="158"/>
        <v>150.00000000000054</v>
      </c>
      <c r="V78" s="2">
        <f t="shared" ca="1" si="158"/>
        <v>115.38461538461627</v>
      </c>
      <c r="W78" s="2">
        <f t="shared" ca="1" si="158"/>
        <v>150.00000000000054</v>
      </c>
      <c r="X78" s="2">
        <f t="shared" ca="1" si="158"/>
        <v>157.89473684210421</v>
      </c>
      <c r="Y78" s="2">
        <f t="shared" ca="1" si="158"/>
        <v>142.85714285714471</v>
      </c>
      <c r="Z78" s="2">
        <f t="shared" ca="1" si="158"/>
        <v>187.49999999999983</v>
      </c>
      <c r="AA78" s="2">
        <f t="shared" ca="1" si="129"/>
        <v>157.89473684210714</v>
      </c>
      <c r="AB78" s="2">
        <f t="shared" ca="1" si="129"/>
        <v>142.85714285714226</v>
      </c>
      <c r="AC78" s="2">
        <f t="shared" ca="1" si="129"/>
        <v>142.85714285714226</v>
      </c>
      <c r="AD78" s="2">
        <f t="shared" ca="1" si="129"/>
        <v>136.36363636363706</v>
      </c>
      <c r="AE78" s="2">
        <f t="shared" ca="1" si="129"/>
        <v>214.28571428571885</v>
      </c>
      <c r="AF78" s="2">
        <f t="shared" ca="1" si="129"/>
        <v>157.89473684210421</v>
      </c>
      <c r="AG78" s="2">
        <f t="shared" ca="1" si="129"/>
        <v>157.89473684210421</v>
      </c>
      <c r="AH78" s="2">
        <f t="shared" ca="1" si="129"/>
        <v>205.4794520547984</v>
      </c>
      <c r="AI78" s="2">
        <f t="shared" ca="1" si="129"/>
        <v>166.66666666666691</v>
      </c>
      <c r="AJ78" s="2">
        <f t="shared" ca="1" si="129"/>
        <v>157.89473684210421</v>
      </c>
      <c r="AK78" s="2">
        <f t="shared" ca="1" si="129"/>
        <v>176.47058823529605</v>
      </c>
      <c r="AL78" s="2">
        <f t="shared" ca="1" si="129"/>
        <v>136.36363636363706</v>
      </c>
      <c r="AM78" s="2">
        <f t="shared" ca="1" si="129"/>
        <v>142.85714285714226</v>
      </c>
      <c r="AN78" s="2">
        <f t="shared" ca="1" si="129"/>
        <v>187.49999999999983</v>
      </c>
      <c r="AO78" s="2">
        <f t="shared" ca="1" si="129"/>
        <v>150.00000000000054</v>
      </c>
      <c r="AP78" s="2">
        <f t="shared" ca="1" si="129"/>
        <v>136.36363636363706</v>
      </c>
      <c r="AQ78" s="2">
        <f t="shared" ca="1" si="127"/>
        <v>136.36363636363706</v>
      </c>
      <c r="AR78" s="2">
        <f t="shared" ca="1" si="127"/>
        <v>99.999999999999758</v>
      </c>
      <c r="AS78" s="2">
        <f t="shared" ca="1" si="127"/>
        <v>157.89473684210421</v>
      </c>
      <c r="AT78" s="2">
        <f t="shared" ca="1" si="127"/>
        <v>166.66666666666691</v>
      </c>
      <c r="AU78" s="2">
        <f t="shared" ca="1" si="127"/>
        <v>157.89473684210714</v>
      </c>
      <c r="AV78" s="2">
        <f t="shared" ca="1" si="127"/>
        <v>166.66666666666691</v>
      </c>
      <c r="AW78" s="2">
        <f t="shared" ca="1" si="127"/>
        <v>157.89473684210714</v>
      </c>
      <c r="AX78" s="2">
        <f t="shared" ca="1" si="127"/>
        <v>157.89473684210421</v>
      </c>
      <c r="AY78" s="2">
        <f t="shared" ca="1" si="127"/>
        <v>157.89473684210421</v>
      </c>
      <c r="AZ78" s="2">
        <f t="shared" ca="1" si="127"/>
        <v>157.89473684210421</v>
      </c>
      <c r="BA78" s="2">
        <f t="shared" ca="1" si="130"/>
        <v>142.85714285714226</v>
      </c>
      <c r="BB78" s="2">
        <f t="shared" ca="1" si="131"/>
        <v>130.4347826086954</v>
      </c>
      <c r="BC78" s="2">
        <f t="shared" ca="1" si="132"/>
        <v>176.47058823529605</v>
      </c>
      <c r="BD78" s="2">
        <f t="shared" ca="1" si="133"/>
        <v>150.00000000000054</v>
      </c>
      <c r="BE78" s="2">
        <f t="shared" ca="1" si="134"/>
        <v>157.89473684210421</v>
      </c>
      <c r="BF78" s="2">
        <f t="shared" ca="1" si="135"/>
        <v>157.89473684210421</v>
      </c>
      <c r="BG78" s="2">
        <f t="shared" ca="1" si="136"/>
        <v>157.89473684210421</v>
      </c>
      <c r="BH78" s="2">
        <f t="shared" ca="1" si="137"/>
        <v>202.70270270270314</v>
      </c>
      <c r="BI78" s="2">
        <f t="shared" ca="1" si="138"/>
        <v>176.47058823529235</v>
      </c>
      <c r="BJ78" s="2">
        <f t="shared" ca="1" si="139"/>
        <v>130.4347826086954</v>
      </c>
      <c r="BK78" s="2">
        <f t="shared" ca="1" si="140"/>
        <v>149.99999999999787</v>
      </c>
      <c r="BL78" s="2">
        <f t="shared" ca="1" si="141"/>
        <v>111.11111111111128</v>
      </c>
      <c r="BM78" s="2">
        <f t="shared" ca="1" si="142"/>
        <v>150.00000000000054</v>
      </c>
      <c r="BN78" s="2">
        <f t="shared" ca="1" si="143"/>
        <v>124.99999999999898</v>
      </c>
      <c r="BO78" s="2">
        <f t="shared" ca="1" si="144"/>
        <v>130.4347826086954</v>
      </c>
      <c r="BP78" s="2">
        <f t="shared" ca="1" si="145"/>
        <v>176.47058823529235</v>
      </c>
      <c r="BQ78" s="2">
        <f t="shared" ca="1" si="146"/>
        <v>136.36363636363706</v>
      </c>
      <c r="BR78" s="2">
        <f t="shared" ca="1" si="147"/>
        <v>0</v>
      </c>
      <c r="BS78" s="2">
        <f t="shared" ca="1" si="148"/>
        <v>0</v>
      </c>
      <c r="BT78" s="2">
        <f t="shared" ca="1" si="149"/>
        <v>0</v>
      </c>
      <c r="BU78" s="2">
        <f t="shared" ca="1" si="150"/>
        <v>0</v>
      </c>
      <c r="BV78" s="2">
        <f t="shared" ca="1" si="151"/>
        <v>0</v>
      </c>
      <c r="BW78" s="2">
        <f t="shared" ca="1" si="152"/>
        <v>0</v>
      </c>
      <c r="BX78" s="2">
        <f t="shared" ca="1" si="153"/>
        <v>0</v>
      </c>
      <c r="BY78" s="2">
        <f t="shared" ca="1" si="154"/>
        <v>0</v>
      </c>
      <c r="BZ78" s="2">
        <f t="shared" ca="1" si="155"/>
        <v>0</v>
      </c>
    </row>
    <row r="79" spans="1:78">
      <c r="A79">
        <f>Main!A79</f>
        <v>76</v>
      </c>
      <c r="B79">
        <f>Main!B79</f>
        <v>54</v>
      </c>
      <c r="C79">
        <f>Main!C79</f>
        <v>16</v>
      </c>
      <c r="D79">
        <f>Main!D79</f>
        <v>2</v>
      </c>
      <c r="E79" t="str">
        <f>Main!E79</f>
        <v>f#</v>
      </c>
      <c r="G79" s="19">
        <f t="shared" ca="1" si="156"/>
        <v>153.0102980101488</v>
      </c>
      <c r="H79" s="2">
        <f t="shared" ca="1" si="128"/>
        <v>176.47058823529235</v>
      </c>
      <c r="I79" s="2">
        <f t="shared" ca="1" si="158"/>
        <v>150.00000000000054</v>
      </c>
      <c r="J79" s="2">
        <f t="shared" ca="1" si="158"/>
        <v>176.47058823529605</v>
      </c>
      <c r="K79" s="2">
        <f t="shared" ca="1" si="158"/>
        <v>176.47058823529235</v>
      </c>
      <c r="L79" s="2">
        <f t="shared" ca="1" si="158"/>
        <v>176.47058823529605</v>
      </c>
      <c r="M79" s="2">
        <f t="shared" ca="1" si="158"/>
        <v>150.00000000000054</v>
      </c>
      <c r="N79" s="2">
        <f t="shared" ca="1" si="158"/>
        <v>200.0000000000019</v>
      </c>
      <c r="O79" s="2">
        <f t="shared" ca="1" si="158"/>
        <v>166.66666666666691</v>
      </c>
      <c r="P79" s="2">
        <f t="shared" ca="1" si="158"/>
        <v>199.99999999999716</v>
      </c>
      <c r="Q79" s="2">
        <f t="shared" ca="1" si="158"/>
        <v>135.13513513513433</v>
      </c>
      <c r="R79" s="2">
        <f t="shared" ca="1" si="158"/>
        <v>127.65957446808542</v>
      </c>
      <c r="S79" s="2">
        <f t="shared" ca="1" si="158"/>
        <v>136.36363636363706</v>
      </c>
      <c r="T79" s="2">
        <f t="shared" ca="1" si="158"/>
        <v>150.00000000000054</v>
      </c>
      <c r="U79" s="2">
        <f t="shared" ca="1" si="158"/>
        <v>157.89473684210714</v>
      </c>
      <c r="V79" s="2">
        <f t="shared" ca="1" si="158"/>
        <v>115.38461538461469</v>
      </c>
      <c r="W79" s="2">
        <f t="shared" ca="1" si="158"/>
        <v>200.0000000000019</v>
      </c>
      <c r="X79" s="2">
        <f t="shared" ca="1" si="158"/>
        <v>166.66666666666691</v>
      </c>
      <c r="Y79" s="2">
        <f t="shared" ca="1" si="158"/>
        <v>166.66666666666364</v>
      </c>
      <c r="Z79" s="2">
        <f t="shared" ca="1" si="158"/>
        <v>176.47058823529605</v>
      </c>
      <c r="AA79" s="2">
        <f t="shared" ca="1" si="129"/>
        <v>166.66666666666364</v>
      </c>
      <c r="AB79" s="2">
        <f t="shared" ca="1" si="129"/>
        <v>130.4347826086954</v>
      </c>
      <c r="AC79" s="2">
        <f t="shared" ca="1" si="129"/>
        <v>181.81818181818275</v>
      </c>
      <c r="AD79" s="2">
        <f t="shared" ca="1" si="129"/>
        <v>149.99999999999787</v>
      </c>
      <c r="AE79" s="2">
        <f t="shared" ca="1" si="129"/>
        <v>214.28571428571342</v>
      </c>
      <c r="AF79" s="2">
        <f t="shared" ca="1" si="129"/>
        <v>176.47058823529605</v>
      </c>
      <c r="AG79" s="2">
        <f t="shared" ca="1" si="129"/>
        <v>136.36363636363706</v>
      </c>
      <c r="AH79" s="2">
        <f t="shared" ca="1" si="129"/>
        <v>188.67924528301592</v>
      </c>
      <c r="AI79" s="2">
        <f t="shared" ca="1" si="129"/>
        <v>146.34146341463537</v>
      </c>
      <c r="AJ79" s="2">
        <f t="shared" ca="1" si="129"/>
        <v>166.66666666666691</v>
      </c>
      <c r="AK79" s="2">
        <f t="shared" ca="1" si="129"/>
        <v>157.89473684210421</v>
      </c>
      <c r="AL79" s="2">
        <f t="shared" ca="1" si="129"/>
        <v>157.89473684210421</v>
      </c>
      <c r="AM79" s="2">
        <f t="shared" ca="1" si="129"/>
        <v>139.53488372093031</v>
      </c>
      <c r="AN79" s="2">
        <f t="shared" ca="1" si="129"/>
        <v>176.47058823529605</v>
      </c>
      <c r="AO79" s="2">
        <f t="shared" ca="1" si="129"/>
        <v>187.49999999999983</v>
      </c>
      <c r="AP79" s="2">
        <f t="shared" ca="1" si="129"/>
        <v>157.89473684210421</v>
      </c>
      <c r="AQ79" s="2">
        <f t="shared" ca="1" si="127"/>
        <v>136.36363636363706</v>
      </c>
      <c r="AR79" s="2">
        <f t="shared" ca="1" si="127"/>
        <v>95.541401273885327</v>
      </c>
      <c r="AS79" s="2">
        <f t="shared" ca="1" si="127"/>
        <v>163.93442622950835</v>
      </c>
      <c r="AT79" s="2">
        <f t="shared" ca="1" si="127"/>
        <v>187.49999999999983</v>
      </c>
      <c r="AU79" s="2">
        <f t="shared" ca="1" si="127"/>
        <v>176.47058823529235</v>
      </c>
      <c r="AV79" s="2">
        <f t="shared" ca="1" si="127"/>
        <v>150.00000000000054</v>
      </c>
      <c r="AW79" s="2">
        <f t="shared" ca="1" si="127"/>
        <v>142.85714285714226</v>
      </c>
      <c r="AX79" s="2">
        <f t="shared" ca="1" si="127"/>
        <v>176.47058823529605</v>
      </c>
      <c r="AY79" s="2">
        <f t="shared" ca="1" si="127"/>
        <v>163.93442622950835</v>
      </c>
      <c r="AZ79" s="2">
        <f t="shared" ca="1" si="127"/>
        <v>200.0000000000019</v>
      </c>
      <c r="BA79" s="2">
        <f t="shared" ca="1" si="130"/>
        <v>136.36363636363706</v>
      </c>
      <c r="BB79" s="2">
        <f t="shared" ca="1" si="131"/>
        <v>107.14285714285671</v>
      </c>
      <c r="BC79" s="2">
        <f t="shared" ca="1" si="132"/>
        <v>176.47058823529235</v>
      </c>
      <c r="BD79" s="2">
        <f t="shared" ca="1" si="133"/>
        <v>150.00000000000054</v>
      </c>
      <c r="BE79" s="2">
        <f t="shared" ca="1" si="134"/>
        <v>148.51485148514985</v>
      </c>
      <c r="BF79" s="2">
        <f t="shared" ca="1" si="135"/>
        <v>176.47058823529605</v>
      </c>
      <c r="BG79" s="2">
        <f t="shared" ca="1" si="136"/>
        <v>176.47058823529605</v>
      </c>
      <c r="BH79" s="2">
        <f t="shared" ca="1" si="137"/>
        <v>230.76923076923254</v>
      </c>
      <c r="BI79" s="2">
        <f t="shared" ca="1" si="138"/>
        <v>142.85714285714226</v>
      </c>
      <c r="BJ79" s="2">
        <f t="shared" ca="1" si="139"/>
        <v>166.66666666666691</v>
      </c>
      <c r="BK79" s="2">
        <f t="shared" ca="1" si="140"/>
        <v>150.00000000000054</v>
      </c>
      <c r="BL79" s="2">
        <f t="shared" ca="1" si="141"/>
        <v>125.00000000000081</v>
      </c>
      <c r="BM79" s="2">
        <f t="shared" ca="1" si="142"/>
        <v>136.36363636363706</v>
      </c>
      <c r="BN79" s="2">
        <f t="shared" ca="1" si="143"/>
        <v>125.00000000000081</v>
      </c>
      <c r="BO79" s="2">
        <f t="shared" ca="1" si="144"/>
        <v>130.4347826086954</v>
      </c>
      <c r="BP79" s="2">
        <f t="shared" ca="1" si="145"/>
        <v>176.47058823529605</v>
      </c>
      <c r="BQ79" s="2">
        <f t="shared" ca="1" si="146"/>
        <v>157.89473684210421</v>
      </c>
      <c r="BR79" s="2">
        <f t="shared" ca="1" si="147"/>
        <v>0</v>
      </c>
      <c r="BS79" s="2">
        <f t="shared" ca="1" si="148"/>
        <v>0</v>
      </c>
      <c r="BT79" s="2">
        <f t="shared" ca="1" si="149"/>
        <v>0</v>
      </c>
      <c r="BU79" s="2">
        <f t="shared" ca="1" si="150"/>
        <v>0</v>
      </c>
      <c r="BV79" s="2">
        <f t="shared" ca="1" si="151"/>
        <v>0</v>
      </c>
      <c r="BW79" s="2">
        <f t="shared" ca="1" si="152"/>
        <v>0</v>
      </c>
      <c r="BX79" s="2">
        <f t="shared" ca="1" si="153"/>
        <v>0</v>
      </c>
      <c r="BY79" s="2">
        <f t="shared" ca="1" si="154"/>
        <v>0</v>
      </c>
      <c r="BZ79" s="2">
        <f t="shared" ca="1" si="155"/>
        <v>0</v>
      </c>
    </row>
    <row r="80" spans="1:78">
      <c r="A80">
        <f>Main!A80</f>
        <v>77</v>
      </c>
      <c r="B80">
        <f>Main!B80</f>
        <v>54.5</v>
      </c>
      <c r="C80">
        <f>Main!C80</f>
        <v>16</v>
      </c>
      <c r="D80">
        <f>Main!D80</f>
        <v>2.5</v>
      </c>
      <c r="E80" t="str">
        <f>Main!E80</f>
        <v>d-</v>
      </c>
      <c r="F80" s="10" t="s">
        <v>118</v>
      </c>
      <c r="G80" s="19">
        <f t="shared" ca="1" si="156"/>
        <v>150.84430529157456</v>
      </c>
      <c r="H80" s="2">
        <f t="shared" ca="1" si="128"/>
        <v>176.47058823529605</v>
      </c>
      <c r="I80" s="2">
        <f t="shared" ca="1" si="158"/>
        <v>130.4347826086954</v>
      </c>
      <c r="J80" s="2">
        <f t="shared" ca="1" si="158"/>
        <v>142.85714285714226</v>
      </c>
      <c r="K80" s="2">
        <f t="shared" ca="1" si="158"/>
        <v>166.66666666666691</v>
      </c>
      <c r="L80" s="2">
        <f t="shared" ca="1" si="158"/>
        <v>142.85714285714226</v>
      </c>
      <c r="M80" s="2">
        <f t="shared" ca="1" si="158"/>
        <v>142.85714285714226</v>
      </c>
      <c r="N80" s="2">
        <f t="shared" ca="1" si="158"/>
        <v>166.66666666666691</v>
      </c>
      <c r="O80" s="2">
        <f t="shared" ca="1" si="158"/>
        <v>157.89473684210421</v>
      </c>
      <c r="P80" s="2">
        <f t="shared" ca="1" si="158"/>
        <v>142.85714285714471</v>
      </c>
      <c r="Q80" s="2">
        <f t="shared" ca="1" si="158"/>
        <v>204.08163265306334</v>
      </c>
      <c r="R80" s="2">
        <f t="shared" ca="1" si="158"/>
        <v>163.93442622950835</v>
      </c>
      <c r="S80" s="2">
        <f t="shared" ca="1" si="158"/>
        <v>142.85714285714226</v>
      </c>
      <c r="T80" s="2">
        <f t="shared" ca="1" si="158"/>
        <v>142.85714285714226</v>
      </c>
      <c r="U80" s="2">
        <f t="shared" ca="1" si="158"/>
        <v>136.36363636363487</v>
      </c>
      <c r="V80" s="2">
        <f t="shared" ca="1" si="158"/>
        <v>115.38461538461469</v>
      </c>
      <c r="W80" s="2">
        <f t="shared" ca="1" si="158"/>
        <v>176.47058823529235</v>
      </c>
      <c r="X80" s="2">
        <f t="shared" ca="1" si="158"/>
        <v>176.47058823529605</v>
      </c>
      <c r="Y80" s="2">
        <f t="shared" ca="1" si="158"/>
        <v>166.66666666666691</v>
      </c>
      <c r="Z80" s="2">
        <f t="shared" ca="1" si="158"/>
        <v>176.47058823529235</v>
      </c>
      <c r="AA80" s="2">
        <f t="shared" ca="1" si="129"/>
        <v>157.89473684210714</v>
      </c>
      <c r="AB80" s="2">
        <f t="shared" ca="1" si="129"/>
        <v>125.00000000000081</v>
      </c>
      <c r="AC80" s="2">
        <f t="shared" ca="1" si="129"/>
        <v>146.34146341463537</v>
      </c>
      <c r="AD80" s="2">
        <f t="shared" ca="1" si="129"/>
        <v>142.85714285714471</v>
      </c>
      <c r="AE80" s="2">
        <f t="shared" ca="1" si="129"/>
        <v>199.99999999999716</v>
      </c>
      <c r="AF80" s="2">
        <f t="shared" ca="1" si="129"/>
        <v>157.89473684210421</v>
      </c>
      <c r="AG80" s="2">
        <f t="shared" ca="1" si="129"/>
        <v>130.4347826086954</v>
      </c>
      <c r="AH80" s="2">
        <f t="shared" ca="1" si="129"/>
        <v>174.41860465116579</v>
      </c>
      <c r="AI80" s="2">
        <f t="shared" ca="1" si="129"/>
        <v>153.84615384615361</v>
      </c>
      <c r="AJ80" s="2">
        <f t="shared" ca="1" si="129"/>
        <v>157.89473684210714</v>
      </c>
      <c r="AK80" s="2">
        <f t="shared" ca="1" si="129"/>
        <v>166.66666666666691</v>
      </c>
      <c r="AL80" s="2">
        <f t="shared" ca="1" si="129"/>
        <v>125.00000000000081</v>
      </c>
      <c r="AM80" s="2">
        <f t="shared" ca="1" si="129"/>
        <v>153.84615384615361</v>
      </c>
      <c r="AN80" s="2">
        <f t="shared" ca="1" si="129"/>
        <v>187.49999999999983</v>
      </c>
      <c r="AO80" s="2">
        <f t="shared" ca="1" si="129"/>
        <v>142.85714285714226</v>
      </c>
      <c r="AP80" s="2">
        <f t="shared" ca="1" si="129"/>
        <v>136.36363636363706</v>
      </c>
      <c r="AQ80" s="2">
        <f t="shared" ca="1" si="127"/>
        <v>120</v>
      </c>
      <c r="AR80" s="2">
        <f t="shared" ca="1" si="127"/>
        <v>119.52191235059702</v>
      </c>
      <c r="AS80" s="2">
        <f t="shared" ca="1" si="127"/>
        <v>179.64071856287256</v>
      </c>
      <c r="AT80" s="2">
        <f t="shared" ca="1" si="127"/>
        <v>187.49999999999983</v>
      </c>
      <c r="AU80" s="2">
        <f t="shared" ca="1" si="127"/>
        <v>166.66666666666691</v>
      </c>
      <c r="AV80" s="2">
        <f t="shared" ca="1" si="127"/>
        <v>150.00000000000054</v>
      </c>
      <c r="AW80" s="2">
        <f t="shared" ca="1" si="127"/>
        <v>176.47058823529235</v>
      </c>
      <c r="AX80" s="2">
        <f t="shared" ca="1" si="127"/>
        <v>157.89473684210421</v>
      </c>
      <c r="AY80" s="2">
        <f t="shared" ca="1" si="127"/>
        <v>179.64071856287256</v>
      </c>
      <c r="AZ80" s="2">
        <f t="shared" ca="1" si="127"/>
        <v>157.89473684210421</v>
      </c>
      <c r="BA80" s="2">
        <f t="shared" ca="1" si="130"/>
        <v>166.66666666666691</v>
      </c>
      <c r="BB80" s="2">
        <f t="shared" ca="1" si="131"/>
        <v>125.00000000000081</v>
      </c>
      <c r="BC80" s="2">
        <f t="shared" ca="1" si="132"/>
        <v>198.67549668874199</v>
      </c>
      <c r="BD80" s="2">
        <f t="shared" ca="1" si="133"/>
        <v>130.4347826086954</v>
      </c>
      <c r="BE80" s="2">
        <f t="shared" ca="1" si="134"/>
        <v>159.57446808510434</v>
      </c>
      <c r="BF80" s="2">
        <f t="shared" ca="1" si="135"/>
        <v>150.00000000000054</v>
      </c>
      <c r="BG80" s="2">
        <f t="shared" ca="1" si="136"/>
        <v>187.49999999999983</v>
      </c>
      <c r="BH80" s="2">
        <f t="shared" ca="1" si="137"/>
        <v>299.99999999999574</v>
      </c>
      <c r="BI80" s="2">
        <f t="shared" ca="1" si="138"/>
        <v>214.28571428571342</v>
      </c>
      <c r="BJ80" s="2">
        <f t="shared" ca="1" si="139"/>
        <v>150.00000000000054</v>
      </c>
      <c r="BK80" s="2">
        <f t="shared" ca="1" si="140"/>
        <v>130.4347826086954</v>
      </c>
      <c r="BL80" s="2">
        <f t="shared" ca="1" si="141"/>
        <v>120</v>
      </c>
      <c r="BM80" s="2">
        <f t="shared" ca="1" si="142"/>
        <v>142.85714285714226</v>
      </c>
      <c r="BN80" s="2">
        <f t="shared" ca="1" si="143"/>
        <v>120</v>
      </c>
      <c r="BO80" s="2">
        <f t="shared" ca="1" si="144"/>
        <v>150.00000000000054</v>
      </c>
      <c r="BP80" s="2">
        <f t="shared" ca="1" si="145"/>
        <v>214.28571428571342</v>
      </c>
      <c r="BQ80" s="2">
        <f t="shared" ca="1" si="146"/>
        <v>120</v>
      </c>
      <c r="BR80" s="2">
        <f t="shared" ca="1" si="147"/>
        <v>0</v>
      </c>
      <c r="BS80" s="2">
        <f t="shared" ca="1" si="148"/>
        <v>0</v>
      </c>
      <c r="BT80" s="2">
        <f t="shared" ca="1" si="149"/>
        <v>0</v>
      </c>
      <c r="BU80" s="2">
        <f t="shared" ca="1" si="150"/>
        <v>0</v>
      </c>
      <c r="BV80" s="2">
        <f t="shared" ca="1" si="151"/>
        <v>0</v>
      </c>
      <c r="BW80" s="2">
        <f t="shared" ca="1" si="152"/>
        <v>0</v>
      </c>
      <c r="BX80" s="2">
        <f t="shared" ca="1" si="153"/>
        <v>0</v>
      </c>
      <c r="BY80" s="2">
        <f t="shared" ca="1" si="154"/>
        <v>0</v>
      </c>
      <c r="BZ80" s="2">
        <f t="shared" ca="1" si="155"/>
        <v>0</v>
      </c>
    </row>
    <row r="81" spans="1:78">
      <c r="A81">
        <f>Main!A81</f>
        <v>78</v>
      </c>
      <c r="B81">
        <f>Main!B81</f>
        <v>55</v>
      </c>
      <c r="C81">
        <f>Main!C81</f>
        <v>17</v>
      </c>
      <c r="D81">
        <f>Main!D81</f>
        <v>1</v>
      </c>
      <c r="E81" t="str">
        <f>Main!E81</f>
        <v>ff</v>
      </c>
      <c r="G81" s="19">
        <f t="shared" ca="1" si="156"/>
        <v>176.98744390219687</v>
      </c>
      <c r="H81" s="2">
        <f t="shared" ca="1" si="128"/>
        <v>258.62068965517318</v>
      </c>
      <c r="I81" s="2">
        <f t="shared" ca="1" si="158"/>
        <v>166.66666666666691</v>
      </c>
      <c r="J81" s="2">
        <f t="shared" ca="1" si="158"/>
        <v>152.2842639593915</v>
      </c>
      <c r="K81" s="2">
        <f t="shared" ca="1" si="158"/>
        <v>184.04907975460094</v>
      </c>
      <c r="L81" s="2">
        <f t="shared" ca="1" si="158"/>
        <v>162.60162601626027</v>
      </c>
      <c r="M81" s="2">
        <f t="shared" ca="1" si="158"/>
        <v>142.85714285714349</v>
      </c>
      <c r="N81" s="2">
        <f t="shared" ca="1" si="158"/>
        <v>162.16216216216174</v>
      </c>
      <c r="O81" s="2">
        <f t="shared" ca="1" si="158"/>
        <v>199.99999999999952</v>
      </c>
      <c r="P81" s="2">
        <f t="shared" ca="1" si="158"/>
        <v>179.10447761193984</v>
      </c>
      <c r="Q81" s="2">
        <f t="shared" ca="1" si="158"/>
        <v>174.92711370262393</v>
      </c>
      <c r="R81" s="2">
        <f t="shared" ca="1" si="158"/>
        <v>163.93442622950676</v>
      </c>
      <c r="S81" s="2">
        <f t="shared" ca="1" si="158"/>
        <v>193.54838709677497</v>
      </c>
      <c r="T81" s="2">
        <f t="shared" ca="1" si="158"/>
        <v>222.22222222222257</v>
      </c>
      <c r="U81" s="2">
        <f t="shared" ca="1" si="158"/>
        <v>193.54838709677497</v>
      </c>
      <c r="V81" s="2">
        <f t="shared" ca="1" si="158"/>
        <v>166.66666666666691</v>
      </c>
      <c r="W81" s="2">
        <f t="shared" ca="1" si="158"/>
        <v>204.08163265306089</v>
      </c>
      <c r="X81" s="2">
        <f t="shared" ca="1" si="158"/>
        <v>194.17475728155273</v>
      </c>
      <c r="Y81" s="2">
        <f t="shared" ca="1" si="158"/>
        <v>200.0000000000019</v>
      </c>
      <c r="Z81" s="2">
        <f t="shared" ca="1" si="158"/>
        <v>250.00000000000162</v>
      </c>
      <c r="AA81" s="2">
        <f t="shared" ca="1" si="129"/>
        <v>190.47619047618969</v>
      </c>
      <c r="AB81" s="2">
        <f t="shared" ca="1" si="129"/>
        <v>142.85714285714226</v>
      </c>
      <c r="AC81" s="2">
        <f t="shared" ca="1" si="129"/>
        <v>171.42857142857073</v>
      </c>
      <c r="AD81" s="2">
        <f t="shared" ca="1" si="129"/>
        <v>199.99999999999952</v>
      </c>
      <c r="AE81" s="2">
        <f t="shared" ca="1" si="129"/>
        <v>307.69230769230722</v>
      </c>
      <c r="AF81" s="2">
        <f t="shared" ca="1" si="129"/>
        <v>187.49999999999983</v>
      </c>
      <c r="AG81" s="2">
        <f t="shared" ca="1" si="129"/>
        <v>199.99999999999952</v>
      </c>
      <c r="AH81" s="2">
        <f t="shared" ca="1" si="129"/>
        <v>186.33540372670652</v>
      </c>
      <c r="AI81" s="2">
        <f t="shared" ca="1" si="129"/>
        <v>171.42857142857073</v>
      </c>
      <c r="AJ81" s="2">
        <f t="shared" ca="1" si="129"/>
        <v>162.16216216216174</v>
      </c>
      <c r="AK81" s="2">
        <f t="shared" ca="1" si="129"/>
        <v>187.49999999999983</v>
      </c>
      <c r="AL81" s="2">
        <f t="shared" ca="1" si="129"/>
        <v>171.42857142857073</v>
      </c>
      <c r="AM81" s="2">
        <f t="shared" ca="1" si="129"/>
        <v>206.89655172413853</v>
      </c>
      <c r="AN81" s="2">
        <f t="shared" ca="1" si="129"/>
        <v>181.81818181818275</v>
      </c>
      <c r="AO81" s="2">
        <f t="shared" ca="1" si="129"/>
        <v>171.42857142857073</v>
      </c>
      <c r="AP81" s="2">
        <f t="shared" ca="1" si="129"/>
        <v>162.16216216216174</v>
      </c>
      <c r="AQ81" s="2">
        <f t="shared" ca="1" si="127"/>
        <v>162.16216216216174</v>
      </c>
      <c r="AR81" s="2">
        <f t="shared" ca="1" si="127"/>
        <v>226.4150943396252</v>
      </c>
      <c r="AS81" s="2">
        <f t="shared" ca="1" si="127"/>
        <v>181.81818181818275</v>
      </c>
      <c r="AT81" s="2">
        <f t="shared" ca="1" si="127"/>
        <v>181.81818181818275</v>
      </c>
      <c r="AU81" s="2">
        <f t="shared" ca="1" si="127"/>
        <v>230.76923076923254</v>
      </c>
      <c r="AV81" s="2">
        <f t="shared" ca="1" si="127"/>
        <v>193.54838709677276</v>
      </c>
      <c r="AW81" s="2">
        <f t="shared" ca="1" si="127"/>
        <v>157.89473684210569</v>
      </c>
      <c r="AX81" s="2">
        <f t="shared" ca="1" si="127"/>
        <v>160.85790884718452</v>
      </c>
      <c r="AY81" s="2">
        <f t="shared" ca="1" si="127"/>
        <v>181.81818181818275</v>
      </c>
      <c r="AZ81" s="2">
        <f t="shared" ca="1" si="127"/>
        <v>214.28571428571342</v>
      </c>
      <c r="BA81" s="2">
        <f t="shared" ca="1" si="130"/>
        <v>157.89473684210421</v>
      </c>
      <c r="BB81" s="2">
        <f t="shared" ca="1" si="131"/>
        <v>126.58227848101261</v>
      </c>
      <c r="BC81" s="2">
        <f t="shared" ca="1" si="132"/>
        <v>198.67549668874199</v>
      </c>
      <c r="BD81" s="2">
        <f t="shared" ca="1" si="133"/>
        <v>193.54838709677497</v>
      </c>
      <c r="BE81" s="2">
        <f t="shared" ca="1" si="134"/>
        <v>187.49999999999983</v>
      </c>
      <c r="BF81" s="2">
        <f t="shared" ca="1" si="135"/>
        <v>230.76923076922938</v>
      </c>
      <c r="BG81" s="2">
        <f t="shared" ca="1" si="136"/>
        <v>170.45454545454533</v>
      </c>
      <c r="BH81" s="2">
        <f t="shared" ca="1" si="137"/>
        <v>240</v>
      </c>
      <c r="BI81" s="2">
        <f t="shared" ca="1" si="138"/>
        <v>206.89655172413853</v>
      </c>
      <c r="BJ81" s="2">
        <f t="shared" ca="1" si="139"/>
        <v>176.47058823529417</v>
      </c>
      <c r="BK81" s="2">
        <f t="shared" ca="1" si="140"/>
        <v>162.16216216216327</v>
      </c>
      <c r="BL81" s="2">
        <f t="shared" ca="1" si="141"/>
        <v>138.24884792626696</v>
      </c>
      <c r="BM81" s="2">
        <f t="shared" ca="1" si="142"/>
        <v>139.86013986014035</v>
      </c>
      <c r="BN81" s="2">
        <f t="shared" ca="1" si="143"/>
        <v>136.36363636363598</v>
      </c>
      <c r="BO81" s="2">
        <f t="shared" ca="1" si="144"/>
        <v>184.04907975460094</v>
      </c>
      <c r="BP81" s="2">
        <f t="shared" ca="1" si="145"/>
        <v>214.28571428571342</v>
      </c>
      <c r="BQ81" s="2">
        <f t="shared" ca="1" si="146"/>
        <v>176.47058823529417</v>
      </c>
      <c r="BR81" s="2">
        <f t="shared" ca="1" si="147"/>
        <v>0</v>
      </c>
      <c r="BS81" s="2">
        <f t="shared" ca="1" si="148"/>
        <v>0</v>
      </c>
      <c r="BT81" s="2">
        <f t="shared" ca="1" si="149"/>
        <v>0</v>
      </c>
      <c r="BU81" s="2">
        <f t="shared" ca="1" si="150"/>
        <v>0</v>
      </c>
      <c r="BV81" s="2">
        <f t="shared" ca="1" si="151"/>
        <v>0</v>
      </c>
      <c r="BW81" s="2">
        <f t="shared" ca="1" si="152"/>
        <v>0</v>
      </c>
      <c r="BX81" s="2">
        <f t="shared" ca="1" si="153"/>
        <v>0</v>
      </c>
      <c r="BY81" s="2">
        <f t="shared" ca="1" si="154"/>
        <v>0</v>
      </c>
      <c r="BZ81" s="2">
        <f t="shared" ca="1" si="155"/>
        <v>0</v>
      </c>
    </row>
    <row r="82" spans="1:78">
      <c r="A82">
        <f>Main!A82</f>
        <v>79</v>
      </c>
      <c r="B82">
        <f>Main!B82</f>
        <v>56</v>
      </c>
      <c r="C82">
        <f>Main!C82</f>
        <v>17</v>
      </c>
      <c r="D82">
        <f>Main!D82</f>
        <v>2</v>
      </c>
      <c r="E82" t="str">
        <f>Main!E82</f>
        <v>D</v>
      </c>
      <c r="F82" s="10" t="s">
        <v>113</v>
      </c>
      <c r="G82" s="19">
        <f t="shared" ca="1" si="156"/>
        <v>156.52031314124031</v>
      </c>
      <c r="H82" s="2">
        <f t="shared" ca="1" si="128"/>
        <v>283.01886792452387</v>
      </c>
      <c r="I82" s="2">
        <f t="shared" ca="1" si="158"/>
        <v>125.00000000000081</v>
      </c>
      <c r="J82" s="2">
        <f t="shared" ca="1" si="158"/>
        <v>141.50943396226194</v>
      </c>
      <c r="K82" s="2">
        <f t="shared" ca="1" si="158"/>
        <v>241.93548387097013</v>
      </c>
      <c r="L82" s="2">
        <f t="shared" ca="1" si="158"/>
        <v>212.7659574468058</v>
      </c>
      <c r="M82" s="2">
        <f t="shared" ca="1" si="158"/>
        <v>136.36363636363487</v>
      </c>
      <c r="N82" s="2">
        <f t="shared" ca="1" si="158"/>
        <v>163.93442622950835</v>
      </c>
      <c r="O82" s="2">
        <f t="shared" ca="1" si="158"/>
        <v>136.36363636363706</v>
      </c>
      <c r="P82" s="2">
        <f t="shared" ca="1" si="158"/>
        <v>187.49999999999983</v>
      </c>
      <c r="Q82" s="2">
        <f t="shared" ca="1" si="158"/>
        <v>159.57446808510434</v>
      </c>
      <c r="R82" s="2">
        <f t="shared" ca="1" si="158"/>
        <v>107.52688172043014</v>
      </c>
      <c r="S82" s="2">
        <f t="shared" ca="1" si="158"/>
        <v>142.85714285714226</v>
      </c>
      <c r="T82" s="2">
        <f t="shared" ca="1" si="158"/>
        <v>150.00000000000054</v>
      </c>
      <c r="U82" s="2">
        <f t="shared" ca="1" si="158"/>
        <v>125.00000000000081</v>
      </c>
      <c r="V82" s="2">
        <f t="shared" ca="1" si="158"/>
        <v>120.48192771084396</v>
      </c>
      <c r="W82" s="2">
        <f t="shared" ca="1" si="158"/>
        <v>196.07843137255068</v>
      </c>
      <c r="X82" s="2">
        <f t="shared" ca="1" si="158"/>
        <v>175.43859649122871</v>
      </c>
      <c r="Y82" s="2">
        <f t="shared" ca="1" si="158"/>
        <v>136.36363636363487</v>
      </c>
      <c r="Z82" s="2">
        <f t="shared" ca="1" si="158"/>
        <v>214.28571428571342</v>
      </c>
      <c r="AA82" s="2">
        <f t="shared" ca="1" si="129"/>
        <v>171.42857142857073</v>
      </c>
      <c r="AB82" s="2">
        <f t="shared" ca="1" si="129"/>
        <v>136.36363636363706</v>
      </c>
      <c r="AC82" s="2">
        <f t="shared" ca="1" si="129"/>
        <v>142.85714285714226</v>
      </c>
      <c r="AD82" s="2">
        <f t="shared" ca="1" si="129"/>
        <v>124.99999999999898</v>
      </c>
      <c r="AE82" s="2">
        <f t="shared" ca="1" si="129"/>
        <v>250.00000000000534</v>
      </c>
      <c r="AF82" s="2">
        <f t="shared" ca="1" si="129"/>
        <v>150.00000000000054</v>
      </c>
      <c r="AG82" s="2">
        <f t="shared" ca="1" si="129"/>
        <v>120</v>
      </c>
      <c r="AH82" s="2">
        <f t="shared" ca="1" si="129"/>
        <v>171.4285714285742</v>
      </c>
      <c r="AI82" s="2">
        <f t="shared" ca="1" si="129"/>
        <v>150.00000000000054</v>
      </c>
      <c r="AJ82" s="2">
        <f t="shared" ca="1" si="129"/>
        <v>166.66666666666691</v>
      </c>
      <c r="AK82" s="2">
        <f t="shared" ca="1" si="129"/>
        <v>166.66666666666691</v>
      </c>
      <c r="AL82" s="2">
        <f t="shared" ca="1" si="129"/>
        <v>150.00000000000054</v>
      </c>
      <c r="AM82" s="2">
        <f t="shared" ca="1" si="129"/>
        <v>158.73015873015868</v>
      </c>
      <c r="AN82" s="2">
        <f t="shared" ca="1" si="129"/>
        <v>144.23076923076786</v>
      </c>
      <c r="AO82" s="2">
        <f t="shared" ca="1" si="129"/>
        <v>181.81818181818275</v>
      </c>
      <c r="AP82" s="2">
        <f t="shared" ca="1" si="129"/>
        <v>120</v>
      </c>
      <c r="AQ82" s="2">
        <f t="shared" ca="1" si="127"/>
        <v>150.00000000000054</v>
      </c>
      <c r="AR82" s="2">
        <f t="shared" ca="1" si="127"/>
        <v>176.47058823529235</v>
      </c>
      <c r="AS82" s="2">
        <f t="shared" ca="1" si="127"/>
        <v>163.93442622950835</v>
      </c>
      <c r="AT82" s="2">
        <f t="shared" ca="1" si="127"/>
        <v>157.89473684210421</v>
      </c>
      <c r="AU82" s="2">
        <f t="shared" ca="1" si="127"/>
        <v>176.47058823529235</v>
      </c>
      <c r="AV82" s="2">
        <f t="shared" ca="1" si="127"/>
        <v>157.89473684210714</v>
      </c>
      <c r="AW82" s="2">
        <f t="shared" ca="1" si="127"/>
        <v>187.49999999999983</v>
      </c>
      <c r="AX82" s="2">
        <f t="shared" ca="1" si="127"/>
        <v>147.05882352941387</v>
      </c>
      <c r="AY82" s="2">
        <f t="shared" ca="1" si="127"/>
        <v>163.93442622950835</v>
      </c>
      <c r="AZ82" s="2">
        <f t="shared" ca="1" si="127"/>
        <v>140.18691588785134</v>
      </c>
      <c r="BA82" s="2">
        <f t="shared" ca="1" si="130"/>
        <v>122.95081967213127</v>
      </c>
      <c r="BB82" s="2">
        <f t="shared" ca="1" si="131"/>
        <v>112.35955056179797</v>
      </c>
      <c r="BC82" s="2">
        <f t="shared" ca="1" si="132"/>
        <v>180.72289156626468</v>
      </c>
      <c r="BD82" s="2">
        <f t="shared" ca="1" si="133"/>
        <v>157.89473684210421</v>
      </c>
      <c r="BE82" s="2">
        <f t="shared" ca="1" si="134"/>
        <v>166.66666666666691</v>
      </c>
      <c r="BF82" s="2">
        <f t="shared" ca="1" si="135"/>
        <v>187.49999999999983</v>
      </c>
      <c r="BG82" s="2">
        <f t="shared" ca="1" si="136"/>
        <v>240</v>
      </c>
      <c r="BH82" s="2">
        <f t="shared" ca="1" si="137"/>
        <v>245.90163934426255</v>
      </c>
      <c r="BI82" s="2">
        <f t="shared" ca="1" si="138"/>
        <v>181.81818181818275</v>
      </c>
      <c r="BJ82" s="2">
        <f t="shared" ca="1" si="139"/>
        <v>153.06122448979474</v>
      </c>
      <c r="BK82" s="2">
        <f t="shared" ca="1" si="140"/>
        <v>187.49999999999983</v>
      </c>
      <c r="BL82" s="2">
        <f t="shared" ca="1" si="141"/>
        <v>135.74660633484157</v>
      </c>
      <c r="BM82" s="2">
        <f t="shared" ca="1" si="142"/>
        <v>156.24999999999986</v>
      </c>
      <c r="BN82" s="2">
        <f t="shared" ca="1" si="143"/>
        <v>136.36363636363706</v>
      </c>
      <c r="BO82" s="2">
        <f t="shared" ca="1" si="144"/>
        <v>140.18691588784904</v>
      </c>
      <c r="BP82" s="2">
        <f t="shared" ca="1" si="145"/>
        <v>250.00000000000534</v>
      </c>
      <c r="BQ82" s="2">
        <f t="shared" ca="1" si="146"/>
        <v>136.36363636363706</v>
      </c>
      <c r="BR82" s="2">
        <f t="shared" ca="1" si="147"/>
        <v>0</v>
      </c>
      <c r="BS82" s="2">
        <f t="shared" ca="1" si="148"/>
        <v>0</v>
      </c>
      <c r="BT82" s="2">
        <f t="shared" ca="1" si="149"/>
        <v>0</v>
      </c>
      <c r="BU82" s="2">
        <f t="shared" ca="1" si="150"/>
        <v>0</v>
      </c>
      <c r="BV82" s="2">
        <f t="shared" ca="1" si="151"/>
        <v>0</v>
      </c>
      <c r="BW82" s="2">
        <f t="shared" ca="1" si="152"/>
        <v>0</v>
      </c>
      <c r="BX82" s="2">
        <f t="shared" ca="1" si="153"/>
        <v>0</v>
      </c>
      <c r="BY82" s="2">
        <f t="shared" ca="1" si="154"/>
        <v>0</v>
      </c>
      <c r="BZ82" s="2">
        <f t="shared" ca="1" si="155"/>
        <v>0</v>
      </c>
    </row>
    <row r="83" spans="1:78">
      <c r="A83">
        <f>Main!A83</f>
        <v>80</v>
      </c>
      <c r="B83">
        <f>Main!B83</f>
        <v>56.5</v>
      </c>
      <c r="C83">
        <f>Main!C83</f>
        <v>17</v>
      </c>
      <c r="D83">
        <f>Main!D83</f>
        <v>2.5</v>
      </c>
      <c r="E83" t="str">
        <f>Main!E83</f>
        <v>eee</v>
      </c>
      <c r="G83" s="19">
        <f t="shared" ca="1" si="156"/>
        <v>148.02047567327551</v>
      </c>
      <c r="H83" s="2">
        <f t="shared" ca="1" si="128"/>
        <v>94.936708860759808</v>
      </c>
      <c r="I83" s="2">
        <f t="shared" ca="1" si="158"/>
        <v>142.85714285714226</v>
      </c>
      <c r="J83" s="2">
        <f t="shared" ca="1" si="158"/>
        <v>153.06122448979613</v>
      </c>
      <c r="K83" s="2">
        <f t="shared" ca="1" si="158"/>
        <v>149.9999999999992</v>
      </c>
      <c r="L83" s="2">
        <f t="shared" ca="1" si="158"/>
        <v>153.84615384615361</v>
      </c>
      <c r="M83" s="2">
        <f t="shared" ca="1" si="158"/>
        <v>146.34146341463409</v>
      </c>
      <c r="N83" s="2">
        <f t="shared" ca="1" si="158"/>
        <v>168.06722689075661</v>
      </c>
      <c r="O83" s="2">
        <f t="shared" ca="1" si="158"/>
        <v>146.34146341463409</v>
      </c>
      <c r="P83" s="2">
        <f t="shared" ca="1" si="158"/>
        <v>156.24999999999986</v>
      </c>
      <c r="Q83" s="2">
        <f t="shared" ca="1" si="158"/>
        <v>156.65796344647555</v>
      </c>
      <c r="R83" s="2">
        <f t="shared" ca="1" si="158"/>
        <v>142.85714285714349</v>
      </c>
      <c r="S83" s="2">
        <f t="shared" ca="1" si="158"/>
        <v>142.85714285714349</v>
      </c>
      <c r="T83" s="2">
        <f t="shared" ca="1" si="158"/>
        <v>176.47058823529417</v>
      </c>
      <c r="U83" s="2">
        <f t="shared" ca="1" si="158"/>
        <v>146.34146341463409</v>
      </c>
      <c r="V83" s="2">
        <f t="shared" ca="1" si="158"/>
        <v>124.74012474012432</v>
      </c>
      <c r="W83" s="2">
        <f t="shared" ca="1" si="158"/>
        <v>169.97167138810124</v>
      </c>
      <c r="X83" s="2">
        <f t="shared" ca="1" si="158"/>
        <v>164.83516483516448</v>
      </c>
      <c r="Y83" s="2">
        <f t="shared" ca="1" si="158"/>
        <v>153.84615384615361</v>
      </c>
      <c r="Z83" s="2">
        <f t="shared" ca="1" si="158"/>
        <v>171.42857142857073</v>
      </c>
      <c r="AA83" s="2">
        <f t="shared" ca="1" si="129"/>
        <v>162.16216216216327</v>
      </c>
      <c r="AB83" s="2">
        <f t="shared" ca="1" si="129"/>
        <v>124.9999999999999</v>
      </c>
      <c r="AC83" s="2">
        <f t="shared" ca="1" si="129"/>
        <v>157.89473684210569</v>
      </c>
      <c r="AD83" s="2">
        <f t="shared" ca="1" si="129"/>
        <v>150.00000000000054</v>
      </c>
      <c r="AE83" s="2">
        <f t="shared" ca="1" si="129"/>
        <v>160</v>
      </c>
      <c r="AF83" s="2">
        <f t="shared" ca="1" si="129"/>
        <v>187.49999999999983</v>
      </c>
      <c r="AG83" s="2">
        <f t="shared" ca="1" si="129"/>
        <v>156.24999999999986</v>
      </c>
      <c r="AH83" s="2">
        <f t="shared" ca="1" si="129"/>
        <v>171.91977077363887</v>
      </c>
      <c r="AI83" s="2">
        <f t="shared" ca="1" si="129"/>
        <v>130.4347826086954</v>
      </c>
      <c r="AJ83" s="2">
        <f t="shared" ca="1" si="129"/>
        <v>156.24999999999986</v>
      </c>
      <c r="AK83" s="2">
        <f t="shared" ca="1" si="129"/>
        <v>176.47058823529417</v>
      </c>
      <c r="AL83" s="2">
        <f t="shared" ca="1" si="129"/>
        <v>142.85714285714226</v>
      </c>
      <c r="AM83" s="2">
        <f t="shared" ca="1" si="129"/>
        <v>153.84615384615361</v>
      </c>
      <c r="AN83" s="2">
        <f t="shared" ca="1" si="129"/>
        <v>186.33540372670856</v>
      </c>
      <c r="AO83" s="2">
        <f t="shared" ca="1" si="129"/>
        <v>155.84415584415521</v>
      </c>
      <c r="AP83" s="2">
        <f t="shared" ref="AP83:AZ98" ca="1" si="159">INDIRECT(ADDRESS(ROW(AQ83), (COLUMN(AQ83)-COLUMN($I83))*2 + COLUMN($I83), 2, 1, "Main"))</f>
        <v>163.93442622950835</v>
      </c>
      <c r="AQ83" s="2">
        <f t="shared" ca="1" si="159"/>
        <v>133.03769401330362</v>
      </c>
      <c r="AR83" s="2">
        <f t="shared" ca="1" si="159"/>
        <v>142.85714285714349</v>
      </c>
      <c r="AS83" s="2">
        <f t="shared" ca="1" si="159"/>
        <v>172.91066282420684</v>
      </c>
      <c r="AT83" s="2">
        <f t="shared" ca="1" si="159"/>
        <v>113.85199240986695</v>
      </c>
      <c r="AU83" s="2">
        <f t="shared" ca="1" si="159"/>
        <v>187.49999999999983</v>
      </c>
      <c r="AV83" s="2">
        <f t="shared" ca="1" si="159"/>
        <v>166.66666666666691</v>
      </c>
      <c r="AW83" s="2">
        <f t="shared" ca="1" si="159"/>
        <v>162.16216216216174</v>
      </c>
      <c r="AX83" s="2">
        <f t="shared" ca="1" si="159"/>
        <v>169.97167138810124</v>
      </c>
      <c r="AY83" s="2">
        <f t="shared" ca="1" si="159"/>
        <v>172.91066282420684</v>
      </c>
      <c r="AZ83" s="2">
        <f t="shared" ca="1" si="159"/>
        <v>174.92711370262393</v>
      </c>
      <c r="BA83" s="2">
        <f t="shared" ca="1" si="130"/>
        <v>168.53932584269751</v>
      </c>
      <c r="BB83" s="2">
        <f t="shared" ca="1" si="131"/>
        <v>125.26096033402942</v>
      </c>
      <c r="BC83" s="2">
        <f t="shared" ca="1" si="132"/>
        <v>161.72506738544533</v>
      </c>
      <c r="BD83" s="2">
        <f t="shared" ca="1" si="133"/>
        <v>166.66666666666691</v>
      </c>
      <c r="BE83" s="2">
        <f t="shared" ca="1" si="134"/>
        <v>142.85714285714349</v>
      </c>
      <c r="BF83" s="2">
        <f t="shared" ca="1" si="135"/>
        <v>166.66666666666691</v>
      </c>
      <c r="BG83" s="2">
        <f t="shared" ca="1" si="136"/>
        <v>169.01408450704204</v>
      </c>
      <c r="BH83" s="2">
        <f t="shared" ca="1" si="137"/>
        <v>194.8051948051949</v>
      </c>
      <c r="BI83" s="2">
        <f t="shared" ca="1" si="138"/>
        <v>155.84415584415521</v>
      </c>
      <c r="BJ83" s="2">
        <f t="shared" ca="1" si="139"/>
        <v>160.42780748663154</v>
      </c>
      <c r="BK83" s="2">
        <f t="shared" ca="1" si="140"/>
        <v>149.9999999999992</v>
      </c>
      <c r="BL83" s="2">
        <f t="shared" ca="1" si="141"/>
        <v>131.86813186813131</v>
      </c>
      <c r="BM83" s="2">
        <f t="shared" ca="1" si="142"/>
        <v>140.1869158878502</v>
      </c>
      <c r="BN83" s="2">
        <f t="shared" ca="1" si="143"/>
        <v>115.38461538461549</v>
      </c>
      <c r="BO83" s="2">
        <f t="shared" ca="1" si="144"/>
        <v>133.33333333333354</v>
      </c>
      <c r="BP83" s="2">
        <f t="shared" ca="1" si="145"/>
        <v>193.54838709677276</v>
      </c>
      <c r="BQ83" s="2">
        <f t="shared" ca="1" si="146"/>
        <v>150.00000000000054</v>
      </c>
      <c r="BR83" s="2">
        <f t="shared" ca="1" si="147"/>
        <v>0</v>
      </c>
      <c r="BS83" s="2">
        <f t="shared" ca="1" si="148"/>
        <v>0</v>
      </c>
      <c r="BT83" s="2">
        <f t="shared" ca="1" si="149"/>
        <v>0</v>
      </c>
      <c r="BU83" s="2">
        <f t="shared" ca="1" si="150"/>
        <v>0</v>
      </c>
      <c r="BV83" s="2">
        <f t="shared" ca="1" si="151"/>
        <v>0</v>
      </c>
      <c r="BW83" s="2">
        <f t="shared" ca="1" si="152"/>
        <v>0</v>
      </c>
      <c r="BX83" s="2">
        <f t="shared" ca="1" si="153"/>
        <v>0</v>
      </c>
      <c r="BY83" s="2">
        <f t="shared" ca="1" si="154"/>
        <v>0</v>
      </c>
      <c r="BZ83" s="2">
        <f t="shared" ca="1" si="155"/>
        <v>0</v>
      </c>
    </row>
    <row r="84" spans="1:78">
      <c r="A84">
        <f>Main!A84</f>
        <v>81</v>
      </c>
      <c r="B84">
        <f>Main!B84</f>
        <v>57.5</v>
      </c>
      <c r="C84">
        <f>Main!C84</f>
        <v>18</v>
      </c>
      <c r="D84">
        <f>Main!D84</f>
        <v>1.5</v>
      </c>
      <c r="E84" t="str">
        <f>Main!E84</f>
        <v>cc</v>
      </c>
      <c r="F84" s="10" t="s">
        <v>119</v>
      </c>
      <c r="G84" s="19">
        <f t="shared" ca="1" si="156"/>
        <v>142.98506228237767</v>
      </c>
      <c r="H84" s="2">
        <f t="shared" ca="1" si="128"/>
        <v>107.14285714285671</v>
      </c>
      <c r="I84" s="2">
        <f t="shared" ca="1" si="158"/>
        <v>115.38461538461627</v>
      </c>
      <c r="J84" s="2">
        <f t="shared" ca="1" si="158"/>
        <v>139.53488372093031</v>
      </c>
      <c r="K84" s="2">
        <f t="shared" ca="1" si="158"/>
        <v>230.76923076923254</v>
      </c>
      <c r="L84" s="2">
        <f t="shared" ca="1" si="158"/>
        <v>150.00000000000054</v>
      </c>
      <c r="M84" s="2">
        <f t="shared" ca="1" si="158"/>
        <v>136.36363636363706</v>
      </c>
      <c r="N84" s="2">
        <f t="shared" ca="1" si="158"/>
        <v>149.99999999999787</v>
      </c>
      <c r="O84" s="2">
        <f t="shared" ca="1" si="158"/>
        <v>142.85714285714226</v>
      </c>
      <c r="P84" s="2">
        <f t="shared" ca="1" si="158"/>
        <v>173.41040462427563</v>
      </c>
      <c r="Q84" s="2">
        <f t="shared" ca="1" si="158"/>
        <v>174.41860465116218</v>
      </c>
      <c r="R84" s="2">
        <f t="shared" ca="1" si="158"/>
        <v>142.85714285714226</v>
      </c>
      <c r="S84" s="2">
        <f t="shared" ca="1" si="158"/>
        <v>136.36363636363487</v>
      </c>
      <c r="T84" s="2">
        <f t="shared" ca="1" si="158"/>
        <v>136.36363636363706</v>
      </c>
      <c r="U84" s="2">
        <f t="shared" ca="1" si="158"/>
        <v>111.11111111110982</v>
      </c>
      <c r="V84" s="2">
        <f t="shared" ca="1" si="158"/>
        <v>115.38461538461627</v>
      </c>
      <c r="W84" s="2">
        <f t="shared" ca="1" si="158"/>
        <v>169.4915254237292</v>
      </c>
      <c r="X84" s="2">
        <f t="shared" ca="1" si="158"/>
        <v>170.45454545454703</v>
      </c>
      <c r="Y84" s="2">
        <f t="shared" ca="1" si="158"/>
        <v>172.41379310344877</v>
      </c>
      <c r="Z84" s="2">
        <f t="shared" ca="1" si="158"/>
        <v>169.4915254237292</v>
      </c>
      <c r="AA84" s="2">
        <f t="shared" ref="AA84:AP99" ca="1" si="160">INDIRECT(ADDRESS(ROW(AB84), (COLUMN(AB84)-COLUMN($I84))*2 + COLUMN($I84), 2, 1, "Main"))</f>
        <v>163.93442622950835</v>
      </c>
      <c r="AB84" s="2">
        <f t="shared" ca="1" si="160"/>
        <v>137.61467889908261</v>
      </c>
      <c r="AC84" s="2">
        <f t="shared" ca="1" si="160"/>
        <v>136.36363636363706</v>
      </c>
      <c r="AD84" s="2">
        <f t="shared" ca="1" si="160"/>
        <v>115.38461538461469</v>
      </c>
      <c r="AE84" s="2">
        <f t="shared" ca="1" si="160"/>
        <v>199.99999999999716</v>
      </c>
      <c r="AF84" s="2">
        <f t="shared" ca="1" si="160"/>
        <v>166.66666666666691</v>
      </c>
      <c r="AG84" s="2">
        <f t="shared" ca="1" si="160"/>
        <v>118.57707509881418</v>
      </c>
      <c r="AH84" s="2">
        <f t="shared" ca="1" si="160"/>
        <v>171.42857142857073</v>
      </c>
      <c r="AI84" s="2">
        <f t="shared" ca="1" si="160"/>
        <v>142.85714285714226</v>
      </c>
      <c r="AJ84" s="2">
        <f t="shared" ca="1" si="160"/>
        <v>204.08163265306334</v>
      </c>
      <c r="AK84" s="2">
        <f t="shared" ca="1" si="160"/>
        <v>157.89473684210714</v>
      </c>
      <c r="AL84" s="2">
        <f t="shared" ca="1" si="160"/>
        <v>136.36363636363706</v>
      </c>
      <c r="AM84" s="2">
        <f t="shared" ca="1" si="160"/>
        <v>148.51485148514985</v>
      </c>
      <c r="AN84" s="2">
        <f t="shared" ca="1" si="160"/>
        <v>202.70270270270314</v>
      </c>
      <c r="AO84" s="2">
        <f t="shared" ca="1" si="160"/>
        <v>157.89473684210714</v>
      </c>
      <c r="AP84" s="2">
        <f t="shared" ca="1" si="160"/>
        <v>126.05042016806748</v>
      </c>
      <c r="AQ84" s="2">
        <f t="shared" ca="1" si="159"/>
        <v>136.98630136986228</v>
      </c>
      <c r="AR84" s="2">
        <f t="shared" ca="1" si="159"/>
        <v>149.99999999999787</v>
      </c>
      <c r="AS84" s="2">
        <f t="shared" ca="1" si="159"/>
        <v>166.66666666666691</v>
      </c>
      <c r="AT84" s="2">
        <f t="shared" ca="1" si="159"/>
        <v>123.45679012345754</v>
      </c>
      <c r="AU84" s="2">
        <f t="shared" ca="1" si="159"/>
        <v>157.89473684210714</v>
      </c>
      <c r="AV84" s="2">
        <f t="shared" ca="1" si="159"/>
        <v>151.51515151515122</v>
      </c>
      <c r="AW84" s="2">
        <f t="shared" ca="1" si="159"/>
        <v>150.00000000000054</v>
      </c>
      <c r="AX84" s="2">
        <f t="shared" ca="1" si="159"/>
        <v>150.00000000000054</v>
      </c>
      <c r="AY84" s="2">
        <f t="shared" ca="1" si="159"/>
        <v>166.66666666666691</v>
      </c>
      <c r="AZ84" s="2">
        <f t="shared" ca="1" si="159"/>
        <v>167.59776536312657</v>
      </c>
      <c r="BA84" s="2">
        <f t="shared" ca="1" si="130"/>
        <v>124.99999999999898</v>
      </c>
      <c r="BB84" s="2">
        <f t="shared" ca="1" si="131"/>
        <v>113.63636363636392</v>
      </c>
      <c r="BC84" s="2">
        <f t="shared" ca="1" si="132"/>
        <v>166.66666666666691</v>
      </c>
      <c r="BD84" s="2">
        <f t="shared" ca="1" si="133"/>
        <v>150.00000000000054</v>
      </c>
      <c r="BE84" s="2">
        <f t="shared" ca="1" si="134"/>
        <v>146.34146341463284</v>
      </c>
      <c r="BF84" s="2">
        <f t="shared" ca="1" si="135"/>
        <v>130.4347826086954</v>
      </c>
      <c r="BG84" s="2">
        <f t="shared" ca="1" si="136"/>
        <v>168.53932584269583</v>
      </c>
      <c r="BH84" s="2">
        <f t="shared" ca="1" si="137"/>
        <v>166.66666666666691</v>
      </c>
      <c r="BI84" s="2">
        <f t="shared" ca="1" si="138"/>
        <v>166.66666666666691</v>
      </c>
      <c r="BJ84" s="2">
        <f t="shared" ca="1" si="139"/>
        <v>136.36363636363706</v>
      </c>
      <c r="BK84" s="2">
        <f t="shared" ca="1" si="140"/>
        <v>150.00000000000054</v>
      </c>
      <c r="BL84" s="2">
        <f t="shared" ca="1" si="141"/>
        <v>103.44827586206927</v>
      </c>
      <c r="BM84" s="2">
        <f t="shared" ca="1" si="142"/>
        <v>142.18009478673085</v>
      </c>
      <c r="BN84" s="2">
        <f t="shared" ca="1" si="143"/>
        <v>120</v>
      </c>
      <c r="BO84" s="2">
        <f t="shared" ca="1" si="144"/>
        <v>132.15859030836987</v>
      </c>
      <c r="BP84" s="2">
        <f t="shared" ca="1" si="145"/>
        <v>200.0000000000019</v>
      </c>
      <c r="BQ84" s="2">
        <f t="shared" ca="1" si="146"/>
        <v>124.99999999999898</v>
      </c>
      <c r="BR84" s="2">
        <f t="shared" ca="1" si="147"/>
        <v>0</v>
      </c>
      <c r="BS84" s="2">
        <f t="shared" ca="1" si="148"/>
        <v>0</v>
      </c>
      <c r="BT84" s="2">
        <f t="shared" ca="1" si="149"/>
        <v>0</v>
      </c>
      <c r="BU84" s="2">
        <f t="shared" ca="1" si="150"/>
        <v>0</v>
      </c>
      <c r="BV84" s="2">
        <f t="shared" ca="1" si="151"/>
        <v>0</v>
      </c>
      <c r="BW84" s="2">
        <f t="shared" ca="1" si="152"/>
        <v>0</v>
      </c>
      <c r="BX84" s="2">
        <f t="shared" ca="1" si="153"/>
        <v>0</v>
      </c>
      <c r="BY84" s="2">
        <f t="shared" ca="1" si="154"/>
        <v>0</v>
      </c>
      <c r="BZ84" s="2">
        <f t="shared" ca="1" si="155"/>
        <v>0</v>
      </c>
    </row>
    <row r="85" spans="1:78">
      <c r="A85">
        <f>Main!A85</f>
        <v>82</v>
      </c>
      <c r="B85">
        <f>Main!B85</f>
        <v>58</v>
      </c>
      <c r="C85">
        <f>Main!C85</f>
        <v>18</v>
      </c>
      <c r="D85">
        <f>Main!D85</f>
        <v>2</v>
      </c>
      <c r="E85" t="str">
        <f>Main!E85</f>
        <v>f#</v>
      </c>
      <c r="G85" s="19">
        <f t="shared" ca="1" si="156"/>
        <v>148.40531157593679</v>
      </c>
      <c r="H85" s="2">
        <f t="shared" ca="1" si="128"/>
        <v>74.999999999999929</v>
      </c>
      <c r="I85" s="2">
        <f t="shared" ca="1" si="158"/>
        <v>142.85714285714226</v>
      </c>
      <c r="J85" s="2">
        <f t="shared" ca="1" si="158"/>
        <v>155.0387596899223</v>
      </c>
      <c r="K85" s="2">
        <f t="shared" ca="1" si="158"/>
        <v>181.81818181818275</v>
      </c>
      <c r="L85" s="2">
        <f t="shared" ca="1" si="158"/>
        <v>142.85714285714349</v>
      </c>
      <c r="M85" s="2">
        <f t="shared" ca="1" si="158"/>
        <v>122.44897959183714</v>
      </c>
      <c r="N85" s="2">
        <f t="shared" ca="1" si="158"/>
        <v>176.47058823529417</v>
      </c>
      <c r="O85" s="2">
        <f t="shared" ca="1" si="158"/>
        <v>150.00000000000054</v>
      </c>
      <c r="P85" s="2">
        <f t="shared" ca="1" si="158"/>
        <v>167.59776536312989</v>
      </c>
      <c r="Q85" s="2">
        <f t="shared" ca="1" si="158"/>
        <v>174.92711370262393</v>
      </c>
      <c r="R85" s="2">
        <f t="shared" ca="1" si="158"/>
        <v>142.85714285714349</v>
      </c>
      <c r="S85" s="2">
        <f t="shared" ca="1" si="158"/>
        <v>133.33333333333354</v>
      </c>
      <c r="T85" s="2">
        <f t="shared" ca="1" si="158"/>
        <v>171.42857142857073</v>
      </c>
      <c r="U85" s="2">
        <f t="shared" ca="1" si="158"/>
        <v>166.66666666666691</v>
      </c>
      <c r="V85" s="2">
        <f t="shared" ca="1" si="158"/>
        <v>122.44897959183623</v>
      </c>
      <c r="W85" s="2">
        <f t="shared" ca="1" si="158"/>
        <v>185.75851393188833</v>
      </c>
      <c r="X85" s="2">
        <f t="shared" ca="1" si="158"/>
        <v>193.54838709677276</v>
      </c>
      <c r="Y85" s="2">
        <f t="shared" ca="1" si="158"/>
        <v>168.53932584269751</v>
      </c>
      <c r="Z85" s="2">
        <f t="shared" ca="1" si="158"/>
        <v>191.69329073482498</v>
      </c>
      <c r="AA85" s="2">
        <f t="shared" ca="1" si="160"/>
        <v>183.4862385321091</v>
      </c>
      <c r="AB85" s="2">
        <f t="shared" ca="1" si="160"/>
        <v>138.88888888888934</v>
      </c>
      <c r="AC85" s="2">
        <f t="shared" ca="1" si="160"/>
        <v>162.16216216216174</v>
      </c>
      <c r="AD85" s="2">
        <f t="shared" ca="1" si="160"/>
        <v>150.00000000000054</v>
      </c>
      <c r="AE85" s="2">
        <f t="shared" ca="1" si="160"/>
        <v>187.49999999999983</v>
      </c>
      <c r="AF85" s="2">
        <f t="shared" ca="1" si="160"/>
        <v>166.66666666666691</v>
      </c>
      <c r="AG85" s="2">
        <f t="shared" ca="1" si="160"/>
        <v>126.05042016806748</v>
      </c>
      <c r="AH85" s="2">
        <f t="shared" ca="1" si="160"/>
        <v>172.41379310344701</v>
      </c>
      <c r="AI85" s="2">
        <f t="shared" ca="1" si="160"/>
        <v>130.43478260869642</v>
      </c>
      <c r="AJ85" s="2">
        <f t="shared" ca="1" si="160"/>
        <v>171.91977077363887</v>
      </c>
      <c r="AK85" s="2">
        <f t="shared" ca="1" si="160"/>
        <v>166.66666666666526</v>
      </c>
      <c r="AL85" s="2">
        <f t="shared" ca="1" si="160"/>
        <v>142.85714285714226</v>
      </c>
      <c r="AM85" s="2">
        <f t="shared" ca="1" si="160"/>
        <v>133.63028953229352</v>
      </c>
      <c r="AN85" s="2">
        <f t="shared" ca="1" si="160"/>
        <v>186.33540372670856</v>
      </c>
      <c r="AO85" s="2">
        <f t="shared" ca="1" si="160"/>
        <v>162.16216216216174</v>
      </c>
      <c r="AP85" s="2">
        <f t="shared" ca="1" si="160"/>
        <v>144.23076923076908</v>
      </c>
      <c r="AQ85" s="2">
        <f t="shared" ca="1" si="159"/>
        <v>113.20754716981108</v>
      </c>
      <c r="AR85" s="2">
        <f t="shared" ca="1" si="159"/>
        <v>131.86813186813237</v>
      </c>
      <c r="AS85" s="2">
        <f t="shared" ca="1" si="159"/>
        <v>166.66666666666691</v>
      </c>
      <c r="AT85" s="2">
        <f t="shared" ca="1" si="159"/>
        <v>150.00000000000054</v>
      </c>
      <c r="AU85" s="2">
        <f t="shared" ca="1" si="159"/>
        <v>199.99999999999952</v>
      </c>
      <c r="AV85" s="2">
        <f t="shared" ca="1" si="159"/>
        <v>161.29032258064521</v>
      </c>
      <c r="AW85" s="2">
        <f t="shared" ca="1" si="159"/>
        <v>162.16216216216174</v>
      </c>
      <c r="AX85" s="2">
        <f t="shared" ca="1" si="159"/>
        <v>157.89473684210569</v>
      </c>
      <c r="AY85" s="2">
        <f t="shared" ca="1" si="159"/>
        <v>166.66666666666691</v>
      </c>
      <c r="AZ85" s="2">
        <f t="shared" ca="1" si="159"/>
        <v>185.75851393189038</v>
      </c>
      <c r="BA85" s="2">
        <f t="shared" ca="1" si="130"/>
        <v>162.16216216216327</v>
      </c>
      <c r="BB85" s="2">
        <f t="shared" ca="1" si="131"/>
        <v>144.23076923076908</v>
      </c>
      <c r="BC85" s="2">
        <f t="shared" ca="1" si="132"/>
        <v>157.89473684210421</v>
      </c>
      <c r="BD85" s="2">
        <f t="shared" ca="1" si="133"/>
        <v>130.4347826086954</v>
      </c>
      <c r="BE85" s="2">
        <f t="shared" ca="1" si="134"/>
        <v>155.84415584415663</v>
      </c>
      <c r="BF85" s="2">
        <f t="shared" ca="1" si="135"/>
        <v>171.42857142857247</v>
      </c>
      <c r="BG85" s="2">
        <f t="shared" ca="1" si="136"/>
        <v>176.47058823529417</v>
      </c>
      <c r="BH85" s="2">
        <f t="shared" ca="1" si="137"/>
        <v>171.42857142857247</v>
      </c>
      <c r="BI85" s="2">
        <f t="shared" ca="1" si="138"/>
        <v>174.92711370262393</v>
      </c>
      <c r="BJ85" s="2">
        <f t="shared" ca="1" si="139"/>
        <v>153.84615384615361</v>
      </c>
      <c r="BK85" s="2">
        <f t="shared" ca="1" si="140"/>
        <v>142.85714285714349</v>
      </c>
      <c r="BL85" s="2">
        <f t="shared" ca="1" si="141"/>
        <v>127.65957446808542</v>
      </c>
      <c r="BM85" s="2">
        <f t="shared" ca="1" si="142"/>
        <v>139.53488372093031</v>
      </c>
      <c r="BN85" s="2">
        <f t="shared" ca="1" si="143"/>
        <v>116.5048543689319</v>
      </c>
      <c r="BO85" s="2">
        <f t="shared" ca="1" si="144"/>
        <v>121.70385395537561</v>
      </c>
      <c r="BP85" s="2">
        <f t="shared" ca="1" si="145"/>
        <v>199.99999999999952</v>
      </c>
      <c r="BQ85" s="2">
        <f t="shared" ca="1" si="146"/>
        <v>113.20754716981108</v>
      </c>
      <c r="BR85" s="2">
        <f t="shared" ca="1" si="147"/>
        <v>0</v>
      </c>
      <c r="BS85" s="2">
        <f t="shared" ca="1" si="148"/>
        <v>0</v>
      </c>
      <c r="BT85" s="2">
        <f t="shared" ca="1" si="149"/>
        <v>0</v>
      </c>
      <c r="BU85" s="2">
        <f t="shared" ca="1" si="150"/>
        <v>0</v>
      </c>
      <c r="BV85" s="2">
        <f t="shared" ca="1" si="151"/>
        <v>0</v>
      </c>
      <c r="BW85" s="2">
        <f t="shared" ca="1" si="152"/>
        <v>0</v>
      </c>
      <c r="BX85" s="2">
        <f t="shared" ca="1" si="153"/>
        <v>0</v>
      </c>
      <c r="BY85" s="2">
        <f t="shared" ca="1" si="154"/>
        <v>0</v>
      </c>
      <c r="BZ85" s="2">
        <f t="shared" ca="1" si="155"/>
        <v>0</v>
      </c>
    </row>
    <row r="86" spans="1:78">
      <c r="A86">
        <f>Main!A86</f>
        <v>83</v>
      </c>
      <c r="B86">
        <f>Main!B86</f>
        <v>59</v>
      </c>
      <c r="C86">
        <f>Main!C86</f>
        <v>19</v>
      </c>
      <c r="D86">
        <f>Main!D86</f>
        <v>1</v>
      </c>
      <c r="E86" t="str">
        <f>Main!E86</f>
        <v>a</v>
      </c>
      <c r="F86" s="10" t="s">
        <v>118</v>
      </c>
      <c r="G86" s="19">
        <f t="shared" ca="1" si="156"/>
        <v>141.58848398219561</v>
      </c>
      <c r="H86" s="2">
        <f t="shared" ca="1" si="128"/>
        <v>65.2173913043477</v>
      </c>
      <c r="I86" s="2">
        <f t="shared" ca="1" si="158"/>
        <v>142.85714285714226</v>
      </c>
      <c r="J86" s="2">
        <f t="shared" ca="1" si="158"/>
        <v>136.36363636363706</v>
      </c>
      <c r="K86" s="2">
        <f t="shared" ca="1" si="158"/>
        <v>166.66666666666691</v>
      </c>
      <c r="L86" s="2">
        <f t="shared" ca="1" si="158"/>
        <v>166.66666666666691</v>
      </c>
      <c r="M86" s="2">
        <f t="shared" ca="1" si="158"/>
        <v>149.99999999999787</v>
      </c>
      <c r="N86" s="2">
        <f t="shared" ca="1" si="158"/>
        <v>157.89473684210714</v>
      </c>
      <c r="O86" s="2">
        <f t="shared" ca="1" si="158"/>
        <v>142.85714285714226</v>
      </c>
      <c r="P86" s="2">
        <f t="shared" ca="1" si="158"/>
        <v>157.89473684210421</v>
      </c>
      <c r="Q86" s="2">
        <f t="shared" ca="1" si="158"/>
        <v>184.04907975460094</v>
      </c>
      <c r="R86" s="2">
        <f t="shared" ca="1" si="158"/>
        <v>142.85714285714226</v>
      </c>
      <c r="S86" s="2">
        <f t="shared" ca="1" si="158"/>
        <v>142.85714285714226</v>
      </c>
      <c r="T86" s="2">
        <f t="shared" ca="1" si="158"/>
        <v>142.85714285714226</v>
      </c>
      <c r="U86" s="2">
        <f t="shared" ca="1" si="158"/>
        <v>130.4347826086954</v>
      </c>
      <c r="V86" s="2">
        <f t="shared" ca="1" si="158"/>
        <v>111.11111111111128</v>
      </c>
      <c r="W86" s="2">
        <f t="shared" ca="1" si="158"/>
        <v>166.66666666666691</v>
      </c>
      <c r="X86" s="2">
        <f t="shared" ca="1" si="158"/>
        <v>166.66666666666691</v>
      </c>
      <c r="Y86" s="2">
        <f t="shared" ca="1" si="158"/>
        <v>130.4347826086954</v>
      </c>
      <c r="Z86" s="2">
        <f t="shared" ca="1" si="158"/>
        <v>187.49999999999983</v>
      </c>
      <c r="AA86" s="2">
        <f t="shared" ca="1" si="160"/>
        <v>142.85714285714226</v>
      </c>
      <c r="AB86" s="2">
        <f t="shared" ca="1" si="160"/>
        <v>115.38461538461469</v>
      </c>
      <c r="AC86" s="2">
        <f t="shared" ca="1" si="160"/>
        <v>157.89473684210421</v>
      </c>
      <c r="AD86" s="2">
        <f t="shared" ca="1" si="160"/>
        <v>115.38461538461469</v>
      </c>
      <c r="AE86" s="2">
        <f t="shared" ca="1" si="160"/>
        <v>214.28571428571885</v>
      </c>
      <c r="AF86" s="2">
        <f t="shared" ca="1" si="160"/>
        <v>157.89473684210421</v>
      </c>
      <c r="AG86" s="2">
        <f t="shared" ca="1" si="160"/>
        <v>121.45748987854256</v>
      </c>
      <c r="AH86" s="2">
        <f t="shared" ca="1" si="160"/>
        <v>171.4285714285742</v>
      </c>
      <c r="AI86" s="2">
        <f t="shared" ca="1" si="160"/>
        <v>149.99999999999787</v>
      </c>
      <c r="AJ86" s="2">
        <f t="shared" ca="1" si="160"/>
        <v>157.89473684210421</v>
      </c>
      <c r="AK86" s="2">
        <f t="shared" ca="1" si="160"/>
        <v>142.85714285714471</v>
      </c>
      <c r="AL86" s="2">
        <f t="shared" ca="1" si="160"/>
        <v>130.43478260869742</v>
      </c>
      <c r="AM86" s="2">
        <f t="shared" ca="1" si="160"/>
        <v>150.00000000000054</v>
      </c>
      <c r="AN86" s="2">
        <f t="shared" ca="1" si="160"/>
        <v>157.89473684210421</v>
      </c>
      <c r="AO86" s="2">
        <f t="shared" ca="1" si="160"/>
        <v>176.47058823529605</v>
      </c>
      <c r="AP86" s="2">
        <f t="shared" ca="1" si="160"/>
        <v>142.85714285714226</v>
      </c>
      <c r="AQ86" s="2">
        <f t="shared" ca="1" si="159"/>
        <v>150.00000000000054</v>
      </c>
      <c r="AR86" s="2">
        <f t="shared" ca="1" si="159"/>
        <v>89.552238805969921</v>
      </c>
      <c r="AS86" s="2">
        <f t="shared" ca="1" si="159"/>
        <v>176.47058823529605</v>
      </c>
      <c r="AT86" s="2">
        <f t="shared" ca="1" si="159"/>
        <v>157.89473684210421</v>
      </c>
      <c r="AU86" s="2">
        <f t="shared" ca="1" si="159"/>
        <v>187.49999999999983</v>
      </c>
      <c r="AV86" s="2">
        <f t="shared" ca="1" si="159"/>
        <v>157.89473684210421</v>
      </c>
      <c r="AW86" s="2">
        <f t="shared" ca="1" si="159"/>
        <v>150.00000000000054</v>
      </c>
      <c r="AX86" s="2">
        <f t="shared" ca="1" si="159"/>
        <v>176.47058823529235</v>
      </c>
      <c r="AY86" s="2">
        <f t="shared" ca="1" si="159"/>
        <v>176.47058823529605</v>
      </c>
      <c r="AZ86" s="2">
        <f t="shared" ca="1" si="159"/>
        <v>144.23076923076786</v>
      </c>
      <c r="BA86" s="2">
        <f t="shared" ca="1" si="130"/>
        <v>132.15859030836987</v>
      </c>
      <c r="BB86" s="2">
        <f t="shared" ca="1" si="131"/>
        <v>115.38461538461469</v>
      </c>
      <c r="BC86" s="2">
        <f t="shared" ca="1" si="132"/>
        <v>166.66666666666691</v>
      </c>
      <c r="BD86" s="2">
        <f t="shared" ca="1" si="133"/>
        <v>157.89473684210421</v>
      </c>
      <c r="BE86" s="2">
        <f t="shared" ca="1" si="134"/>
        <v>136.36363636363487</v>
      </c>
      <c r="BF86" s="2">
        <f t="shared" ca="1" si="135"/>
        <v>142.85714285714226</v>
      </c>
      <c r="BG86" s="2">
        <f t="shared" ca="1" si="136"/>
        <v>166.66666666666691</v>
      </c>
      <c r="BH86" s="2">
        <f t="shared" ca="1" si="137"/>
        <v>150.00000000000054</v>
      </c>
      <c r="BI86" s="2">
        <f t="shared" ca="1" si="138"/>
        <v>160.42780748663307</v>
      </c>
      <c r="BJ86" s="2">
        <f t="shared" ca="1" si="139"/>
        <v>142.85714285714226</v>
      </c>
      <c r="BK86" s="2">
        <f t="shared" ca="1" si="140"/>
        <v>136.36363636363487</v>
      </c>
      <c r="BL86" s="2">
        <f t="shared" ca="1" si="141"/>
        <v>107.14285714285671</v>
      </c>
      <c r="BM86" s="2">
        <f t="shared" ca="1" si="142"/>
        <v>149.99999999999787</v>
      </c>
      <c r="BN86" s="2">
        <f t="shared" ca="1" si="143"/>
        <v>127.65957446808542</v>
      </c>
      <c r="BO86" s="2">
        <f t="shared" ca="1" si="144"/>
        <v>136.36363636363706</v>
      </c>
      <c r="BP86" s="2">
        <f t="shared" ca="1" si="145"/>
        <v>200.0000000000019</v>
      </c>
      <c r="BQ86" s="2">
        <f t="shared" ca="1" si="146"/>
        <v>111.11111111111128</v>
      </c>
      <c r="BR86" s="2">
        <f t="shared" ca="1" si="147"/>
        <v>0</v>
      </c>
      <c r="BS86" s="2">
        <f t="shared" ca="1" si="148"/>
        <v>0</v>
      </c>
      <c r="BT86" s="2">
        <f t="shared" ca="1" si="149"/>
        <v>0</v>
      </c>
      <c r="BU86" s="2">
        <f t="shared" ca="1" si="150"/>
        <v>0</v>
      </c>
      <c r="BV86" s="2">
        <f t="shared" ca="1" si="151"/>
        <v>0</v>
      </c>
      <c r="BW86" s="2">
        <f t="shared" ca="1" si="152"/>
        <v>0</v>
      </c>
      <c r="BX86" s="2">
        <f t="shared" ca="1" si="153"/>
        <v>0</v>
      </c>
      <c r="BY86" s="2">
        <f t="shared" ca="1" si="154"/>
        <v>0</v>
      </c>
      <c r="BZ86" s="2">
        <f t="shared" ca="1" si="155"/>
        <v>0</v>
      </c>
    </row>
    <row r="87" spans="1:78">
      <c r="A87">
        <f>Main!A87</f>
        <v>84</v>
      </c>
      <c r="B87">
        <f>Main!B87</f>
        <v>59.5</v>
      </c>
      <c r="C87">
        <f>Main!C87</f>
        <v>19</v>
      </c>
      <c r="D87">
        <f>Main!D87</f>
        <v>1.5</v>
      </c>
      <c r="E87" t="str">
        <f>Main!E87</f>
        <v>a</v>
      </c>
      <c r="G87" s="19">
        <f t="shared" ca="1" si="156"/>
        <v>181.64616428963504</v>
      </c>
      <c r="H87" s="2">
        <f t="shared" ca="1" si="128"/>
        <v>105.26315789473678</v>
      </c>
      <c r="I87" s="2">
        <f t="shared" ca="1" si="158"/>
        <v>171.42857142857247</v>
      </c>
      <c r="J87" s="2">
        <f t="shared" ca="1" si="158"/>
        <v>171.42857142857247</v>
      </c>
      <c r="K87" s="2">
        <f t="shared" ca="1" si="158"/>
        <v>206.896551724136</v>
      </c>
      <c r="L87" s="2">
        <f t="shared" ca="1" si="158"/>
        <v>153.84615384615361</v>
      </c>
      <c r="M87" s="2">
        <f t="shared" ca="1" si="158"/>
        <v>157.89473684210569</v>
      </c>
      <c r="N87" s="2">
        <f t="shared" ca="1" si="158"/>
        <v>206.89655172413853</v>
      </c>
      <c r="O87" s="2">
        <f t="shared" ca="1" si="158"/>
        <v>230.76923076923254</v>
      </c>
      <c r="P87" s="2">
        <f t="shared" ca="1" si="158"/>
        <v>230.76923076922938</v>
      </c>
      <c r="Q87" s="2">
        <f t="shared" ca="1" si="158"/>
        <v>204.08163265306334</v>
      </c>
      <c r="R87" s="2">
        <f t="shared" ca="1" si="158"/>
        <v>193.54838709677276</v>
      </c>
      <c r="S87" s="2">
        <f t="shared" ca="1" si="158"/>
        <v>153.84615384615361</v>
      </c>
      <c r="T87" s="2">
        <f t="shared" ca="1" si="158"/>
        <v>222.22222222222257</v>
      </c>
      <c r="U87" s="2">
        <f t="shared" ca="1" si="158"/>
        <v>206.89655172413853</v>
      </c>
      <c r="V87" s="2">
        <f t="shared" ca="1" si="158"/>
        <v>166.66666666666691</v>
      </c>
      <c r="W87" s="2">
        <f t="shared" ca="1" si="158"/>
        <v>222.22222222222257</v>
      </c>
      <c r="X87" s="2">
        <f t="shared" ca="1" si="158"/>
        <v>181.81818181818275</v>
      </c>
      <c r="Y87" s="2">
        <f t="shared" ca="1" si="158"/>
        <v>176.47058823529417</v>
      </c>
      <c r="Z87" s="2">
        <f t="shared" ca="1" si="158"/>
        <v>181.81818181818079</v>
      </c>
      <c r="AA87" s="2">
        <f t="shared" ca="1" si="160"/>
        <v>181.81818181818275</v>
      </c>
      <c r="AB87" s="2">
        <f t="shared" ca="1" si="160"/>
        <v>181.81818181818079</v>
      </c>
      <c r="AC87" s="2">
        <f t="shared" ca="1" si="160"/>
        <v>206.89655172413853</v>
      </c>
      <c r="AD87" s="2">
        <f t="shared" ca="1" si="160"/>
        <v>206.89655172413853</v>
      </c>
      <c r="AE87" s="2">
        <f t="shared" ca="1" si="160"/>
        <v>240</v>
      </c>
      <c r="AF87" s="2">
        <f t="shared" ca="1" si="160"/>
        <v>199.99999999999952</v>
      </c>
      <c r="AG87" s="2">
        <f t="shared" ca="1" si="160"/>
        <v>171.42857142857073</v>
      </c>
      <c r="AH87" s="2">
        <f t="shared" ca="1" si="160"/>
        <v>198.01980198019749</v>
      </c>
      <c r="AI87" s="2">
        <f t="shared" ca="1" si="160"/>
        <v>171.42857142857247</v>
      </c>
      <c r="AJ87" s="2">
        <f t="shared" ca="1" si="160"/>
        <v>199.99999999999952</v>
      </c>
      <c r="AK87" s="2">
        <f t="shared" ca="1" si="160"/>
        <v>187.49999999999983</v>
      </c>
      <c r="AL87" s="2">
        <f t="shared" ca="1" si="160"/>
        <v>176.47058823529417</v>
      </c>
      <c r="AM87" s="2">
        <f t="shared" ca="1" si="160"/>
        <v>146.34146341463409</v>
      </c>
      <c r="AN87" s="2">
        <f t="shared" ca="1" si="160"/>
        <v>199.99999999999952</v>
      </c>
      <c r="AO87" s="2">
        <f t="shared" ca="1" si="160"/>
        <v>157.89473684210421</v>
      </c>
      <c r="AP87" s="2">
        <f t="shared" ca="1" si="160"/>
        <v>153.84615384615361</v>
      </c>
      <c r="AQ87" s="2">
        <f t="shared" ca="1" si="159"/>
        <v>157.89473684210569</v>
      </c>
      <c r="AR87" s="2">
        <f t="shared" ca="1" si="159"/>
        <v>176.47058823529417</v>
      </c>
      <c r="AS87" s="2">
        <f t="shared" ca="1" si="159"/>
        <v>206.896551724136</v>
      </c>
      <c r="AT87" s="2">
        <f t="shared" ca="1" si="159"/>
        <v>250.00000000000162</v>
      </c>
      <c r="AU87" s="2">
        <f t="shared" ca="1" si="159"/>
        <v>214.28571428571342</v>
      </c>
      <c r="AV87" s="2">
        <f t="shared" ca="1" si="159"/>
        <v>181.81818181818079</v>
      </c>
      <c r="AW87" s="2">
        <f t="shared" ca="1" si="159"/>
        <v>181.81818181818275</v>
      </c>
      <c r="AX87" s="2">
        <f t="shared" ca="1" si="159"/>
        <v>176.47058823529417</v>
      </c>
      <c r="AY87" s="2">
        <f t="shared" ca="1" si="159"/>
        <v>206.896551724136</v>
      </c>
      <c r="AZ87" s="2">
        <f t="shared" ca="1" si="159"/>
        <v>228.1368821292792</v>
      </c>
      <c r="BA87" s="2">
        <f t="shared" ca="1" si="130"/>
        <v>152.67175572519056</v>
      </c>
      <c r="BB87" s="2">
        <f t="shared" ca="1" si="131"/>
        <v>153.84615384615361</v>
      </c>
      <c r="BC87" s="2">
        <f t="shared" ca="1" si="132"/>
        <v>230.76923076923254</v>
      </c>
      <c r="BD87" s="2">
        <f t="shared" ca="1" si="133"/>
        <v>240</v>
      </c>
      <c r="BE87" s="2">
        <f t="shared" ca="1" si="134"/>
        <v>193.54838709677497</v>
      </c>
      <c r="BF87" s="2">
        <f t="shared" ca="1" si="135"/>
        <v>166.66666666666691</v>
      </c>
      <c r="BG87" s="2">
        <f t="shared" ca="1" si="136"/>
        <v>240</v>
      </c>
      <c r="BH87" s="2">
        <f t="shared" ca="1" si="137"/>
        <v>315.78947368420842</v>
      </c>
      <c r="BI87" s="2">
        <f t="shared" ca="1" si="138"/>
        <v>240</v>
      </c>
      <c r="BJ87" s="2">
        <f t="shared" ca="1" si="139"/>
        <v>199.99999999999952</v>
      </c>
      <c r="BK87" s="2">
        <f t="shared" ca="1" si="140"/>
        <v>157.89473684210569</v>
      </c>
      <c r="BL87" s="2">
        <f t="shared" ca="1" si="141"/>
        <v>130.4347826086954</v>
      </c>
      <c r="BM87" s="2">
        <f t="shared" ca="1" si="142"/>
        <v>157.89473684210569</v>
      </c>
      <c r="BN87" s="2">
        <f t="shared" ca="1" si="143"/>
        <v>117.64705882352905</v>
      </c>
      <c r="BO87" s="2">
        <f t="shared" ca="1" si="144"/>
        <v>176.47058823529417</v>
      </c>
      <c r="BP87" s="2">
        <f t="shared" ca="1" si="145"/>
        <v>260.8695652173908</v>
      </c>
      <c r="BQ87" s="2">
        <f t="shared" ca="1" si="146"/>
        <v>166.66666666666691</v>
      </c>
      <c r="BR87" s="2">
        <f t="shared" ca="1" si="147"/>
        <v>0</v>
      </c>
      <c r="BS87" s="2">
        <f t="shared" ca="1" si="148"/>
        <v>0</v>
      </c>
      <c r="BT87" s="2">
        <f t="shared" ca="1" si="149"/>
        <v>0</v>
      </c>
      <c r="BU87" s="2">
        <f t="shared" ca="1" si="150"/>
        <v>0</v>
      </c>
      <c r="BV87" s="2">
        <f t="shared" ca="1" si="151"/>
        <v>0</v>
      </c>
      <c r="BW87" s="2">
        <f t="shared" ca="1" si="152"/>
        <v>0</v>
      </c>
      <c r="BX87" s="2">
        <f t="shared" ca="1" si="153"/>
        <v>0</v>
      </c>
      <c r="BY87" s="2">
        <f t="shared" ca="1" si="154"/>
        <v>0</v>
      </c>
      <c r="BZ87" s="2">
        <f t="shared" ca="1" si="155"/>
        <v>0</v>
      </c>
    </row>
    <row r="88" spans="1:78">
      <c r="A88">
        <f>Main!A88</f>
        <v>85</v>
      </c>
      <c r="B88">
        <f>Main!B88</f>
        <v>60.5</v>
      </c>
      <c r="C88">
        <f>Main!C88</f>
        <v>19</v>
      </c>
      <c r="D88">
        <f>Main!D88</f>
        <v>2.5</v>
      </c>
      <c r="E88" t="str">
        <f>Main!E88</f>
        <v>f# b ff</v>
      </c>
      <c r="F88" s="10" t="s">
        <v>113</v>
      </c>
      <c r="G88" s="19">
        <f t="shared" ca="1" si="156"/>
        <v>144.00880060074999</v>
      </c>
      <c r="H88" s="2">
        <f t="shared" ca="1" si="128"/>
        <v>96.774193548386378</v>
      </c>
      <c r="I88" s="2">
        <f t="shared" ca="1" si="158"/>
        <v>142.85714285714226</v>
      </c>
      <c r="J88" s="2">
        <f t="shared" ca="1" si="158"/>
        <v>157.89473684210421</v>
      </c>
      <c r="K88" s="2">
        <f t="shared" ca="1" si="158"/>
        <v>166.66666666666691</v>
      </c>
      <c r="L88" s="2">
        <f t="shared" ca="1" si="158"/>
        <v>166.66666666666691</v>
      </c>
      <c r="M88" s="2">
        <f t="shared" ca="1" si="158"/>
        <v>99.999999999999758</v>
      </c>
      <c r="N88" s="2">
        <f t="shared" ca="1" si="158"/>
        <v>149.99999999999787</v>
      </c>
      <c r="O88" s="2">
        <f t="shared" ca="1" si="158"/>
        <v>157.89473684210421</v>
      </c>
      <c r="P88" s="2">
        <f t="shared" ca="1" si="158"/>
        <v>187.49999999999983</v>
      </c>
      <c r="Q88" s="2">
        <f t="shared" ca="1" si="158"/>
        <v>138.8888888888882</v>
      </c>
      <c r="R88" s="2">
        <f t="shared" ca="1" si="158"/>
        <v>136.36363636363706</v>
      </c>
      <c r="S88" s="2">
        <f t="shared" ca="1" si="158"/>
        <v>136.36363636363706</v>
      </c>
      <c r="T88" s="2">
        <f t="shared" ca="1" si="158"/>
        <v>150.00000000000054</v>
      </c>
      <c r="U88" s="2">
        <f t="shared" ca="1" si="158"/>
        <v>142.85714285714226</v>
      </c>
      <c r="V88" s="2">
        <f t="shared" ca="1" si="158"/>
        <v>111.11111111111128</v>
      </c>
      <c r="W88" s="2">
        <f t="shared" ca="1" si="158"/>
        <v>176.47058823529605</v>
      </c>
      <c r="X88" s="2">
        <f t="shared" ca="1" si="158"/>
        <v>176.47058823529235</v>
      </c>
      <c r="Y88" s="2">
        <f t="shared" ca="1" si="158"/>
        <v>142.85714285714226</v>
      </c>
      <c r="Z88" s="2">
        <f t="shared" ca="1" si="158"/>
        <v>157.89473684210714</v>
      </c>
      <c r="AA88" s="2">
        <f t="shared" ca="1" si="160"/>
        <v>150.00000000000054</v>
      </c>
      <c r="AB88" s="2">
        <f t="shared" ca="1" si="160"/>
        <v>125.00000000000081</v>
      </c>
      <c r="AC88" s="2">
        <f t="shared" ca="1" si="160"/>
        <v>140.18691588785134</v>
      </c>
      <c r="AD88" s="2">
        <f t="shared" ca="1" si="160"/>
        <v>150.00000000000054</v>
      </c>
      <c r="AE88" s="2">
        <f t="shared" ca="1" si="160"/>
        <v>214.28571428571342</v>
      </c>
      <c r="AF88" s="2">
        <f t="shared" ca="1" si="160"/>
        <v>150.00000000000054</v>
      </c>
      <c r="AG88" s="2">
        <f t="shared" ca="1" si="160"/>
        <v>125.00000000000081</v>
      </c>
      <c r="AH88" s="2">
        <f t="shared" ca="1" si="160"/>
        <v>171.42857142857073</v>
      </c>
      <c r="AI88" s="2">
        <f t="shared" ca="1" si="160"/>
        <v>150.00000000000054</v>
      </c>
      <c r="AJ88" s="2">
        <f t="shared" ca="1" si="160"/>
        <v>163.04347826087178</v>
      </c>
      <c r="AK88" s="2">
        <f t="shared" ca="1" si="160"/>
        <v>187.49999999999983</v>
      </c>
      <c r="AL88" s="2">
        <f t="shared" ca="1" si="160"/>
        <v>142.85714285714226</v>
      </c>
      <c r="AM88" s="2">
        <f t="shared" ca="1" si="160"/>
        <v>136.36363636363706</v>
      </c>
      <c r="AN88" s="2">
        <f t="shared" ca="1" si="160"/>
        <v>176.47058823529605</v>
      </c>
      <c r="AO88" s="2">
        <f t="shared" ca="1" si="160"/>
        <v>174.41860465116218</v>
      </c>
      <c r="AP88" s="2">
        <f t="shared" ca="1" si="160"/>
        <v>142.85714285714226</v>
      </c>
      <c r="AQ88" s="2">
        <f t="shared" ca="1" si="159"/>
        <v>136.36363636363706</v>
      </c>
      <c r="AR88" s="2">
        <f t="shared" ca="1" si="159"/>
        <v>125.00000000000081</v>
      </c>
      <c r="AS88" s="2">
        <f t="shared" ca="1" si="159"/>
        <v>157.89473684210714</v>
      </c>
      <c r="AT88" s="2">
        <f t="shared" ca="1" si="159"/>
        <v>149.99999999999787</v>
      </c>
      <c r="AU88" s="2">
        <f t="shared" ca="1" si="159"/>
        <v>176.47058823529605</v>
      </c>
      <c r="AV88" s="2">
        <f t="shared" ca="1" si="159"/>
        <v>150.00000000000054</v>
      </c>
      <c r="AW88" s="2">
        <f t="shared" ca="1" si="159"/>
        <v>130.4347826086954</v>
      </c>
      <c r="AX88" s="2">
        <f t="shared" ca="1" si="159"/>
        <v>166.66666666666691</v>
      </c>
      <c r="AY88" s="2">
        <f t="shared" ca="1" si="159"/>
        <v>157.89473684210714</v>
      </c>
      <c r="AZ88" s="2">
        <f t="shared" ca="1" si="159"/>
        <v>199.99999999999716</v>
      </c>
      <c r="BA88" s="2">
        <f t="shared" ca="1" si="130"/>
        <v>142.85714285714226</v>
      </c>
      <c r="BB88" s="2">
        <f t="shared" ca="1" si="131"/>
        <v>115.38461538461627</v>
      </c>
      <c r="BC88" s="2">
        <f t="shared" ca="1" si="132"/>
        <v>188.67924528301592</v>
      </c>
      <c r="BD88" s="2">
        <f t="shared" ca="1" si="133"/>
        <v>150.00000000000054</v>
      </c>
      <c r="BE88" s="2">
        <f t="shared" ca="1" si="134"/>
        <v>150.00000000000054</v>
      </c>
      <c r="BF88" s="2">
        <f t="shared" ca="1" si="135"/>
        <v>149.99999999999787</v>
      </c>
      <c r="BG88" s="2">
        <f t="shared" ca="1" si="136"/>
        <v>166.66666666666691</v>
      </c>
      <c r="BH88" s="2">
        <f t="shared" ca="1" si="137"/>
        <v>204.08163265305842</v>
      </c>
      <c r="BI88" s="2">
        <f t="shared" ca="1" si="138"/>
        <v>159.57446808510434</v>
      </c>
      <c r="BJ88" s="2">
        <f t="shared" ca="1" si="139"/>
        <v>142.85714285714471</v>
      </c>
      <c r="BK88" s="2">
        <f t="shared" ca="1" si="140"/>
        <v>130.4347826086954</v>
      </c>
      <c r="BL88" s="2">
        <f t="shared" ca="1" si="141"/>
        <v>107.14285714285806</v>
      </c>
      <c r="BM88" s="2">
        <f t="shared" ca="1" si="142"/>
        <v>142.85714285714226</v>
      </c>
      <c r="BN88" s="2">
        <f t="shared" ca="1" si="143"/>
        <v>115.38461538461469</v>
      </c>
      <c r="BO88" s="2">
        <f t="shared" ca="1" si="144"/>
        <v>130.4347826086954</v>
      </c>
      <c r="BP88" s="2">
        <f t="shared" ca="1" si="145"/>
        <v>193.54838709677276</v>
      </c>
      <c r="BQ88" s="2">
        <f t="shared" ca="1" si="146"/>
        <v>125.00000000000081</v>
      </c>
      <c r="BR88" s="2">
        <f t="shared" ca="1" si="147"/>
        <v>0</v>
      </c>
      <c r="BS88" s="2">
        <f t="shared" ca="1" si="148"/>
        <v>0</v>
      </c>
      <c r="BT88" s="2">
        <f t="shared" ca="1" si="149"/>
        <v>0</v>
      </c>
      <c r="BU88" s="2">
        <f t="shared" ca="1" si="150"/>
        <v>0</v>
      </c>
      <c r="BV88" s="2">
        <f t="shared" ca="1" si="151"/>
        <v>0</v>
      </c>
      <c r="BW88" s="2">
        <f t="shared" ca="1" si="152"/>
        <v>0</v>
      </c>
      <c r="BX88" s="2">
        <f t="shared" ca="1" si="153"/>
        <v>0</v>
      </c>
      <c r="BY88" s="2">
        <f t="shared" ca="1" si="154"/>
        <v>0</v>
      </c>
      <c r="BZ88" s="2">
        <f t="shared" ca="1" si="155"/>
        <v>0</v>
      </c>
    </row>
    <row r="89" spans="1:78">
      <c r="A89">
        <f>Main!A89</f>
        <v>86</v>
      </c>
      <c r="B89">
        <f>Main!B89</f>
        <v>61</v>
      </c>
      <c r="C89">
        <f>Main!C89</f>
        <v>20</v>
      </c>
      <c r="D89">
        <f>Main!D89</f>
        <v>1</v>
      </c>
      <c r="E89" t="str">
        <f>Main!E89</f>
        <v>c# g cc</v>
      </c>
      <c r="G89" s="19">
        <f t="shared" ca="1" si="156"/>
        <v>140.16588957053133</v>
      </c>
      <c r="H89" s="2">
        <f t="shared" ca="1" si="128"/>
        <v>86.956521739130721</v>
      </c>
      <c r="I89" s="2">
        <f t="shared" ca="1" si="158"/>
        <v>109.48905109489016</v>
      </c>
      <c r="J89" s="2">
        <f t="shared" ca="1" si="158"/>
        <v>135.74660633484157</v>
      </c>
      <c r="K89" s="2">
        <f t="shared" ca="1" si="158"/>
        <v>142.85714285714226</v>
      </c>
      <c r="L89" s="2">
        <f t="shared" ca="1" si="158"/>
        <v>166.66666666666691</v>
      </c>
      <c r="M89" s="2">
        <f t="shared" ca="1" si="158"/>
        <v>84.7457627118646</v>
      </c>
      <c r="N89" s="2">
        <f t="shared" ca="1" si="158"/>
        <v>165.74585635359355</v>
      </c>
      <c r="O89" s="2">
        <f t="shared" ca="1" si="158"/>
        <v>152.2842639593915</v>
      </c>
      <c r="P89" s="2">
        <f t="shared" ca="1" si="158"/>
        <v>176.47058823529605</v>
      </c>
      <c r="Q89" s="2">
        <f t="shared" ca="1" si="158"/>
        <v>184.04907975460094</v>
      </c>
      <c r="R89" s="2">
        <f t="shared" ca="1" si="158"/>
        <v>112.35955056179797</v>
      </c>
      <c r="S89" s="2">
        <f t="shared" ca="1" si="158"/>
        <v>115.38461538461627</v>
      </c>
      <c r="T89" s="2">
        <f t="shared" ca="1" si="158"/>
        <v>150.00000000000054</v>
      </c>
      <c r="U89" s="2">
        <f t="shared" ca="1" si="158"/>
        <v>152.2842639593915</v>
      </c>
      <c r="V89" s="2">
        <f t="shared" ca="1" si="158"/>
        <v>99.999999999999758</v>
      </c>
      <c r="W89" s="2">
        <f t="shared" ca="1" si="158"/>
        <v>179.64071856287256</v>
      </c>
      <c r="X89" s="2">
        <f t="shared" ca="1" si="158"/>
        <v>160.42780748663</v>
      </c>
      <c r="Y89" s="2">
        <f t="shared" ca="1" si="158"/>
        <v>194.8051948051949</v>
      </c>
      <c r="Z89" s="2">
        <f t="shared" ca="1" si="158"/>
        <v>175.43859649122871</v>
      </c>
      <c r="AA89" s="2">
        <f t="shared" ca="1" si="160"/>
        <v>149.99999999999787</v>
      </c>
      <c r="AB89" s="2">
        <f t="shared" ca="1" si="160"/>
        <v>122.44897959183623</v>
      </c>
      <c r="AC89" s="2">
        <f t="shared" ca="1" si="160"/>
        <v>175.43859649122507</v>
      </c>
      <c r="AD89" s="2">
        <f t="shared" ca="1" si="160"/>
        <v>115.38461538461469</v>
      </c>
      <c r="AE89" s="2">
        <f t="shared" ca="1" si="160"/>
        <v>230.76923076922623</v>
      </c>
      <c r="AF89" s="2">
        <f t="shared" ca="1" si="160"/>
        <v>145.63106796116537</v>
      </c>
      <c r="AG89" s="2">
        <f t="shared" ca="1" si="160"/>
        <v>114.06844106463805</v>
      </c>
      <c r="AH89" s="2">
        <f t="shared" ca="1" si="160"/>
        <v>163.04347826086862</v>
      </c>
      <c r="AI89" s="2">
        <f t="shared" ca="1" si="160"/>
        <v>156.24999999999986</v>
      </c>
      <c r="AJ89" s="2">
        <f t="shared" ca="1" si="160"/>
        <v>150.75376884421988</v>
      </c>
      <c r="AK89" s="2">
        <f t="shared" ca="1" si="160"/>
        <v>136.36363636363487</v>
      </c>
      <c r="AL89" s="2">
        <f t="shared" ca="1" si="160"/>
        <v>120</v>
      </c>
      <c r="AM89" s="2">
        <f t="shared" ca="1" si="160"/>
        <v>126.58227848101164</v>
      </c>
      <c r="AN89" s="2">
        <f t="shared" ca="1" si="160"/>
        <v>166.66666666666364</v>
      </c>
      <c r="AO89" s="2">
        <f t="shared" ca="1" si="160"/>
        <v>177.5147928994115</v>
      </c>
      <c r="AP89" s="2">
        <f t="shared" ca="1" si="160"/>
        <v>142.85714285714471</v>
      </c>
      <c r="AQ89" s="2">
        <f t="shared" ca="1" si="159"/>
        <v>124.99999999999898</v>
      </c>
      <c r="AR89" s="2">
        <f t="shared" ca="1" si="159"/>
        <v>95.541401273885327</v>
      </c>
      <c r="AS89" s="2">
        <f t="shared" ca="1" si="159"/>
        <v>177.51479289940778</v>
      </c>
      <c r="AT89" s="2">
        <f t="shared" ca="1" si="159"/>
        <v>144.92753623188602</v>
      </c>
      <c r="AU89" s="2">
        <f t="shared" ca="1" si="159"/>
        <v>157.89473684210421</v>
      </c>
      <c r="AV89" s="2">
        <f t="shared" ca="1" si="159"/>
        <v>142.85714285714471</v>
      </c>
      <c r="AW89" s="2">
        <f t="shared" ca="1" si="159"/>
        <v>173.41040462427563</v>
      </c>
      <c r="AX89" s="2">
        <f t="shared" ca="1" si="159"/>
        <v>146.34146341463284</v>
      </c>
      <c r="AY89" s="2">
        <f t="shared" ca="1" si="159"/>
        <v>177.51479289940778</v>
      </c>
      <c r="AZ89" s="2">
        <f t="shared" ca="1" si="159"/>
        <v>140.18691588785134</v>
      </c>
      <c r="BA89" s="2">
        <f t="shared" ca="1" si="130"/>
        <v>142.85714285714226</v>
      </c>
      <c r="BB89" s="2">
        <f t="shared" ca="1" si="131"/>
        <v>104.16666666666657</v>
      </c>
      <c r="BC89" s="2">
        <f t="shared" ca="1" si="132"/>
        <v>154.63917525773272</v>
      </c>
      <c r="BD89" s="2">
        <f t="shared" ca="1" si="133"/>
        <v>142.85714285714226</v>
      </c>
      <c r="BE89" s="2">
        <f t="shared" ca="1" si="134"/>
        <v>134.52914798206342</v>
      </c>
      <c r="BF89" s="2">
        <f t="shared" ca="1" si="135"/>
        <v>173.41040462427918</v>
      </c>
      <c r="BG89" s="2">
        <f t="shared" ca="1" si="136"/>
        <v>136.36363636363706</v>
      </c>
      <c r="BH89" s="2">
        <f t="shared" ca="1" si="137"/>
        <v>205.4794520547984</v>
      </c>
      <c r="BI89" s="2">
        <f t="shared" ca="1" si="138"/>
        <v>169.4915254237292</v>
      </c>
      <c r="BJ89" s="2">
        <f t="shared" ca="1" si="139"/>
        <v>135.74660633484157</v>
      </c>
      <c r="BK89" s="2">
        <f t="shared" ca="1" si="140"/>
        <v>147.78325123152752</v>
      </c>
      <c r="BL89" s="2">
        <f t="shared" ca="1" si="141"/>
        <v>120</v>
      </c>
      <c r="BM89" s="2">
        <f t="shared" ca="1" si="142"/>
        <v>120</v>
      </c>
      <c r="BN89" s="2">
        <f t="shared" ca="1" si="143"/>
        <v>112.35955056179948</v>
      </c>
      <c r="BO89" s="2">
        <f t="shared" ca="1" si="144"/>
        <v>142.85714285714226</v>
      </c>
      <c r="BP89" s="2">
        <f t="shared" ca="1" si="145"/>
        <v>187.49999999999983</v>
      </c>
      <c r="BQ89" s="2">
        <f t="shared" ca="1" si="146"/>
        <v>160.42780748663</v>
      </c>
      <c r="BR89" s="2">
        <f t="shared" ca="1" si="147"/>
        <v>0</v>
      </c>
      <c r="BS89" s="2">
        <f t="shared" ca="1" si="148"/>
        <v>0</v>
      </c>
      <c r="BT89" s="2">
        <f t="shared" ca="1" si="149"/>
        <v>0</v>
      </c>
      <c r="BU89" s="2">
        <f t="shared" ca="1" si="150"/>
        <v>0</v>
      </c>
      <c r="BV89" s="2">
        <f t="shared" ca="1" si="151"/>
        <v>0</v>
      </c>
      <c r="BW89" s="2">
        <f t="shared" ca="1" si="152"/>
        <v>0</v>
      </c>
      <c r="BX89" s="2">
        <f t="shared" ca="1" si="153"/>
        <v>0</v>
      </c>
      <c r="BY89" s="2">
        <f t="shared" ca="1" si="154"/>
        <v>0</v>
      </c>
      <c r="BZ89" s="2">
        <f t="shared" ca="1" si="155"/>
        <v>0</v>
      </c>
    </row>
    <row r="90" spans="1:78">
      <c r="A90">
        <f>Main!A90</f>
        <v>87</v>
      </c>
      <c r="B90">
        <f>Main!B90</f>
        <v>61.5</v>
      </c>
      <c r="C90">
        <f>Main!C90</f>
        <v>20</v>
      </c>
      <c r="D90">
        <f>Main!D90</f>
        <v>1.5</v>
      </c>
      <c r="E90" t="str">
        <f>Main!E90</f>
        <v>g</v>
      </c>
      <c r="F90" s="10" t="s">
        <v>118</v>
      </c>
      <c r="G90" s="19">
        <f t="shared" ca="1" si="156"/>
        <v>152.36592536343713</v>
      </c>
      <c r="H90" s="2">
        <f t="shared" ca="1" si="128"/>
        <v>102.38907849829377</v>
      </c>
      <c r="I90" s="2">
        <f t="shared" ca="1" si="158"/>
        <v>132.74336283185895</v>
      </c>
      <c r="J90" s="2">
        <f t="shared" ca="1" si="158"/>
        <v>177.51479289940778</v>
      </c>
      <c r="K90" s="2">
        <f t="shared" ca="1" si="158"/>
        <v>200.0000000000019</v>
      </c>
      <c r="L90" s="2">
        <f t="shared" ca="1" si="158"/>
        <v>142.85714285714226</v>
      </c>
      <c r="M90" s="2">
        <f t="shared" ca="1" si="158"/>
        <v>127.11864406779624</v>
      </c>
      <c r="N90" s="2">
        <f t="shared" ca="1" si="158"/>
        <v>177.51479289940778</v>
      </c>
      <c r="O90" s="2">
        <f t="shared" ca="1" si="158"/>
        <v>147.78325123152752</v>
      </c>
      <c r="P90" s="2">
        <f t="shared" ca="1" si="158"/>
        <v>150.00000000000054</v>
      </c>
      <c r="Q90" s="2">
        <f t="shared" ca="1" si="158"/>
        <v>174.41860465116218</v>
      </c>
      <c r="R90" s="2">
        <f t="shared" ca="1" si="158"/>
        <v>156.24999999999986</v>
      </c>
      <c r="S90" s="2">
        <f t="shared" ca="1" si="158"/>
        <v>88.235294117647086</v>
      </c>
      <c r="T90" s="2">
        <f t="shared" ca="1" si="158"/>
        <v>188.67924528301592</v>
      </c>
      <c r="U90" s="2">
        <f t="shared" ref="I90:Z104" ca="1" si="161">INDIRECT(ADDRESS(ROW(V90), (COLUMN(V90)-COLUMN($I90))*2 + COLUMN($I90), 2, 1, "Main"))</f>
        <v>147.78325123152752</v>
      </c>
      <c r="V90" s="2">
        <f t="shared" ca="1" si="161"/>
        <v>115.38461538461627</v>
      </c>
      <c r="W90" s="2">
        <f t="shared" ca="1" si="161"/>
        <v>173.41040462427918</v>
      </c>
      <c r="X90" s="2">
        <f t="shared" ca="1" si="161"/>
        <v>184.04907975460497</v>
      </c>
      <c r="Y90" s="2">
        <f t="shared" ca="1" si="161"/>
        <v>153.06122448979474</v>
      </c>
      <c r="Z90" s="2">
        <f t="shared" ca="1" si="161"/>
        <v>167.59776536312657</v>
      </c>
      <c r="AA90" s="2">
        <f t="shared" ca="1" si="160"/>
        <v>187.50000000000401</v>
      </c>
      <c r="AB90" s="2">
        <f t="shared" ca="1" si="160"/>
        <v>139.53488372093031</v>
      </c>
      <c r="AC90" s="2">
        <f t="shared" ca="1" si="160"/>
        <v>142.85714285714471</v>
      </c>
      <c r="AD90" s="2">
        <f t="shared" ca="1" si="160"/>
        <v>166.66666666666691</v>
      </c>
      <c r="AE90" s="2">
        <f t="shared" ca="1" si="160"/>
        <v>200.0000000000019</v>
      </c>
      <c r="AF90" s="2">
        <f t="shared" ca="1" si="160"/>
        <v>159.57446808510736</v>
      </c>
      <c r="AG90" s="2">
        <f t="shared" ca="1" si="160"/>
        <v>132.15859030836987</v>
      </c>
      <c r="AH90" s="2">
        <f t="shared" ca="1" si="160"/>
        <v>163.04347826087178</v>
      </c>
      <c r="AI90" s="2">
        <f t="shared" ca="1" si="160"/>
        <v>159.57446808510434</v>
      </c>
      <c r="AJ90" s="2">
        <f t="shared" ca="1" si="160"/>
        <v>152.2842639593915</v>
      </c>
      <c r="AK90" s="2">
        <f t="shared" ca="1" si="160"/>
        <v>187.49999999999983</v>
      </c>
      <c r="AL90" s="2">
        <f t="shared" ca="1" si="160"/>
        <v>157.89473684210421</v>
      </c>
      <c r="AM90" s="2">
        <f t="shared" ca="1" si="160"/>
        <v>163.93442622950835</v>
      </c>
      <c r="AN90" s="2">
        <f t="shared" ca="1" si="160"/>
        <v>176.47058823529605</v>
      </c>
      <c r="AO90" s="2">
        <f t="shared" ca="1" si="160"/>
        <v>158.73015873015868</v>
      </c>
      <c r="AP90" s="2">
        <f t="shared" ca="1" si="160"/>
        <v>149.99999999999787</v>
      </c>
      <c r="AQ90" s="2">
        <f t="shared" ca="1" si="159"/>
        <v>130.4347826086954</v>
      </c>
      <c r="AR90" s="2">
        <f t="shared" ca="1" si="159"/>
        <v>111.52416356877245</v>
      </c>
      <c r="AS90" s="2">
        <f t="shared" ca="1" si="159"/>
        <v>198.67549668874199</v>
      </c>
      <c r="AT90" s="2">
        <f t="shared" ca="1" si="159"/>
        <v>155.4404145077709</v>
      </c>
      <c r="AU90" s="2">
        <f t="shared" ca="1" si="159"/>
        <v>187.49999999999983</v>
      </c>
      <c r="AV90" s="2">
        <f t="shared" ca="1" si="159"/>
        <v>166.66666666666364</v>
      </c>
      <c r="AW90" s="2">
        <f t="shared" ca="1" si="159"/>
        <v>152.2842639593915</v>
      </c>
      <c r="AX90" s="2">
        <f t="shared" ca="1" si="159"/>
        <v>181.81818181818275</v>
      </c>
      <c r="AY90" s="2">
        <f t="shared" ca="1" si="159"/>
        <v>198.67549668874199</v>
      </c>
      <c r="AZ90" s="2">
        <f t="shared" ca="1" si="159"/>
        <v>220.58823529411887</v>
      </c>
      <c r="BA90" s="2">
        <f t="shared" ca="1" si="130"/>
        <v>150.00000000000054</v>
      </c>
      <c r="BB90" s="2">
        <f t="shared" ca="1" si="131"/>
        <v>123.9669421487599</v>
      </c>
      <c r="BC90" s="2">
        <f t="shared" ca="1" si="132"/>
        <v>191.08280254777065</v>
      </c>
      <c r="BD90" s="2">
        <f t="shared" ca="1" si="133"/>
        <v>157.89473684210714</v>
      </c>
      <c r="BE90" s="2">
        <f t="shared" ca="1" si="134"/>
        <v>160.42780748663</v>
      </c>
      <c r="BF90" s="2">
        <f t="shared" ca="1" si="135"/>
        <v>160.42780748663</v>
      </c>
      <c r="BG90" s="2">
        <f t="shared" ca="1" si="136"/>
        <v>157.89473684210421</v>
      </c>
      <c r="BH90" s="2">
        <f t="shared" ca="1" si="137"/>
        <v>249.99999999999795</v>
      </c>
      <c r="BI90" s="2">
        <f t="shared" ca="1" si="138"/>
        <v>171.42857142857073</v>
      </c>
      <c r="BJ90" s="2">
        <f t="shared" ca="1" si="139"/>
        <v>158.73015873015868</v>
      </c>
      <c r="BK90" s="2">
        <f t="shared" ca="1" si="140"/>
        <v>132.15859030836987</v>
      </c>
      <c r="BL90" s="2">
        <f t="shared" ca="1" si="141"/>
        <v>124.99999999999898</v>
      </c>
      <c r="BM90" s="2">
        <f t="shared" ca="1" si="142"/>
        <v>150.00000000000054</v>
      </c>
      <c r="BN90" s="2">
        <f t="shared" ca="1" si="143"/>
        <v>117.64705882352824</v>
      </c>
      <c r="BO90" s="2">
        <f t="shared" ca="1" si="144"/>
        <v>142.85714285714226</v>
      </c>
      <c r="BP90" s="2">
        <f t="shared" ca="1" si="145"/>
        <v>217.39130434782905</v>
      </c>
      <c r="BQ90" s="2">
        <f t="shared" ca="1" si="146"/>
        <v>128.75536480686665</v>
      </c>
      <c r="BR90" s="2">
        <f t="shared" ca="1" si="147"/>
        <v>0</v>
      </c>
      <c r="BS90" s="2">
        <f t="shared" ca="1" si="148"/>
        <v>0</v>
      </c>
      <c r="BT90" s="2">
        <f t="shared" ca="1" si="149"/>
        <v>0</v>
      </c>
      <c r="BU90" s="2">
        <f t="shared" ca="1" si="150"/>
        <v>0</v>
      </c>
      <c r="BV90" s="2">
        <f t="shared" ca="1" si="151"/>
        <v>0</v>
      </c>
      <c r="BW90" s="2">
        <f t="shared" ca="1" si="152"/>
        <v>0</v>
      </c>
      <c r="BX90" s="2">
        <f t="shared" ca="1" si="153"/>
        <v>0</v>
      </c>
      <c r="BY90" s="2">
        <f t="shared" ca="1" si="154"/>
        <v>0</v>
      </c>
      <c r="BZ90" s="2">
        <f t="shared" ca="1" si="155"/>
        <v>0</v>
      </c>
    </row>
    <row r="91" spans="1:78">
      <c r="A91">
        <f>Main!A91</f>
        <v>88</v>
      </c>
      <c r="B91">
        <f>Main!B91</f>
        <v>62</v>
      </c>
      <c r="C91">
        <f>Main!C91</f>
        <v>20</v>
      </c>
      <c r="D91">
        <f>Main!D91</f>
        <v>2</v>
      </c>
      <c r="E91" t="str">
        <f>Main!E91</f>
        <v>b</v>
      </c>
      <c r="G91" s="19">
        <f t="shared" ca="1" si="156"/>
        <v>163.38470123169554</v>
      </c>
      <c r="H91" s="2">
        <f t="shared" ca="1" si="128"/>
        <v>165.74585635359031</v>
      </c>
      <c r="I91" s="2">
        <f t="shared" ca="1" si="161"/>
        <v>150.00000000000054</v>
      </c>
      <c r="J91" s="2">
        <f t="shared" ca="1" si="161"/>
        <v>187.49999999999983</v>
      </c>
      <c r="K91" s="2">
        <f t="shared" ca="1" si="161"/>
        <v>171.42857142857073</v>
      </c>
      <c r="L91" s="2">
        <f t="shared" ca="1" si="161"/>
        <v>172.41379310344877</v>
      </c>
      <c r="M91" s="2">
        <f t="shared" ca="1" si="161"/>
        <v>142.85714285714349</v>
      </c>
      <c r="N91" s="2">
        <f t="shared" ca="1" si="161"/>
        <v>166.66666666666691</v>
      </c>
      <c r="O91" s="2">
        <f t="shared" ca="1" si="161"/>
        <v>214.28571428571342</v>
      </c>
      <c r="P91" s="2">
        <f t="shared" ca="1" si="161"/>
        <v>240</v>
      </c>
      <c r="Q91" s="2">
        <f t="shared" ca="1" si="161"/>
        <v>154.63917525773272</v>
      </c>
      <c r="R91" s="2">
        <f t="shared" ca="1" si="161"/>
        <v>139.211136890951</v>
      </c>
      <c r="S91" s="2">
        <f t="shared" ca="1" si="161"/>
        <v>139.53488372092917</v>
      </c>
      <c r="T91" s="2">
        <f t="shared" ca="1" si="161"/>
        <v>181.26888217522685</v>
      </c>
      <c r="U91" s="2">
        <f t="shared" ca="1" si="161"/>
        <v>176.47058823529417</v>
      </c>
      <c r="V91" s="2">
        <f t="shared" ca="1" si="161"/>
        <v>139.53488372093031</v>
      </c>
      <c r="W91" s="2">
        <f t="shared" ca="1" si="161"/>
        <v>230.76923076922938</v>
      </c>
      <c r="X91" s="2">
        <f t="shared" ca="1" si="161"/>
        <v>208.33333333333314</v>
      </c>
      <c r="Y91" s="2">
        <f t="shared" ca="1" si="161"/>
        <v>176.47058823529417</v>
      </c>
      <c r="Z91" s="2">
        <f t="shared" ca="1" si="161"/>
        <v>176.47058823529417</v>
      </c>
      <c r="AA91" s="2">
        <f t="shared" ca="1" si="160"/>
        <v>187.49999999999983</v>
      </c>
      <c r="AB91" s="2">
        <f t="shared" ca="1" si="160"/>
        <v>150.00000000000054</v>
      </c>
      <c r="AC91" s="2">
        <f t="shared" ca="1" si="160"/>
        <v>196.72131147541003</v>
      </c>
      <c r="AD91" s="2">
        <f t="shared" ca="1" si="160"/>
        <v>193.54838709677497</v>
      </c>
      <c r="AE91" s="2">
        <f t="shared" ca="1" si="160"/>
        <v>238.09523809523915</v>
      </c>
      <c r="AF91" s="2">
        <f t="shared" ca="1" si="160"/>
        <v>189.87341772151748</v>
      </c>
      <c r="AG91" s="2">
        <f t="shared" ca="1" si="160"/>
        <v>157.89473684210569</v>
      </c>
      <c r="AH91" s="2">
        <f t="shared" ca="1" si="160"/>
        <v>181.81818181818079</v>
      </c>
      <c r="AI91" s="2">
        <f t="shared" ca="1" si="160"/>
        <v>171.42857142857247</v>
      </c>
      <c r="AJ91" s="2">
        <f t="shared" ca="1" si="160"/>
        <v>153.84615384615361</v>
      </c>
      <c r="AK91" s="2">
        <f t="shared" ca="1" si="160"/>
        <v>187.50000000000193</v>
      </c>
      <c r="AL91" s="2">
        <f t="shared" ca="1" si="160"/>
        <v>146.34146341463409</v>
      </c>
      <c r="AM91" s="2">
        <f t="shared" ca="1" si="160"/>
        <v>199.99999999999952</v>
      </c>
      <c r="AN91" s="2">
        <f t="shared" ca="1" si="160"/>
        <v>185.75851393188833</v>
      </c>
      <c r="AO91" s="2">
        <f t="shared" ca="1" si="160"/>
        <v>171.42857142857073</v>
      </c>
      <c r="AP91" s="2">
        <f t="shared" ca="1" si="160"/>
        <v>153.84615384615503</v>
      </c>
      <c r="AQ91" s="2">
        <f t="shared" ca="1" si="159"/>
        <v>142.85714285714349</v>
      </c>
      <c r="AR91" s="2">
        <f t="shared" ca="1" si="159"/>
        <v>168.06722689075661</v>
      </c>
      <c r="AS91" s="2">
        <f t="shared" ca="1" si="159"/>
        <v>181.81818181818079</v>
      </c>
      <c r="AT91" s="2">
        <f t="shared" ca="1" si="159"/>
        <v>157.89473684210569</v>
      </c>
      <c r="AU91" s="2">
        <f t="shared" ca="1" si="159"/>
        <v>193.54838709677497</v>
      </c>
      <c r="AV91" s="2">
        <f t="shared" ca="1" si="159"/>
        <v>176.47058823529417</v>
      </c>
      <c r="AW91" s="2">
        <f t="shared" ca="1" si="159"/>
        <v>166.66666666666691</v>
      </c>
      <c r="AX91" s="2">
        <f t="shared" ca="1" si="159"/>
        <v>149.62593516209486</v>
      </c>
      <c r="AY91" s="2">
        <f t="shared" ca="1" si="159"/>
        <v>181.81818181818079</v>
      </c>
      <c r="AZ91" s="2">
        <f t="shared" ca="1" si="159"/>
        <v>164.83516483516448</v>
      </c>
      <c r="BA91" s="2">
        <f t="shared" ca="1" si="130"/>
        <v>139.53488372093031</v>
      </c>
      <c r="BB91" s="2">
        <f t="shared" ca="1" si="131"/>
        <v>120</v>
      </c>
      <c r="BC91" s="2">
        <f t="shared" ca="1" si="132"/>
        <v>153.84615384615361</v>
      </c>
      <c r="BD91" s="2">
        <f t="shared" ca="1" si="133"/>
        <v>176.47058823529417</v>
      </c>
      <c r="BE91" s="2">
        <f t="shared" ca="1" si="134"/>
        <v>158.31134564643742</v>
      </c>
      <c r="BF91" s="2">
        <f t="shared" ca="1" si="135"/>
        <v>196.72131147541003</v>
      </c>
      <c r="BG91" s="2">
        <f t="shared" ca="1" si="136"/>
        <v>185.1851851851863</v>
      </c>
      <c r="BH91" s="2">
        <f t="shared" ca="1" si="137"/>
        <v>253.16455696202328</v>
      </c>
      <c r="BI91" s="2">
        <f t="shared" ca="1" si="138"/>
        <v>193.54838709677497</v>
      </c>
      <c r="BJ91" s="2">
        <f t="shared" ca="1" si="139"/>
        <v>157.89473684210421</v>
      </c>
      <c r="BK91" s="2">
        <f t="shared" ca="1" si="140"/>
        <v>142.85714285714226</v>
      </c>
      <c r="BL91" s="2">
        <f t="shared" ca="1" si="141"/>
        <v>129.87012987012994</v>
      </c>
      <c r="BM91" s="2">
        <f t="shared" ca="1" si="142"/>
        <v>132.74336283185895</v>
      </c>
      <c r="BN91" s="2">
        <f t="shared" ca="1" si="143"/>
        <v>128.20512820512724</v>
      </c>
      <c r="BO91" s="2">
        <f t="shared" ca="1" si="144"/>
        <v>171.42857142857247</v>
      </c>
      <c r="BP91" s="2">
        <f t="shared" ca="1" si="145"/>
        <v>147.4201474201474</v>
      </c>
      <c r="BQ91" s="2">
        <f t="shared" ca="1" si="146"/>
        <v>150.00000000000054</v>
      </c>
      <c r="BR91" s="2">
        <f t="shared" ca="1" si="147"/>
        <v>0</v>
      </c>
      <c r="BS91" s="2">
        <f t="shared" ca="1" si="148"/>
        <v>0</v>
      </c>
      <c r="BT91" s="2">
        <f t="shared" ca="1" si="149"/>
        <v>0</v>
      </c>
      <c r="BU91" s="2">
        <f t="shared" ca="1" si="150"/>
        <v>0</v>
      </c>
      <c r="BV91" s="2">
        <f t="shared" ca="1" si="151"/>
        <v>0</v>
      </c>
      <c r="BW91" s="2">
        <f t="shared" ca="1" si="152"/>
        <v>0</v>
      </c>
      <c r="BX91" s="2">
        <f t="shared" ca="1" si="153"/>
        <v>0</v>
      </c>
      <c r="BY91" s="2">
        <f t="shared" ca="1" si="154"/>
        <v>0</v>
      </c>
      <c r="BZ91" s="2">
        <f t="shared" ca="1" si="155"/>
        <v>0</v>
      </c>
    </row>
    <row r="92" spans="1:78">
      <c r="A92">
        <f>Main!A92</f>
        <v>89</v>
      </c>
      <c r="B92">
        <f>Main!B92</f>
        <v>63</v>
      </c>
      <c r="C92">
        <f>Main!C92</f>
        <v>21</v>
      </c>
      <c r="D92">
        <f>Main!D92</f>
        <v>1</v>
      </c>
      <c r="E92" t="str">
        <f>Main!E92</f>
        <v>D</v>
      </c>
      <c r="F92" s="10" t="s">
        <v>113</v>
      </c>
      <c r="G92" s="19">
        <f t="shared" ca="1" si="156"/>
        <v>161.62640155831784</v>
      </c>
      <c r="H92" s="2">
        <f t="shared" ca="1" si="128"/>
        <v>137.61467889908482</v>
      </c>
      <c r="I92" s="2">
        <f t="shared" ca="1" si="161"/>
        <v>136.36363636363487</v>
      </c>
      <c r="J92" s="2">
        <f t="shared" ca="1" si="161"/>
        <v>136.36363636363706</v>
      </c>
      <c r="K92" s="2">
        <f t="shared" ca="1" si="161"/>
        <v>272.72727272727411</v>
      </c>
      <c r="L92" s="2">
        <f t="shared" ca="1" si="161"/>
        <v>160.42780748663</v>
      </c>
      <c r="M92" s="2">
        <f t="shared" ca="1" si="161"/>
        <v>166.66666666666691</v>
      </c>
      <c r="N92" s="2">
        <f t="shared" ca="1" si="161"/>
        <v>149.99999999999787</v>
      </c>
      <c r="O92" s="2">
        <f t="shared" ca="1" si="161"/>
        <v>142.85714285714226</v>
      </c>
      <c r="P92" s="2">
        <f t="shared" ca="1" si="161"/>
        <v>142.85714285714226</v>
      </c>
      <c r="Q92" s="2">
        <f t="shared" ca="1" si="161"/>
        <v>153.84615384615361</v>
      </c>
      <c r="R92" s="2">
        <f t="shared" ca="1" si="161"/>
        <v>131.57894736842221</v>
      </c>
      <c r="S92" s="2">
        <f t="shared" ca="1" si="161"/>
        <v>142.85714285714471</v>
      </c>
      <c r="T92" s="2">
        <f t="shared" ca="1" si="161"/>
        <v>150.00000000000054</v>
      </c>
      <c r="U92" s="2">
        <f t="shared" ca="1" si="161"/>
        <v>115.38461538461469</v>
      </c>
      <c r="V92" s="2">
        <f t="shared" ca="1" si="161"/>
        <v>111.11111111110982</v>
      </c>
      <c r="W92" s="2">
        <f t="shared" ca="1" si="161"/>
        <v>214.28571428571342</v>
      </c>
      <c r="X92" s="2">
        <f t="shared" ca="1" si="161"/>
        <v>148.51485148514723</v>
      </c>
      <c r="Y92" s="2">
        <f t="shared" ca="1" si="161"/>
        <v>163.04347826087178</v>
      </c>
      <c r="Z92" s="2">
        <f t="shared" ca="1" si="161"/>
        <v>229.00763358778588</v>
      </c>
      <c r="AA92" s="2">
        <f t="shared" ca="1" si="160"/>
        <v>168.53932584269583</v>
      </c>
      <c r="AB92" s="2">
        <f t="shared" ca="1" si="160"/>
        <v>130.4347826086954</v>
      </c>
      <c r="AC92" s="2">
        <f t="shared" ca="1" si="160"/>
        <v>157.89473684210421</v>
      </c>
      <c r="AD92" s="2">
        <f t="shared" ca="1" si="160"/>
        <v>166.66666666666691</v>
      </c>
      <c r="AE92" s="2">
        <f t="shared" ca="1" si="160"/>
        <v>217.39130434782345</v>
      </c>
      <c r="AF92" s="2">
        <f t="shared" ca="1" si="160"/>
        <v>166.66666666666691</v>
      </c>
      <c r="AG92" s="2">
        <f t="shared" ca="1" si="160"/>
        <v>130.4347826086954</v>
      </c>
      <c r="AH92" s="2">
        <f t="shared" ca="1" si="160"/>
        <v>186.33540372671061</v>
      </c>
      <c r="AI92" s="2">
        <f t="shared" ca="1" si="160"/>
        <v>157.89473684210421</v>
      </c>
      <c r="AJ92" s="2">
        <f t="shared" ca="1" si="160"/>
        <v>200.0000000000019</v>
      </c>
      <c r="AK92" s="2">
        <f t="shared" ca="1" si="160"/>
        <v>187.49999999999983</v>
      </c>
      <c r="AL92" s="2">
        <f t="shared" ca="1" si="160"/>
        <v>150.00000000000054</v>
      </c>
      <c r="AM92" s="2">
        <f t="shared" ca="1" si="160"/>
        <v>166.66666666666691</v>
      </c>
      <c r="AN92" s="2">
        <f t="shared" ca="1" si="160"/>
        <v>179.64071856287637</v>
      </c>
      <c r="AO92" s="2">
        <f t="shared" ca="1" si="160"/>
        <v>163.04347826086862</v>
      </c>
      <c r="AP92" s="2">
        <f t="shared" ca="1" si="160"/>
        <v>142.85714285714226</v>
      </c>
      <c r="AQ92" s="2">
        <f t="shared" ca="1" si="159"/>
        <v>166.66666666666691</v>
      </c>
      <c r="AR92" s="2">
        <f t="shared" ca="1" si="159"/>
        <v>150.00000000000054</v>
      </c>
      <c r="AS92" s="2">
        <f t="shared" ca="1" si="159"/>
        <v>208.3333333333357</v>
      </c>
      <c r="AT92" s="2">
        <f t="shared" ca="1" si="159"/>
        <v>149.99999999999787</v>
      </c>
      <c r="AU92" s="2">
        <f t="shared" ca="1" si="159"/>
        <v>166.66666666666691</v>
      </c>
      <c r="AV92" s="2">
        <f t="shared" ca="1" si="159"/>
        <v>166.66666666666691</v>
      </c>
      <c r="AW92" s="2">
        <f t="shared" ca="1" si="159"/>
        <v>166.66666666666691</v>
      </c>
      <c r="AX92" s="2">
        <f t="shared" ca="1" si="159"/>
        <v>148.51485148514985</v>
      </c>
      <c r="AY92" s="2">
        <f t="shared" ca="1" si="159"/>
        <v>208.3333333333357</v>
      </c>
      <c r="AZ92" s="2">
        <f t="shared" ca="1" si="159"/>
        <v>179.64071856287256</v>
      </c>
      <c r="BA92" s="2">
        <f t="shared" ca="1" si="130"/>
        <v>152.2842639593915</v>
      </c>
      <c r="BB92" s="2">
        <f t="shared" ca="1" si="131"/>
        <v>107.14285714285671</v>
      </c>
      <c r="BC92" s="2">
        <f t="shared" ca="1" si="132"/>
        <v>150.00000000000054</v>
      </c>
      <c r="BD92" s="2">
        <f t="shared" ca="1" si="133"/>
        <v>149.99999999999787</v>
      </c>
      <c r="BE92" s="2">
        <f t="shared" ca="1" si="134"/>
        <v>160.42780748663307</v>
      </c>
      <c r="BF92" s="2">
        <f t="shared" ca="1" si="135"/>
        <v>234.37499999999977</v>
      </c>
      <c r="BG92" s="2">
        <f t="shared" ca="1" si="136"/>
        <v>238.09523809523577</v>
      </c>
      <c r="BH92" s="2">
        <f t="shared" ca="1" si="137"/>
        <v>241.93548387097013</v>
      </c>
      <c r="BI92" s="2">
        <f t="shared" ca="1" si="138"/>
        <v>189.87341772151748</v>
      </c>
      <c r="BJ92" s="2">
        <f t="shared" ca="1" si="139"/>
        <v>184.04907975460094</v>
      </c>
      <c r="BK92" s="2">
        <f t="shared" ca="1" si="140"/>
        <v>157.89473684210714</v>
      </c>
      <c r="BL92" s="2">
        <f t="shared" ca="1" si="141"/>
        <v>133.33333333333459</v>
      </c>
      <c r="BM92" s="2">
        <f t="shared" ca="1" si="142"/>
        <v>141.50943396226432</v>
      </c>
      <c r="BN92" s="2">
        <f t="shared" ca="1" si="143"/>
        <v>144.23076923077033</v>
      </c>
      <c r="BO92" s="2">
        <f t="shared" ca="1" si="144"/>
        <v>166.66666666666364</v>
      </c>
      <c r="BP92" s="2">
        <f t="shared" ca="1" si="145"/>
        <v>428.57142857142685</v>
      </c>
      <c r="BQ92" s="2">
        <f t="shared" ca="1" si="146"/>
        <v>136.36363636363487</v>
      </c>
      <c r="BR92" s="2">
        <f t="shared" ca="1" si="147"/>
        <v>0</v>
      </c>
      <c r="BS92" s="2">
        <f t="shared" ca="1" si="148"/>
        <v>0</v>
      </c>
      <c r="BT92" s="2">
        <f t="shared" ca="1" si="149"/>
        <v>0</v>
      </c>
      <c r="BU92" s="2">
        <f t="shared" ca="1" si="150"/>
        <v>0</v>
      </c>
      <c r="BV92" s="2">
        <f t="shared" ca="1" si="151"/>
        <v>0</v>
      </c>
      <c r="BW92" s="2">
        <f t="shared" ca="1" si="152"/>
        <v>0</v>
      </c>
      <c r="BX92" s="2">
        <f t="shared" ca="1" si="153"/>
        <v>0</v>
      </c>
      <c r="BY92" s="2">
        <f t="shared" ca="1" si="154"/>
        <v>0</v>
      </c>
      <c r="BZ92" s="2">
        <f t="shared" ca="1" si="155"/>
        <v>0</v>
      </c>
    </row>
    <row r="93" spans="1:78">
      <c r="A93">
        <f>Main!A93</f>
        <v>90</v>
      </c>
      <c r="B93">
        <f>Main!B93</f>
        <v>63.5</v>
      </c>
      <c r="C93">
        <f>Main!C93</f>
        <v>21</v>
      </c>
      <c r="D93">
        <f>Main!D93</f>
        <v>1.5</v>
      </c>
      <c r="E93" t="str">
        <f>Main!E93</f>
        <v>eee</v>
      </c>
      <c r="G93" s="19">
        <f t="shared" ca="1" si="156"/>
        <v>157.85066292012058</v>
      </c>
      <c r="H93" s="2">
        <f t="shared" ca="1" si="128"/>
        <v>146.77103718199632</v>
      </c>
      <c r="I93" s="2">
        <f t="shared" ca="1" si="161"/>
        <v>130.4347826086958</v>
      </c>
      <c r="J93" s="2">
        <f t="shared" ca="1" si="161"/>
        <v>159.57446808510616</v>
      </c>
      <c r="K93" s="2">
        <f t="shared" ca="1" si="161"/>
        <v>217.3913043478268</v>
      </c>
      <c r="L93" s="2">
        <f t="shared" ca="1" si="161"/>
        <v>155.44041450777203</v>
      </c>
      <c r="M93" s="2">
        <f t="shared" ca="1" si="161"/>
        <v>137.61467889908261</v>
      </c>
      <c r="N93" s="2">
        <f t="shared" ca="1" si="161"/>
        <v>176.47058823529454</v>
      </c>
      <c r="O93" s="2">
        <f t="shared" ca="1" si="161"/>
        <v>156.24999999999986</v>
      </c>
      <c r="P93" s="2">
        <f t="shared" ca="1" si="161"/>
        <v>220.58823529411774</v>
      </c>
      <c r="Q93" s="2">
        <f t="shared" ca="1" si="161"/>
        <v>167.78523489932851</v>
      </c>
      <c r="R93" s="2">
        <f t="shared" ca="1" si="161"/>
        <v>125.83892617449662</v>
      </c>
      <c r="S93" s="2">
        <f t="shared" ca="1" si="161"/>
        <v>107.91366906474816</v>
      </c>
      <c r="T93" s="2">
        <f t="shared" ca="1" si="161"/>
        <v>197.36842105263116</v>
      </c>
      <c r="U93" s="2">
        <f t="shared" ca="1" si="161"/>
        <v>182.92682926829264</v>
      </c>
      <c r="V93" s="2">
        <f t="shared" ca="1" si="161"/>
        <v>128.20512820512801</v>
      </c>
      <c r="W93" s="2">
        <f t="shared" ca="1" si="161"/>
        <v>192.30769230769204</v>
      </c>
      <c r="X93" s="2">
        <f t="shared" ca="1" si="161"/>
        <v>200</v>
      </c>
      <c r="Y93" s="2">
        <f t="shared" ca="1" si="161"/>
        <v>195.82245430809354</v>
      </c>
      <c r="Z93" s="2">
        <f t="shared" ca="1" si="161"/>
        <v>185.41409147095237</v>
      </c>
      <c r="AA93" s="2">
        <f t="shared" ca="1" si="160"/>
        <v>168.16143497757858</v>
      </c>
      <c r="AB93" s="2">
        <f t="shared" ca="1" si="160"/>
        <v>128.20512820512801</v>
      </c>
      <c r="AC93" s="2">
        <f t="shared" ca="1" si="160"/>
        <v>147.05882352941182</v>
      </c>
      <c r="AD93" s="2">
        <f t="shared" ca="1" si="160"/>
        <v>148.51485148514828</v>
      </c>
      <c r="AE93" s="2">
        <f t="shared" ca="1" si="160"/>
        <v>192.30769230769289</v>
      </c>
      <c r="AF93" s="2">
        <f t="shared" ca="1" si="160"/>
        <v>205.47945205479539</v>
      </c>
      <c r="AG93" s="2">
        <f t="shared" ca="1" si="160"/>
        <v>145.63106796116537</v>
      </c>
      <c r="AH93" s="2">
        <f t="shared" ca="1" si="160"/>
        <v>131.11888111888092</v>
      </c>
      <c r="AI93" s="2">
        <f t="shared" ca="1" si="160"/>
        <v>174.41860465116292</v>
      </c>
      <c r="AJ93" s="2">
        <f t="shared" ca="1" si="160"/>
        <v>245.9016393442611</v>
      </c>
      <c r="AK93" s="2">
        <f t="shared" ca="1" si="160"/>
        <v>172.41379310344809</v>
      </c>
      <c r="AL93" s="2">
        <f t="shared" ca="1" si="160"/>
        <v>116.27906976744194</v>
      </c>
      <c r="AM93" s="2">
        <f t="shared" ca="1" si="160"/>
        <v>121.95121951219508</v>
      </c>
      <c r="AN93" s="2">
        <f t="shared" ca="1" si="160"/>
        <v>166.66666666666626</v>
      </c>
      <c r="AO93" s="2">
        <f t="shared" ca="1" si="160"/>
        <v>160.25641025641028</v>
      </c>
      <c r="AP93" s="2">
        <f t="shared" ca="1" si="160"/>
        <v>163.04347826086925</v>
      </c>
      <c r="AQ93" s="2">
        <f t="shared" ca="1" si="159"/>
        <v>182.92682926829264</v>
      </c>
      <c r="AR93" s="2">
        <f t="shared" ca="1" si="159"/>
        <v>132.74336283185852</v>
      </c>
      <c r="AS93" s="2">
        <f t="shared" ca="1" si="159"/>
        <v>209.49720670391028</v>
      </c>
      <c r="AT93" s="2">
        <f t="shared" ca="1" si="159"/>
        <v>123.96694214876061</v>
      </c>
      <c r="AU93" s="2">
        <f t="shared" ca="1" si="159"/>
        <v>157.89473684210481</v>
      </c>
      <c r="AV93" s="2">
        <f t="shared" ca="1" si="159"/>
        <v>159.57446808510679</v>
      </c>
      <c r="AW93" s="2">
        <f t="shared" ca="1" si="159"/>
        <v>153.06122448979585</v>
      </c>
      <c r="AX93" s="2">
        <f t="shared" ca="1" si="159"/>
        <v>171.03762827822072</v>
      </c>
      <c r="AY93" s="2">
        <f t="shared" ca="1" si="159"/>
        <v>209.49720670391028</v>
      </c>
      <c r="AZ93" s="2">
        <f t="shared" ca="1" si="159"/>
        <v>192.55455712451865</v>
      </c>
      <c r="BA93" s="2">
        <f t="shared" ca="1" si="130"/>
        <v>130.09540329575037</v>
      </c>
      <c r="BB93" s="2">
        <f t="shared" ca="1" si="131"/>
        <v>113.63636363636392</v>
      </c>
      <c r="BC93" s="2">
        <f t="shared" ca="1" si="132"/>
        <v>153.06122448979585</v>
      </c>
      <c r="BD93" s="2">
        <f t="shared" ca="1" si="133"/>
        <v>180.72289156626545</v>
      </c>
      <c r="BE93" s="2">
        <f t="shared" ca="1" si="134"/>
        <v>149.40239043824681</v>
      </c>
      <c r="BF93" s="2">
        <f t="shared" ca="1" si="135"/>
        <v>139.27576601671331</v>
      </c>
      <c r="BG93" s="2">
        <f t="shared" ca="1" si="136"/>
        <v>136.3636363636362</v>
      </c>
      <c r="BH93" s="2">
        <f t="shared" ca="1" si="137"/>
        <v>336.32286995515847</v>
      </c>
      <c r="BI93" s="2">
        <f t="shared" ca="1" si="138"/>
        <v>202.15633423180668</v>
      </c>
      <c r="BJ93" s="2">
        <f t="shared" ca="1" si="139"/>
        <v>160.0853788687304</v>
      </c>
      <c r="BK93" s="2">
        <f t="shared" ca="1" si="140"/>
        <v>132.74336283185812</v>
      </c>
      <c r="BL93" s="2">
        <f t="shared" ca="1" si="141"/>
        <v>135.99274705349029</v>
      </c>
      <c r="BM93" s="2">
        <f t="shared" ca="1" si="142"/>
        <v>147.63779527559029</v>
      </c>
      <c r="BN93" s="2">
        <f t="shared" ca="1" si="143"/>
        <v>148.22134387351772</v>
      </c>
      <c r="BO93" s="2">
        <f t="shared" ca="1" si="144"/>
        <v>182.9268292682934</v>
      </c>
      <c r="BP93" s="2">
        <f t="shared" ca="1" si="145"/>
        <v>197.36842105263116</v>
      </c>
      <c r="BQ93" s="2">
        <f t="shared" ca="1" si="146"/>
        <v>150</v>
      </c>
      <c r="BR93" s="2">
        <f t="shared" ca="1" si="147"/>
        <v>0</v>
      </c>
      <c r="BS93" s="2">
        <f t="shared" ca="1" si="148"/>
        <v>0</v>
      </c>
      <c r="BT93" s="2">
        <f t="shared" ca="1" si="149"/>
        <v>0</v>
      </c>
      <c r="BU93" s="2">
        <f t="shared" ca="1" si="150"/>
        <v>0</v>
      </c>
      <c r="BV93" s="2">
        <f t="shared" ca="1" si="151"/>
        <v>0</v>
      </c>
      <c r="BW93" s="2">
        <f t="shared" ca="1" si="152"/>
        <v>0</v>
      </c>
      <c r="BX93" s="2">
        <f t="shared" ca="1" si="153"/>
        <v>0</v>
      </c>
      <c r="BY93" s="2">
        <f t="shared" ca="1" si="154"/>
        <v>0</v>
      </c>
      <c r="BZ93" s="2">
        <f t="shared" ca="1" si="155"/>
        <v>0</v>
      </c>
    </row>
    <row r="94" spans="1:78">
      <c r="A94">
        <f>Main!A94</f>
        <v>91</v>
      </c>
      <c r="B94">
        <f>Main!B94</f>
        <v>66</v>
      </c>
      <c r="C94">
        <f>Main!C94</f>
        <v>22</v>
      </c>
      <c r="D94">
        <f>Main!D94</f>
        <v>2</v>
      </c>
      <c r="E94" t="str">
        <f>Main!E94</f>
        <v>bb-</v>
      </c>
      <c r="F94" s="10" t="s">
        <v>119</v>
      </c>
      <c r="G94" s="19">
        <f t="shared" ca="1" si="156"/>
        <v>137.16253813130879</v>
      </c>
      <c r="H94" s="2">
        <f t="shared" ca="1" si="128"/>
        <v>130.43478260869341</v>
      </c>
      <c r="I94" s="2">
        <f t="shared" ca="1" si="161"/>
        <v>136.36363636363706</v>
      </c>
      <c r="J94" s="2">
        <f t="shared" ca="1" si="161"/>
        <v>130.4347826086954</v>
      </c>
      <c r="K94" s="2">
        <f t="shared" ca="1" si="161"/>
        <v>176.47058823529235</v>
      </c>
      <c r="L94" s="2">
        <f t="shared" ca="1" si="161"/>
        <v>157.89473684210421</v>
      </c>
      <c r="M94" s="2">
        <f t="shared" ca="1" si="161"/>
        <v>142.85714285714226</v>
      </c>
      <c r="N94" s="2">
        <f t="shared" ca="1" si="161"/>
        <v>142.85714285714226</v>
      </c>
      <c r="O94" s="2">
        <f t="shared" ca="1" si="161"/>
        <v>125.00000000000081</v>
      </c>
      <c r="P94" s="2">
        <f t="shared" ca="1" si="161"/>
        <v>142.85714285714226</v>
      </c>
      <c r="Q94" s="2">
        <f t="shared" ca="1" si="161"/>
        <v>159.57446808510736</v>
      </c>
      <c r="R94" s="2">
        <f t="shared" ca="1" si="161"/>
        <v>150.00000000000054</v>
      </c>
      <c r="S94" s="2">
        <f t="shared" ca="1" si="161"/>
        <v>130.4347826086954</v>
      </c>
      <c r="T94" s="2">
        <f t="shared" ca="1" si="161"/>
        <v>142.85714285714471</v>
      </c>
      <c r="U94" s="2">
        <f t="shared" ca="1" si="161"/>
        <v>130.43478260869742</v>
      </c>
      <c r="V94" s="2">
        <f t="shared" ca="1" si="161"/>
        <v>107.14285714285943</v>
      </c>
      <c r="W94" s="2">
        <f t="shared" ca="1" si="161"/>
        <v>176.47058823529605</v>
      </c>
      <c r="X94" s="2">
        <f t="shared" ca="1" si="161"/>
        <v>150.00000000000054</v>
      </c>
      <c r="Y94" s="2">
        <f t="shared" ca="1" si="161"/>
        <v>150.00000000000054</v>
      </c>
      <c r="Z94" s="2">
        <f t="shared" ca="1" si="161"/>
        <v>187.49999999999983</v>
      </c>
      <c r="AA94" s="2">
        <f t="shared" ca="1" si="160"/>
        <v>142.85714285714226</v>
      </c>
      <c r="AB94" s="2">
        <f t="shared" ca="1" si="160"/>
        <v>125.00000000000081</v>
      </c>
      <c r="AC94" s="2">
        <f t="shared" ca="1" si="160"/>
        <v>122.44897959183623</v>
      </c>
      <c r="AD94" s="2">
        <f t="shared" ca="1" si="160"/>
        <v>111.11111111111128</v>
      </c>
      <c r="AE94" s="2">
        <f t="shared" ca="1" si="160"/>
        <v>214.28571428571342</v>
      </c>
      <c r="AF94" s="2">
        <f t="shared" ca="1" si="160"/>
        <v>149.99999999999787</v>
      </c>
      <c r="AG94" s="2">
        <f t="shared" ca="1" si="160"/>
        <v>115.38461538461469</v>
      </c>
      <c r="AH94" s="2">
        <f t="shared" ca="1" si="160"/>
        <v>163.04347826086862</v>
      </c>
      <c r="AI94" s="2">
        <f t="shared" ca="1" si="160"/>
        <v>157.89473684210421</v>
      </c>
      <c r="AJ94" s="2">
        <f t="shared" ca="1" si="160"/>
        <v>142.85714285714471</v>
      </c>
      <c r="AK94" s="2">
        <f t="shared" ca="1" si="160"/>
        <v>166.66666666666691</v>
      </c>
      <c r="AL94" s="2">
        <f t="shared" ca="1" si="160"/>
        <v>124.99999999999898</v>
      </c>
      <c r="AM94" s="2">
        <f t="shared" ca="1" si="160"/>
        <v>157.89473684210714</v>
      </c>
      <c r="AN94" s="2">
        <f t="shared" ca="1" si="160"/>
        <v>150.00000000000054</v>
      </c>
      <c r="AO94" s="2">
        <f t="shared" ca="1" si="160"/>
        <v>166.66666666666691</v>
      </c>
      <c r="AP94" s="2">
        <f t="shared" ca="1" si="160"/>
        <v>136.36363636363706</v>
      </c>
      <c r="AQ94" s="2">
        <f t="shared" ca="1" si="159"/>
        <v>124.99999999999898</v>
      </c>
      <c r="AR94" s="2">
        <f t="shared" ca="1" si="159"/>
        <v>115.38461538461469</v>
      </c>
      <c r="AS94" s="2">
        <f t="shared" ca="1" si="159"/>
        <v>157.89473684210421</v>
      </c>
      <c r="AT94" s="2">
        <f t="shared" ca="1" si="159"/>
        <v>142.85714285714226</v>
      </c>
      <c r="AU94" s="2">
        <f t="shared" ca="1" si="159"/>
        <v>157.89473684210714</v>
      </c>
      <c r="AV94" s="2">
        <f t="shared" ca="1" si="159"/>
        <v>142.85714285714226</v>
      </c>
      <c r="AW94" s="2">
        <f t="shared" ca="1" si="159"/>
        <v>142.85714285714226</v>
      </c>
      <c r="AX94" s="2">
        <f t="shared" ca="1" si="159"/>
        <v>150.00000000000054</v>
      </c>
      <c r="AY94" s="2">
        <f t="shared" ca="1" si="159"/>
        <v>157.89473684210421</v>
      </c>
      <c r="AZ94" s="2">
        <f t="shared" ca="1" si="159"/>
        <v>157.89473684210714</v>
      </c>
      <c r="BA94" s="2">
        <f t="shared" ca="1" si="130"/>
        <v>124.99999999999898</v>
      </c>
      <c r="BB94" s="2">
        <f t="shared" ca="1" si="131"/>
        <v>107.14285714285671</v>
      </c>
      <c r="BC94" s="2">
        <f t="shared" ca="1" si="132"/>
        <v>187.49999999999983</v>
      </c>
      <c r="BD94" s="2">
        <f t="shared" ca="1" si="133"/>
        <v>120</v>
      </c>
      <c r="BE94" s="2">
        <f t="shared" ca="1" si="134"/>
        <v>130.4347826086954</v>
      </c>
      <c r="BF94" s="2">
        <f t="shared" ca="1" si="135"/>
        <v>157.89473684210421</v>
      </c>
      <c r="BG94" s="2">
        <f t="shared" ca="1" si="136"/>
        <v>150.00000000000054</v>
      </c>
      <c r="BH94" s="2">
        <f t="shared" ca="1" si="137"/>
        <v>120</v>
      </c>
      <c r="BI94" s="2">
        <f t="shared" ca="1" si="138"/>
        <v>166.66666666666691</v>
      </c>
      <c r="BJ94" s="2">
        <f t="shared" ca="1" si="139"/>
        <v>157.89473684210421</v>
      </c>
      <c r="BK94" s="2">
        <f t="shared" ca="1" si="140"/>
        <v>136.36363636363706</v>
      </c>
      <c r="BL94" s="2">
        <f t="shared" ca="1" si="141"/>
        <v>107.14285714285671</v>
      </c>
      <c r="BM94" s="2">
        <f t="shared" ca="1" si="142"/>
        <v>125.00000000000081</v>
      </c>
      <c r="BN94" s="2">
        <f t="shared" ca="1" si="143"/>
        <v>115.38461538461627</v>
      </c>
      <c r="BO94" s="2">
        <f t="shared" ca="1" si="144"/>
        <v>111.11111111110982</v>
      </c>
      <c r="BP94" s="2">
        <f t="shared" ca="1" si="145"/>
        <v>200.0000000000019</v>
      </c>
      <c r="BQ94" s="2">
        <f t="shared" ca="1" si="146"/>
        <v>130.43478260869742</v>
      </c>
      <c r="BR94" s="2">
        <f t="shared" ca="1" si="147"/>
        <v>0</v>
      </c>
      <c r="BS94" s="2">
        <f t="shared" ca="1" si="148"/>
        <v>0</v>
      </c>
      <c r="BT94" s="2">
        <f t="shared" ca="1" si="149"/>
        <v>0</v>
      </c>
      <c r="BU94" s="2">
        <f t="shared" ca="1" si="150"/>
        <v>0</v>
      </c>
      <c r="BV94" s="2">
        <f t="shared" ca="1" si="151"/>
        <v>0</v>
      </c>
      <c r="BW94" s="2">
        <f t="shared" ca="1" si="152"/>
        <v>0</v>
      </c>
      <c r="BX94" s="2">
        <f t="shared" ca="1" si="153"/>
        <v>0</v>
      </c>
      <c r="BY94" s="2">
        <f t="shared" ca="1" si="154"/>
        <v>0</v>
      </c>
      <c r="BZ94" s="2">
        <f t="shared" ca="1" si="155"/>
        <v>0</v>
      </c>
    </row>
    <row r="95" spans="1:78">
      <c r="A95">
        <f>Main!A95</f>
        <v>92</v>
      </c>
      <c r="B95">
        <f>Main!B95</f>
        <v>66.5</v>
      </c>
      <c r="C95">
        <f>Main!C95</f>
        <v>22</v>
      </c>
      <c r="D95">
        <f>Main!D95</f>
        <v>2.5</v>
      </c>
      <c r="E95" t="str">
        <f>Main!E95</f>
        <v>G#</v>
      </c>
      <c r="G95" s="19">
        <f t="shared" ca="1" si="156"/>
        <v>144.01513695084904</v>
      </c>
      <c r="H95" s="2">
        <f t="shared" ca="1" si="128"/>
        <v>125.00000000000081</v>
      </c>
      <c r="I95" s="2">
        <f t="shared" ca="1" si="161"/>
        <v>142.85714285714226</v>
      </c>
      <c r="J95" s="2">
        <f t="shared" ca="1" si="161"/>
        <v>150.00000000000054</v>
      </c>
      <c r="K95" s="2">
        <f t="shared" ca="1" si="161"/>
        <v>166.66666666666691</v>
      </c>
      <c r="L95" s="2">
        <f t="shared" ca="1" si="161"/>
        <v>150.00000000000054</v>
      </c>
      <c r="M95" s="2">
        <f t="shared" ca="1" si="161"/>
        <v>120</v>
      </c>
      <c r="N95" s="2">
        <f t="shared" ca="1" si="161"/>
        <v>157.89473684210569</v>
      </c>
      <c r="O95" s="2">
        <f t="shared" ca="1" si="161"/>
        <v>171.42857142857073</v>
      </c>
      <c r="P95" s="2">
        <f t="shared" ca="1" si="161"/>
        <v>136.36363636363598</v>
      </c>
      <c r="Q95" s="2">
        <f t="shared" ca="1" si="161"/>
        <v>176.99115044247858</v>
      </c>
      <c r="R95" s="2">
        <f t="shared" ca="1" si="161"/>
        <v>142.85714285714226</v>
      </c>
      <c r="S95" s="2">
        <f t="shared" ca="1" si="161"/>
        <v>162.16216216216174</v>
      </c>
      <c r="T95" s="2">
        <f t="shared" ca="1" si="161"/>
        <v>171.42857142857073</v>
      </c>
      <c r="U95" s="2">
        <f t="shared" ca="1" si="161"/>
        <v>149.9999999999992</v>
      </c>
      <c r="V95" s="2">
        <f t="shared" ca="1" si="161"/>
        <v>122.44897959183623</v>
      </c>
      <c r="W95" s="2">
        <f t="shared" ca="1" si="161"/>
        <v>181.81818181818079</v>
      </c>
      <c r="X95" s="2">
        <f t="shared" ca="1" si="161"/>
        <v>187.49999999999983</v>
      </c>
      <c r="Y95" s="2">
        <f t="shared" ca="1" si="161"/>
        <v>166.66666666666691</v>
      </c>
      <c r="Z95" s="2">
        <f t="shared" ca="1" si="161"/>
        <v>171.42857142857073</v>
      </c>
      <c r="AA95" s="2">
        <f t="shared" ca="1" si="160"/>
        <v>142.85714285714226</v>
      </c>
      <c r="AB95" s="2">
        <f t="shared" ca="1" si="160"/>
        <v>127.65957446808542</v>
      </c>
      <c r="AC95" s="2">
        <f t="shared" ca="1" si="160"/>
        <v>179.10447761193984</v>
      </c>
      <c r="AD95" s="2">
        <f t="shared" ca="1" si="160"/>
        <v>157.89473684210569</v>
      </c>
      <c r="AE95" s="2">
        <f t="shared" ca="1" si="160"/>
        <v>122.44897959183623</v>
      </c>
      <c r="AF95" s="2">
        <f t="shared" ca="1" si="160"/>
        <v>166.66666666666691</v>
      </c>
      <c r="AG95" s="2">
        <f t="shared" ca="1" si="160"/>
        <v>150.00000000000054</v>
      </c>
      <c r="AH95" s="2">
        <f t="shared" ca="1" si="160"/>
        <v>171.91977077364064</v>
      </c>
      <c r="AI95" s="2">
        <f t="shared" ca="1" si="160"/>
        <v>130.43478260869642</v>
      </c>
      <c r="AJ95" s="2">
        <f t="shared" ca="1" si="160"/>
        <v>153.84615384615361</v>
      </c>
      <c r="AK95" s="2">
        <f t="shared" ca="1" si="160"/>
        <v>149.9999999999992</v>
      </c>
      <c r="AL95" s="2">
        <f t="shared" ca="1" si="160"/>
        <v>171.42857142857247</v>
      </c>
      <c r="AM95" s="2">
        <f t="shared" ca="1" si="160"/>
        <v>142.85714285714226</v>
      </c>
      <c r="AN95" s="2">
        <f t="shared" ca="1" si="160"/>
        <v>193.54838709677497</v>
      </c>
      <c r="AO95" s="2">
        <f t="shared" ca="1" si="160"/>
        <v>146.34146341463409</v>
      </c>
      <c r="AP95" s="2">
        <f t="shared" ca="1" si="160"/>
        <v>136.36363636363598</v>
      </c>
      <c r="AQ95" s="2">
        <f t="shared" ca="1" si="159"/>
        <v>109.09090909090966</v>
      </c>
      <c r="AR95" s="2">
        <f t="shared" ca="1" si="159"/>
        <v>136.36363636363598</v>
      </c>
      <c r="AS95" s="2">
        <f t="shared" ca="1" si="159"/>
        <v>171.42857142857247</v>
      </c>
      <c r="AT95" s="2">
        <f t="shared" ca="1" si="159"/>
        <v>142.85714285714226</v>
      </c>
      <c r="AU95" s="2">
        <f t="shared" ca="1" si="159"/>
        <v>146.34146341463409</v>
      </c>
      <c r="AV95" s="2">
        <f t="shared" ca="1" si="159"/>
        <v>157.89473684210569</v>
      </c>
      <c r="AW95" s="2">
        <f t="shared" ca="1" si="159"/>
        <v>157.89473684210569</v>
      </c>
      <c r="AX95" s="2">
        <f t="shared" ca="1" si="159"/>
        <v>157.89473684210569</v>
      </c>
      <c r="AY95" s="2">
        <f t="shared" ca="1" si="159"/>
        <v>171.42857142857247</v>
      </c>
      <c r="AZ95" s="2">
        <f t="shared" ca="1" si="159"/>
        <v>193.54838709677276</v>
      </c>
      <c r="BA95" s="2">
        <f t="shared" ca="1" si="130"/>
        <v>103.44827586206927</v>
      </c>
      <c r="BB95" s="2">
        <f t="shared" ca="1" si="131"/>
        <v>136.36363636363706</v>
      </c>
      <c r="BC95" s="2">
        <f t="shared" ca="1" si="132"/>
        <v>133.33333333333354</v>
      </c>
      <c r="BD95" s="2">
        <f t="shared" ca="1" si="133"/>
        <v>68.181818181818258</v>
      </c>
      <c r="BE95" s="2">
        <f t="shared" ca="1" si="134"/>
        <v>142.85714285714349</v>
      </c>
      <c r="BF95" s="2">
        <f t="shared" ca="1" si="135"/>
        <v>150.00000000000054</v>
      </c>
      <c r="BG95" s="2">
        <f t="shared" ca="1" si="136"/>
        <v>176.47058823529417</v>
      </c>
      <c r="BH95" s="2">
        <f t="shared" ca="1" si="137"/>
        <v>206.896551724136</v>
      </c>
      <c r="BI95" s="2">
        <f t="shared" ca="1" si="138"/>
        <v>153.84615384615361</v>
      </c>
      <c r="BJ95" s="2">
        <f t="shared" ca="1" si="139"/>
        <v>153.84615384615361</v>
      </c>
      <c r="BK95" s="2">
        <f t="shared" ca="1" si="140"/>
        <v>139.53488372093031</v>
      </c>
      <c r="BL95" s="2">
        <f t="shared" ca="1" si="141"/>
        <v>109.09090909090966</v>
      </c>
      <c r="BM95" s="2">
        <f t="shared" ca="1" si="142"/>
        <v>139.53488372093031</v>
      </c>
      <c r="BN95" s="2">
        <f t="shared" ca="1" si="143"/>
        <v>88.235294117647086</v>
      </c>
      <c r="BO95" s="2">
        <f t="shared" ca="1" si="144"/>
        <v>162.16216216216327</v>
      </c>
      <c r="BP95" s="2">
        <f t="shared" ca="1" si="145"/>
        <v>222.22222222222257</v>
      </c>
      <c r="BQ95" s="2">
        <f t="shared" ca="1" si="146"/>
        <v>133.33333333333249</v>
      </c>
      <c r="BR95" s="2">
        <f t="shared" ca="1" si="147"/>
        <v>0</v>
      </c>
      <c r="BS95" s="2">
        <f t="shared" ca="1" si="148"/>
        <v>0</v>
      </c>
      <c r="BT95" s="2">
        <f t="shared" ca="1" si="149"/>
        <v>0</v>
      </c>
      <c r="BU95" s="2">
        <f t="shared" ca="1" si="150"/>
        <v>0</v>
      </c>
      <c r="BV95" s="2">
        <f t="shared" ca="1" si="151"/>
        <v>0</v>
      </c>
      <c r="BW95" s="2">
        <f t="shared" ca="1" si="152"/>
        <v>0</v>
      </c>
      <c r="BX95" s="2">
        <f t="shared" ca="1" si="153"/>
        <v>0</v>
      </c>
      <c r="BY95" s="2">
        <f t="shared" ca="1" si="154"/>
        <v>0</v>
      </c>
      <c r="BZ95" s="2">
        <f t="shared" ca="1" si="155"/>
        <v>0</v>
      </c>
    </row>
    <row r="96" spans="1:78">
      <c r="A96">
        <f>Main!A96</f>
        <v>93</v>
      </c>
      <c r="B96">
        <f>Main!B96</f>
        <v>67.5</v>
      </c>
      <c r="C96">
        <f>Main!C96</f>
        <v>22</v>
      </c>
      <c r="D96">
        <f>Main!D96</f>
        <v>1.5</v>
      </c>
      <c r="E96" t="str">
        <f>Main!E96</f>
        <v>BB</v>
      </c>
      <c r="F96" s="10" t="s">
        <v>119</v>
      </c>
      <c r="G96" s="19">
        <f t="shared" ca="1" si="156"/>
        <v>150.68990996407018</v>
      </c>
      <c r="H96" s="2">
        <f t="shared" ca="1" si="128"/>
        <v>142.85714285714226</v>
      </c>
      <c r="I96" s="2">
        <f t="shared" ca="1" si="161"/>
        <v>136.36363636363706</v>
      </c>
      <c r="J96" s="2">
        <f t="shared" ca="1" si="161"/>
        <v>157.89473684210421</v>
      </c>
      <c r="K96" s="2">
        <f t="shared" ca="1" si="161"/>
        <v>200.0000000000019</v>
      </c>
      <c r="L96" s="2">
        <f t="shared" ca="1" si="161"/>
        <v>150.00000000000054</v>
      </c>
      <c r="M96" s="2">
        <f t="shared" ca="1" si="161"/>
        <v>187.49999999999983</v>
      </c>
      <c r="N96" s="2">
        <f t="shared" ca="1" si="161"/>
        <v>136.36363636363487</v>
      </c>
      <c r="O96" s="2">
        <f t="shared" ca="1" si="161"/>
        <v>115.38461538461627</v>
      </c>
      <c r="P96" s="2">
        <f t="shared" ca="1" si="161"/>
        <v>187.49999999999983</v>
      </c>
      <c r="Q96" s="2">
        <f t="shared" ca="1" si="161"/>
        <v>204.08163265305842</v>
      </c>
      <c r="R96" s="2">
        <f t="shared" ca="1" si="161"/>
        <v>166.66666666666691</v>
      </c>
      <c r="S96" s="2">
        <f t="shared" ca="1" si="161"/>
        <v>176.47058823529605</v>
      </c>
      <c r="T96" s="2">
        <f t="shared" ca="1" si="161"/>
        <v>142.85714285714226</v>
      </c>
      <c r="U96" s="2">
        <f t="shared" ca="1" si="161"/>
        <v>157.89473684210714</v>
      </c>
      <c r="V96" s="2">
        <f t="shared" ca="1" si="161"/>
        <v>106.00706713780872</v>
      </c>
      <c r="W96" s="2">
        <f t="shared" ca="1" si="161"/>
        <v>186.33540372671061</v>
      </c>
      <c r="X96" s="2">
        <f t="shared" ca="1" si="161"/>
        <v>166.66666666666691</v>
      </c>
      <c r="Y96" s="2">
        <f t="shared" ca="1" si="161"/>
        <v>157.89473684210421</v>
      </c>
      <c r="Z96" s="2">
        <f t="shared" ca="1" si="161"/>
        <v>176.47058823529235</v>
      </c>
      <c r="AA96" s="2">
        <f t="shared" ca="1" si="160"/>
        <v>136.36363636363706</v>
      </c>
      <c r="AB96" s="2">
        <f t="shared" ca="1" si="160"/>
        <v>157.89473684210421</v>
      </c>
      <c r="AC96" s="2">
        <f t="shared" ca="1" si="160"/>
        <v>150.00000000000054</v>
      </c>
      <c r="AD96" s="2">
        <f t="shared" ca="1" si="160"/>
        <v>125.00000000000081</v>
      </c>
      <c r="AE96" s="2">
        <f t="shared" ca="1" si="160"/>
        <v>200.0000000000019</v>
      </c>
      <c r="AF96" s="2">
        <f t="shared" ca="1" si="160"/>
        <v>150.00000000000054</v>
      </c>
      <c r="AG96" s="2">
        <f t="shared" ca="1" si="160"/>
        <v>130.4347826086954</v>
      </c>
      <c r="AH96" s="2">
        <f t="shared" ca="1" si="160"/>
        <v>192.30769230768942</v>
      </c>
      <c r="AI96" s="2">
        <f t="shared" ca="1" si="160"/>
        <v>166.66666666666691</v>
      </c>
      <c r="AJ96" s="2">
        <f t="shared" ca="1" si="160"/>
        <v>199.99999999999716</v>
      </c>
      <c r="AK96" s="2">
        <f t="shared" ca="1" si="160"/>
        <v>166.66666666666691</v>
      </c>
      <c r="AL96" s="2">
        <f t="shared" ca="1" si="160"/>
        <v>99.999999999999758</v>
      </c>
      <c r="AM96" s="2">
        <f t="shared" ca="1" si="160"/>
        <v>166.66666666666691</v>
      </c>
      <c r="AN96" s="2">
        <f t="shared" ca="1" si="160"/>
        <v>176.47058823529235</v>
      </c>
      <c r="AO96" s="2">
        <f t="shared" ca="1" si="160"/>
        <v>150.00000000000054</v>
      </c>
      <c r="AP96" s="2">
        <f t="shared" ca="1" si="160"/>
        <v>150.00000000000054</v>
      </c>
      <c r="AQ96" s="2">
        <f t="shared" ca="1" si="159"/>
        <v>124.99999999999898</v>
      </c>
      <c r="AR96" s="2">
        <f t="shared" ca="1" si="159"/>
        <v>142.85714285714471</v>
      </c>
      <c r="AS96" s="2">
        <f t="shared" ca="1" si="159"/>
        <v>176.47058823529235</v>
      </c>
      <c r="AT96" s="2">
        <f t="shared" ca="1" si="159"/>
        <v>176.47058823529605</v>
      </c>
      <c r="AU96" s="2">
        <f t="shared" ca="1" si="159"/>
        <v>176.47058823529235</v>
      </c>
      <c r="AV96" s="2">
        <f t="shared" ca="1" si="159"/>
        <v>150.75376884421988</v>
      </c>
      <c r="AW96" s="2">
        <f t="shared" ca="1" si="159"/>
        <v>136.36363636363706</v>
      </c>
      <c r="AX96" s="2">
        <f t="shared" ca="1" si="159"/>
        <v>148.51485148514723</v>
      </c>
      <c r="AY96" s="2">
        <f t="shared" ca="1" si="159"/>
        <v>176.47058823529235</v>
      </c>
      <c r="AZ96" s="2">
        <f t="shared" ca="1" si="159"/>
        <v>149.25373134328319</v>
      </c>
      <c r="BA96" s="2">
        <f t="shared" ca="1" si="130"/>
        <v>147.05882352941131</v>
      </c>
      <c r="BB96" s="2">
        <f t="shared" ca="1" si="131"/>
        <v>111.11111111110982</v>
      </c>
      <c r="BC96" s="2">
        <f t="shared" ca="1" si="132"/>
        <v>200.0000000000019</v>
      </c>
      <c r="BD96" s="2">
        <f t="shared" ca="1" si="133"/>
        <v>149.99999999999787</v>
      </c>
      <c r="BE96" s="2">
        <f t="shared" ca="1" si="134"/>
        <v>171.42857142857073</v>
      </c>
      <c r="BF96" s="2">
        <f t="shared" ca="1" si="135"/>
        <v>199.99999999999716</v>
      </c>
      <c r="BG96" s="2">
        <f t="shared" ca="1" si="136"/>
        <v>176.47058823529605</v>
      </c>
      <c r="BH96" s="2">
        <f t="shared" ca="1" si="137"/>
        <v>175.43859649122871</v>
      </c>
      <c r="BI96" s="2">
        <f t="shared" ca="1" si="138"/>
        <v>184.04907975460094</v>
      </c>
      <c r="BJ96" s="2">
        <f t="shared" ca="1" si="139"/>
        <v>157.89473684210714</v>
      </c>
      <c r="BK96" s="2">
        <f t="shared" ca="1" si="140"/>
        <v>142.85714285714226</v>
      </c>
      <c r="BL96" s="2">
        <f t="shared" ca="1" si="141"/>
        <v>115.38461538461627</v>
      </c>
      <c r="BM96" s="2">
        <f t="shared" ca="1" si="142"/>
        <v>149.99999999999787</v>
      </c>
      <c r="BN96" s="2">
        <f t="shared" ca="1" si="143"/>
        <v>124.48132780083004</v>
      </c>
      <c r="BO96" s="2">
        <f t="shared" ca="1" si="144"/>
        <v>120</v>
      </c>
      <c r="BP96" s="2">
        <f t="shared" ca="1" si="145"/>
        <v>199.99999999999716</v>
      </c>
      <c r="BQ96" s="2">
        <f t="shared" ca="1" si="146"/>
        <v>136.36363636363706</v>
      </c>
      <c r="BR96" s="2">
        <f t="shared" ca="1" si="147"/>
        <v>0</v>
      </c>
      <c r="BS96" s="2">
        <f t="shared" ca="1" si="148"/>
        <v>0</v>
      </c>
      <c r="BT96" s="2">
        <f t="shared" ca="1" si="149"/>
        <v>0</v>
      </c>
      <c r="BU96" s="2">
        <f t="shared" ca="1" si="150"/>
        <v>0</v>
      </c>
      <c r="BV96" s="2">
        <f t="shared" ca="1" si="151"/>
        <v>0</v>
      </c>
      <c r="BW96" s="2">
        <f t="shared" ca="1" si="152"/>
        <v>0</v>
      </c>
      <c r="BX96" s="2">
        <f t="shared" ca="1" si="153"/>
        <v>0</v>
      </c>
      <c r="BY96" s="2">
        <f t="shared" ca="1" si="154"/>
        <v>0</v>
      </c>
      <c r="BZ96" s="2">
        <f t="shared" ca="1" si="155"/>
        <v>0</v>
      </c>
    </row>
    <row r="97" spans="1:78">
      <c r="A97">
        <f>Main!A97</f>
        <v>94</v>
      </c>
      <c r="B97">
        <f>Main!B97</f>
        <v>68</v>
      </c>
      <c r="C97">
        <f>Main!C97</f>
        <v>22</v>
      </c>
      <c r="D97">
        <f>Main!D97</f>
        <v>2</v>
      </c>
      <c r="E97" t="str">
        <f>Main!E97</f>
        <v>ggg</v>
      </c>
      <c r="G97" s="19">
        <f t="shared" ca="1" si="156"/>
        <v>139.6454830706875</v>
      </c>
      <c r="H97" s="2">
        <f t="shared" ca="1" si="128"/>
        <v>100.00000000000095</v>
      </c>
      <c r="I97" s="2">
        <f t="shared" ca="1" si="161"/>
        <v>129.31034482758659</v>
      </c>
      <c r="J97" s="2">
        <f t="shared" ca="1" si="161"/>
        <v>157.89473684210714</v>
      </c>
      <c r="K97" s="2">
        <f t="shared" ca="1" si="161"/>
        <v>149.99999999999787</v>
      </c>
      <c r="L97" s="2">
        <f t="shared" ca="1" si="161"/>
        <v>176.47058823529235</v>
      </c>
      <c r="M97" s="2">
        <f t="shared" ca="1" si="161"/>
        <v>107.14285714285671</v>
      </c>
      <c r="N97" s="2">
        <f t="shared" ca="1" si="161"/>
        <v>149.25373134328584</v>
      </c>
      <c r="O97" s="2">
        <f t="shared" ca="1" si="161"/>
        <v>130.4347826086954</v>
      </c>
      <c r="P97" s="2">
        <f t="shared" ca="1" si="161"/>
        <v>157.89473684210714</v>
      </c>
      <c r="Q97" s="2">
        <f t="shared" ca="1" si="161"/>
        <v>147.05882352941131</v>
      </c>
      <c r="R97" s="2">
        <f t="shared" ca="1" si="161"/>
        <v>150.00000000000054</v>
      </c>
      <c r="S97" s="2">
        <f t="shared" ca="1" si="161"/>
        <v>150.00000000000054</v>
      </c>
      <c r="T97" s="2">
        <f t="shared" ca="1" si="161"/>
        <v>150.00000000000054</v>
      </c>
      <c r="U97" s="2">
        <f t="shared" ca="1" si="161"/>
        <v>151.51515151515122</v>
      </c>
      <c r="V97" s="2">
        <f t="shared" ca="1" si="161"/>
        <v>116.73151750972859</v>
      </c>
      <c r="W97" s="2">
        <f t="shared" ca="1" si="161"/>
        <v>158.73015873015868</v>
      </c>
      <c r="X97" s="2">
        <f t="shared" ca="1" si="161"/>
        <v>176.47058823529235</v>
      </c>
      <c r="Y97" s="2">
        <f t="shared" ca="1" si="161"/>
        <v>142.85714285714226</v>
      </c>
      <c r="Z97" s="2">
        <f t="shared" ca="1" si="161"/>
        <v>176.47058823529605</v>
      </c>
      <c r="AA97" s="2">
        <f t="shared" ca="1" si="160"/>
        <v>176.47058823529605</v>
      </c>
      <c r="AB97" s="2">
        <f t="shared" ca="1" si="160"/>
        <v>150.00000000000054</v>
      </c>
      <c r="AC97" s="2">
        <f t="shared" ca="1" si="160"/>
        <v>160.42780748663307</v>
      </c>
      <c r="AD97" s="2">
        <f t="shared" ca="1" si="160"/>
        <v>93.749999999999915</v>
      </c>
      <c r="AE97" s="2">
        <f t="shared" ca="1" si="160"/>
        <v>199.99999999999716</v>
      </c>
      <c r="AF97" s="2">
        <f t="shared" ca="1" si="160"/>
        <v>166.66666666666691</v>
      </c>
      <c r="AG97" s="2">
        <f t="shared" ca="1" si="160"/>
        <v>111.11111111111128</v>
      </c>
      <c r="AH97" s="2">
        <f t="shared" ca="1" si="160"/>
        <v>182.92682926829499</v>
      </c>
      <c r="AI97" s="2">
        <f t="shared" ca="1" si="160"/>
        <v>186.33540372670652</v>
      </c>
      <c r="AJ97" s="2">
        <f t="shared" ca="1" si="160"/>
        <v>174.41860465116579</v>
      </c>
      <c r="AK97" s="2">
        <f t="shared" ca="1" si="160"/>
        <v>166.66666666666691</v>
      </c>
      <c r="AL97" s="2">
        <f t="shared" ca="1" si="160"/>
        <v>88.235294117647086</v>
      </c>
      <c r="AM97" s="2">
        <f t="shared" ca="1" si="160"/>
        <v>150.00000000000054</v>
      </c>
      <c r="AN97" s="2">
        <f t="shared" ca="1" si="160"/>
        <v>166.66666666666691</v>
      </c>
      <c r="AO97" s="2">
        <f t="shared" ca="1" si="160"/>
        <v>134.52914798206342</v>
      </c>
      <c r="AP97" s="2">
        <f t="shared" ca="1" si="160"/>
        <v>130.4347826086954</v>
      </c>
      <c r="AQ97" s="2">
        <f t="shared" ca="1" si="159"/>
        <v>115.38461538461627</v>
      </c>
      <c r="AR97" s="2">
        <f t="shared" ca="1" si="159"/>
        <v>77.120822622108108</v>
      </c>
      <c r="AS97" s="2">
        <f t="shared" ca="1" si="159"/>
        <v>151.51515151515122</v>
      </c>
      <c r="AT97" s="2">
        <f t="shared" ca="1" si="159"/>
        <v>115.38461538461469</v>
      </c>
      <c r="AU97" s="2">
        <f t="shared" ca="1" si="159"/>
        <v>157.89473684210714</v>
      </c>
      <c r="AV97" s="2">
        <f t="shared" ca="1" si="159"/>
        <v>137.61467889908261</v>
      </c>
      <c r="AW97" s="2">
        <f t="shared" ca="1" si="159"/>
        <v>142.85714285714226</v>
      </c>
      <c r="AX97" s="2">
        <f t="shared" ca="1" si="159"/>
        <v>159.57446808510736</v>
      </c>
      <c r="AY97" s="2">
        <f t="shared" ca="1" si="159"/>
        <v>151.51515151515122</v>
      </c>
      <c r="AZ97" s="2">
        <f t="shared" ca="1" si="159"/>
        <v>188.67924528302015</v>
      </c>
      <c r="BA97" s="2">
        <f t="shared" ca="1" si="130"/>
        <v>114.94252873563252</v>
      </c>
      <c r="BB97" s="2">
        <f t="shared" ca="1" si="131"/>
        <v>103.44827586206927</v>
      </c>
      <c r="BC97" s="2">
        <f t="shared" ca="1" si="132"/>
        <v>176.47058823529235</v>
      </c>
      <c r="BD97" s="2">
        <f t="shared" ca="1" si="133"/>
        <v>150.00000000000054</v>
      </c>
      <c r="BE97" s="2">
        <f t="shared" ca="1" si="134"/>
        <v>125.52301255230086</v>
      </c>
      <c r="BF97" s="2">
        <f t="shared" ca="1" si="135"/>
        <v>150.00000000000054</v>
      </c>
      <c r="BG97" s="2">
        <f t="shared" ca="1" si="136"/>
        <v>142.85714285714226</v>
      </c>
      <c r="BH97" s="2">
        <f t="shared" ca="1" si="137"/>
        <v>167.59776536312989</v>
      </c>
      <c r="BI97" s="2">
        <f t="shared" ca="1" si="138"/>
        <v>182.92682926829104</v>
      </c>
      <c r="BJ97" s="2">
        <f t="shared" ca="1" si="139"/>
        <v>142.85714285714226</v>
      </c>
      <c r="BK97" s="2">
        <f t="shared" ca="1" si="140"/>
        <v>124.99999999999898</v>
      </c>
      <c r="BL97" s="2">
        <f t="shared" ca="1" si="141"/>
        <v>115.38461538461311</v>
      </c>
      <c r="BM97" s="2">
        <f t="shared" ca="1" si="142"/>
        <v>130.4347826086954</v>
      </c>
      <c r="BN97" s="2">
        <f t="shared" ca="1" si="143"/>
        <v>111.52416356877391</v>
      </c>
      <c r="BO97" s="2">
        <f t="shared" ca="1" si="144"/>
        <v>142.85714285714226</v>
      </c>
      <c r="BP97" s="2">
        <f t="shared" ca="1" si="145"/>
        <v>234.37499999999977</v>
      </c>
      <c r="BQ97" s="2">
        <f t="shared" ca="1" si="146"/>
        <v>146.34146341463537</v>
      </c>
      <c r="BR97" s="2">
        <f t="shared" ca="1" si="147"/>
        <v>0</v>
      </c>
      <c r="BS97" s="2">
        <f t="shared" ca="1" si="148"/>
        <v>0</v>
      </c>
      <c r="BT97" s="2">
        <f t="shared" ca="1" si="149"/>
        <v>0</v>
      </c>
      <c r="BU97" s="2">
        <f t="shared" ca="1" si="150"/>
        <v>0</v>
      </c>
      <c r="BV97" s="2">
        <f t="shared" ca="1" si="151"/>
        <v>0</v>
      </c>
      <c r="BW97" s="2">
        <f t="shared" ca="1" si="152"/>
        <v>0</v>
      </c>
      <c r="BX97" s="2">
        <f t="shared" ca="1" si="153"/>
        <v>0</v>
      </c>
      <c r="BY97" s="2">
        <f t="shared" ca="1" si="154"/>
        <v>0</v>
      </c>
      <c r="BZ97" s="2">
        <f t="shared" ca="1" si="155"/>
        <v>0</v>
      </c>
    </row>
    <row r="98" spans="1:78">
      <c r="A98">
        <f>Main!A98</f>
        <v>95</v>
      </c>
      <c r="B98">
        <f>Main!B98</f>
        <v>68.5</v>
      </c>
      <c r="C98">
        <f>Main!C98</f>
        <v>22</v>
      </c>
      <c r="D98">
        <f>Main!D98</f>
        <v>2.5</v>
      </c>
      <c r="E98" t="str">
        <f>Main!E98</f>
        <v>ggg</v>
      </c>
      <c r="F98" s="10" t="s">
        <v>118</v>
      </c>
      <c r="G98" s="19">
        <f t="shared" ca="1" si="156"/>
        <v>131.85810846270761</v>
      </c>
      <c r="H98" s="2">
        <f t="shared" ca="1" si="128"/>
        <v>107.14285714285671</v>
      </c>
      <c r="I98" s="2">
        <f t="shared" ca="1" si="161"/>
        <v>120.96774193548333</v>
      </c>
      <c r="J98" s="2">
        <f t="shared" ca="1" si="161"/>
        <v>111.11111111110982</v>
      </c>
      <c r="K98" s="2">
        <f t="shared" ca="1" si="161"/>
        <v>130.43478260869742</v>
      </c>
      <c r="L98" s="2">
        <f t="shared" ca="1" si="161"/>
        <v>142.85714285714226</v>
      </c>
      <c r="M98" s="2">
        <f t="shared" ca="1" si="161"/>
        <v>93.749999999999915</v>
      </c>
      <c r="N98" s="2">
        <f t="shared" ca="1" si="161"/>
        <v>176.47058823529235</v>
      </c>
      <c r="O98" s="2">
        <f t="shared" ca="1" si="161"/>
        <v>130.4347826086954</v>
      </c>
      <c r="P98" s="2">
        <f t="shared" ca="1" si="161"/>
        <v>103.44827586206927</v>
      </c>
      <c r="Q98" s="2">
        <f t="shared" ca="1" si="161"/>
        <v>131.57894736842221</v>
      </c>
      <c r="R98" s="2">
        <f t="shared" ca="1" si="161"/>
        <v>142.85714285714226</v>
      </c>
      <c r="S98" s="2">
        <f t="shared" ca="1" si="161"/>
        <v>130.4347826086954</v>
      </c>
      <c r="T98" s="2">
        <f t="shared" ca="1" si="161"/>
        <v>130.4347826086954</v>
      </c>
      <c r="U98" s="2">
        <f t="shared" ca="1" si="161"/>
        <v>123.9669421487599</v>
      </c>
      <c r="V98" s="2">
        <f t="shared" ca="1" si="161"/>
        <v>93.749999999999915</v>
      </c>
      <c r="W98" s="2">
        <f t="shared" ca="1" si="161"/>
        <v>176.47058823529235</v>
      </c>
      <c r="X98" s="2">
        <f t="shared" ca="1" si="161"/>
        <v>150.00000000000054</v>
      </c>
      <c r="Y98" s="2">
        <f t="shared" ca="1" si="161"/>
        <v>157.89473684210714</v>
      </c>
      <c r="Z98" s="2">
        <f t="shared" ca="1" si="161"/>
        <v>176.47058823529235</v>
      </c>
      <c r="AA98" s="2">
        <f t="shared" ca="1" si="160"/>
        <v>166.66666666666364</v>
      </c>
      <c r="AB98" s="2">
        <f t="shared" ca="1" si="160"/>
        <v>103.44827586206927</v>
      </c>
      <c r="AC98" s="2">
        <f t="shared" ca="1" si="160"/>
        <v>118.57707509881418</v>
      </c>
      <c r="AD98" s="2">
        <f t="shared" ca="1" si="160"/>
        <v>103.448275862068</v>
      </c>
      <c r="AE98" s="2">
        <f t="shared" ca="1" si="160"/>
        <v>250.00000000000534</v>
      </c>
      <c r="AF98" s="2">
        <f t="shared" ca="1" si="160"/>
        <v>150.00000000000054</v>
      </c>
      <c r="AG98" s="2">
        <f t="shared" ca="1" si="160"/>
        <v>149.99999999999787</v>
      </c>
      <c r="AH98" s="2">
        <f t="shared" ca="1" si="160"/>
        <v>140.84507042253458</v>
      </c>
      <c r="AI98" s="2">
        <f t="shared" ca="1" si="160"/>
        <v>125.52301255230086</v>
      </c>
      <c r="AJ98" s="2">
        <f t="shared" ca="1" si="160"/>
        <v>126.05042016806559</v>
      </c>
      <c r="AK98" s="2">
        <f t="shared" ca="1" si="160"/>
        <v>125.00000000000081</v>
      </c>
      <c r="AL98" s="2">
        <f t="shared" ca="1" si="160"/>
        <v>111.11111111111128</v>
      </c>
      <c r="AM98" s="2">
        <f t="shared" ca="1" si="160"/>
        <v>150.00000000000054</v>
      </c>
      <c r="AN98" s="2">
        <f t="shared" ca="1" si="160"/>
        <v>166.66666666666691</v>
      </c>
      <c r="AO98" s="2">
        <f t="shared" ca="1" si="160"/>
        <v>138.2488479262658</v>
      </c>
      <c r="AP98" s="2">
        <f t="shared" ca="1" si="160"/>
        <v>166.66666666666691</v>
      </c>
      <c r="AQ98" s="2">
        <f t="shared" ca="1" si="159"/>
        <v>111.11111111110982</v>
      </c>
      <c r="AR98" s="2">
        <f t="shared" ca="1" si="159"/>
        <v>108.69565217391172</v>
      </c>
      <c r="AS98" s="2">
        <f t="shared" ca="1" si="159"/>
        <v>135.13513513513649</v>
      </c>
      <c r="AT98" s="2">
        <f t="shared" ca="1" si="159"/>
        <v>157.89473684210714</v>
      </c>
      <c r="AU98" s="2">
        <f t="shared" ca="1" si="159"/>
        <v>176.47058823529235</v>
      </c>
      <c r="AV98" s="2">
        <f t="shared" ca="1" si="159"/>
        <v>147.78325123152752</v>
      </c>
      <c r="AW98" s="2">
        <f t="shared" ca="1" si="159"/>
        <v>150.00000000000054</v>
      </c>
      <c r="AX98" s="2">
        <f t="shared" ca="1" si="159"/>
        <v>176.47058823529605</v>
      </c>
      <c r="AY98" s="2">
        <f t="shared" ca="1" si="159"/>
        <v>135.13513513513649</v>
      </c>
      <c r="AZ98" s="2">
        <f t="shared" ca="1" si="159"/>
        <v>136.36363636363706</v>
      </c>
      <c r="BA98" s="2">
        <f t="shared" ca="1" si="130"/>
        <v>127.65957446808348</v>
      </c>
      <c r="BB98" s="2">
        <f t="shared" ca="1" si="131"/>
        <v>93.749999999999915</v>
      </c>
      <c r="BC98" s="2">
        <f t="shared" ca="1" si="132"/>
        <v>142.85714285714226</v>
      </c>
      <c r="BD98" s="2">
        <f t="shared" ca="1" si="133"/>
        <v>136.36363636363706</v>
      </c>
      <c r="BE98" s="2">
        <f t="shared" ca="1" si="134"/>
        <v>170.45454545454703</v>
      </c>
      <c r="BF98" s="2">
        <f t="shared" ca="1" si="135"/>
        <v>142.85714285714226</v>
      </c>
      <c r="BG98" s="2">
        <f t="shared" ca="1" si="136"/>
        <v>150.00000000000054</v>
      </c>
      <c r="BH98" s="2">
        <f t="shared" ca="1" si="137"/>
        <v>148.51485148514723</v>
      </c>
      <c r="BI98" s="2">
        <f t="shared" ca="1" si="138"/>
        <v>184.04907975460094</v>
      </c>
      <c r="BJ98" s="2">
        <f t="shared" ca="1" si="139"/>
        <v>142.85714285714226</v>
      </c>
      <c r="BK98" s="2">
        <f t="shared" ca="1" si="140"/>
        <v>130.43478260869742</v>
      </c>
      <c r="BL98" s="2">
        <f t="shared" ca="1" si="141"/>
        <v>125.00000000000267</v>
      </c>
      <c r="BM98" s="2">
        <f t="shared" ca="1" si="142"/>
        <v>130.43478260869742</v>
      </c>
      <c r="BN98" s="2">
        <f t="shared" ca="1" si="143"/>
        <v>96.774193548386378</v>
      </c>
      <c r="BO98" s="2">
        <f t="shared" ca="1" si="144"/>
        <v>90.909090909090395</v>
      </c>
      <c r="BP98" s="2">
        <f t="shared" ca="1" si="145"/>
        <v>172.41379310344877</v>
      </c>
      <c r="BQ98" s="2">
        <f t="shared" ca="1" si="146"/>
        <v>127.65957446808348</v>
      </c>
      <c r="BR98" s="2">
        <f t="shared" ca="1" si="147"/>
        <v>0</v>
      </c>
      <c r="BS98" s="2">
        <f t="shared" ca="1" si="148"/>
        <v>0</v>
      </c>
      <c r="BT98" s="2">
        <f t="shared" ca="1" si="149"/>
        <v>0</v>
      </c>
      <c r="BU98" s="2">
        <f t="shared" ca="1" si="150"/>
        <v>0</v>
      </c>
      <c r="BV98" s="2">
        <f t="shared" ca="1" si="151"/>
        <v>0</v>
      </c>
      <c r="BW98" s="2">
        <f t="shared" ca="1" si="152"/>
        <v>0</v>
      </c>
      <c r="BX98" s="2">
        <f t="shared" ca="1" si="153"/>
        <v>0</v>
      </c>
      <c r="BY98" s="2">
        <f t="shared" ca="1" si="154"/>
        <v>0</v>
      </c>
      <c r="BZ98" s="2">
        <f t="shared" ca="1" si="155"/>
        <v>0</v>
      </c>
    </row>
    <row r="99" spans="1:78">
      <c r="A99">
        <f>Main!A99</f>
        <v>96</v>
      </c>
      <c r="B99">
        <f>Main!B99</f>
        <v>69</v>
      </c>
      <c r="C99">
        <f>Main!C99</f>
        <v>13</v>
      </c>
      <c r="D99">
        <f>Main!D99</f>
        <v>1</v>
      </c>
      <c r="E99" t="str">
        <f>Main!E99</f>
        <v>BB</v>
      </c>
      <c r="G99" s="19">
        <f t="shared" ca="1" si="156"/>
        <v>148.86797725071082</v>
      </c>
      <c r="H99" s="2">
        <f t="shared" ca="1" si="128"/>
        <v>139.53488372093031</v>
      </c>
      <c r="I99" s="2">
        <f t="shared" ca="1" si="161"/>
        <v>153.84615384615361</v>
      </c>
      <c r="J99" s="2">
        <f t="shared" ca="1" si="161"/>
        <v>162.16216216216327</v>
      </c>
      <c r="K99" s="2">
        <f t="shared" ca="1" si="161"/>
        <v>171.42857142857073</v>
      </c>
      <c r="L99" s="2">
        <f t="shared" ca="1" si="161"/>
        <v>153.84615384615503</v>
      </c>
      <c r="M99" s="2">
        <f t="shared" ca="1" si="161"/>
        <v>146.34146341463537</v>
      </c>
      <c r="N99" s="2">
        <f t="shared" ca="1" si="161"/>
        <v>167.13091922005654</v>
      </c>
      <c r="O99" s="2">
        <f t="shared" ca="1" si="161"/>
        <v>146.34146341463409</v>
      </c>
      <c r="P99" s="2">
        <f t="shared" ca="1" si="161"/>
        <v>133.33333333333249</v>
      </c>
      <c r="Q99" s="2">
        <f t="shared" ca="1" si="161"/>
        <v>164.83516483516448</v>
      </c>
      <c r="R99" s="2">
        <f t="shared" ca="1" si="161"/>
        <v>139.53488372093031</v>
      </c>
      <c r="S99" s="2">
        <f t="shared" ca="1" si="161"/>
        <v>142.85714285714226</v>
      </c>
      <c r="T99" s="2">
        <f t="shared" ca="1" si="161"/>
        <v>171.42857142857247</v>
      </c>
      <c r="U99" s="2">
        <f t="shared" ca="1" si="161"/>
        <v>171.42857142857073</v>
      </c>
      <c r="V99" s="2">
        <f t="shared" ca="1" si="161"/>
        <v>122.44897959183623</v>
      </c>
      <c r="W99" s="2">
        <f t="shared" ca="1" si="161"/>
        <v>176.47058823529417</v>
      </c>
      <c r="X99" s="2">
        <f t="shared" ca="1" si="161"/>
        <v>171.42857142857247</v>
      </c>
      <c r="Y99" s="2">
        <f t="shared" ca="1" si="161"/>
        <v>166.66666666666691</v>
      </c>
      <c r="Z99" s="2">
        <f t="shared" ca="1" si="161"/>
        <v>187.49999999999983</v>
      </c>
      <c r="AA99" s="2">
        <f t="shared" ca="1" si="160"/>
        <v>162.16216216216327</v>
      </c>
      <c r="AB99" s="2">
        <f t="shared" ca="1" si="160"/>
        <v>139.53488372093031</v>
      </c>
      <c r="AC99" s="2">
        <f t="shared" ca="1" si="160"/>
        <v>136.36363636363598</v>
      </c>
      <c r="AD99" s="2">
        <f t="shared" ca="1" si="160"/>
        <v>142.85714285714349</v>
      </c>
      <c r="AE99" s="2">
        <f t="shared" ca="1" si="160"/>
        <v>166.66666666666691</v>
      </c>
      <c r="AF99" s="2">
        <f t="shared" ca="1" si="160"/>
        <v>166.66666666666691</v>
      </c>
      <c r="AG99" s="2">
        <f t="shared" ca="1" si="160"/>
        <v>150.00000000000054</v>
      </c>
      <c r="AH99" s="2">
        <f t="shared" ca="1" si="160"/>
        <v>176.47058823529417</v>
      </c>
      <c r="AI99" s="2">
        <f t="shared" ca="1" si="160"/>
        <v>166.66666666666691</v>
      </c>
      <c r="AJ99" s="2">
        <f t="shared" ca="1" si="160"/>
        <v>157.89473684210569</v>
      </c>
      <c r="AK99" s="2">
        <f t="shared" ca="1" si="160"/>
        <v>176.47058823529417</v>
      </c>
      <c r="AL99" s="2">
        <f t="shared" ca="1" si="160"/>
        <v>139.53488372093031</v>
      </c>
      <c r="AM99" s="2">
        <f t="shared" ca="1" si="160"/>
        <v>142.85714285714226</v>
      </c>
      <c r="AN99" s="2">
        <f t="shared" ca="1" si="160"/>
        <v>176.47058823529417</v>
      </c>
      <c r="AO99" s="2">
        <f t="shared" ca="1" si="160"/>
        <v>157.89473684210569</v>
      </c>
      <c r="AP99" s="2">
        <f t="shared" ref="AP99:AZ114" ca="1" si="162">INDIRECT(ADDRESS(ROW(AQ99), (COLUMN(AQ99)-COLUMN($I99))*2 + COLUMN($I99), 2, 1, "Main"))</f>
        <v>150.00000000000054</v>
      </c>
      <c r="AQ99" s="2">
        <f t="shared" ca="1" si="162"/>
        <v>127.65957446808542</v>
      </c>
      <c r="AR99" s="2">
        <f t="shared" ca="1" si="162"/>
        <v>151.89873417721671</v>
      </c>
      <c r="AS99" s="2">
        <f t="shared" ca="1" si="162"/>
        <v>166.66666666666691</v>
      </c>
      <c r="AT99" s="2">
        <f t="shared" ca="1" si="162"/>
        <v>153.84615384615361</v>
      </c>
      <c r="AU99" s="2">
        <f t="shared" ca="1" si="162"/>
        <v>193.54838709677497</v>
      </c>
      <c r="AV99" s="2">
        <f t="shared" ca="1" si="162"/>
        <v>139.53488372093031</v>
      </c>
      <c r="AW99" s="2">
        <f t="shared" ca="1" si="162"/>
        <v>171.42857142857073</v>
      </c>
      <c r="AX99" s="2">
        <f t="shared" ca="1" si="162"/>
        <v>166.66666666666526</v>
      </c>
      <c r="AY99" s="2">
        <f t="shared" ca="1" si="162"/>
        <v>166.66666666666691</v>
      </c>
      <c r="AZ99" s="2">
        <f t="shared" ca="1" si="162"/>
        <v>162.16216216216174</v>
      </c>
      <c r="BA99" s="2">
        <f t="shared" ca="1" si="130"/>
        <v>157.89473684210569</v>
      </c>
      <c r="BB99" s="2">
        <f t="shared" ca="1" si="131"/>
        <v>117.64705882352987</v>
      </c>
      <c r="BC99" s="2">
        <f t="shared" ca="1" si="132"/>
        <v>166.66666666666691</v>
      </c>
      <c r="BD99" s="2">
        <f t="shared" ca="1" si="133"/>
        <v>130.4347826086954</v>
      </c>
      <c r="BE99" s="2">
        <f t="shared" ca="1" si="134"/>
        <v>162.16216216216174</v>
      </c>
      <c r="BF99" s="2">
        <f t="shared" ca="1" si="135"/>
        <v>176.47058823529417</v>
      </c>
      <c r="BG99" s="2">
        <f t="shared" ca="1" si="136"/>
        <v>166.66666666666526</v>
      </c>
      <c r="BH99" s="2">
        <f t="shared" ca="1" si="137"/>
        <v>241.93548387097013</v>
      </c>
      <c r="BI99" s="2">
        <f t="shared" ca="1" si="138"/>
        <v>176.47058823529417</v>
      </c>
      <c r="BJ99" s="2">
        <f t="shared" ca="1" si="139"/>
        <v>166.66666666666691</v>
      </c>
      <c r="BK99" s="2">
        <f t="shared" ca="1" si="140"/>
        <v>142.85714285714226</v>
      </c>
      <c r="BL99" s="2">
        <f t="shared" ca="1" si="141"/>
        <v>133.33333333333249</v>
      </c>
      <c r="BM99" s="2">
        <f t="shared" ca="1" si="142"/>
        <v>133.33333333333249</v>
      </c>
      <c r="BN99" s="2">
        <f t="shared" ca="1" si="143"/>
        <v>113.20754716981108</v>
      </c>
      <c r="BO99" s="2">
        <f t="shared" ca="1" si="144"/>
        <v>107.14285714285739</v>
      </c>
      <c r="BP99" s="2">
        <f t="shared" ca="1" si="145"/>
        <v>182.92682926829301</v>
      </c>
      <c r="BQ99" s="2">
        <f t="shared" ca="1" si="146"/>
        <v>103.44827586206927</v>
      </c>
      <c r="BR99" s="2">
        <f t="shared" ca="1" si="147"/>
        <v>0</v>
      </c>
      <c r="BS99" s="2">
        <f t="shared" ca="1" si="148"/>
        <v>0</v>
      </c>
      <c r="BT99" s="2">
        <f t="shared" ca="1" si="149"/>
        <v>0</v>
      </c>
      <c r="BU99" s="2">
        <f t="shared" ca="1" si="150"/>
        <v>0</v>
      </c>
      <c r="BV99" s="2">
        <f t="shared" ca="1" si="151"/>
        <v>0</v>
      </c>
      <c r="BW99" s="2">
        <f t="shared" ca="1" si="152"/>
        <v>0</v>
      </c>
      <c r="BX99" s="2">
        <f t="shared" ca="1" si="153"/>
        <v>0</v>
      </c>
      <c r="BY99" s="2">
        <f t="shared" ca="1" si="154"/>
        <v>0</v>
      </c>
      <c r="BZ99" s="2">
        <f t="shared" ca="1" si="155"/>
        <v>0</v>
      </c>
    </row>
    <row r="100" spans="1:78">
      <c r="A100">
        <f>Main!A100</f>
        <v>97</v>
      </c>
      <c r="B100">
        <f>Main!B100</f>
        <v>70</v>
      </c>
      <c r="C100">
        <f>Main!C100</f>
        <v>13</v>
      </c>
      <c r="D100">
        <f>Main!D100</f>
        <v>2</v>
      </c>
      <c r="E100" t="str">
        <f>Main!E100</f>
        <v>a</v>
      </c>
      <c r="F100" s="10" t="s">
        <v>118</v>
      </c>
      <c r="G100" s="19">
        <f t="shared" ca="1" si="156"/>
        <v>137.90258528821906</v>
      </c>
      <c r="H100" s="2">
        <f t="shared" ref="H100:H125" ca="1" si="163">INDIRECT(ADDRESS(ROW(I100), (COLUMN(I100)-COLUMN($I100))*2 + COLUMN($I100), 2, 1, "Main"))</f>
        <v>81.081081081080086</v>
      </c>
      <c r="I100" s="2">
        <f t="shared" ca="1" si="161"/>
        <v>125.00000000000081</v>
      </c>
      <c r="J100" s="2">
        <f t="shared" ca="1" si="161"/>
        <v>136.36363636363487</v>
      </c>
      <c r="K100" s="2">
        <f t="shared" ca="1" si="161"/>
        <v>166.66666666666691</v>
      </c>
      <c r="L100" s="2">
        <f t="shared" ca="1" si="161"/>
        <v>166.66666666666364</v>
      </c>
      <c r="M100" s="2">
        <f t="shared" ca="1" si="161"/>
        <v>157.89473684210125</v>
      </c>
      <c r="N100" s="2">
        <f t="shared" ca="1" si="161"/>
        <v>149.99999999999787</v>
      </c>
      <c r="O100" s="2">
        <f t="shared" ca="1" si="161"/>
        <v>130.4347826086954</v>
      </c>
      <c r="P100" s="2">
        <f t="shared" ca="1" si="161"/>
        <v>157.89473684210714</v>
      </c>
      <c r="Q100" s="2">
        <f t="shared" ca="1" si="161"/>
        <v>163.93442622950835</v>
      </c>
      <c r="R100" s="2">
        <f t="shared" ca="1" si="161"/>
        <v>150.00000000000054</v>
      </c>
      <c r="S100" s="2">
        <f t="shared" ca="1" si="161"/>
        <v>157.89473684210714</v>
      </c>
      <c r="T100" s="2">
        <f t="shared" ca="1" si="161"/>
        <v>136.36363636363487</v>
      </c>
      <c r="U100" s="2">
        <f t="shared" ca="1" si="161"/>
        <v>142.85714285714471</v>
      </c>
      <c r="V100" s="2">
        <f t="shared" ca="1" si="161"/>
        <v>111.11111111111275</v>
      </c>
      <c r="W100" s="2">
        <f t="shared" ca="1" si="161"/>
        <v>166.66666666666691</v>
      </c>
      <c r="X100" s="2">
        <f t="shared" ca="1" si="161"/>
        <v>165.74585635359031</v>
      </c>
      <c r="Y100" s="2">
        <f t="shared" ca="1" si="161"/>
        <v>99.999999999999758</v>
      </c>
      <c r="Z100" s="2">
        <f t="shared" ca="1" si="161"/>
        <v>166.66666666666691</v>
      </c>
      <c r="AA100" s="2">
        <f t="shared" ref="AA100:AP115" ca="1" si="164">INDIRECT(ADDRESS(ROW(AB100), (COLUMN(AB100)-COLUMN($I100))*2 + COLUMN($I100), 2, 1, "Main"))</f>
        <v>136.36363636363487</v>
      </c>
      <c r="AB100" s="2">
        <f t="shared" ca="1" si="164"/>
        <v>124.99999999999898</v>
      </c>
      <c r="AC100" s="2">
        <f t="shared" ca="1" si="164"/>
        <v>150.00000000000054</v>
      </c>
      <c r="AD100" s="2">
        <f t="shared" ca="1" si="164"/>
        <v>124.99999999999898</v>
      </c>
      <c r="AE100" s="2">
        <f t="shared" ca="1" si="164"/>
        <v>187.49999999999983</v>
      </c>
      <c r="AF100" s="2">
        <f t="shared" ca="1" si="164"/>
        <v>157.89473684210421</v>
      </c>
      <c r="AG100" s="2">
        <f t="shared" ca="1" si="164"/>
        <v>125.00000000000081</v>
      </c>
      <c r="AH100" s="2">
        <f t="shared" ca="1" si="164"/>
        <v>181.81818181818275</v>
      </c>
      <c r="AI100" s="2">
        <f t="shared" ca="1" si="164"/>
        <v>125.00000000000081</v>
      </c>
      <c r="AJ100" s="2">
        <f t="shared" ca="1" si="164"/>
        <v>166.66666666666691</v>
      </c>
      <c r="AK100" s="2">
        <f t="shared" ca="1" si="164"/>
        <v>150.00000000000054</v>
      </c>
      <c r="AL100" s="2">
        <f t="shared" ca="1" si="164"/>
        <v>124.99999999999898</v>
      </c>
      <c r="AM100" s="2">
        <f t="shared" ca="1" si="164"/>
        <v>157.89473684210714</v>
      </c>
      <c r="AN100" s="2">
        <f t="shared" ca="1" si="164"/>
        <v>157.89473684210421</v>
      </c>
      <c r="AO100" s="2">
        <f t="shared" ca="1" si="164"/>
        <v>163.04347826086862</v>
      </c>
      <c r="AP100" s="2">
        <f t="shared" ca="1" si="164"/>
        <v>136.36363636363706</v>
      </c>
      <c r="AQ100" s="2">
        <f t="shared" ca="1" si="162"/>
        <v>120</v>
      </c>
      <c r="AR100" s="2">
        <f t="shared" ca="1" si="162"/>
        <v>88.235294117646177</v>
      </c>
      <c r="AS100" s="2">
        <f t="shared" ca="1" si="162"/>
        <v>176.47058823529235</v>
      </c>
      <c r="AT100" s="2">
        <f t="shared" ca="1" si="162"/>
        <v>166.66666666666691</v>
      </c>
      <c r="AU100" s="2">
        <f t="shared" ca="1" si="162"/>
        <v>166.66666666666691</v>
      </c>
      <c r="AV100" s="2">
        <f t="shared" ca="1" si="162"/>
        <v>150.00000000000054</v>
      </c>
      <c r="AW100" s="2">
        <f t="shared" ca="1" si="162"/>
        <v>142.85714285714226</v>
      </c>
      <c r="AX100" s="2">
        <f t="shared" ca="1" si="162"/>
        <v>150.00000000000054</v>
      </c>
      <c r="AY100" s="2">
        <f t="shared" ca="1" si="162"/>
        <v>176.47058823529235</v>
      </c>
      <c r="AZ100" s="2">
        <f t="shared" ca="1" si="162"/>
        <v>166.66666666666691</v>
      </c>
      <c r="BA100" s="2">
        <f t="shared" ca="1" si="130"/>
        <v>132.15859030836987</v>
      </c>
      <c r="BB100" s="2">
        <f t="shared" ca="1" si="131"/>
        <v>107.14285714285671</v>
      </c>
      <c r="BC100" s="2">
        <f t="shared" ca="1" si="132"/>
        <v>187.49999999999983</v>
      </c>
      <c r="BD100" s="2">
        <f t="shared" ca="1" si="133"/>
        <v>142.85714285714226</v>
      </c>
      <c r="BE100" s="2">
        <f t="shared" ca="1" si="134"/>
        <v>136.36363636363706</v>
      </c>
      <c r="BF100" s="2">
        <f t="shared" ca="1" si="135"/>
        <v>130.4347826086954</v>
      </c>
      <c r="BG100" s="2">
        <f t="shared" ca="1" si="136"/>
        <v>136.36363636363706</v>
      </c>
      <c r="BH100" s="2">
        <f t="shared" ca="1" si="137"/>
        <v>176.47058823529235</v>
      </c>
      <c r="BI100" s="2">
        <f t="shared" ca="1" si="138"/>
        <v>166.66666666666691</v>
      </c>
      <c r="BJ100" s="2">
        <f t="shared" ca="1" si="139"/>
        <v>142.85714285714226</v>
      </c>
      <c r="BK100" s="2">
        <f t="shared" ca="1" si="140"/>
        <v>125.00000000000267</v>
      </c>
      <c r="BL100" s="2">
        <f t="shared" ca="1" si="141"/>
        <v>111.11111111110982</v>
      </c>
      <c r="BM100" s="2">
        <f t="shared" ca="1" si="142"/>
        <v>130.4347826086954</v>
      </c>
      <c r="BN100" s="2">
        <f t="shared" ca="1" si="143"/>
        <v>107.14285714285671</v>
      </c>
      <c r="BO100" s="2">
        <f t="shared" ca="1" si="144"/>
        <v>120</v>
      </c>
      <c r="BP100" s="2">
        <f t="shared" ca="1" si="145"/>
        <v>200.0000000000019</v>
      </c>
      <c r="BQ100" s="2">
        <f t="shared" ca="1" si="146"/>
        <v>103.448275862068</v>
      </c>
      <c r="BR100" s="2">
        <f t="shared" ca="1" si="147"/>
        <v>0</v>
      </c>
      <c r="BS100" s="2">
        <f t="shared" ca="1" si="148"/>
        <v>0</v>
      </c>
      <c r="BT100" s="2">
        <f t="shared" ca="1" si="149"/>
        <v>0</v>
      </c>
      <c r="BU100" s="2">
        <f t="shared" ca="1" si="150"/>
        <v>0</v>
      </c>
      <c r="BV100" s="2">
        <f t="shared" ca="1" si="151"/>
        <v>0</v>
      </c>
      <c r="BW100" s="2">
        <f t="shared" ca="1" si="152"/>
        <v>0</v>
      </c>
      <c r="BX100" s="2">
        <f t="shared" ca="1" si="153"/>
        <v>0</v>
      </c>
      <c r="BY100" s="2">
        <f t="shared" ca="1" si="154"/>
        <v>0</v>
      </c>
      <c r="BZ100" s="2">
        <f t="shared" ca="1" si="155"/>
        <v>0</v>
      </c>
    </row>
    <row r="101" spans="1:78">
      <c r="A101">
        <f>Main!A101</f>
        <v>98</v>
      </c>
      <c r="B101">
        <f>Main!B101</f>
        <v>70.5</v>
      </c>
      <c r="C101">
        <f>Main!C101</f>
        <v>13</v>
      </c>
      <c r="D101">
        <f>Main!D101</f>
        <v>2.5</v>
      </c>
      <c r="E101" t="str">
        <f>Main!E101</f>
        <v>a</v>
      </c>
      <c r="G101" s="19">
        <f t="shared" ca="1" si="156"/>
        <v>162.07050957727714</v>
      </c>
      <c r="H101" s="2">
        <f t="shared" ca="1" si="163"/>
        <v>193.54838709677722</v>
      </c>
      <c r="I101" s="2">
        <f t="shared" ca="1" si="161"/>
        <v>157.89473684210421</v>
      </c>
      <c r="J101" s="2">
        <f t="shared" ca="1" si="161"/>
        <v>157.89473684210569</v>
      </c>
      <c r="K101" s="2">
        <f t="shared" ca="1" si="161"/>
        <v>187.49999999999983</v>
      </c>
      <c r="L101" s="2">
        <f t="shared" ca="1" si="161"/>
        <v>166.66666666666691</v>
      </c>
      <c r="M101" s="2">
        <f t="shared" ca="1" si="161"/>
        <v>157.89473684210714</v>
      </c>
      <c r="N101" s="2">
        <f t="shared" ca="1" si="161"/>
        <v>181.81818181818275</v>
      </c>
      <c r="O101" s="2">
        <f t="shared" ca="1" si="161"/>
        <v>187.49999999999983</v>
      </c>
      <c r="P101" s="2">
        <f t="shared" ca="1" si="161"/>
        <v>181.81818181818079</v>
      </c>
      <c r="Q101" s="2">
        <f t="shared" ca="1" si="161"/>
        <v>172.91066282420684</v>
      </c>
      <c r="R101" s="2">
        <f t="shared" ca="1" si="161"/>
        <v>146.34146341463409</v>
      </c>
      <c r="S101" s="2">
        <f t="shared" ca="1" si="161"/>
        <v>153.84615384615361</v>
      </c>
      <c r="T101" s="2">
        <f t="shared" ca="1" si="161"/>
        <v>171.42857142857247</v>
      </c>
      <c r="U101" s="2">
        <f t="shared" ca="1" si="161"/>
        <v>187.49999999999983</v>
      </c>
      <c r="V101" s="2">
        <f t="shared" ca="1" si="161"/>
        <v>142.85714285714226</v>
      </c>
      <c r="W101" s="2">
        <f t="shared" ca="1" si="161"/>
        <v>187.49999999999983</v>
      </c>
      <c r="X101" s="2">
        <f t="shared" ca="1" si="161"/>
        <v>188.08777429467139</v>
      </c>
      <c r="Y101" s="2">
        <f t="shared" ca="1" si="161"/>
        <v>162.16216216216174</v>
      </c>
      <c r="Z101" s="2">
        <f t="shared" ca="1" si="161"/>
        <v>187.49999999999983</v>
      </c>
      <c r="AA101" s="2">
        <f t="shared" ca="1" si="164"/>
        <v>153.84615384615503</v>
      </c>
      <c r="AB101" s="2">
        <f t="shared" ca="1" si="164"/>
        <v>139.53488372093031</v>
      </c>
      <c r="AC101" s="2">
        <f t="shared" ca="1" si="164"/>
        <v>171.42857142857073</v>
      </c>
      <c r="AD101" s="2">
        <f t="shared" ca="1" si="164"/>
        <v>153.84615384615503</v>
      </c>
      <c r="AE101" s="2">
        <f t="shared" ca="1" si="164"/>
        <v>176.47058823529417</v>
      </c>
      <c r="AF101" s="2">
        <f t="shared" ca="1" si="164"/>
        <v>187.49999999999983</v>
      </c>
      <c r="AG101" s="2">
        <f t="shared" ca="1" si="164"/>
        <v>166.66666666666526</v>
      </c>
      <c r="AH101" s="2">
        <f t="shared" ca="1" si="164"/>
        <v>204.08163265306089</v>
      </c>
      <c r="AI101" s="2">
        <f t="shared" ca="1" si="164"/>
        <v>162.16216216216174</v>
      </c>
      <c r="AJ101" s="2">
        <f t="shared" ca="1" si="164"/>
        <v>157.89473684210569</v>
      </c>
      <c r="AK101" s="2">
        <f t="shared" ca="1" si="164"/>
        <v>176.47058823529417</v>
      </c>
      <c r="AL101" s="2">
        <f t="shared" ca="1" si="164"/>
        <v>162.16216216216327</v>
      </c>
      <c r="AM101" s="2">
        <f t="shared" ca="1" si="164"/>
        <v>149.9999999999992</v>
      </c>
      <c r="AN101" s="2">
        <f t="shared" ca="1" si="164"/>
        <v>181.81818181818275</v>
      </c>
      <c r="AO101" s="2">
        <f t="shared" ca="1" si="164"/>
        <v>173.41040462427742</v>
      </c>
      <c r="AP101" s="2">
        <f t="shared" ca="1" si="164"/>
        <v>153.84615384615361</v>
      </c>
      <c r="AQ101" s="2">
        <f t="shared" ca="1" si="162"/>
        <v>150.00000000000054</v>
      </c>
      <c r="AR101" s="2">
        <f t="shared" ca="1" si="162"/>
        <v>150.00000000000054</v>
      </c>
      <c r="AS101" s="2">
        <f t="shared" ca="1" si="162"/>
        <v>193.54838709677497</v>
      </c>
      <c r="AT101" s="2">
        <f t="shared" ca="1" si="162"/>
        <v>162.16216216216174</v>
      </c>
      <c r="AU101" s="2">
        <f t="shared" ca="1" si="162"/>
        <v>187.49999999999983</v>
      </c>
      <c r="AV101" s="2">
        <f t="shared" ca="1" si="162"/>
        <v>181.81818181818079</v>
      </c>
      <c r="AW101" s="2">
        <f t="shared" ca="1" si="162"/>
        <v>171.42857142857247</v>
      </c>
      <c r="AX101" s="2">
        <f t="shared" ca="1" si="162"/>
        <v>181.81818181818275</v>
      </c>
      <c r="AY101" s="2">
        <f t="shared" ca="1" si="162"/>
        <v>193.54838709677497</v>
      </c>
      <c r="AZ101" s="2">
        <f t="shared" ca="1" si="162"/>
        <v>187.49999999999983</v>
      </c>
      <c r="BA101" s="2">
        <f t="shared" ca="1" si="130"/>
        <v>156.65796344647555</v>
      </c>
      <c r="BB101" s="2">
        <f t="shared" ca="1" si="131"/>
        <v>136.36363636363487</v>
      </c>
      <c r="BC101" s="2">
        <f t="shared" ca="1" si="132"/>
        <v>166.66666666666691</v>
      </c>
      <c r="BD101" s="2">
        <f t="shared" ca="1" si="133"/>
        <v>153.84615384615503</v>
      </c>
      <c r="BE101" s="2">
        <f t="shared" ca="1" si="134"/>
        <v>166.66666666666526</v>
      </c>
      <c r="BF101" s="2">
        <f t="shared" ca="1" si="135"/>
        <v>176.47058823529417</v>
      </c>
      <c r="BG101" s="2">
        <f t="shared" ca="1" si="136"/>
        <v>193.54838709677497</v>
      </c>
      <c r="BH101" s="2">
        <f t="shared" ca="1" si="137"/>
        <v>272.72727272727411</v>
      </c>
      <c r="BI101" s="2">
        <f t="shared" ca="1" si="138"/>
        <v>181.81818181818275</v>
      </c>
      <c r="BJ101" s="2">
        <f t="shared" ca="1" si="139"/>
        <v>171.42857142857247</v>
      </c>
      <c r="BK101" s="2">
        <f t="shared" ca="1" si="140"/>
        <v>153.84615384615361</v>
      </c>
      <c r="BL101" s="2">
        <f t="shared" ca="1" si="141"/>
        <v>133.33333333333459</v>
      </c>
      <c r="BM101" s="2">
        <f t="shared" ca="1" si="142"/>
        <v>146.34146341463537</v>
      </c>
      <c r="BN101" s="2">
        <f t="shared" ca="1" si="143"/>
        <v>127.65957446808542</v>
      </c>
      <c r="BO101" s="2">
        <f t="shared" ca="1" si="144"/>
        <v>153.84615384615361</v>
      </c>
      <c r="BP101" s="2">
        <f t="shared" ca="1" si="145"/>
        <v>206.896551724136</v>
      </c>
      <c r="BQ101" s="2">
        <f t="shared" ca="1" si="146"/>
        <v>133.33333333333459</v>
      </c>
      <c r="BR101" s="2">
        <f t="shared" ca="1" si="147"/>
        <v>0</v>
      </c>
      <c r="BS101" s="2">
        <f t="shared" ca="1" si="148"/>
        <v>0</v>
      </c>
      <c r="BT101" s="2">
        <f t="shared" ca="1" si="149"/>
        <v>0</v>
      </c>
      <c r="BU101" s="2">
        <f t="shared" ca="1" si="150"/>
        <v>0</v>
      </c>
      <c r="BV101" s="2">
        <f t="shared" ca="1" si="151"/>
        <v>0</v>
      </c>
      <c r="BW101" s="2">
        <f t="shared" ca="1" si="152"/>
        <v>0</v>
      </c>
      <c r="BX101" s="2">
        <f t="shared" ca="1" si="153"/>
        <v>0</v>
      </c>
      <c r="BY101" s="2">
        <f t="shared" ca="1" si="154"/>
        <v>0</v>
      </c>
      <c r="BZ101" s="2">
        <f t="shared" ca="1" si="155"/>
        <v>0</v>
      </c>
    </row>
    <row r="102" spans="1:78">
      <c r="A102">
        <f>Main!A102</f>
        <v>99</v>
      </c>
      <c r="B102">
        <f>Main!B102</f>
        <v>71.5</v>
      </c>
      <c r="C102">
        <f>Main!C102</f>
        <v>14</v>
      </c>
      <c r="D102">
        <f>Main!D102</f>
        <v>1.5</v>
      </c>
      <c r="E102" t="str">
        <f>Main!E102</f>
        <v>f#</v>
      </c>
      <c r="F102" s="10" t="s">
        <v>119</v>
      </c>
      <c r="G102" s="19">
        <f t="shared" ca="1" si="156"/>
        <v>136.38179554405531</v>
      </c>
      <c r="H102" s="2">
        <f t="shared" ca="1" si="163"/>
        <v>124.99999999999898</v>
      </c>
      <c r="I102" s="2">
        <f t="shared" ca="1" si="161"/>
        <v>130.4347826086954</v>
      </c>
      <c r="J102" s="2">
        <f t="shared" ca="1" si="161"/>
        <v>96.774193548387487</v>
      </c>
      <c r="K102" s="2">
        <f t="shared" ca="1" si="161"/>
        <v>187.49999999999983</v>
      </c>
      <c r="L102" s="2">
        <f t="shared" ca="1" si="161"/>
        <v>157.89473684210714</v>
      </c>
      <c r="M102" s="2">
        <f t="shared" ca="1" si="161"/>
        <v>142.85714285714226</v>
      </c>
      <c r="N102" s="2">
        <f t="shared" ca="1" si="161"/>
        <v>142.85714285714226</v>
      </c>
      <c r="O102" s="2">
        <f t="shared" ca="1" si="161"/>
        <v>120</v>
      </c>
      <c r="P102" s="2">
        <f t="shared" ca="1" si="161"/>
        <v>150.00000000000054</v>
      </c>
      <c r="Q102" s="2">
        <f t="shared" ca="1" si="161"/>
        <v>143.54066985645957</v>
      </c>
      <c r="R102" s="2">
        <f t="shared" ca="1" si="161"/>
        <v>124.99999999999898</v>
      </c>
      <c r="S102" s="2">
        <f t="shared" ca="1" si="161"/>
        <v>142.85714285714226</v>
      </c>
      <c r="T102" s="2">
        <f t="shared" ca="1" si="161"/>
        <v>130.4347826086954</v>
      </c>
      <c r="U102" s="2">
        <f t="shared" ca="1" si="161"/>
        <v>142.85714285714226</v>
      </c>
      <c r="V102" s="2">
        <f t="shared" ca="1" si="161"/>
        <v>107.14285714285671</v>
      </c>
      <c r="W102" s="2">
        <f t="shared" ca="1" si="161"/>
        <v>166.66666666666691</v>
      </c>
      <c r="X102" s="2">
        <f t="shared" ca="1" si="161"/>
        <v>157.89473684210421</v>
      </c>
      <c r="Y102" s="2">
        <f t="shared" ca="1" si="161"/>
        <v>130.4347826086954</v>
      </c>
      <c r="Z102" s="2">
        <f t="shared" ca="1" si="161"/>
        <v>166.66666666666691</v>
      </c>
      <c r="AA102" s="2">
        <f t="shared" ca="1" si="164"/>
        <v>115.38461538461469</v>
      </c>
      <c r="AB102" s="2">
        <f t="shared" ca="1" si="164"/>
        <v>136.36363636363706</v>
      </c>
      <c r="AC102" s="2">
        <f t="shared" ca="1" si="164"/>
        <v>130.4347826086954</v>
      </c>
      <c r="AD102" s="2">
        <f t="shared" ca="1" si="164"/>
        <v>107.14285714285671</v>
      </c>
      <c r="AE102" s="2">
        <f t="shared" ca="1" si="164"/>
        <v>199.99999999999716</v>
      </c>
      <c r="AF102" s="2">
        <f t="shared" ca="1" si="164"/>
        <v>142.85714285714226</v>
      </c>
      <c r="AG102" s="2">
        <f t="shared" ca="1" si="164"/>
        <v>125.00000000000081</v>
      </c>
      <c r="AH102" s="2">
        <f t="shared" ca="1" si="164"/>
        <v>171.42857142857073</v>
      </c>
      <c r="AI102" s="2">
        <f t="shared" ca="1" si="164"/>
        <v>150.00000000000054</v>
      </c>
      <c r="AJ102" s="2">
        <f t="shared" ca="1" si="164"/>
        <v>157.89473684210421</v>
      </c>
      <c r="AK102" s="2">
        <f t="shared" ca="1" si="164"/>
        <v>149.99999999999787</v>
      </c>
      <c r="AL102" s="2">
        <f t="shared" ca="1" si="164"/>
        <v>124.99999999999898</v>
      </c>
      <c r="AM102" s="2">
        <f t="shared" ca="1" si="164"/>
        <v>150.00000000000054</v>
      </c>
      <c r="AN102" s="2">
        <f t="shared" ca="1" si="164"/>
        <v>166.66666666666691</v>
      </c>
      <c r="AO102" s="2">
        <f t="shared" ca="1" si="164"/>
        <v>150.00000000000054</v>
      </c>
      <c r="AP102" s="2">
        <f t="shared" ca="1" si="164"/>
        <v>142.85714285714226</v>
      </c>
      <c r="AQ102" s="2">
        <f t="shared" ca="1" si="162"/>
        <v>130.43478260869341</v>
      </c>
      <c r="AR102" s="2">
        <f t="shared" ca="1" si="162"/>
        <v>78.947368421052104</v>
      </c>
      <c r="AS102" s="2">
        <f t="shared" ca="1" si="162"/>
        <v>157.89473684210421</v>
      </c>
      <c r="AT102" s="2">
        <f t="shared" ca="1" si="162"/>
        <v>130.4347826086954</v>
      </c>
      <c r="AU102" s="2">
        <f t="shared" ca="1" si="162"/>
        <v>157.89473684210421</v>
      </c>
      <c r="AV102" s="2">
        <f t="shared" ca="1" si="162"/>
        <v>138.8888888888882</v>
      </c>
      <c r="AW102" s="2">
        <f t="shared" ca="1" si="162"/>
        <v>142.85714285714226</v>
      </c>
      <c r="AX102" s="2">
        <f t="shared" ca="1" si="162"/>
        <v>157.89473684210421</v>
      </c>
      <c r="AY102" s="2">
        <f t="shared" ca="1" si="162"/>
        <v>157.89473684210421</v>
      </c>
      <c r="AZ102" s="2">
        <f t="shared" ca="1" si="162"/>
        <v>176.47058823529605</v>
      </c>
      <c r="BA102" s="2">
        <f t="shared" ca="1" si="130"/>
        <v>130.43478260869742</v>
      </c>
      <c r="BB102" s="2">
        <f t="shared" ca="1" si="131"/>
        <v>100.00000000000095</v>
      </c>
      <c r="BC102" s="2">
        <f t="shared" ca="1" si="132"/>
        <v>166.66666666666691</v>
      </c>
      <c r="BD102" s="2">
        <f t="shared" ca="1" si="133"/>
        <v>149.99999999999787</v>
      </c>
      <c r="BE102" s="2">
        <f t="shared" ca="1" si="134"/>
        <v>150.00000000000054</v>
      </c>
      <c r="BF102" s="2">
        <f t="shared" ca="1" si="135"/>
        <v>150.00000000000054</v>
      </c>
      <c r="BG102" s="2">
        <f t="shared" ca="1" si="136"/>
        <v>130.4347826086954</v>
      </c>
      <c r="BH102" s="2">
        <f t="shared" ca="1" si="137"/>
        <v>230.76923076922623</v>
      </c>
      <c r="BI102" s="2">
        <f t="shared" ca="1" si="138"/>
        <v>199.99999999999716</v>
      </c>
      <c r="BJ102" s="2">
        <f t="shared" ca="1" si="139"/>
        <v>130.4347826086954</v>
      </c>
      <c r="BK102" s="2">
        <f t="shared" ca="1" si="140"/>
        <v>130.43478260869341</v>
      </c>
      <c r="BL102" s="2">
        <f t="shared" ca="1" si="141"/>
        <v>107.14285714285671</v>
      </c>
      <c r="BM102" s="2">
        <f t="shared" ca="1" si="142"/>
        <v>130.4347826086954</v>
      </c>
      <c r="BN102" s="2">
        <f t="shared" ca="1" si="143"/>
        <v>107.14285714285671</v>
      </c>
      <c r="BO102" s="2">
        <f t="shared" ca="1" si="144"/>
        <v>130.4347826086954</v>
      </c>
      <c r="BP102" s="2">
        <f t="shared" ca="1" si="145"/>
        <v>166.66666666666691</v>
      </c>
      <c r="BQ102" s="2">
        <f t="shared" ca="1" si="146"/>
        <v>136.36363636363706</v>
      </c>
      <c r="BR102" s="2">
        <f t="shared" ca="1" si="147"/>
        <v>0</v>
      </c>
      <c r="BS102" s="2">
        <f t="shared" ca="1" si="148"/>
        <v>0</v>
      </c>
      <c r="BT102" s="2">
        <f t="shared" ca="1" si="149"/>
        <v>0</v>
      </c>
      <c r="BU102" s="2">
        <f t="shared" ca="1" si="150"/>
        <v>0</v>
      </c>
      <c r="BV102" s="2">
        <f t="shared" ca="1" si="151"/>
        <v>0</v>
      </c>
      <c r="BW102" s="2">
        <f t="shared" ca="1" si="152"/>
        <v>0</v>
      </c>
      <c r="BX102" s="2">
        <f t="shared" ca="1" si="153"/>
        <v>0</v>
      </c>
      <c r="BY102" s="2">
        <f t="shared" ca="1" si="154"/>
        <v>0</v>
      </c>
      <c r="BZ102" s="2">
        <f t="shared" ca="1" si="155"/>
        <v>0</v>
      </c>
    </row>
    <row r="103" spans="1:78">
      <c r="A103">
        <f>Main!A103</f>
        <v>100</v>
      </c>
      <c r="B103">
        <f>Main!B103</f>
        <v>72</v>
      </c>
      <c r="C103">
        <f>Main!C103</f>
        <v>14</v>
      </c>
      <c r="D103">
        <f>Main!D103</f>
        <v>2</v>
      </c>
      <c r="E103" t="str">
        <f>Main!E103</f>
        <v>cc</v>
      </c>
      <c r="G103" s="19">
        <f t="shared" ca="1" si="156"/>
        <v>166.00606784824521</v>
      </c>
      <c r="H103" s="2">
        <f t="shared" ca="1" si="163"/>
        <v>214.28571428571342</v>
      </c>
      <c r="I103" s="2">
        <f t="shared" ca="1" si="161"/>
        <v>153.84615384615503</v>
      </c>
      <c r="J103" s="2">
        <f t="shared" ca="1" si="161"/>
        <v>171.42857142857073</v>
      </c>
      <c r="K103" s="2">
        <f t="shared" ca="1" si="161"/>
        <v>187.49999999999983</v>
      </c>
      <c r="L103" s="2">
        <f t="shared" ca="1" si="161"/>
        <v>149.9999999999992</v>
      </c>
      <c r="M103" s="2">
        <f t="shared" ca="1" si="161"/>
        <v>153.84615384615361</v>
      </c>
      <c r="N103" s="2">
        <f t="shared" ca="1" si="161"/>
        <v>171.42857142857073</v>
      </c>
      <c r="O103" s="2">
        <f t="shared" ca="1" si="161"/>
        <v>222.22222222222257</v>
      </c>
      <c r="P103" s="2">
        <f t="shared" ca="1" si="161"/>
        <v>222.22222222222257</v>
      </c>
      <c r="Q103" s="2">
        <f t="shared" ca="1" si="161"/>
        <v>196.07843137254844</v>
      </c>
      <c r="R103" s="2">
        <f t="shared" ca="1" si="161"/>
        <v>130.43478260869642</v>
      </c>
      <c r="S103" s="2">
        <f t="shared" ca="1" si="161"/>
        <v>157.89473684210569</v>
      </c>
      <c r="T103" s="2">
        <f t="shared" ca="1" si="161"/>
        <v>199.99999999999952</v>
      </c>
      <c r="U103" s="2">
        <f t="shared" ca="1" si="161"/>
        <v>176.47058823529417</v>
      </c>
      <c r="V103" s="2">
        <f t="shared" ca="1" si="161"/>
        <v>150.00000000000054</v>
      </c>
      <c r="W103" s="2">
        <f t="shared" ca="1" si="161"/>
        <v>187.49999999999983</v>
      </c>
      <c r="X103" s="2">
        <f t="shared" ca="1" si="161"/>
        <v>187.49999999999983</v>
      </c>
      <c r="Y103" s="2">
        <f t="shared" ca="1" si="161"/>
        <v>181.81818181818275</v>
      </c>
      <c r="Z103" s="2">
        <f t="shared" ca="1" si="161"/>
        <v>193.54838709677497</v>
      </c>
      <c r="AA103" s="2">
        <f t="shared" ca="1" si="164"/>
        <v>157.89473684210569</v>
      </c>
      <c r="AB103" s="2">
        <f t="shared" ca="1" si="164"/>
        <v>153.84615384615361</v>
      </c>
      <c r="AC103" s="2">
        <f t="shared" ca="1" si="164"/>
        <v>199.99999999999952</v>
      </c>
      <c r="AD103" s="2">
        <f t="shared" ca="1" si="164"/>
        <v>162.16216216216174</v>
      </c>
      <c r="AE103" s="2">
        <f t="shared" ca="1" si="164"/>
        <v>214.28571428571613</v>
      </c>
      <c r="AF103" s="2">
        <f t="shared" ca="1" si="164"/>
        <v>166.66666666666691</v>
      </c>
      <c r="AG103" s="2">
        <f t="shared" ca="1" si="164"/>
        <v>166.66666666666691</v>
      </c>
      <c r="AH103" s="2">
        <f t="shared" ca="1" si="164"/>
        <v>171.91977077363887</v>
      </c>
      <c r="AI103" s="2">
        <f t="shared" ca="1" si="164"/>
        <v>181.81818181818079</v>
      </c>
      <c r="AJ103" s="2">
        <f t="shared" ca="1" si="164"/>
        <v>162.16216216216174</v>
      </c>
      <c r="AK103" s="2">
        <f t="shared" ca="1" si="164"/>
        <v>181.81818181818275</v>
      </c>
      <c r="AL103" s="2">
        <f t="shared" ca="1" si="164"/>
        <v>150.00000000000054</v>
      </c>
      <c r="AM103" s="2">
        <f t="shared" ca="1" si="164"/>
        <v>150.00000000000054</v>
      </c>
      <c r="AN103" s="2">
        <f t="shared" ca="1" si="164"/>
        <v>176.47058823529417</v>
      </c>
      <c r="AO103" s="2">
        <f t="shared" ca="1" si="164"/>
        <v>157.89473684210569</v>
      </c>
      <c r="AP103" s="2">
        <f t="shared" ca="1" si="164"/>
        <v>150.00000000000054</v>
      </c>
      <c r="AQ103" s="2">
        <f t="shared" ca="1" si="162"/>
        <v>153.84615384615361</v>
      </c>
      <c r="AR103" s="2">
        <f t="shared" ca="1" si="162"/>
        <v>171.42857142857073</v>
      </c>
      <c r="AS103" s="2">
        <f t="shared" ca="1" si="162"/>
        <v>176.47058823529417</v>
      </c>
      <c r="AT103" s="2">
        <f t="shared" ca="1" si="162"/>
        <v>181.81818181818275</v>
      </c>
      <c r="AU103" s="2">
        <f t="shared" ca="1" si="162"/>
        <v>181.81818181818275</v>
      </c>
      <c r="AV103" s="2">
        <f t="shared" ca="1" si="162"/>
        <v>176.99115044247858</v>
      </c>
      <c r="AW103" s="2">
        <f t="shared" ca="1" si="162"/>
        <v>150.00000000000054</v>
      </c>
      <c r="AX103" s="2">
        <f t="shared" ca="1" si="162"/>
        <v>166.66666666666691</v>
      </c>
      <c r="AY103" s="2">
        <f t="shared" ca="1" si="162"/>
        <v>176.47058823529417</v>
      </c>
      <c r="AZ103" s="2">
        <f t="shared" ca="1" si="162"/>
        <v>240</v>
      </c>
      <c r="BA103" s="2">
        <f t="shared" ca="1" si="130"/>
        <v>153.84615384615361</v>
      </c>
      <c r="BB103" s="2">
        <f t="shared" ca="1" si="131"/>
        <v>136.36363636363706</v>
      </c>
      <c r="BC103" s="2">
        <f t="shared" ca="1" si="132"/>
        <v>187.49999999999983</v>
      </c>
      <c r="BD103" s="2">
        <f t="shared" ca="1" si="133"/>
        <v>187.49999999999983</v>
      </c>
      <c r="BE103" s="2">
        <f t="shared" ca="1" si="134"/>
        <v>162.16216216216174</v>
      </c>
      <c r="BF103" s="2">
        <f t="shared" ca="1" si="135"/>
        <v>193.54838709677497</v>
      </c>
      <c r="BG103" s="2">
        <f t="shared" ca="1" si="136"/>
        <v>176.47058823529417</v>
      </c>
      <c r="BH103" s="2">
        <f t="shared" ca="1" si="137"/>
        <v>250.00000000000162</v>
      </c>
      <c r="BI103" s="2">
        <f t="shared" ca="1" si="138"/>
        <v>176.47058823529417</v>
      </c>
      <c r="BJ103" s="2">
        <f t="shared" ca="1" si="139"/>
        <v>171.42857142857073</v>
      </c>
      <c r="BK103" s="2">
        <f t="shared" ca="1" si="140"/>
        <v>150.00000000000054</v>
      </c>
      <c r="BL103" s="2">
        <f t="shared" ca="1" si="141"/>
        <v>117.64705882352987</v>
      </c>
      <c r="BM103" s="2">
        <f t="shared" ca="1" si="142"/>
        <v>150.00000000000054</v>
      </c>
      <c r="BN103" s="2">
        <f t="shared" ca="1" si="143"/>
        <v>120</v>
      </c>
      <c r="BO103" s="2">
        <f t="shared" ca="1" si="144"/>
        <v>176.47058823529417</v>
      </c>
      <c r="BP103" s="2">
        <f t="shared" ca="1" si="145"/>
        <v>240</v>
      </c>
      <c r="BQ103" s="2">
        <f t="shared" ca="1" si="146"/>
        <v>153.84615384615361</v>
      </c>
      <c r="BR103" s="2">
        <f t="shared" ca="1" si="147"/>
        <v>0</v>
      </c>
      <c r="BS103" s="2">
        <f t="shared" ca="1" si="148"/>
        <v>0</v>
      </c>
      <c r="BT103" s="2">
        <f t="shared" ca="1" si="149"/>
        <v>0</v>
      </c>
      <c r="BU103" s="2">
        <f t="shared" ca="1" si="150"/>
        <v>0</v>
      </c>
      <c r="BV103" s="2">
        <f t="shared" ca="1" si="151"/>
        <v>0</v>
      </c>
      <c r="BW103" s="2">
        <f t="shared" ca="1" si="152"/>
        <v>0</v>
      </c>
      <c r="BX103" s="2">
        <f t="shared" ca="1" si="153"/>
        <v>0</v>
      </c>
      <c r="BY103" s="2">
        <f t="shared" ca="1" si="154"/>
        <v>0</v>
      </c>
      <c r="BZ103" s="2">
        <f t="shared" ca="1" si="155"/>
        <v>0</v>
      </c>
    </row>
    <row r="104" spans="1:78">
      <c r="A104">
        <f>Main!A104</f>
        <v>101</v>
      </c>
      <c r="B104">
        <f>Main!B104</f>
        <v>73</v>
      </c>
      <c r="C104">
        <f>Main!C104</f>
        <v>15</v>
      </c>
      <c r="D104">
        <f>Main!D104</f>
        <v>1</v>
      </c>
      <c r="E104" t="str">
        <f>Main!E104</f>
        <v>E- A- d</v>
      </c>
      <c r="F104" s="10" t="s">
        <v>113</v>
      </c>
      <c r="G104" s="19">
        <f t="shared" ca="1" si="156"/>
        <v>155.35845023891989</v>
      </c>
      <c r="H104" s="2">
        <f t="shared" ca="1" si="163"/>
        <v>150.00000000000318</v>
      </c>
      <c r="I104" s="2">
        <f t="shared" ca="1" si="161"/>
        <v>142.85714285714226</v>
      </c>
      <c r="J104" s="2">
        <f t="shared" ca="1" si="161"/>
        <v>150.00000000000054</v>
      </c>
      <c r="K104" s="2">
        <f t="shared" ca="1" si="161"/>
        <v>187.49999999999983</v>
      </c>
      <c r="L104" s="2">
        <f t="shared" ca="1" si="161"/>
        <v>157.89473684210714</v>
      </c>
      <c r="M104" s="2">
        <f t="shared" ca="1" si="161"/>
        <v>176.47058823529235</v>
      </c>
      <c r="N104" s="2">
        <f t="shared" ca="1" si="161"/>
        <v>176.47058823529605</v>
      </c>
      <c r="O104" s="2">
        <f t="shared" ca="1" si="161"/>
        <v>150.00000000000054</v>
      </c>
      <c r="P104" s="2">
        <f t="shared" ca="1" si="161"/>
        <v>166.66666666666691</v>
      </c>
      <c r="Q104" s="2">
        <f t="shared" ca="1" si="161"/>
        <v>175.43859649122871</v>
      </c>
      <c r="R104" s="2">
        <f t="shared" ca="1" si="161"/>
        <v>166.66666666666691</v>
      </c>
      <c r="S104" s="2">
        <f t="shared" ca="1" si="161"/>
        <v>166.66666666666691</v>
      </c>
      <c r="T104" s="2">
        <f t="shared" ca="1" si="161"/>
        <v>176.47058823529605</v>
      </c>
      <c r="U104" s="2">
        <f t="shared" ca="1" si="161"/>
        <v>157.89473684210421</v>
      </c>
      <c r="V104" s="2">
        <f t="shared" ca="1" si="161"/>
        <v>103.44827586206927</v>
      </c>
      <c r="W104" s="2">
        <f t="shared" ca="1" si="161"/>
        <v>187.49999999999983</v>
      </c>
      <c r="X104" s="2">
        <f t="shared" ref="I104:Z118" ca="1" si="165">INDIRECT(ADDRESS(ROW(Y104), (COLUMN(Y104)-COLUMN($I104))*2 + COLUMN($I104), 2, 1, "Main"))</f>
        <v>166.66666666666691</v>
      </c>
      <c r="Y104" s="2">
        <f t="shared" ca="1" si="165"/>
        <v>142.85714285714226</v>
      </c>
      <c r="Z104" s="2">
        <f t="shared" ca="1" si="165"/>
        <v>176.47058823529605</v>
      </c>
      <c r="AA104" s="2">
        <f t="shared" ca="1" si="164"/>
        <v>176.47058823529235</v>
      </c>
      <c r="AB104" s="2">
        <f t="shared" ca="1" si="164"/>
        <v>142.85714285714226</v>
      </c>
      <c r="AC104" s="2">
        <f t="shared" ca="1" si="164"/>
        <v>153.06122448979752</v>
      </c>
      <c r="AD104" s="2">
        <f t="shared" ca="1" si="164"/>
        <v>136.36363636363706</v>
      </c>
      <c r="AE104" s="2">
        <f t="shared" ca="1" si="164"/>
        <v>193.54838709677276</v>
      </c>
      <c r="AF104" s="2">
        <f t="shared" ca="1" si="164"/>
        <v>157.89473684210421</v>
      </c>
      <c r="AG104" s="2">
        <f t="shared" ca="1" si="164"/>
        <v>136.36363636363487</v>
      </c>
      <c r="AH104" s="2">
        <f t="shared" ca="1" si="164"/>
        <v>197.36842105263025</v>
      </c>
      <c r="AI104" s="2">
        <f t="shared" ca="1" si="164"/>
        <v>166.66666666666691</v>
      </c>
      <c r="AJ104" s="2">
        <f t="shared" ca="1" si="164"/>
        <v>147.78325123152752</v>
      </c>
      <c r="AK104" s="2">
        <f t="shared" ca="1" si="164"/>
        <v>180.72289156626468</v>
      </c>
      <c r="AL104" s="2">
        <f t="shared" ca="1" si="164"/>
        <v>149.99999999999787</v>
      </c>
      <c r="AM104" s="2">
        <f t="shared" ca="1" si="164"/>
        <v>142.85714285714226</v>
      </c>
      <c r="AN104" s="2">
        <f t="shared" ca="1" si="164"/>
        <v>199.99999999999716</v>
      </c>
      <c r="AO104" s="2">
        <f t="shared" ca="1" si="164"/>
        <v>187.49999999999983</v>
      </c>
      <c r="AP104" s="2">
        <f t="shared" ca="1" si="164"/>
        <v>149.99999999999787</v>
      </c>
      <c r="AQ104" s="2">
        <f t="shared" ca="1" si="162"/>
        <v>157.89473684210714</v>
      </c>
      <c r="AR104" s="2">
        <f t="shared" ca="1" si="162"/>
        <v>130.43478260869742</v>
      </c>
      <c r="AS104" s="2">
        <f t="shared" ca="1" si="162"/>
        <v>184.04907975460094</v>
      </c>
      <c r="AT104" s="2">
        <f t="shared" ca="1" si="162"/>
        <v>166.66666666666691</v>
      </c>
      <c r="AU104" s="2">
        <f t="shared" ca="1" si="162"/>
        <v>176.47058823529235</v>
      </c>
      <c r="AV104" s="2">
        <f t="shared" ca="1" si="162"/>
        <v>168.53932584269583</v>
      </c>
      <c r="AW104" s="2">
        <f t="shared" ca="1" si="162"/>
        <v>149.99999999999787</v>
      </c>
      <c r="AX104" s="2">
        <f t="shared" ca="1" si="162"/>
        <v>176.47058823529235</v>
      </c>
      <c r="AY104" s="2">
        <f t="shared" ca="1" si="162"/>
        <v>184.04907975460094</v>
      </c>
      <c r="AZ104" s="2">
        <f t="shared" ca="1" si="162"/>
        <v>193.54838709677276</v>
      </c>
      <c r="BA104" s="2">
        <f t="shared" ca="1" si="130"/>
        <v>142.85714285714226</v>
      </c>
      <c r="BB104" s="2">
        <f t="shared" ca="1" si="131"/>
        <v>111.11111111110982</v>
      </c>
      <c r="BC104" s="2">
        <f t="shared" ca="1" si="132"/>
        <v>196.07843137255068</v>
      </c>
      <c r="BD104" s="2">
        <f t="shared" ca="1" si="133"/>
        <v>150.00000000000054</v>
      </c>
      <c r="BE104" s="2">
        <f t="shared" ca="1" si="134"/>
        <v>166.66666666666691</v>
      </c>
      <c r="BF104" s="2">
        <f t="shared" ca="1" si="135"/>
        <v>168.53932584269583</v>
      </c>
      <c r="BG104" s="2">
        <f t="shared" ca="1" si="136"/>
        <v>176.47058823529235</v>
      </c>
      <c r="BH104" s="2">
        <f t="shared" ca="1" si="137"/>
        <v>198.67549668874199</v>
      </c>
      <c r="BI104" s="2">
        <f t="shared" ca="1" si="138"/>
        <v>200.0000000000019</v>
      </c>
      <c r="BJ104" s="2">
        <f t="shared" ca="1" si="139"/>
        <v>136.36363636363706</v>
      </c>
      <c r="BK104" s="2">
        <f t="shared" ca="1" si="140"/>
        <v>149.99999999999787</v>
      </c>
      <c r="BL104" s="2">
        <f t="shared" ca="1" si="141"/>
        <v>120</v>
      </c>
      <c r="BM104" s="2">
        <f t="shared" ca="1" si="142"/>
        <v>142.85714285714226</v>
      </c>
      <c r="BN104" s="2">
        <f t="shared" ca="1" si="143"/>
        <v>141.50943396226668</v>
      </c>
      <c r="BO104" s="2">
        <f t="shared" ca="1" si="144"/>
        <v>136.36363636363706</v>
      </c>
      <c r="BP104" s="2">
        <f t="shared" ca="1" si="145"/>
        <v>217.39130434782905</v>
      </c>
      <c r="BQ104" s="2">
        <f t="shared" ca="1" si="146"/>
        <v>157.89473684210125</v>
      </c>
      <c r="BR104" s="2">
        <f t="shared" ca="1" si="147"/>
        <v>0</v>
      </c>
      <c r="BS104" s="2">
        <f t="shared" ca="1" si="148"/>
        <v>0</v>
      </c>
      <c r="BT104" s="2">
        <f t="shared" ca="1" si="149"/>
        <v>0</v>
      </c>
      <c r="BU104" s="2">
        <f t="shared" ca="1" si="150"/>
        <v>0</v>
      </c>
      <c r="BV104" s="2">
        <f t="shared" ca="1" si="151"/>
        <v>0</v>
      </c>
      <c r="BW104" s="2">
        <f t="shared" ca="1" si="152"/>
        <v>0</v>
      </c>
      <c r="BX104" s="2">
        <f t="shared" ca="1" si="153"/>
        <v>0</v>
      </c>
      <c r="BY104" s="2">
        <f t="shared" ca="1" si="154"/>
        <v>0</v>
      </c>
      <c r="BZ104" s="2">
        <f t="shared" ca="1" si="155"/>
        <v>0</v>
      </c>
    </row>
    <row r="105" spans="1:78">
      <c r="A105">
        <f>Main!A105</f>
        <v>102</v>
      </c>
      <c r="B105">
        <f>Main!B105</f>
        <v>73.5</v>
      </c>
      <c r="C105">
        <f>Main!C105</f>
        <v>15</v>
      </c>
      <c r="D105">
        <f>Main!D105</f>
        <v>1.5</v>
      </c>
      <c r="E105" t="str">
        <f>Main!E105</f>
        <v>ee bb- eee-</v>
      </c>
      <c r="G105" s="19">
        <f t="shared" ca="1" si="156"/>
        <v>132.58939442869513</v>
      </c>
      <c r="H105" s="2">
        <f t="shared" ca="1" si="163"/>
        <v>95.238095238093777</v>
      </c>
      <c r="I105" s="2">
        <f t="shared" ca="1" si="165"/>
        <v>136.36363636363487</v>
      </c>
      <c r="J105" s="2">
        <f t="shared" ca="1" si="165"/>
        <v>150.00000000000054</v>
      </c>
      <c r="K105" s="2">
        <f t="shared" ca="1" si="165"/>
        <v>142.18009478673085</v>
      </c>
      <c r="L105" s="2">
        <f t="shared" ca="1" si="165"/>
        <v>149.99999999999787</v>
      </c>
      <c r="M105" s="2">
        <f t="shared" ca="1" si="165"/>
        <v>58.252427184465951</v>
      </c>
      <c r="N105" s="2">
        <f t="shared" ca="1" si="165"/>
        <v>136.36363636363706</v>
      </c>
      <c r="O105" s="2">
        <f t="shared" ca="1" si="165"/>
        <v>133.33333333333249</v>
      </c>
      <c r="P105" s="2">
        <f t="shared" ca="1" si="165"/>
        <v>166.66666666666691</v>
      </c>
      <c r="Q105" s="2">
        <f t="shared" ca="1" si="165"/>
        <v>138.88888888889051</v>
      </c>
      <c r="R105" s="2">
        <f t="shared" ca="1" si="165"/>
        <v>103.448275862068</v>
      </c>
      <c r="S105" s="2">
        <f t="shared" ca="1" si="165"/>
        <v>127.11864406779435</v>
      </c>
      <c r="T105" s="2">
        <f t="shared" ca="1" si="165"/>
        <v>150.75376884421988</v>
      </c>
      <c r="U105" s="2">
        <f t="shared" ca="1" si="165"/>
        <v>150.75376884422255</v>
      </c>
      <c r="V105" s="2">
        <f t="shared" ca="1" si="165"/>
        <v>99.009900990097577</v>
      </c>
      <c r="W105" s="2">
        <f t="shared" ca="1" si="165"/>
        <v>163.93442622950835</v>
      </c>
      <c r="X105" s="2">
        <f t="shared" ca="1" si="165"/>
        <v>162.16216216216327</v>
      </c>
      <c r="Y105" s="2">
        <f t="shared" ca="1" si="165"/>
        <v>150.00000000000054</v>
      </c>
      <c r="Z105" s="2">
        <f t="shared" ca="1" si="165"/>
        <v>185.18518518518223</v>
      </c>
      <c r="AA105" s="2">
        <f t="shared" ca="1" si="164"/>
        <v>145.63106796116537</v>
      </c>
      <c r="AB105" s="2">
        <f t="shared" ca="1" si="164"/>
        <v>120</v>
      </c>
      <c r="AC105" s="2">
        <f t="shared" ca="1" si="164"/>
        <v>135.74660633484157</v>
      </c>
      <c r="AD105" s="2">
        <f t="shared" ca="1" si="164"/>
        <v>93.749999999999915</v>
      </c>
      <c r="AE105" s="2">
        <f t="shared" ca="1" si="164"/>
        <v>245.90163934426255</v>
      </c>
      <c r="AF105" s="2">
        <f t="shared" ca="1" si="164"/>
        <v>144.92753623188602</v>
      </c>
      <c r="AG105" s="2">
        <f t="shared" ca="1" si="164"/>
        <v>116.73151750972859</v>
      </c>
      <c r="AH105" s="2">
        <f t="shared" ca="1" si="164"/>
        <v>147.78325123152752</v>
      </c>
      <c r="AI105" s="2">
        <f t="shared" ca="1" si="164"/>
        <v>153.84615384615361</v>
      </c>
      <c r="AJ105" s="2">
        <f t="shared" ca="1" si="164"/>
        <v>131.57894736842221</v>
      </c>
      <c r="AK105" s="2">
        <f t="shared" ca="1" si="164"/>
        <v>167.59776536312989</v>
      </c>
      <c r="AL105" s="2">
        <f t="shared" ca="1" si="164"/>
        <v>142.18009478673085</v>
      </c>
      <c r="AM105" s="2">
        <f t="shared" ca="1" si="164"/>
        <v>120</v>
      </c>
      <c r="AN105" s="2">
        <f t="shared" ca="1" si="164"/>
        <v>143.54066985645957</v>
      </c>
      <c r="AO105" s="2">
        <f t="shared" ca="1" si="164"/>
        <v>148.51485148514723</v>
      </c>
      <c r="AP105" s="2">
        <f t="shared" ca="1" si="164"/>
        <v>136.36363636363706</v>
      </c>
      <c r="AQ105" s="2">
        <f t="shared" ca="1" si="162"/>
        <v>100.00000000000095</v>
      </c>
      <c r="AR105" s="2">
        <f t="shared" ca="1" si="162"/>
        <v>123.45679012345572</v>
      </c>
      <c r="AS105" s="2">
        <f t="shared" ca="1" si="162"/>
        <v>153.06122448979752</v>
      </c>
      <c r="AT105" s="2">
        <f t="shared" ca="1" si="162"/>
        <v>155.4404145077709</v>
      </c>
      <c r="AU105" s="2">
        <f t="shared" ca="1" si="162"/>
        <v>166.66666666666691</v>
      </c>
      <c r="AV105" s="2">
        <f t="shared" ca="1" si="162"/>
        <v>126.58227848101356</v>
      </c>
      <c r="AW105" s="2">
        <f t="shared" ca="1" si="162"/>
        <v>166.66666666666691</v>
      </c>
      <c r="AX105" s="2">
        <f t="shared" ca="1" si="162"/>
        <v>147.78325123152752</v>
      </c>
      <c r="AY105" s="2">
        <f t="shared" ca="1" si="162"/>
        <v>153.06122448979752</v>
      </c>
      <c r="AZ105" s="2">
        <f t="shared" ca="1" si="162"/>
        <v>145.63106796116537</v>
      </c>
      <c r="BA105" s="2">
        <f t="shared" ca="1" si="130"/>
        <v>95.846645367411412</v>
      </c>
      <c r="BB105" s="2">
        <f t="shared" ca="1" si="131"/>
        <v>114.50381679389294</v>
      </c>
      <c r="BC105" s="2">
        <f t="shared" ca="1" si="132"/>
        <v>147.05882352941131</v>
      </c>
      <c r="BD105" s="2">
        <f t="shared" ca="1" si="133"/>
        <v>136.36363636363706</v>
      </c>
      <c r="BE105" s="2">
        <f t="shared" ca="1" si="134"/>
        <v>130.4347826086954</v>
      </c>
      <c r="BF105" s="2">
        <f t="shared" ca="1" si="135"/>
        <v>163.93442622950835</v>
      </c>
      <c r="BG105" s="2">
        <f t="shared" ca="1" si="136"/>
        <v>150.00000000000054</v>
      </c>
      <c r="BH105" s="2">
        <f t="shared" ca="1" si="137"/>
        <v>177.51479289940778</v>
      </c>
      <c r="BI105" s="2">
        <f t="shared" ca="1" si="138"/>
        <v>179.64071856287256</v>
      </c>
      <c r="BJ105" s="2">
        <f t="shared" ca="1" si="139"/>
        <v>115.83011583011567</v>
      </c>
      <c r="BK105" s="2">
        <f t="shared" ca="1" si="140"/>
        <v>115.83011583011567</v>
      </c>
      <c r="BL105" s="2">
        <f t="shared" ca="1" si="141"/>
        <v>103.44827586206927</v>
      </c>
      <c r="BM105" s="2">
        <f t="shared" ca="1" si="142"/>
        <v>121.45748987854256</v>
      </c>
      <c r="BN105" s="2">
        <f t="shared" ca="1" si="143"/>
        <v>110.29411764705944</v>
      </c>
      <c r="BO105" s="2">
        <f t="shared" ca="1" si="144"/>
        <v>117.64705882352987</v>
      </c>
      <c r="BP105" s="2">
        <f t="shared" ca="1" si="145"/>
        <v>157.89473684210421</v>
      </c>
      <c r="BQ105" s="2">
        <f t="shared" ca="1" si="146"/>
        <v>148.51485148514985</v>
      </c>
      <c r="BR105" s="2">
        <f t="shared" ca="1" si="147"/>
        <v>0</v>
      </c>
      <c r="BS105" s="2">
        <f t="shared" ca="1" si="148"/>
        <v>0</v>
      </c>
      <c r="BT105" s="2">
        <f t="shared" ca="1" si="149"/>
        <v>0</v>
      </c>
      <c r="BU105" s="2">
        <f t="shared" ca="1" si="150"/>
        <v>0</v>
      </c>
      <c r="BV105" s="2">
        <f t="shared" ca="1" si="151"/>
        <v>0</v>
      </c>
      <c r="BW105" s="2">
        <f t="shared" ca="1" si="152"/>
        <v>0</v>
      </c>
      <c r="BX105" s="2">
        <f t="shared" ca="1" si="153"/>
        <v>0</v>
      </c>
      <c r="BY105" s="2">
        <f t="shared" ca="1" si="154"/>
        <v>0</v>
      </c>
      <c r="BZ105" s="2">
        <f t="shared" ca="1" si="155"/>
        <v>0</v>
      </c>
    </row>
    <row r="106" spans="1:78">
      <c r="A106">
        <f>Main!A106</f>
        <v>103</v>
      </c>
      <c r="B106">
        <f>Main!B106</f>
        <v>74</v>
      </c>
      <c r="C106">
        <f>Main!C106</f>
        <v>15</v>
      </c>
      <c r="D106">
        <f>Main!D106</f>
        <v>2</v>
      </c>
      <c r="E106" t="str">
        <f>Main!E106</f>
        <v>ee</v>
      </c>
      <c r="F106" s="10" t="s">
        <v>118</v>
      </c>
      <c r="G106" s="19">
        <f t="shared" ca="1" si="156"/>
        <v>139.42751260500975</v>
      </c>
      <c r="H106" s="2">
        <f t="shared" ca="1" si="163"/>
        <v>105.2631578947381</v>
      </c>
      <c r="I106" s="2">
        <f t="shared" ca="1" si="165"/>
        <v>125.00000000000081</v>
      </c>
      <c r="J106" s="2">
        <f t="shared" ca="1" si="165"/>
        <v>142.85714285714226</v>
      </c>
      <c r="K106" s="2">
        <f t="shared" ca="1" si="165"/>
        <v>150.75376884421988</v>
      </c>
      <c r="L106" s="2">
        <f t="shared" ca="1" si="165"/>
        <v>176.47058823529605</v>
      </c>
      <c r="M106" s="2">
        <f t="shared" ca="1" si="165"/>
        <v>82.191780821917362</v>
      </c>
      <c r="N106" s="2">
        <f t="shared" ca="1" si="165"/>
        <v>176.47058823529235</v>
      </c>
      <c r="O106" s="2">
        <f t="shared" ca="1" si="165"/>
        <v>114.94252873563252</v>
      </c>
      <c r="P106" s="2">
        <f t="shared" ca="1" si="165"/>
        <v>157.89473684210421</v>
      </c>
      <c r="Q106" s="2">
        <f t="shared" ca="1" si="165"/>
        <v>166.66666666666364</v>
      </c>
      <c r="R106" s="2">
        <f t="shared" ca="1" si="165"/>
        <v>150.00000000000054</v>
      </c>
      <c r="S106" s="2">
        <f t="shared" ca="1" si="165"/>
        <v>138.24884792626807</v>
      </c>
      <c r="T106" s="2">
        <f t="shared" ca="1" si="165"/>
        <v>165.74585635359031</v>
      </c>
      <c r="U106" s="2">
        <f t="shared" ca="1" si="165"/>
        <v>182.92682926829104</v>
      </c>
      <c r="V106" s="2">
        <f t="shared" ca="1" si="165"/>
        <v>112.35955056179948</v>
      </c>
      <c r="W106" s="2">
        <f t="shared" ca="1" si="165"/>
        <v>160.42780748663307</v>
      </c>
      <c r="X106" s="2">
        <f t="shared" ca="1" si="165"/>
        <v>139.53488372093031</v>
      </c>
      <c r="Y106" s="2">
        <f t="shared" ca="1" si="165"/>
        <v>136.36363636363487</v>
      </c>
      <c r="Z106" s="2">
        <f t="shared" ca="1" si="165"/>
        <v>167.59776536312989</v>
      </c>
      <c r="AA106" s="2">
        <f t="shared" ca="1" si="164"/>
        <v>163.04347826086862</v>
      </c>
      <c r="AB106" s="2">
        <f t="shared" ca="1" si="164"/>
        <v>142.85714285714226</v>
      </c>
      <c r="AC106" s="2">
        <f t="shared" ca="1" si="164"/>
        <v>141.50943396226432</v>
      </c>
      <c r="AD106" s="2">
        <f t="shared" ca="1" si="164"/>
        <v>120</v>
      </c>
      <c r="AE106" s="2">
        <f t="shared" ca="1" si="164"/>
        <v>196.07843137254613</v>
      </c>
      <c r="AF106" s="2">
        <f t="shared" ca="1" si="164"/>
        <v>155.4404145077709</v>
      </c>
      <c r="AG106" s="2">
        <f t="shared" ca="1" si="164"/>
        <v>127.65957446808542</v>
      </c>
      <c r="AH106" s="2">
        <f t="shared" ca="1" si="164"/>
        <v>168.53932584269583</v>
      </c>
      <c r="AI106" s="2">
        <f t="shared" ca="1" si="164"/>
        <v>122.44897959183623</v>
      </c>
      <c r="AJ106" s="2">
        <f t="shared" ca="1" si="164"/>
        <v>158.73015873015868</v>
      </c>
      <c r="AK106" s="2">
        <f t="shared" ca="1" si="164"/>
        <v>127.65957446808348</v>
      </c>
      <c r="AL106" s="2">
        <f t="shared" ca="1" si="164"/>
        <v>120</v>
      </c>
      <c r="AM106" s="2">
        <f t="shared" ca="1" si="164"/>
        <v>176.47058823529235</v>
      </c>
      <c r="AN106" s="2">
        <f t="shared" ca="1" si="164"/>
        <v>165.74585635359031</v>
      </c>
      <c r="AO106" s="2">
        <f t="shared" ca="1" si="164"/>
        <v>154.63917525773272</v>
      </c>
      <c r="AP106" s="2">
        <f t="shared" ca="1" si="164"/>
        <v>149.99999999999787</v>
      </c>
      <c r="AQ106" s="2">
        <f t="shared" ca="1" si="162"/>
        <v>115.38461538461311</v>
      </c>
      <c r="AR106" s="2">
        <f t="shared" ca="1" si="162"/>
        <v>80.645161290322605</v>
      </c>
      <c r="AS106" s="2">
        <f t="shared" ca="1" si="162"/>
        <v>175.43859649122507</v>
      </c>
      <c r="AT106" s="2">
        <f t="shared" ca="1" si="162"/>
        <v>152.2842639593915</v>
      </c>
      <c r="AU106" s="2">
        <f t="shared" ca="1" si="162"/>
        <v>129.87012987012895</v>
      </c>
      <c r="AV106" s="2">
        <f t="shared" ca="1" si="162"/>
        <v>166.66666666666691</v>
      </c>
      <c r="AW106" s="2">
        <f t="shared" ca="1" si="162"/>
        <v>142.85714285714471</v>
      </c>
      <c r="AX106" s="2">
        <f t="shared" ca="1" si="162"/>
        <v>170.45454545454703</v>
      </c>
      <c r="AY106" s="2">
        <f t="shared" ca="1" si="162"/>
        <v>175.43859649122507</v>
      </c>
      <c r="AZ106" s="2">
        <f t="shared" ca="1" si="162"/>
        <v>163.04347826086862</v>
      </c>
      <c r="BA106" s="2">
        <f t="shared" ca="1" si="130"/>
        <v>117.18749999999989</v>
      </c>
      <c r="BB106" s="2">
        <f t="shared" ca="1" si="131"/>
        <v>100.67114093959671</v>
      </c>
      <c r="BC106" s="2">
        <f t="shared" ca="1" si="132"/>
        <v>191.08280254777065</v>
      </c>
      <c r="BD106" s="2">
        <f t="shared" ca="1" si="133"/>
        <v>124.99999999999898</v>
      </c>
      <c r="BE106" s="2">
        <f t="shared" ca="1" si="134"/>
        <v>140.84507042253693</v>
      </c>
      <c r="BF106" s="2">
        <f t="shared" ca="1" si="135"/>
        <v>143.54066985645957</v>
      </c>
      <c r="BG106" s="2">
        <f t="shared" ca="1" si="136"/>
        <v>150.00000000000054</v>
      </c>
      <c r="BH106" s="2">
        <f t="shared" ca="1" si="137"/>
        <v>163.04347826086862</v>
      </c>
      <c r="BI106" s="2">
        <f t="shared" ca="1" si="138"/>
        <v>156.24999999999986</v>
      </c>
      <c r="BJ106" s="2">
        <f t="shared" ca="1" si="139"/>
        <v>174.41860465116218</v>
      </c>
      <c r="BK106" s="2">
        <f t="shared" ca="1" si="140"/>
        <v>165.74585635359355</v>
      </c>
      <c r="BL106" s="2">
        <f t="shared" ca="1" si="141"/>
        <v>120</v>
      </c>
      <c r="BM106" s="2">
        <f t="shared" ca="1" si="142"/>
        <v>147.78325123152493</v>
      </c>
      <c r="BN106" s="2">
        <f t="shared" ca="1" si="143"/>
        <v>117.18749999999989</v>
      </c>
      <c r="BO106" s="2">
        <f t="shared" ca="1" si="144"/>
        <v>139.53488372093031</v>
      </c>
      <c r="BP106" s="2">
        <f t="shared" ca="1" si="145"/>
        <v>174.41860465116218</v>
      </c>
      <c r="BQ106" s="2">
        <f t="shared" ca="1" si="146"/>
        <v>121.45748987854256</v>
      </c>
      <c r="BR106" s="2">
        <f t="shared" ca="1" si="147"/>
        <v>0</v>
      </c>
      <c r="BS106" s="2">
        <f t="shared" ca="1" si="148"/>
        <v>0</v>
      </c>
      <c r="BT106" s="2">
        <f t="shared" ca="1" si="149"/>
        <v>0</v>
      </c>
      <c r="BU106" s="2">
        <f t="shared" ca="1" si="150"/>
        <v>0</v>
      </c>
      <c r="BV106" s="2">
        <f t="shared" ca="1" si="151"/>
        <v>0</v>
      </c>
      <c r="BW106" s="2">
        <f t="shared" ca="1" si="152"/>
        <v>0</v>
      </c>
      <c r="BX106" s="2">
        <f t="shared" ca="1" si="153"/>
        <v>0</v>
      </c>
      <c r="BY106" s="2">
        <f t="shared" ca="1" si="154"/>
        <v>0</v>
      </c>
      <c r="BZ106" s="2">
        <f t="shared" ca="1" si="155"/>
        <v>0</v>
      </c>
    </row>
    <row r="107" spans="1:78">
      <c r="A107">
        <f>Main!A107</f>
        <v>104</v>
      </c>
      <c r="B107">
        <f>Main!B107</f>
        <v>74.5</v>
      </c>
      <c r="C107">
        <f>Main!C107</f>
        <v>15</v>
      </c>
      <c r="D107">
        <f>Main!D107</f>
        <v>2.5</v>
      </c>
      <c r="E107" t="str">
        <f>Main!E107</f>
        <v>d</v>
      </c>
      <c r="G107" s="19">
        <f t="shared" ca="1" si="156"/>
        <v>163.26044770757844</v>
      </c>
      <c r="H107" s="2">
        <f t="shared" ca="1" si="163"/>
        <v>98.360655737705017</v>
      </c>
      <c r="I107" s="2">
        <f t="shared" ca="1" si="165"/>
        <v>157.89473684210569</v>
      </c>
      <c r="J107" s="2">
        <f t="shared" ca="1" si="165"/>
        <v>176.47058823529417</v>
      </c>
      <c r="K107" s="2">
        <f t="shared" ca="1" si="165"/>
        <v>214.28571428571342</v>
      </c>
      <c r="L107" s="2">
        <f t="shared" ca="1" si="165"/>
        <v>153.84615384615361</v>
      </c>
      <c r="M107" s="2">
        <f t="shared" ca="1" si="165"/>
        <v>200.0000000000019</v>
      </c>
      <c r="N107" s="2">
        <f t="shared" ca="1" si="165"/>
        <v>171.42857142857247</v>
      </c>
      <c r="O107" s="2">
        <f t="shared" ca="1" si="165"/>
        <v>197.36842105263256</v>
      </c>
      <c r="P107" s="2">
        <f t="shared" ca="1" si="165"/>
        <v>206.89655172413853</v>
      </c>
      <c r="Q107" s="2">
        <f t="shared" ca="1" si="165"/>
        <v>183.48623853211112</v>
      </c>
      <c r="R107" s="2">
        <f t="shared" ca="1" si="165"/>
        <v>159.15119363395272</v>
      </c>
      <c r="S107" s="2">
        <f t="shared" ca="1" si="165"/>
        <v>172.91066282420684</v>
      </c>
      <c r="T107" s="2">
        <f t="shared" ca="1" si="165"/>
        <v>157.89473684210569</v>
      </c>
      <c r="U107" s="2">
        <f t="shared" ca="1" si="165"/>
        <v>155.0387596899223</v>
      </c>
      <c r="V107" s="2">
        <f t="shared" ca="1" si="165"/>
        <v>171.42857142857073</v>
      </c>
      <c r="W107" s="2">
        <f t="shared" ca="1" si="165"/>
        <v>199.99999999999952</v>
      </c>
      <c r="X107" s="2">
        <f t="shared" ca="1" si="165"/>
        <v>187.49999999999983</v>
      </c>
      <c r="Y107" s="2">
        <f t="shared" ca="1" si="165"/>
        <v>176.47058823529417</v>
      </c>
      <c r="Z107" s="2">
        <f t="shared" ca="1" si="165"/>
        <v>176.99115044247671</v>
      </c>
      <c r="AA107" s="2">
        <f t="shared" ca="1" si="164"/>
        <v>176.47058823529417</v>
      </c>
      <c r="AB107" s="2">
        <f t="shared" ca="1" si="164"/>
        <v>139.53488372093031</v>
      </c>
      <c r="AC107" s="2">
        <f t="shared" ca="1" si="164"/>
        <v>186.91588785046849</v>
      </c>
      <c r="AD107" s="2">
        <f t="shared" ca="1" si="164"/>
        <v>162.16216216216174</v>
      </c>
      <c r="AE107" s="2">
        <f t="shared" ca="1" si="164"/>
        <v>193.54838709677497</v>
      </c>
      <c r="AF107" s="2">
        <f t="shared" ca="1" si="164"/>
        <v>193.54838709677497</v>
      </c>
      <c r="AG107" s="2">
        <f t="shared" ca="1" si="164"/>
        <v>163.04347826087022</v>
      </c>
      <c r="AH107" s="2">
        <f t="shared" ca="1" si="164"/>
        <v>225.56390977443758</v>
      </c>
      <c r="AI107" s="2">
        <f t="shared" ca="1" si="164"/>
        <v>176.47058823529417</v>
      </c>
      <c r="AJ107" s="2">
        <f t="shared" ca="1" si="164"/>
        <v>162.16216216216174</v>
      </c>
      <c r="AK107" s="2">
        <f t="shared" ca="1" si="164"/>
        <v>181.81818181818275</v>
      </c>
      <c r="AL107" s="2">
        <f t="shared" ca="1" si="164"/>
        <v>167.13091922005654</v>
      </c>
      <c r="AM107" s="2">
        <f t="shared" ca="1" si="164"/>
        <v>133.33333333333354</v>
      </c>
      <c r="AN107" s="2">
        <f t="shared" ca="1" si="164"/>
        <v>187.49999999999983</v>
      </c>
      <c r="AO107" s="2">
        <f t="shared" ca="1" si="164"/>
        <v>179.64071856287444</v>
      </c>
      <c r="AP107" s="2">
        <f t="shared" ca="1" si="164"/>
        <v>139.53488372093031</v>
      </c>
      <c r="AQ107" s="2">
        <f t="shared" ca="1" si="162"/>
        <v>136.36363636363706</v>
      </c>
      <c r="AR107" s="2">
        <f t="shared" ca="1" si="162"/>
        <v>66.298342541436369</v>
      </c>
      <c r="AS107" s="2">
        <f t="shared" ca="1" si="162"/>
        <v>193.54838709677497</v>
      </c>
      <c r="AT107" s="2">
        <f t="shared" ca="1" si="162"/>
        <v>187.49999999999983</v>
      </c>
      <c r="AU107" s="2">
        <f t="shared" ca="1" si="162"/>
        <v>231.66023166023453</v>
      </c>
      <c r="AV107" s="2">
        <f t="shared" ca="1" si="162"/>
        <v>181.81818181818079</v>
      </c>
      <c r="AW107" s="2">
        <f t="shared" ca="1" si="162"/>
        <v>166.66666666666691</v>
      </c>
      <c r="AX107" s="2">
        <f t="shared" ca="1" si="162"/>
        <v>175.95307917888508</v>
      </c>
      <c r="AY107" s="2">
        <f t="shared" ca="1" si="162"/>
        <v>193.54838709677497</v>
      </c>
      <c r="AZ107" s="2">
        <f t="shared" ca="1" si="162"/>
        <v>179.10447761193984</v>
      </c>
      <c r="BA107" s="2">
        <f t="shared" ca="1" si="130"/>
        <v>153.45268542199557</v>
      </c>
      <c r="BB107" s="2">
        <f t="shared" ca="1" si="131"/>
        <v>142.85714285714471</v>
      </c>
      <c r="BC107" s="2">
        <f t="shared" ca="1" si="132"/>
        <v>159.57446808510588</v>
      </c>
      <c r="BD107" s="2">
        <f t="shared" ca="1" si="133"/>
        <v>181.81818181818275</v>
      </c>
      <c r="BE107" s="2">
        <f t="shared" ca="1" si="134"/>
        <v>178.04154302670636</v>
      </c>
      <c r="BF107" s="2">
        <f t="shared" ca="1" si="135"/>
        <v>199.99999999999952</v>
      </c>
      <c r="BG107" s="2">
        <f t="shared" ca="1" si="136"/>
        <v>157.89473684210569</v>
      </c>
      <c r="BH107" s="2">
        <f t="shared" ca="1" si="137"/>
        <v>265.48672566371789</v>
      </c>
      <c r="BI107" s="2">
        <f t="shared" ca="1" si="138"/>
        <v>170.94017094017138</v>
      </c>
      <c r="BJ107" s="2">
        <f t="shared" ca="1" si="139"/>
        <v>176.99115044247858</v>
      </c>
      <c r="BK107" s="2">
        <f t="shared" ca="1" si="140"/>
        <v>136.36363636363706</v>
      </c>
      <c r="BL107" s="2">
        <f t="shared" ca="1" si="141"/>
        <v>136.36363636363487</v>
      </c>
      <c r="BM107" s="2">
        <f t="shared" ca="1" si="142"/>
        <v>139.53488372093031</v>
      </c>
      <c r="BN107" s="2">
        <f t="shared" ca="1" si="143"/>
        <v>101.69491525423669</v>
      </c>
      <c r="BO107" s="2">
        <f t="shared" ca="1" si="144"/>
        <v>166.66666666666526</v>
      </c>
      <c r="BP107" s="2">
        <f t="shared" ca="1" si="145"/>
        <v>199.99999999999952</v>
      </c>
      <c r="BQ107" s="2">
        <f t="shared" ca="1" si="146"/>
        <v>145.98540145985353</v>
      </c>
      <c r="BR107" s="2">
        <f t="shared" ca="1" si="147"/>
        <v>0</v>
      </c>
      <c r="BS107" s="2">
        <f t="shared" ca="1" si="148"/>
        <v>0</v>
      </c>
      <c r="BT107" s="2">
        <f t="shared" ca="1" si="149"/>
        <v>0</v>
      </c>
      <c r="BU107" s="2">
        <f t="shared" ca="1" si="150"/>
        <v>0</v>
      </c>
      <c r="BV107" s="2">
        <f t="shared" ca="1" si="151"/>
        <v>0</v>
      </c>
      <c r="BW107" s="2">
        <f t="shared" ca="1" si="152"/>
        <v>0</v>
      </c>
      <c r="BX107" s="2">
        <f t="shared" ca="1" si="153"/>
        <v>0</v>
      </c>
      <c r="BY107" s="2">
        <f t="shared" ca="1" si="154"/>
        <v>0</v>
      </c>
      <c r="BZ107" s="2">
        <f t="shared" ca="1" si="155"/>
        <v>0</v>
      </c>
    </row>
    <row r="108" spans="1:78">
      <c r="A108">
        <f>Main!A108</f>
        <v>105</v>
      </c>
      <c r="B108">
        <f>Main!B108</f>
        <v>75.5</v>
      </c>
      <c r="C108">
        <f>Main!C108</f>
        <v>16</v>
      </c>
      <c r="D108">
        <f>Main!D108</f>
        <v>1.5</v>
      </c>
      <c r="E108" t="str">
        <f>Main!E108</f>
        <v>cc</v>
      </c>
      <c r="F108" s="10" t="s">
        <v>119</v>
      </c>
      <c r="G108" s="19">
        <f t="shared" ca="1" si="156"/>
        <v>144.84472947531347</v>
      </c>
      <c r="H108" s="2">
        <f t="shared" ca="1" si="163"/>
        <v>136.36363636363268</v>
      </c>
      <c r="I108" s="2">
        <f t="shared" ca="1" si="165"/>
        <v>136.36363636363487</v>
      </c>
      <c r="J108" s="2">
        <f t="shared" ca="1" si="165"/>
        <v>142.85714285714226</v>
      </c>
      <c r="K108" s="2">
        <f t="shared" ca="1" si="165"/>
        <v>150.00000000000054</v>
      </c>
      <c r="L108" s="2">
        <f t="shared" ca="1" si="165"/>
        <v>157.89473684210421</v>
      </c>
      <c r="M108" s="2">
        <f t="shared" ca="1" si="165"/>
        <v>130.43478260869742</v>
      </c>
      <c r="N108" s="2">
        <f t="shared" ca="1" si="165"/>
        <v>157.89473684210421</v>
      </c>
      <c r="O108" s="2">
        <f t="shared" ca="1" si="165"/>
        <v>149.99999999999787</v>
      </c>
      <c r="P108" s="2">
        <f t="shared" ca="1" si="165"/>
        <v>176.47058823529235</v>
      </c>
      <c r="Q108" s="2">
        <f t="shared" ca="1" si="165"/>
        <v>141.50943396226432</v>
      </c>
      <c r="R108" s="2">
        <f t="shared" ca="1" si="165"/>
        <v>147.05882352941131</v>
      </c>
      <c r="S108" s="2">
        <f t="shared" ca="1" si="165"/>
        <v>136.36363636363706</v>
      </c>
      <c r="T108" s="2">
        <f t="shared" ca="1" si="165"/>
        <v>157.89473684210421</v>
      </c>
      <c r="U108" s="2">
        <f t="shared" ca="1" si="165"/>
        <v>157.89473684210714</v>
      </c>
      <c r="V108" s="2">
        <f t="shared" ca="1" si="165"/>
        <v>111.11111111110982</v>
      </c>
      <c r="W108" s="2">
        <f t="shared" ca="1" si="165"/>
        <v>157.89473684210421</v>
      </c>
      <c r="X108" s="2">
        <f t="shared" ca="1" si="165"/>
        <v>166.66666666666691</v>
      </c>
      <c r="Y108" s="2">
        <f t="shared" ca="1" si="165"/>
        <v>142.85714285714471</v>
      </c>
      <c r="Z108" s="2">
        <f t="shared" ca="1" si="165"/>
        <v>166.66666666666691</v>
      </c>
      <c r="AA108" s="2">
        <f t="shared" ca="1" si="164"/>
        <v>157.89473684210714</v>
      </c>
      <c r="AB108" s="2">
        <f t="shared" ca="1" si="164"/>
        <v>150.00000000000318</v>
      </c>
      <c r="AC108" s="2">
        <f t="shared" ca="1" si="164"/>
        <v>142.85714285714226</v>
      </c>
      <c r="AD108" s="2">
        <f t="shared" ca="1" si="164"/>
        <v>142.85714285714226</v>
      </c>
      <c r="AE108" s="2">
        <f t="shared" ca="1" si="164"/>
        <v>230.76923076923254</v>
      </c>
      <c r="AF108" s="2">
        <f t="shared" ca="1" si="164"/>
        <v>176.47058823529235</v>
      </c>
      <c r="AG108" s="2">
        <f t="shared" ca="1" si="164"/>
        <v>157.89473684210125</v>
      </c>
      <c r="AH108" s="2">
        <f t="shared" ca="1" si="164"/>
        <v>181.81818181818275</v>
      </c>
      <c r="AI108" s="2">
        <f t="shared" ca="1" si="164"/>
        <v>157.89473684210714</v>
      </c>
      <c r="AJ108" s="2">
        <f t="shared" ca="1" si="164"/>
        <v>166.66666666666691</v>
      </c>
      <c r="AK108" s="2">
        <f t="shared" ca="1" si="164"/>
        <v>187.49999999999983</v>
      </c>
      <c r="AL108" s="2">
        <f t="shared" ca="1" si="164"/>
        <v>130.43478260869341</v>
      </c>
      <c r="AM108" s="2">
        <f t="shared" ca="1" si="164"/>
        <v>136.36363636363706</v>
      </c>
      <c r="AN108" s="2">
        <f t="shared" ca="1" si="164"/>
        <v>166.66666666666691</v>
      </c>
      <c r="AO108" s="2">
        <f t="shared" ca="1" si="164"/>
        <v>150.00000000000054</v>
      </c>
      <c r="AP108" s="2">
        <f t="shared" ca="1" si="164"/>
        <v>157.89473684210714</v>
      </c>
      <c r="AQ108" s="2">
        <f t="shared" ca="1" si="162"/>
        <v>142.85714285714226</v>
      </c>
      <c r="AR108" s="2">
        <f t="shared" ca="1" si="162"/>
        <v>107.14285714285943</v>
      </c>
      <c r="AS108" s="2">
        <f t="shared" ca="1" si="162"/>
        <v>157.89473684210421</v>
      </c>
      <c r="AT108" s="2">
        <f t="shared" ca="1" si="162"/>
        <v>157.89473684210714</v>
      </c>
      <c r="AU108" s="2">
        <f t="shared" ca="1" si="162"/>
        <v>176.47058823529235</v>
      </c>
      <c r="AV108" s="2">
        <f t="shared" ca="1" si="162"/>
        <v>142.85714285714471</v>
      </c>
      <c r="AW108" s="2">
        <f t="shared" ca="1" si="162"/>
        <v>157.89473684210125</v>
      </c>
      <c r="AX108" s="2">
        <f t="shared" ca="1" si="162"/>
        <v>176.47058823529605</v>
      </c>
      <c r="AY108" s="2">
        <f t="shared" ca="1" si="162"/>
        <v>157.89473684210421</v>
      </c>
      <c r="AZ108" s="2">
        <f t="shared" ca="1" si="162"/>
        <v>150.00000000000054</v>
      </c>
      <c r="BA108" s="2">
        <f t="shared" ca="1" si="130"/>
        <v>133.9285714285692</v>
      </c>
      <c r="BB108" s="2">
        <f t="shared" ca="1" si="131"/>
        <v>107.14285714285671</v>
      </c>
      <c r="BC108" s="2">
        <f t="shared" ca="1" si="132"/>
        <v>166.66666666666691</v>
      </c>
      <c r="BD108" s="2">
        <f t="shared" ca="1" si="133"/>
        <v>157.89473684210714</v>
      </c>
      <c r="BE108" s="2">
        <f t="shared" ca="1" si="134"/>
        <v>149.99999999999787</v>
      </c>
      <c r="BF108" s="2">
        <f t="shared" ca="1" si="135"/>
        <v>157.89473684210421</v>
      </c>
      <c r="BG108" s="2">
        <f t="shared" ca="1" si="136"/>
        <v>166.66666666666691</v>
      </c>
      <c r="BH108" s="2">
        <f t="shared" ca="1" si="137"/>
        <v>171.42857142857073</v>
      </c>
      <c r="BI108" s="2">
        <f t="shared" ca="1" si="138"/>
        <v>187.49999999999983</v>
      </c>
      <c r="BJ108" s="2">
        <f t="shared" ca="1" si="139"/>
        <v>124.99999999999898</v>
      </c>
      <c r="BK108" s="2">
        <f t="shared" ca="1" si="140"/>
        <v>142.85714285714226</v>
      </c>
      <c r="BL108" s="2">
        <f t="shared" ca="1" si="141"/>
        <v>115.38461538461627</v>
      </c>
      <c r="BM108" s="2">
        <f t="shared" ca="1" si="142"/>
        <v>136.36363636363706</v>
      </c>
      <c r="BN108" s="2">
        <f t="shared" ca="1" si="143"/>
        <v>120</v>
      </c>
      <c r="BO108" s="2">
        <f t="shared" ca="1" si="144"/>
        <v>136.36363636363706</v>
      </c>
      <c r="BP108" s="2">
        <f t="shared" ca="1" si="145"/>
        <v>157.89473684210714</v>
      </c>
      <c r="BQ108" s="2">
        <f t="shared" ca="1" si="146"/>
        <v>136.36363636363706</v>
      </c>
      <c r="BR108" s="2">
        <f t="shared" ca="1" si="147"/>
        <v>0</v>
      </c>
      <c r="BS108" s="2">
        <f t="shared" ca="1" si="148"/>
        <v>0</v>
      </c>
      <c r="BT108" s="2">
        <f t="shared" ca="1" si="149"/>
        <v>0</v>
      </c>
      <c r="BU108" s="2">
        <f t="shared" ca="1" si="150"/>
        <v>0</v>
      </c>
      <c r="BV108" s="2">
        <f t="shared" ca="1" si="151"/>
        <v>0</v>
      </c>
      <c r="BW108" s="2">
        <f t="shared" ca="1" si="152"/>
        <v>0</v>
      </c>
      <c r="BX108" s="2">
        <f t="shared" ca="1" si="153"/>
        <v>0</v>
      </c>
      <c r="BY108" s="2">
        <f t="shared" ca="1" si="154"/>
        <v>0</v>
      </c>
      <c r="BZ108" s="2">
        <f t="shared" ca="1" si="155"/>
        <v>0</v>
      </c>
    </row>
    <row r="109" spans="1:78">
      <c r="A109">
        <f>Main!A109</f>
        <v>106</v>
      </c>
      <c r="B109">
        <f>Main!B109</f>
        <v>76</v>
      </c>
      <c r="C109">
        <f>Main!C109</f>
        <v>16</v>
      </c>
      <c r="D109">
        <f>Main!D109</f>
        <v>2</v>
      </c>
      <c r="E109" t="str">
        <f>Main!E109</f>
        <v>f#</v>
      </c>
      <c r="G109" s="19">
        <f t="shared" ca="1" si="156"/>
        <v>156.06559310519597</v>
      </c>
      <c r="H109" s="2">
        <f t="shared" ca="1" si="163"/>
        <v>166.66666666666691</v>
      </c>
      <c r="I109" s="2">
        <f t="shared" ca="1" si="165"/>
        <v>150.00000000000054</v>
      </c>
      <c r="J109" s="2">
        <f t="shared" ca="1" si="165"/>
        <v>200.0000000000019</v>
      </c>
      <c r="K109" s="2">
        <f t="shared" ca="1" si="165"/>
        <v>166.66666666666691</v>
      </c>
      <c r="L109" s="2">
        <f t="shared" ca="1" si="165"/>
        <v>200.0000000000019</v>
      </c>
      <c r="M109" s="2">
        <f t="shared" ca="1" si="165"/>
        <v>142.85714285714226</v>
      </c>
      <c r="N109" s="2">
        <f t="shared" ca="1" si="165"/>
        <v>199.99999999999716</v>
      </c>
      <c r="O109" s="2">
        <f t="shared" ca="1" si="165"/>
        <v>150.00000000000054</v>
      </c>
      <c r="P109" s="2">
        <f t="shared" ca="1" si="165"/>
        <v>176.47058823529605</v>
      </c>
      <c r="Q109" s="2">
        <f t="shared" ca="1" si="165"/>
        <v>193.54838709677276</v>
      </c>
      <c r="R109" s="2">
        <f t="shared" ca="1" si="165"/>
        <v>149.99999999999787</v>
      </c>
      <c r="S109" s="2">
        <f t="shared" ca="1" si="165"/>
        <v>136.36363636363706</v>
      </c>
      <c r="T109" s="2">
        <f t="shared" ca="1" si="165"/>
        <v>150.00000000000054</v>
      </c>
      <c r="U109" s="2">
        <f t="shared" ca="1" si="165"/>
        <v>176.47058823529235</v>
      </c>
      <c r="V109" s="2">
        <f t="shared" ca="1" si="165"/>
        <v>120</v>
      </c>
      <c r="W109" s="2">
        <f t="shared" ca="1" si="165"/>
        <v>214.28571428571342</v>
      </c>
      <c r="X109" s="2">
        <f t="shared" ca="1" si="165"/>
        <v>157.89473684210421</v>
      </c>
      <c r="Y109" s="2">
        <f t="shared" ca="1" si="165"/>
        <v>157.89473684210421</v>
      </c>
      <c r="Z109" s="2">
        <f t="shared" ca="1" si="165"/>
        <v>166.66666666666691</v>
      </c>
      <c r="AA109" s="2">
        <f t="shared" ca="1" si="164"/>
        <v>157.89473684210421</v>
      </c>
      <c r="AB109" s="2">
        <f t="shared" ca="1" si="164"/>
        <v>130.43478260869341</v>
      </c>
      <c r="AC109" s="2">
        <f t="shared" ca="1" si="164"/>
        <v>167.59776536312657</v>
      </c>
      <c r="AD109" s="2">
        <f t="shared" ca="1" si="164"/>
        <v>136.36363636363706</v>
      </c>
      <c r="AE109" s="2">
        <f t="shared" ca="1" si="164"/>
        <v>187.49999999999983</v>
      </c>
      <c r="AF109" s="2">
        <f t="shared" ca="1" si="164"/>
        <v>150.00000000000054</v>
      </c>
      <c r="AG109" s="2">
        <f t="shared" ca="1" si="164"/>
        <v>136.36363636363706</v>
      </c>
      <c r="AH109" s="2">
        <f t="shared" ca="1" si="164"/>
        <v>194.8051948051949</v>
      </c>
      <c r="AI109" s="2">
        <f t="shared" ca="1" si="164"/>
        <v>187.49999999999983</v>
      </c>
      <c r="AJ109" s="2">
        <f t="shared" ca="1" si="164"/>
        <v>157.89473684210421</v>
      </c>
      <c r="AK109" s="2">
        <f t="shared" ca="1" si="164"/>
        <v>176.47058823529235</v>
      </c>
      <c r="AL109" s="2">
        <f t="shared" ca="1" si="164"/>
        <v>150.00000000000318</v>
      </c>
      <c r="AM109" s="2">
        <f t="shared" ca="1" si="164"/>
        <v>163.93442622950835</v>
      </c>
      <c r="AN109" s="2">
        <f t="shared" ca="1" si="164"/>
        <v>187.49999999999983</v>
      </c>
      <c r="AO109" s="2">
        <f t="shared" ca="1" si="164"/>
        <v>176.47058823529235</v>
      </c>
      <c r="AP109" s="2">
        <f t="shared" ca="1" si="164"/>
        <v>142.85714285714226</v>
      </c>
      <c r="AQ109" s="2">
        <f t="shared" ca="1" si="162"/>
        <v>157.89473684210714</v>
      </c>
      <c r="AR109" s="2">
        <f t="shared" ca="1" si="162"/>
        <v>107.14285714285671</v>
      </c>
      <c r="AS109" s="2">
        <f t="shared" ca="1" si="162"/>
        <v>180.72289156626854</v>
      </c>
      <c r="AT109" s="2">
        <f t="shared" ca="1" si="162"/>
        <v>163.0434782608655</v>
      </c>
      <c r="AU109" s="2">
        <f t="shared" ca="1" si="162"/>
        <v>157.89473684210421</v>
      </c>
      <c r="AV109" s="2">
        <f t="shared" ca="1" si="162"/>
        <v>166.66666666666364</v>
      </c>
      <c r="AW109" s="2">
        <f t="shared" ca="1" si="162"/>
        <v>142.85714285714226</v>
      </c>
      <c r="AX109" s="2">
        <f t="shared" ca="1" si="162"/>
        <v>166.66666666666364</v>
      </c>
      <c r="AY109" s="2">
        <f t="shared" ca="1" si="162"/>
        <v>180.72289156626854</v>
      </c>
      <c r="AZ109" s="2">
        <f t="shared" ca="1" si="162"/>
        <v>176.47058823529605</v>
      </c>
      <c r="BA109" s="2">
        <f t="shared" ca="1" si="130"/>
        <v>161.29032258064521</v>
      </c>
      <c r="BB109" s="2">
        <f t="shared" ca="1" si="131"/>
        <v>103.44827586206927</v>
      </c>
      <c r="BC109" s="2">
        <f t="shared" ca="1" si="132"/>
        <v>187.49999999999983</v>
      </c>
      <c r="BD109" s="2">
        <f t="shared" ca="1" si="133"/>
        <v>157.89473684210125</v>
      </c>
      <c r="BE109" s="2">
        <f t="shared" ca="1" si="134"/>
        <v>157.89473684210714</v>
      </c>
      <c r="BF109" s="2">
        <f t="shared" ca="1" si="135"/>
        <v>176.47058823529605</v>
      </c>
      <c r="BG109" s="2">
        <f t="shared" ca="1" si="136"/>
        <v>157.89473684210125</v>
      </c>
      <c r="BH109" s="2">
        <f t="shared" ca="1" si="137"/>
        <v>285.71428571428453</v>
      </c>
      <c r="BI109" s="2">
        <f t="shared" ca="1" si="138"/>
        <v>166.66666666666691</v>
      </c>
      <c r="BJ109" s="2">
        <f t="shared" ca="1" si="139"/>
        <v>157.89473684210714</v>
      </c>
      <c r="BK109" s="2">
        <f t="shared" ca="1" si="140"/>
        <v>142.85714285714226</v>
      </c>
      <c r="BL109" s="2">
        <f t="shared" ca="1" si="141"/>
        <v>120</v>
      </c>
      <c r="BM109" s="2">
        <f t="shared" ca="1" si="142"/>
        <v>157.89473684210714</v>
      </c>
      <c r="BN109" s="2">
        <f t="shared" ca="1" si="143"/>
        <v>120</v>
      </c>
      <c r="BO109" s="2">
        <f t="shared" ca="1" si="144"/>
        <v>130.43478260869742</v>
      </c>
      <c r="BP109" s="2">
        <f t="shared" ca="1" si="145"/>
        <v>214.28571428571342</v>
      </c>
      <c r="BQ109" s="2">
        <f t="shared" ca="1" si="146"/>
        <v>166.66666666666691</v>
      </c>
      <c r="BR109" s="2">
        <f t="shared" ca="1" si="147"/>
        <v>0</v>
      </c>
      <c r="BS109" s="2">
        <f t="shared" ca="1" si="148"/>
        <v>0</v>
      </c>
      <c r="BT109" s="2">
        <f t="shared" ca="1" si="149"/>
        <v>0</v>
      </c>
      <c r="BU109" s="2">
        <f t="shared" ca="1" si="150"/>
        <v>0</v>
      </c>
      <c r="BV109" s="2">
        <f t="shared" ca="1" si="151"/>
        <v>0</v>
      </c>
      <c r="BW109" s="2">
        <f t="shared" ca="1" si="152"/>
        <v>0</v>
      </c>
      <c r="BX109" s="2">
        <f t="shared" ca="1" si="153"/>
        <v>0</v>
      </c>
      <c r="BY109" s="2">
        <f t="shared" ca="1" si="154"/>
        <v>0</v>
      </c>
      <c r="BZ109" s="2">
        <f t="shared" ca="1" si="155"/>
        <v>0</v>
      </c>
    </row>
    <row r="110" spans="1:78">
      <c r="A110">
        <f>Main!A110</f>
        <v>107</v>
      </c>
      <c r="B110">
        <f>Main!B110</f>
        <v>76.5</v>
      </c>
      <c r="C110">
        <f>Main!C110</f>
        <v>16</v>
      </c>
      <c r="D110">
        <f>Main!D110</f>
        <v>2.5</v>
      </c>
      <c r="E110" t="str">
        <f>Main!E110</f>
        <v>d-</v>
      </c>
      <c r="F110" s="10" t="s">
        <v>118</v>
      </c>
      <c r="G110" s="19">
        <f t="shared" ca="1" si="156"/>
        <v>148.71255135642417</v>
      </c>
      <c r="H110" s="2">
        <f t="shared" ca="1" si="163"/>
        <v>187.50000000000401</v>
      </c>
      <c r="I110" s="2">
        <f t="shared" ca="1" si="165"/>
        <v>142.85714285714471</v>
      </c>
      <c r="J110" s="2">
        <f t="shared" ca="1" si="165"/>
        <v>150.00000000000054</v>
      </c>
      <c r="K110" s="2">
        <f t="shared" ca="1" si="165"/>
        <v>200.0000000000019</v>
      </c>
      <c r="L110" s="2">
        <f t="shared" ca="1" si="165"/>
        <v>150.00000000000054</v>
      </c>
      <c r="M110" s="2">
        <f t="shared" ca="1" si="165"/>
        <v>142.85714285714226</v>
      </c>
      <c r="N110" s="2">
        <f t="shared" ca="1" si="165"/>
        <v>166.66666666666691</v>
      </c>
      <c r="O110" s="2">
        <f t="shared" ca="1" si="165"/>
        <v>142.85714285714471</v>
      </c>
      <c r="P110" s="2">
        <f t="shared" ca="1" si="165"/>
        <v>166.66666666666691</v>
      </c>
      <c r="Q110" s="2">
        <f t="shared" ca="1" si="165"/>
        <v>159.57446808510736</v>
      </c>
      <c r="R110" s="2">
        <f t="shared" ca="1" si="165"/>
        <v>161.29032258064521</v>
      </c>
      <c r="S110" s="2">
        <f t="shared" ca="1" si="165"/>
        <v>142.85714285714226</v>
      </c>
      <c r="T110" s="2">
        <f t="shared" ca="1" si="165"/>
        <v>142.85714285714226</v>
      </c>
      <c r="U110" s="2">
        <f t="shared" ca="1" si="165"/>
        <v>136.36363636363706</v>
      </c>
      <c r="V110" s="2">
        <f t="shared" ca="1" si="165"/>
        <v>120</v>
      </c>
      <c r="W110" s="2">
        <f t="shared" ca="1" si="165"/>
        <v>176.47058823529605</v>
      </c>
      <c r="X110" s="2">
        <f t="shared" ca="1" si="165"/>
        <v>187.49999999999983</v>
      </c>
      <c r="Y110" s="2">
        <f t="shared" ca="1" si="165"/>
        <v>150.00000000000054</v>
      </c>
      <c r="Z110" s="2">
        <f t="shared" ca="1" si="165"/>
        <v>176.47058823529605</v>
      </c>
      <c r="AA110" s="2">
        <f t="shared" ca="1" si="164"/>
        <v>142.85714285714226</v>
      </c>
      <c r="AB110" s="2">
        <f t="shared" ca="1" si="164"/>
        <v>120</v>
      </c>
      <c r="AC110" s="2">
        <f t="shared" ca="1" si="164"/>
        <v>157.06806282722306</v>
      </c>
      <c r="AD110" s="2">
        <f t="shared" ca="1" si="164"/>
        <v>136.36363636363706</v>
      </c>
      <c r="AE110" s="2">
        <f t="shared" ca="1" si="164"/>
        <v>214.28571428571342</v>
      </c>
      <c r="AF110" s="2">
        <f t="shared" ca="1" si="164"/>
        <v>157.89473684210421</v>
      </c>
      <c r="AG110" s="2">
        <f t="shared" ca="1" si="164"/>
        <v>136.36363636363706</v>
      </c>
      <c r="AH110" s="2">
        <f t="shared" ca="1" si="164"/>
        <v>169.49152542372579</v>
      </c>
      <c r="AI110" s="2">
        <f t="shared" ca="1" si="164"/>
        <v>124.99999999999898</v>
      </c>
      <c r="AJ110" s="2">
        <f t="shared" ca="1" si="164"/>
        <v>142.85714285714471</v>
      </c>
      <c r="AK110" s="2">
        <f t="shared" ca="1" si="164"/>
        <v>166.66666666666691</v>
      </c>
      <c r="AL110" s="2">
        <f t="shared" ca="1" si="164"/>
        <v>142.85714285714226</v>
      </c>
      <c r="AM110" s="2">
        <f t="shared" ca="1" si="164"/>
        <v>144.92753623188352</v>
      </c>
      <c r="AN110" s="2">
        <f t="shared" ca="1" si="164"/>
        <v>187.49999999999983</v>
      </c>
      <c r="AO110" s="2">
        <f t="shared" ca="1" si="164"/>
        <v>141.50943396226432</v>
      </c>
      <c r="AP110" s="2">
        <f t="shared" ca="1" si="164"/>
        <v>157.89473684210714</v>
      </c>
      <c r="AQ110" s="2">
        <f t="shared" ca="1" si="162"/>
        <v>124.99999999999898</v>
      </c>
      <c r="AR110" s="2">
        <f t="shared" ca="1" si="162"/>
        <v>149.99999999999787</v>
      </c>
      <c r="AS110" s="2">
        <f t="shared" ca="1" si="162"/>
        <v>163.04347826086862</v>
      </c>
      <c r="AT110" s="2">
        <f t="shared" ca="1" si="162"/>
        <v>205.4794520547934</v>
      </c>
      <c r="AU110" s="2">
        <f t="shared" ca="1" si="162"/>
        <v>176.47058823529605</v>
      </c>
      <c r="AV110" s="2">
        <f t="shared" ca="1" si="162"/>
        <v>142.85714285714471</v>
      </c>
      <c r="AW110" s="2">
        <f t="shared" ca="1" si="162"/>
        <v>150.00000000000318</v>
      </c>
      <c r="AX110" s="2">
        <f t="shared" ca="1" si="162"/>
        <v>166.66666666666691</v>
      </c>
      <c r="AY110" s="2">
        <f t="shared" ca="1" si="162"/>
        <v>163.04347826086862</v>
      </c>
      <c r="AZ110" s="2">
        <f t="shared" ca="1" si="162"/>
        <v>165.74585635359031</v>
      </c>
      <c r="BA110" s="2">
        <f t="shared" ca="1" si="130"/>
        <v>150.00000000000318</v>
      </c>
      <c r="BB110" s="2">
        <f t="shared" ca="1" si="131"/>
        <v>120</v>
      </c>
      <c r="BC110" s="2">
        <f t="shared" ca="1" si="132"/>
        <v>206.89655172413853</v>
      </c>
      <c r="BD110" s="2">
        <f t="shared" ca="1" si="133"/>
        <v>142.85714285714226</v>
      </c>
      <c r="BE110" s="2">
        <f t="shared" ca="1" si="134"/>
        <v>144.23076923076786</v>
      </c>
      <c r="BF110" s="2">
        <f t="shared" ca="1" si="135"/>
        <v>150.00000000000054</v>
      </c>
      <c r="BG110" s="2">
        <f t="shared" ca="1" si="136"/>
        <v>187.50000000000401</v>
      </c>
      <c r="BH110" s="2">
        <f t="shared" ca="1" si="137"/>
        <v>214.28571428571885</v>
      </c>
      <c r="BI110" s="2">
        <f t="shared" ca="1" si="138"/>
        <v>170.45454545454703</v>
      </c>
      <c r="BJ110" s="2">
        <f t="shared" ca="1" si="139"/>
        <v>166.66666666666364</v>
      </c>
      <c r="BK110" s="2">
        <f t="shared" ca="1" si="140"/>
        <v>136.36363636363706</v>
      </c>
      <c r="BL110" s="2">
        <f t="shared" ca="1" si="141"/>
        <v>120</v>
      </c>
      <c r="BM110" s="2">
        <f t="shared" ca="1" si="142"/>
        <v>130.43478260869341</v>
      </c>
      <c r="BN110" s="2">
        <f t="shared" ca="1" si="143"/>
        <v>120</v>
      </c>
      <c r="BO110" s="2">
        <f t="shared" ca="1" si="144"/>
        <v>149.99999999999787</v>
      </c>
      <c r="BP110" s="2">
        <f t="shared" ca="1" si="145"/>
        <v>176.47058823529235</v>
      </c>
      <c r="BQ110" s="2">
        <f t="shared" ca="1" si="146"/>
        <v>125.52301255230272</v>
      </c>
      <c r="BR110" s="2">
        <f t="shared" ca="1" si="147"/>
        <v>0</v>
      </c>
      <c r="BS110" s="2">
        <f t="shared" ca="1" si="148"/>
        <v>0</v>
      </c>
      <c r="BT110" s="2">
        <f t="shared" ca="1" si="149"/>
        <v>0</v>
      </c>
      <c r="BU110" s="2">
        <f t="shared" ca="1" si="150"/>
        <v>0</v>
      </c>
      <c r="BV110" s="2">
        <f t="shared" ca="1" si="151"/>
        <v>0</v>
      </c>
      <c r="BW110" s="2">
        <f t="shared" ca="1" si="152"/>
        <v>0</v>
      </c>
      <c r="BX110" s="2">
        <f t="shared" ca="1" si="153"/>
        <v>0</v>
      </c>
      <c r="BY110" s="2">
        <f t="shared" ca="1" si="154"/>
        <v>0</v>
      </c>
      <c r="BZ110" s="2">
        <f t="shared" ca="1" si="155"/>
        <v>0</v>
      </c>
    </row>
    <row r="111" spans="1:78">
      <c r="A111">
        <f>Main!A111</f>
        <v>108</v>
      </c>
      <c r="B111">
        <f>Main!B111</f>
        <v>77</v>
      </c>
      <c r="C111">
        <f>Main!C111</f>
        <v>17</v>
      </c>
      <c r="D111">
        <f>Main!D111</f>
        <v>1</v>
      </c>
      <c r="E111" t="str">
        <f>Main!E111</f>
        <v>ff</v>
      </c>
      <c r="G111" s="19">
        <f t="shared" ca="1" si="156"/>
        <v>171.70426162757232</v>
      </c>
      <c r="H111" s="2">
        <f t="shared" ca="1" si="163"/>
        <v>217.39130434782345</v>
      </c>
      <c r="I111" s="2">
        <f t="shared" ca="1" si="165"/>
        <v>153.84615384615361</v>
      </c>
      <c r="J111" s="2">
        <f t="shared" ca="1" si="165"/>
        <v>157.06806282722454</v>
      </c>
      <c r="K111" s="2">
        <f t="shared" ca="1" si="165"/>
        <v>176.47058823529417</v>
      </c>
      <c r="L111" s="2">
        <f t="shared" ca="1" si="165"/>
        <v>162.16216216216174</v>
      </c>
      <c r="M111" s="2">
        <f t="shared" ca="1" si="165"/>
        <v>153.84615384615361</v>
      </c>
      <c r="N111" s="2">
        <f t="shared" ca="1" si="165"/>
        <v>166.66666666666691</v>
      </c>
      <c r="O111" s="2">
        <f t="shared" ca="1" si="165"/>
        <v>222.22222222221964</v>
      </c>
      <c r="P111" s="2">
        <f t="shared" ca="1" si="165"/>
        <v>188.67924528302015</v>
      </c>
      <c r="Q111" s="2">
        <f t="shared" ca="1" si="165"/>
        <v>160</v>
      </c>
      <c r="R111" s="2">
        <f t="shared" ca="1" si="165"/>
        <v>166.66666666666691</v>
      </c>
      <c r="S111" s="2">
        <f t="shared" ca="1" si="165"/>
        <v>176.47058823529605</v>
      </c>
      <c r="T111" s="2">
        <f t="shared" ca="1" si="165"/>
        <v>222.22222222222257</v>
      </c>
      <c r="U111" s="2">
        <f t="shared" ca="1" si="165"/>
        <v>160.85790884718452</v>
      </c>
      <c r="V111" s="2">
        <f t="shared" ca="1" si="165"/>
        <v>181.26888217522881</v>
      </c>
      <c r="W111" s="2">
        <f t="shared" ca="1" si="165"/>
        <v>188.67924528301805</v>
      </c>
      <c r="X111" s="2">
        <f t="shared" ca="1" si="165"/>
        <v>192.30769230769161</v>
      </c>
      <c r="Y111" s="2">
        <f t="shared" ca="1" si="165"/>
        <v>181.81818181818079</v>
      </c>
      <c r="Z111" s="2">
        <f t="shared" ca="1" si="165"/>
        <v>194.17475728155273</v>
      </c>
      <c r="AA111" s="2">
        <f t="shared" ca="1" si="164"/>
        <v>200.0000000000019</v>
      </c>
      <c r="AB111" s="2">
        <f t="shared" ca="1" si="164"/>
        <v>171.42857142857073</v>
      </c>
      <c r="AC111" s="2">
        <f t="shared" ca="1" si="164"/>
        <v>187.49999999999983</v>
      </c>
      <c r="AD111" s="2">
        <f t="shared" ca="1" si="164"/>
        <v>199.99999999999716</v>
      </c>
      <c r="AE111" s="2">
        <f t="shared" ca="1" si="164"/>
        <v>262.00873362445509</v>
      </c>
      <c r="AF111" s="2">
        <f t="shared" ca="1" si="164"/>
        <v>166.66666666666691</v>
      </c>
      <c r="AG111" s="2">
        <f t="shared" ca="1" si="164"/>
        <v>193.54838709677276</v>
      </c>
      <c r="AH111" s="2">
        <f t="shared" ca="1" si="164"/>
        <v>171.91977077364064</v>
      </c>
      <c r="AI111" s="2">
        <f t="shared" ca="1" si="164"/>
        <v>181.81818181818275</v>
      </c>
      <c r="AJ111" s="2">
        <f t="shared" ca="1" si="164"/>
        <v>170.94017094017138</v>
      </c>
      <c r="AK111" s="2">
        <f t="shared" ca="1" si="164"/>
        <v>171.42857142857247</v>
      </c>
      <c r="AL111" s="2">
        <f t="shared" ca="1" si="164"/>
        <v>166.66666666666691</v>
      </c>
      <c r="AM111" s="2">
        <f t="shared" ca="1" si="164"/>
        <v>165.74585635359031</v>
      </c>
      <c r="AN111" s="2">
        <f t="shared" ca="1" si="164"/>
        <v>176.47058823529417</v>
      </c>
      <c r="AO111" s="2">
        <f t="shared" ca="1" si="164"/>
        <v>150.75376884422121</v>
      </c>
      <c r="AP111" s="2">
        <f t="shared" ca="1" si="164"/>
        <v>157.89473684210421</v>
      </c>
      <c r="AQ111" s="2">
        <f t="shared" ca="1" si="162"/>
        <v>160.42780748663307</v>
      </c>
      <c r="AR111" s="2">
        <f t="shared" ca="1" si="162"/>
        <v>222.2222222222255</v>
      </c>
      <c r="AS111" s="2">
        <f t="shared" ca="1" si="162"/>
        <v>187.49999999999983</v>
      </c>
      <c r="AT111" s="2">
        <f t="shared" ca="1" si="162"/>
        <v>230.76923076923254</v>
      </c>
      <c r="AU111" s="2">
        <f t="shared" ca="1" si="162"/>
        <v>222.22222222222257</v>
      </c>
      <c r="AV111" s="2">
        <f t="shared" ca="1" si="162"/>
        <v>193.54838709677276</v>
      </c>
      <c r="AW111" s="2">
        <f t="shared" ca="1" si="162"/>
        <v>162.16216216216327</v>
      </c>
      <c r="AX111" s="2">
        <f t="shared" ca="1" si="162"/>
        <v>157.89473684210569</v>
      </c>
      <c r="AY111" s="2">
        <f t="shared" ca="1" si="162"/>
        <v>187.49999999999983</v>
      </c>
      <c r="AZ111" s="2">
        <f t="shared" ca="1" si="162"/>
        <v>162.60162601626027</v>
      </c>
      <c r="BA111" s="2">
        <f t="shared" ca="1" si="130"/>
        <v>157.89473684210421</v>
      </c>
      <c r="BB111" s="2">
        <f t="shared" ca="1" si="131"/>
        <v>130.4347826086954</v>
      </c>
      <c r="BC111" s="2">
        <f t="shared" ca="1" si="132"/>
        <v>209.79020979020879</v>
      </c>
      <c r="BD111" s="2">
        <f t="shared" ca="1" si="133"/>
        <v>193.54838709677722</v>
      </c>
      <c r="BE111" s="2">
        <f t="shared" ca="1" si="134"/>
        <v>186.33540372670856</v>
      </c>
      <c r="BF111" s="2">
        <f t="shared" ca="1" si="135"/>
        <v>157.89473684210421</v>
      </c>
      <c r="BG111" s="2">
        <f t="shared" ca="1" si="136"/>
        <v>178.57142857142935</v>
      </c>
      <c r="BH111" s="2">
        <f t="shared" ca="1" si="137"/>
        <v>240</v>
      </c>
      <c r="BI111" s="2">
        <f t="shared" ca="1" si="138"/>
        <v>218.97810218978032</v>
      </c>
      <c r="BJ111" s="2">
        <f t="shared" ca="1" si="139"/>
        <v>181.81818181818275</v>
      </c>
      <c r="BK111" s="2">
        <f t="shared" ca="1" si="140"/>
        <v>157.89473684210421</v>
      </c>
      <c r="BL111" s="2">
        <f t="shared" ca="1" si="141"/>
        <v>138.8888888888882</v>
      </c>
      <c r="BM111" s="2">
        <f t="shared" ca="1" si="142"/>
        <v>127.65957446808542</v>
      </c>
      <c r="BN111" s="2">
        <f t="shared" ca="1" si="143"/>
        <v>125.00000000000081</v>
      </c>
      <c r="BO111" s="2">
        <f t="shared" ca="1" si="144"/>
        <v>197.36842105263025</v>
      </c>
      <c r="BP111" s="2">
        <f t="shared" ca="1" si="145"/>
        <v>200.0000000000019</v>
      </c>
      <c r="BQ111" s="2">
        <f t="shared" ca="1" si="146"/>
        <v>154.24164524421479</v>
      </c>
      <c r="BR111" s="2">
        <f t="shared" ca="1" si="147"/>
        <v>0</v>
      </c>
      <c r="BS111" s="2">
        <f t="shared" ca="1" si="148"/>
        <v>0</v>
      </c>
      <c r="BT111" s="2">
        <f t="shared" ca="1" si="149"/>
        <v>0</v>
      </c>
      <c r="BU111" s="2">
        <f t="shared" ca="1" si="150"/>
        <v>0</v>
      </c>
      <c r="BV111" s="2">
        <f t="shared" ca="1" si="151"/>
        <v>0</v>
      </c>
      <c r="BW111" s="2">
        <f t="shared" ca="1" si="152"/>
        <v>0</v>
      </c>
      <c r="BX111" s="2">
        <f t="shared" ca="1" si="153"/>
        <v>0</v>
      </c>
      <c r="BY111" s="2">
        <f t="shared" ca="1" si="154"/>
        <v>0</v>
      </c>
      <c r="BZ111" s="2">
        <f t="shared" ca="1" si="155"/>
        <v>0</v>
      </c>
    </row>
    <row r="112" spans="1:78">
      <c r="A112">
        <f>Main!A112</f>
        <v>109</v>
      </c>
      <c r="B112">
        <f>Main!B112</f>
        <v>78</v>
      </c>
      <c r="C112">
        <f>Main!C112</f>
        <v>17</v>
      </c>
      <c r="D112">
        <f>Main!D112</f>
        <v>2</v>
      </c>
      <c r="E112" t="str">
        <f>Main!E112</f>
        <v>D</v>
      </c>
      <c r="F112" s="10" t="s">
        <v>113</v>
      </c>
      <c r="G112" s="19">
        <f t="shared" ca="1" si="156"/>
        <v>157.87584137613078</v>
      </c>
      <c r="H112" s="2">
        <f t="shared" ca="1" si="163"/>
        <v>137.61467889908482</v>
      </c>
      <c r="I112" s="2">
        <f t="shared" ca="1" si="165"/>
        <v>136.36363636363706</v>
      </c>
      <c r="J112" s="2">
        <f t="shared" ca="1" si="165"/>
        <v>151.51515151515392</v>
      </c>
      <c r="K112" s="2">
        <f t="shared" ca="1" si="165"/>
        <v>249.99999999999795</v>
      </c>
      <c r="L112" s="2">
        <f t="shared" ca="1" si="165"/>
        <v>175.43859649122871</v>
      </c>
      <c r="M112" s="2">
        <f t="shared" ca="1" si="165"/>
        <v>157.89473684210714</v>
      </c>
      <c r="N112" s="2">
        <f t="shared" ca="1" si="165"/>
        <v>157.89473684210714</v>
      </c>
      <c r="O112" s="2">
        <f t="shared" ca="1" si="165"/>
        <v>120</v>
      </c>
      <c r="P112" s="2">
        <f t="shared" ca="1" si="165"/>
        <v>199.99999999999241</v>
      </c>
      <c r="Q112" s="2">
        <f t="shared" ca="1" si="165"/>
        <v>153.06122448979474</v>
      </c>
      <c r="R112" s="2">
        <f t="shared" ca="1" si="165"/>
        <v>95.846645367413586</v>
      </c>
      <c r="S112" s="2">
        <f t="shared" ca="1" si="165"/>
        <v>142.85714285714226</v>
      </c>
      <c r="T112" s="2">
        <f t="shared" ca="1" si="165"/>
        <v>142.85714285714226</v>
      </c>
      <c r="U112" s="2">
        <f t="shared" ca="1" si="165"/>
        <v>150.00000000000054</v>
      </c>
      <c r="V112" s="2">
        <f t="shared" ca="1" si="165"/>
        <v>109.89010989010858</v>
      </c>
      <c r="W112" s="2">
        <f t="shared" ca="1" si="165"/>
        <v>186.33540372671061</v>
      </c>
      <c r="X112" s="2">
        <f t="shared" ca="1" si="165"/>
        <v>178.57142857142935</v>
      </c>
      <c r="Y112" s="2">
        <f t="shared" ca="1" si="165"/>
        <v>130.4347826086954</v>
      </c>
      <c r="Z112" s="2">
        <f t="shared" ca="1" si="165"/>
        <v>217.39130434782905</v>
      </c>
      <c r="AA112" s="2">
        <f t="shared" ca="1" si="164"/>
        <v>157.89473684210421</v>
      </c>
      <c r="AB112" s="2">
        <f t="shared" ca="1" si="164"/>
        <v>142.85714285714226</v>
      </c>
      <c r="AC112" s="2">
        <f t="shared" ca="1" si="164"/>
        <v>157.89473684210714</v>
      </c>
      <c r="AD112" s="2">
        <f t="shared" ca="1" si="164"/>
        <v>130.43478260869742</v>
      </c>
      <c r="AE112" s="2">
        <f t="shared" ca="1" si="164"/>
        <v>270.27027027026867</v>
      </c>
      <c r="AF112" s="2">
        <f t="shared" ca="1" si="164"/>
        <v>157.89473684210421</v>
      </c>
      <c r="AG112" s="2">
        <f t="shared" ca="1" si="164"/>
        <v>117.64705882353151</v>
      </c>
      <c r="AH112" s="2">
        <f t="shared" ca="1" si="164"/>
        <v>185.18518518518223</v>
      </c>
      <c r="AI112" s="2">
        <f t="shared" ca="1" si="164"/>
        <v>157.89473684210421</v>
      </c>
      <c r="AJ112" s="2">
        <f t="shared" ca="1" si="164"/>
        <v>189.87341772151748</v>
      </c>
      <c r="AK112" s="2">
        <f t="shared" ca="1" si="164"/>
        <v>199.99999999999716</v>
      </c>
      <c r="AL112" s="2">
        <f t="shared" ca="1" si="164"/>
        <v>149.99999999999787</v>
      </c>
      <c r="AM112" s="2">
        <f t="shared" ca="1" si="164"/>
        <v>163.04347826087178</v>
      </c>
      <c r="AN112" s="2">
        <f t="shared" ca="1" si="164"/>
        <v>167.59776536312989</v>
      </c>
      <c r="AO112" s="2">
        <f t="shared" ca="1" si="164"/>
        <v>174.41860465116218</v>
      </c>
      <c r="AP112" s="2">
        <f t="shared" ca="1" si="164"/>
        <v>129.31034482758659</v>
      </c>
      <c r="AQ112" s="2">
        <f t="shared" ca="1" si="162"/>
        <v>153.06122448979198</v>
      </c>
      <c r="AR112" s="2">
        <f t="shared" ca="1" si="162"/>
        <v>157.89473684210125</v>
      </c>
      <c r="AS112" s="2">
        <f t="shared" ca="1" si="162"/>
        <v>163.04347826086862</v>
      </c>
      <c r="AT112" s="2">
        <f t="shared" ca="1" si="162"/>
        <v>166.66666666666691</v>
      </c>
      <c r="AU112" s="2">
        <f t="shared" ca="1" si="162"/>
        <v>176.47058823529235</v>
      </c>
      <c r="AV112" s="2">
        <f t="shared" ca="1" si="162"/>
        <v>166.66666666666691</v>
      </c>
      <c r="AW112" s="2">
        <f t="shared" ca="1" si="162"/>
        <v>176.47058823529235</v>
      </c>
      <c r="AX112" s="2">
        <f t="shared" ca="1" si="162"/>
        <v>142.85714285714226</v>
      </c>
      <c r="AY112" s="2">
        <f t="shared" ca="1" si="162"/>
        <v>163.04347826086862</v>
      </c>
      <c r="AZ112" s="2">
        <f t="shared" ca="1" si="162"/>
        <v>147.05882352941131</v>
      </c>
      <c r="BA112" s="2">
        <f t="shared" ca="1" si="130"/>
        <v>153.84615384615361</v>
      </c>
      <c r="BB112" s="2">
        <f t="shared" ca="1" si="131"/>
        <v>106.00706713780872</v>
      </c>
      <c r="BC112" s="2">
        <f t="shared" ca="1" si="132"/>
        <v>206.89655172413853</v>
      </c>
      <c r="BD112" s="2">
        <f t="shared" ca="1" si="133"/>
        <v>157.89473684210125</v>
      </c>
      <c r="BE112" s="2">
        <f t="shared" ca="1" si="134"/>
        <v>157.89473684210714</v>
      </c>
      <c r="BF112" s="2">
        <f t="shared" ca="1" si="135"/>
        <v>232.55813953488772</v>
      </c>
      <c r="BG112" s="2">
        <f t="shared" ca="1" si="136"/>
        <v>206.89655172413347</v>
      </c>
      <c r="BH112" s="2">
        <f t="shared" ca="1" si="137"/>
        <v>227.27272727272478</v>
      </c>
      <c r="BI112" s="2">
        <f t="shared" ca="1" si="138"/>
        <v>179.64071856287256</v>
      </c>
      <c r="BJ112" s="2">
        <f t="shared" ca="1" si="139"/>
        <v>156.24999999999986</v>
      </c>
      <c r="BK112" s="2">
        <f t="shared" ca="1" si="140"/>
        <v>187.50000000000401</v>
      </c>
      <c r="BL112" s="2">
        <f t="shared" ca="1" si="141"/>
        <v>131.00436681222754</v>
      </c>
      <c r="BM112" s="2">
        <f t="shared" ca="1" si="142"/>
        <v>169.4915254237292</v>
      </c>
      <c r="BN112" s="2">
        <f t="shared" ca="1" si="143"/>
        <v>169.4915254237292</v>
      </c>
      <c r="BO112" s="2">
        <f t="shared" ca="1" si="144"/>
        <v>145.6310679611679</v>
      </c>
      <c r="BP112" s="2">
        <f t="shared" ca="1" si="145"/>
        <v>272.72727272726536</v>
      </c>
      <c r="BQ112" s="2">
        <f t="shared" ca="1" si="146"/>
        <v>141.50943396226668</v>
      </c>
      <c r="BR112" s="2">
        <f t="shared" ca="1" si="147"/>
        <v>0</v>
      </c>
      <c r="BS112" s="2">
        <f t="shared" ca="1" si="148"/>
        <v>0</v>
      </c>
      <c r="BT112" s="2">
        <f t="shared" ca="1" si="149"/>
        <v>0</v>
      </c>
      <c r="BU112" s="2">
        <f t="shared" ca="1" si="150"/>
        <v>0</v>
      </c>
      <c r="BV112" s="2">
        <f t="shared" ca="1" si="151"/>
        <v>0</v>
      </c>
      <c r="BW112" s="2">
        <f t="shared" ca="1" si="152"/>
        <v>0</v>
      </c>
      <c r="BX112" s="2">
        <f t="shared" ca="1" si="153"/>
        <v>0</v>
      </c>
      <c r="BY112" s="2">
        <f t="shared" ca="1" si="154"/>
        <v>0</v>
      </c>
      <c r="BZ112" s="2">
        <f t="shared" ca="1" si="155"/>
        <v>0</v>
      </c>
    </row>
    <row r="113" spans="1:78">
      <c r="A113">
        <f>Main!A113</f>
        <v>110</v>
      </c>
      <c r="B113">
        <f>Main!B113</f>
        <v>78.5</v>
      </c>
      <c r="C113">
        <f>Main!C113</f>
        <v>17</v>
      </c>
      <c r="D113">
        <f>Main!D113</f>
        <v>2.5</v>
      </c>
      <c r="E113" t="str">
        <f>Main!E113</f>
        <v>eee</v>
      </c>
      <c r="G113" s="19">
        <f t="shared" ca="1" si="156"/>
        <v>142.93022914285586</v>
      </c>
      <c r="H113" s="2">
        <f t="shared" ca="1" si="163"/>
        <v>120.96774193548333</v>
      </c>
      <c r="I113" s="2">
        <f t="shared" ca="1" si="165"/>
        <v>133.33333333333249</v>
      </c>
      <c r="J113" s="2">
        <f t="shared" ca="1" si="165"/>
        <v>153.84615384615361</v>
      </c>
      <c r="K113" s="2">
        <f t="shared" ca="1" si="165"/>
        <v>136.36363636363598</v>
      </c>
      <c r="L113" s="2">
        <f t="shared" ca="1" si="165"/>
        <v>154.24164524421622</v>
      </c>
      <c r="M113" s="2">
        <f t="shared" ca="1" si="165"/>
        <v>146.34146341463284</v>
      </c>
      <c r="N113" s="2">
        <f t="shared" ca="1" si="165"/>
        <v>187.49999999999983</v>
      </c>
      <c r="O113" s="2">
        <f t="shared" ca="1" si="165"/>
        <v>133.33333333333354</v>
      </c>
      <c r="P113" s="2">
        <f t="shared" ca="1" si="165"/>
        <v>141.17647058823624</v>
      </c>
      <c r="Q113" s="2">
        <f t="shared" ca="1" si="165"/>
        <v>154.63917525773272</v>
      </c>
      <c r="R113" s="2">
        <f t="shared" ca="1" si="165"/>
        <v>149.62593516209353</v>
      </c>
      <c r="S113" s="2">
        <f t="shared" ca="1" si="165"/>
        <v>146.34146341463284</v>
      </c>
      <c r="T113" s="2">
        <f t="shared" ca="1" si="165"/>
        <v>181.81818181818275</v>
      </c>
      <c r="U113" s="2">
        <f t="shared" ca="1" si="165"/>
        <v>159.15119363395272</v>
      </c>
      <c r="V113" s="2">
        <f t="shared" ca="1" si="165"/>
        <v>131.57894736842221</v>
      </c>
      <c r="W113" s="2">
        <f t="shared" ca="1" si="165"/>
        <v>175.95307917888508</v>
      </c>
      <c r="X113" s="2">
        <f t="shared" ca="1" si="165"/>
        <v>146.34146341463409</v>
      </c>
      <c r="Y113" s="2">
        <f t="shared" ca="1" si="165"/>
        <v>144.23076923077033</v>
      </c>
      <c r="Z113" s="2">
        <f t="shared" ca="1" si="165"/>
        <v>185.75851393188833</v>
      </c>
      <c r="AA113" s="2">
        <f t="shared" ca="1" si="164"/>
        <v>157.89473684210569</v>
      </c>
      <c r="AB113" s="2">
        <f t="shared" ca="1" si="164"/>
        <v>133.33333333333459</v>
      </c>
      <c r="AC113" s="2">
        <f t="shared" ca="1" si="164"/>
        <v>146.34146341463537</v>
      </c>
      <c r="AD113" s="2">
        <f t="shared" ca="1" si="164"/>
        <v>146.34146341463537</v>
      </c>
      <c r="AE113" s="2">
        <f t="shared" ca="1" si="164"/>
        <v>153.84615384615361</v>
      </c>
      <c r="AF113" s="2">
        <f t="shared" ca="1" si="164"/>
        <v>176.47058823529417</v>
      </c>
      <c r="AG113" s="2">
        <f t="shared" ca="1" si="164"/>
        <v>160</v>
      </c>
      <c r="AH113" s="2">
        <f t="shared" ca="1" si="164"/>
        <v>184.61538461538504</v>
      </c>
      <c r="AI113" s="2">
        <f t="shared" ca="1" si="164"/>
        <v>127.65957446808542</v>
      </c>
      <c r="AJ113" s="2">
        <f t="shared" ca="1" si="164"/>
        <v>157.48031496062981</v>
      </c>
      <c r="AK113" s="2">
        <f t="shared" ca="1" si="164"/>
        <v>166.66666666666691</v>
      </c>
      <c r="AL113" s="2">
        <f t="shared" ca="1" si="164"/>
        <v>136.36363636363706</v>
      </c>
      <c r="AM113" s="2">
        <f t="shared" ca="1" si="164"/>
        <v>139.53488372093031</v>
      </c>
      <c r="AN113" s="2">
        <f t="shared" ca="1" si="164"/>
        <v>170.94017094017138</v>
      </c>
      <c r="AO113" s="2">
        <f t="shared" ca="1" si="164"/>
        <v>158.73015873015868</v>
      </c>
      <c r="AP113" s="2">
        <f t="shared" ca="1" si="164"/>
        <v>167.59776536312989</v>
      </c>
      <c r="AQ113" s="2">
        <f t="shared" ca="1" si="162"/>
        <v>137.93103448276017</v>
      </c>
      <c r="AR113" s="2">
        <f t="shared" ca="1" si="162"/>
        <v>138.24884792626807</v>
      </c>
      <c r="AS113" s="2">
        <f t="shared" ca="1" si="162"/>
        <v>155.44041450777235</v>
      </c>
      <c r="AT113" s="2">
        <f t="shared" ca="1" si="162"/>
        <v>101.69491525423793</v>
      </c>
      <c r="AU113" s="2">
        <f t="shared" ca="1" si="162"/>
        <v>187.49999999999983</v>
      </c>
      <c r="AV113" s="2">
        <f t="shared" ca="1" si="162"/>
        <v>157.48031496062981</v>
      </c>
      <c r="AW113" s="2">
        <f t="shared" ca="1" si="162"/>
        <v>162.16216216216017</v>
      </c>
      <c r="AX113" s="2">
        <f t="shared" ca="1" si="162"/>
        <v>157.89473684210569</v>
      </c>
      <c r="AY113" s="2">
        <f t="shared" ca="1" si="162"/>
        <v>155.44041450777235</v>
      </c>
      <c r="AZ113" s="2">
        <f t="shared" ca="1" si="162"/>
        <v>160.42780748663154</v>
      </c>
      <c r="BA113" s="2">
        <f t="shared" ca="1" si="130"/>
        <v>144.57831325301237</v>
      </c>
      <c r="BB113" s="2">
        <f t="shared" ca="1" si="131"/>
        <v>128.47965738758066</v>
      </c>
      <c r="BC113" s="2">
        <f t="shared" ca="1" si="132"/>
        <v>144.92753623188477</v>
      </c>
      <c r="BD113" s="2">
        <f t="shared" ca="1" si="133"/>
        <v>166.66666666666691</v>
      </c>
      <c r="BE113" s="2">
        <f t="shared" ca="1" si="134"/>
        <v>144.57831325301109</v>
      </c>
      <c r="BF113" s="2">
        <f t="shared" ca="1" si="135"/>
        <v>169.97167138810124</v>
      </c>
      <c r="BG113" s="2">
        <f t="shared" ca="1" si="136"/>
        <v>169.97167138810124</v>
      </c>
      <c r="BH113" s="2">
        <f t="shared" ca="1" si="137"/>
        <v>177.51479289940778</v>
      </c>
      <c r="BI113" s="2">
        <f t="shared" ca="1" si="138"/>
        <v>148.88337468982678</v>
      </c>
      <c r="BJ113" s="2">
        <f t="shared" ca="1" si="139"/>
        <v>163.04347826087022</v>
      </c>
      <c r="BK113" s="2">
        <f t="shared" ca="1" si="140"/>
        <v>142.85714285714226</v>
      </c>
      <c r="BL113" s="2">
        <f t="shared" ca="1" si="141"/>
        <v>120.48192771084396</v>
      </c>
      <c r="BM113" s="2">
        <f t="shared" ca="1" si="142"/>
        <v>123.9669421487599</v>
      </c>
      <c r="BN113" s="2">
        <f t="shared" ca="1" si="143"/>
        <v>106.57193605683791</v>
      </c>
      <c r="BO113" s="2">
        <f t="shared" ca="1" si="144"/>
        <v>142.85714285714226</v>
      </c>
      <c r="BP113" s="2">
        <f t="shared" ca="1" si="145"/>
        <v>75.00000000000027</v>
      </c>
      <c r="BQ113" s="2">
        <f t="shared" ca="1" si="146"/>
        <v>139.53488372092804</v>
      </c>
      <c r="BR113" s="2">
        <f t="shared" ca="1" si="147"/>
        <v>0</v>
      </c>
      <c r="BS113" s="2">
        <f t="shared" ca="1" si="148"/>
        <v>0</v>
      </c>
      <c r="BT113" s="2">
        <f t="shared" ca="1" si="149"/>
        <v>0</v>
      </c>
      <c r="BU113" s="2">
        <f t="shared" ca="1" si="150"/>
        <v>0</v>
      </c>
      <c r="BV113" s="2">
        <f t="shared" ca="1" si="151"/>
        <v>0</v>
      </c>
      <c r="BW113" s="2">
        <f t="shared" ca="1" si="152"/>
        <v>0</v>
      </c>
      <c r="BX113" s="2">
        <f t="shared" ca="1" si="153"/>
        <v>0</v>
      </c>
      <c r="BY113" s="2">
        <f t="shared" ca="1" si="154"/>
        <v>0</v>
      </c>
      <c r="BZ113" s="2">
        <f t="shared" ca="1" si="155"/>
        <v>0</v>
      </c>
    </row>
    <row r="114" spans="1:78">
      <c r="A114">
        <f>Main!A114</f>
        <v>111</v>
      </c>
      <c r="B114">
        <f>Main!B114</f>
        <v>79.5</v>
      </c>
      <c r="C114">
        <f>Main!C114</f>
        <v>18</v>
      </c>
      <c r="D114">
        <f>Main!D114</f>
        <v>1.5</v>
      </c>
      <c r="E114" t="str">
        <f>Main!E114</f>
        <v>cc</v>
      </c>
      <c r="F114" s="10" t="s">
        <v>119</v>
      </c>
      <c r="G114" s="19">
        <f t="shared" ca="1" si="156"/>
        <v>145.10816477255023</v>
      </c>
      <c r="H114" s="2">
        <f t="shared" ca="1" si="163"/>
        <v>103.44827586206927</v>
      </c>
      <c r="I114" s="2">
        <f t="shared" ca="1" si="165"/>
        <v>115.38461538461627</v>
      </c>
      <c r="J114" s="2">
        <f t="shared" ca="1" si="165"/>
        <v>136.36363636363268</v>
      </c>
      <c r="K114" s="2">
        <f t="shared" ca="1" si="165"/>
        <v>272.72727272727411</v>
      </c>
      <c r="L114" s="2">
        <f t="shared" ca="1" si="165"/>
        <v>150.00000000000054</v>
      </c>
      <c r="M114" s="2">
        <f t="shared" ca="1" si="165"/>
        <v>142.85714285714226</v>
      </c>
      <c r="N114" s="2">
        <f t="shared" ca="1" si="165"/>
        <v>130.4347826086954</v>
      </c>
      <c r="O114" s="2">
        <f t="shared" ca="1" si="165"/>
        <v>136.36363636363706</v>
      </c>
      <c r="P114" s="2">
        <f t="shared" ca="1" si="165"/>
        <v>171.4285714285742</v>
      </c>
      <c r="Q114" s="2">
        <f t="shared" ca="1" si="165"/>
        <v>144.23076923076786</v>
      </c>
      <c r="R114" s="2">
        <f t="shared" ca="1" si="165"/>
        <v>152.28426395938877</v>
      </c>
      <c r="S114" s="2">
        <f t="shared" ca="1" si="165"/>
        <v>136.36363636363706</v>
      </c>
      <c r="T114" s="2">
        <f t="shared" ca="1" si="165"/>
        <v>120</v>
      </c>
      <c r="U114" s="2">
        <f t="shared" ca="1" si="165"/>
        <v>124.99999999999898</v>
      </c>
      <c r="V114" s="2">
        <f t="shared" ca="1" si="165"/>
        <v>98.360655737705017</v>
      </c>
      <c r="W114" s="2">
        <f t="shared" ca="1" si="165"/>
        <v>187.49999999999983</v>
      </c>
      <c r="X114" s="2">
        <f t="shared" ca="1" si="165"/>
        <v>176.47058823529605</v>
      </c>
      <c r="Y114" s="2">
        <f t="shared" ca="1" si="165"/>
        <v>140.18691588784904</v>
      </c>
      <c r="Z114" s="2">
        <f t="shared" ca="1" si="165"/>
        <v>166.66666666666691</v>
      </c>
      <c r="AA114" s="2">
        <f t="shared" ca="1" si="164"/>
        <v>176.47058823529235</v>
      </c>
      <c r="AB114" s="2">
        <f t="shared" ca="1" si="164"/>
        <v>130.43478260869341</v>
      </c>
      <c r="AC114" s="2">
        <f t="shared" ca="1" si="164"/>
        <v>136.36363636363268</v>
      </c>
      <c r="AD114" s="2">
        <f t="shared" ca="1" si="164"/>
        <v>111.11111111110982</v>
      </c>
      <c r="AE114" s="2">
        <f t="shared" ca="1" si="164"/>
        <v>272.72727272727411</v>
      </c>
      <c r="AF114" s="2">
        <f t="shared" ca="1" si="164"/>
        <v>166.66666666666691</v>
      </c>
      <c r="AG114" s="2">
        <f t="shared" ca="1" si="164"/>
        <v>120</v>
      </c>
      <c r="AH114" s="2">
        <f t="shared" ca="1" si="164"/>
        <v>180.72289156626468</v>
      </c>
      <c r="AI114" s="2">
        <f t="shared" ca="1" si="164"/>
        <v>157.89473684210714</v>
      </c>
      <c r="AJ114" s="2">
        <f t="shared" ca="1" si="164"/>
        <v>172.41379310344877</v>
      </c>
      <c r="AK114" s="2">
        <f t="shared" ca="1" si="164"/>
        <v>176.47058823529605</v>
      </c>
      <c r="AL114" s="2">
        <f t="shared" ca="1" si="164"/>
        <v>149.99999999999787</v>
      </c>
      <c r="AM114" s="2">
        <f t="shared" ca="1" si="164"/>
        <v>147.05882352941131</v>
      </c>
      <c r="AN114" s="2">
        <f t="shared" ca="1" si="164"/>
        <v>151.51515151515122</v>
      </c>
      <c r="AO114" s="2">
        <f t="shared" ca="1" si="164"/>
        <v>149.25373134328584</v>
      </c>
      <c r="AP114" s="2">
        <f t="shared" ca="1" si="164"/>
        <v>124.99999999999898</v>
      </c>
      <c r="AQ114" s="2">
        <f t="shared" ca="1" si="162"/>
        <v>144.23076923076542</v>
      </c>
      <c r="AR114" s="2">
        <f t="shared" ca="1" si="162"/>
        <v>153.06122448979752</v>
      </c>
      <c r="AS114" s="2">
        <f t="shared" ca="1" si="162"/>
        <v>187.49999999999983</v>
      </c>
      <c r="AT114" s="2">
        <f t="shared" ca="1" si="162"/>
        <v>120</v>
      </c>
      <c r="AU114" s="2">
        <f t="shared" ca="1" si="162"/>
        <v>150.00000000000054</v>
      </c>
      <c r="AV114" s="2">
        <f t="shared" ca="1" si="162"/>
        <v>186.33540372671061</v>
      </c>
      <c r="AW114" s="2">
        <f t="shared" ca="1" si="162"/>
        <v>150.00000000000318</v>
      </c>
      <c r="AX114" s="2">
        <f t="shared" ca="1" si="162"/>
        <v>157.06806282722602</v>
      </c>
      <c r="AY114" s="2">
        <f t="shared" ca="1" si="162"/>
        <v>187.49999999999983</v>
      </c>
      <c r="AZ114" s="2">
        <f t="shared" ca="1" si="162"/>
        <v>140.18691588784904</v>
      </c>
      <c r="BA114" s="2">
        <f t="shared" ca="1" si="130"/>
        <v>149.99999999999787</v>
      </c>
      <c r="BB114" s="2">
        <f t="shared" ca="1" si="131"/>
        <v>103.44827586206927</v>
      </c>
      <c r="BC114" s="2">
        <f t="shared" ca="1" si="132"/>
        <v>214.28571428571342</v>
      </c>
      <c r="BD114" s="2">
        <f t="shared" ca="1" si="133"/>
        <v>157.89473684210714</v>
      </c>
      <c r="BE114" s="2">
        <f t="shared" ca="1" si="134"/>
        <v>128.2051282051292</v>
      </c>
      <c r="BF114" s="2">
        <f t="shared" ca="1" si="135"/>
        <v>156.24999999999986</v>
      </c>
      <c r="BG114" s="2">
        <f t="shared" ca="1" si="136"/>
        <v>166.66666666666691</v>
      </c>
      <c r="BH114" s="2">
        <f t="shared" ca="1" si="137"/>
        <v>200.0000000000019</v>
      </c>
      <c r="BI114" s="2">
        <f t="shared" ca="1" si="138"/>
        <v>166.66666666666691</v>
      </c>
      <c r="BJ114" s="2">
        <f t="shared" ca="1" si="139"/>
        <v>149.99999999999787</v>
      </c>
      <c r="BK114" s="2">
        <f t="shared" ca="1" si="140"/>
        <v>142.85714285714226</v>
      </c>
      <c r="BL114" s="2">
        <f t="shared" ca="1" si="141"/>
        <v>114.94252873563096</v>
      </c>
      <c r="BM114" s="2">
        <f t="shared" ca="1" si="142"/>
        <v>150.75376884422255</v>
      </c>
      <c r="BN114" s="2">
        <f t="shared" ca="1" si="143"/>
        <v>115.38461538461627</v>
      </c>
      <c r="BO114" s="2">
        <f t="shared" ca="1" si="144"/>
        <v>120</v>
      </c>
      <c r="BP114" s="2">
        <f t="shared" ca="1" si="145"/>
        <v>166.66666666666691</v>
      </c>
      <c r="BQ114" s="2">
        <f t="shared" ca="1" si="146"/>
        <v>121.95121951219755</v>
      </c>
      <c r="BR114" s="2">
        <f t="shared" ca="1" si="147"/>
        <v>0</v>
      </c>
      <c r="BS114" s="2">
        <f t="shared" ca="1" si="148"/>
        <v>0</v>
      </c>
      <c r="BT114" s="2">
        <f t="shared" ca="1" si="149"/>
        <v>0</v>
      </c>
      <c r="BU114" s="2">
        <f t="shared" ca="1" si="150"/>
        <v>0</v>
      </c>
      <c r="BV114" s="2">
        <f t="shared" ca="1" si="151"/>
        <v>0</v>
      </c>
      <c r="BW114" s="2">
        <f t="shared" ca="1" si="152"/>
        <v>0</v>
      </c>
      <c r="BX114" s="2">
        <f t="shared" ca="1" si="153"/>
        <v>0</v>
      </c>
      <c r="BY114" s="2">
        <f t="shared" ca="1" si="154"/>
        <v>0</v>
      </c>
      <c r="BZ114" s="2">
        <f t="shared" ca="1" si="155"/>
        <v>0</v>
      </c>
    </row>
    <row r="115" spans="1:78">
      <c r="A115">
        <f>Main!A115</f>
        <v>112</v>
      </c>
      <c r="B115">
        <f>Main!B115</f>
        <v>80</v>
      </c>
      <c r="C115">
        <f>Main!C115</f>
        <v>18</v>
      </c>
      <c r="D115">
        <f>Main!D115</f>
        <v>2</v>
      </c>
      <c r="E115" t="str">
        <f>Main!E115</f>
        <v>f#</v>
      </c>
      <c r="G115" s="19">
        <f t="shared" ca="1" si="156"/>
        <v>146.57370407802981</v>
      </c>
      <c r="H115" s="2">
        <f t="shared" ca="1" si="163"/>
        <v>73.170731707317046</v>
      </c>
      <c r="I115" s="2">
        <f t="shared" ca="1" si="165"/>
        <v>142.85714285714226</v>
      </c>
      <c r="J115" s="2">
        <f t="shared" ca="1" si="165"/>
        <v>142.85714285714471</v>
      </c>
      <c r="K115" s="2">
        <f t="shared" ca="1" si="165"/>
        <v>176.47058823529417</v>
      </c>
      <c r="L115" s="2">
        <f t="shared" ca="1" si="165"/>
        <v>136.36363636363598</v>
      </c>
      <c r="M115" s="2">
        <f t="shared" ca="1" si="165"/>
        <v>113.20754716981108</v>
      </c>
      <c r="N115" s="2">
        <f t="shared" ca="1" si="165"/>
        <v>181.81818181818079</v>
      </c>
      <c r="O115" s="2">
        <f t="shared" ca="1" si="165"/>
        <v>157.89473684210421</v>
      </c>
      <c r="P115" s="2">
        <f t="shared" ca="1" si="165"/>
        <v>175.43859649122507</v>
      </c>
      <c r="Q115" s="2">
        <f t="shared" ca="1" si="165"/>
        <v>201.34228187919581</v>
      </c>
      <c r="R115" s="2">
        <f t="shared" ca="1" si="165"/>
        <v>140.51522248243572</v>
      </c>
      <c r="S115" s="2">
        <f t="shared" ca="1" si="165"/>
        <v>130.4347826086954</v>
      </c>
      <c r="T115" s="2">
        <f t="shared" ca="1" si="165"/>
        <v>162.16216216216174</v>
      </c>
      <c r="U115" s="2">
        <f t="shared" ca="1" si="165"/>
        <v>157.89473684210569</v>
      </c>
      <c r="V115" s="2">
        <f t="shared" ca="1" si="165"/>
        <v>129.03225806451519</v>
      </c>
      <c r="W115" s="2">
        <f t="shared" ca="1" si="165"/>
        <v>187.49999999999983</v>
      </c>
      <c r="X115" s="2">
        <f t="shared" ca="1" si="165"/>
        <v>162.16216216216174</v>
      </c>
      <c r="Y115" s="2">
        <f t="shared" ca="1" si="165"/>
        <v>153.84615384615361</v>
      </c>
      <c r="Z115" s="2">
        <f t="shared" ca="1" si="165"/>
        <v>187.49999999999983</v>
      </c>
      <c r="AA115" s="2">
        <f t="shared" ca="1" si="164"/>
        <v>162.16216216216174</v>
      </c>
      <c r="AB115" s="2">
        <f t="shared" ca="1" si="164"/>
        <v>136.36363636363706</v>
      </c>
      <c r="AC115" s="2">
        <f t="shared" ca="1" si="164"/>
        <v>157.89473684210714</v>
      </c>
      <c r="AD115" s="2">
        <f t="shared" ca="1" si="164"/>
        <v>146.34146341463537</v>
      </c>
      <c r="AE115" s="2">
        <f t="shared" ca="1" si="164"/>
        <v>166.66666666666691</v>
      </c>
      <c r="AF115" s="2">
        <f t="shared" ca="1" si="164"/>
        <v>166.66666666666691</v>
      </c>
      <c r="AG115" s="2">
        <f t="shared" ca="1" si="164"/>
        <v>124.99999999999898</v>
      </c>
      <c r="AH115" s="2">
        <f t="shared" ca="1" si="164"/>
        <v>163.48773841961815</v>
      </c>
      <c r="AI115" s="2">
        <f t="shared" ca="1" si="164"/>
        <v>122.44897959183623</v>
      </c>
      <c r="AJ115" s="2">
        <f t="shared" ca="1" si="164"/>
        <v>168.53932584269583</v>
      </c>
      <c r="AK115" s="2">
        <f t="shared" ca="1" si="164"/>
        <v>157.89473684210421</v>
      </c>
      <c r="AL115" s="2">
        <f t="shared" ca="1" si="164"/>
        <v>139.53488372093031</v>
      </c>
      <c r="AM115" s="2">
        <f t="shared" ca="1" si="164"/>
        <v>139.53488372093031</v>
      </c>
      <c r="AN115" s="2">
        <f t="shared" ca="1" si="164"/>
        <v>212.7659574468085</v>
      </c>
      <c r="AO115" s="2">
        <f t="shared" ca="1" si="164"/>
        <v>171.91977077363887</v>
      </c>
      <c r="AP115" s="2">
        <f t="shared" ref="AP115:AZ125" ca="1" si="166">INDIRECT(ADDRESS(ROW(AQ115), (COLUMN(AQ115)-COLUMN($I115))*2 + COLUMN($I115), 2, 1, "Main"))</f>
        <v>139.53488372093031</v>
      </c>
      <c r="AQ115" s="2">
        <f t="shared" ca="1" si="166"/>
        <v>103.98613518197605</v>
      </c>
      <c r="AR115" s="2">
        <f t="shared" ca="1" si="166"/>
        <v>131.86813186813032</v>
      </c>
      <c r="AS115" s="2">
        <f t="shared" ca="1" si="166"/>
        <v>162.16216216216174</v>
      </c>
      <c r="AT115" s="2">
        <f t="shared" ca="1" si="166"/>
        <v>162.16216216216017</v>
      </c>
      <c r="AU115" s="2">
        <f t="shared" ca="1" si="166"/>
        <v>206.89655172413853</v>
      </c>
      <c r="AV115" s="2">
        <f t="shared" ca="1" si="166"/>
        <v>147.05882352941131</v>
      </c>
      <c r="AW115" s="2">
        <f t="shared" ca="1" si="166"/>
        <v>157.89473684210421</v>
      </c>
      <c r="AX115" s="2">
        <f t="shared" ca="1" si="166"/>
        <v>176.99115044247671</v>
      </c>
      <c r="AY115" s="2">
        <f t="shared" ca="1" si="166"/>
        <v>162.16216216216174</v>
      </c>
      <c r="AZ115" s="2">
        <f t="shared" ca="1" si="166"/>
        <v>191.08280254777065</v>
      </c>
      <c r="BA115" s="2">
        <f t="shared" ca="1" si="130"/>
        <v>157.89473684210714</v>
      </c>
      <c r="BB115" s="2">
        <f t="shared" ca="1" si="131"/>
        <v>130.71895424836509</v>
      </c>
      <c r="BC115" s="2">
        <f t="shared" ca="1" si="132"/>
        <v>157.89473684210569</v>
      </c>
      <c r="BD115" s="2">
        <f t="shared" ca="1" si="133"/>
        <v>133.33333333333249</v>
      </c>
      <c r="BE115" s="2">
        <f t="shared" ca="1" si="134"/>
        <v>166.20498614958419</v>
      </c>
      <c r="BF115" s="2">
        <f t="shared" ca="1" si="135"/>
        <v>184.04907975460094</v>
      </c>
      <c r="BG115" s="2">
        <f t="shared" ca="1" si="136"/>
        <v>168.53932584269921</v>
      </c>
      <c r="BH115" s="2">
        <f t="shared" ca="1" si="137"/>
        <v>181.81818181818079</v>
      </c>
      <c r="BI115" s="2">
        <f t="shared" ca="1" si="138"/>
        <v>176.47058823529417</v>
      </c>
      <c r="BJ115" s="2">
        <f t="shared" ca="1" si="139"/>
        <v>150.00000000000054</v>
      </c>
      <c r="BK115" s="2">
        <f t="shared" ca="1" si="140"/>
        <v>136.36363636363706</v>
      </c>
      <c r="BL115" s="2">
        <f t="shared" ca="1" si="141"/>
        <v>120</v>
      </c>
      <c r="BM115" s="2">
        <f t="shared" ca="1" si="142"/>
        <v>133.33333333333249</v>
      </c>
      <c r="BN115" s="2">
        <f t="shared" ca="1" si="143"/>
        <v>122.44897959183623</v>
      </c>
      <c r="BO115" s="2">
        <f t="shared" ca="1" si="144"/>
        <v>133.33333333333249</v>
      </c>
      <c r="BP115" s="2">
        <f t="shared" ca="1" si="145"/>
        <v>166.66666666666691</v>
      </c>
      <c r="BQ115" s="2">
        <f t="shared" ca="1" si="146"/>
        <v>116.73151750972697</v>
      </c>
      <c r="BR115" s="2">
        <f t="shared" ca="1" si="147"/>
        <v>0</v>
      </c>
      <c r="BS115" s="2">
        <f t="shared" ca="1" si="148"/>
        <v>0</v>
      </c>
      <c r="BT115" s="2">
        <f t="shared" ca="1" si="149"/>
        <v>0</v>
      </c>
      <c r="BU115" s="2">
        <f t="shared" ca="1" si="150"/>
        <v>0</v>
      </c>
      <c r="BV115" s="2">
        <f t="shared" ca="1" si="151"/>
        <v>0</v>
      </c>
      <c r="BW115" s="2">
        <f t="shared" ca="1" si="152"/>
        <v>0</v>
      </c>
      <c r="BX115" s="2">
        <f t="shared" ca="1" si="153"/>
        <v>0</v>
      </c>
      <c r="BY115" s="2">
        <f t="shared" ca="1" si="154"/>
        <v>0</v>
      </c>
      <c r="BZ115" s="2">
        <f t="shared" ca="1" si="155"/>
        <v>0</v>
      </c>
    </row>
    <row r="116" spans="1:78">
      <c r="A116">
        <f>Main!A116</f>
        <v>113</v>
      </c>
      <c r="B116">
        <f>Main!B116</f>
        <v>81</v>
      </c>
      <c r="C116">
        <f>Main!C116</f>
        <v>19</v>
      </c>
      <c r="D116">
        <f>Main!D116</f>
        <v>1</v>
      </c>
      <c r="E116" t="str">
        <f>Main!E116</f>
        <v>a</v>
      </c>
      <c r="F116" s="10" t="s">
        <v>118</v>
      </c>
      <c r="G116" s="19">
        <f t="shared" ca="1" si="156"/>
        <v>138.55808374303965</v>
      </c>
      <c r="H116" s="2">
        <f t="shared" ca="1" si="163"/>
        <v>73.170731707317685</v>
      </c>
      <c r="I116" s="2">
        <f t="shared" ca="1" si="165"/>
        <v>142.85714285714226</v>
      </c>
      <c r="J116" s="2">
        <f t="shared" ca="1" si="165"/>
        <v>142.85714285714226</v>
      </c>
      <c r="K116" s="2">
        <f t="shared" ca="1" si="165"/>
        <v>176.47058823529605</v>
      </c>
      <c r="L116" s="2">
        <f t="shared" ca="1" si="165"/>
        <v>157.89473684210421</v>
      </c>
      <c r="M116" s="2">
        <f t="shared" ca="1" si="165"/>
        <v>157.89473684210714</v>
      </c>
      <c r="N116" s="2">
        <f t="shared" ca="1" si="165"/>
        <v>150.00000000000054</v>
      </c>
      <c r="O116" s="2">
        <f t="shared" ca="1" si="165"/>
        <v>142.85714285714226</v>
      </c>
      <c r="P116" s="2">
        <f t="shared" ca="1" si="165"/>
        <v>150.00000000000318</v>
      </c>
      <c r="Q116" s="2">
        <f t="shared" ca="1" si="165"/>
        <v>153.06122448979474</v>
      </c>
      <c r="R116" s="2">
        <f t="shared" ca="1" si="165"/>
        <v>141.50943396226668</v>
      </c>
      <c r="S116" s="2">
        <f t="shared" ca="1" si="165"/>
        <v>157.89473684210714</v>
      </c>
      <c r="T116" s="2">
        <f t="shared" ca="1" si="165"/>
        <v>157.89473684210714</v>
      </c>
      <c r="U116" s="2">
        <f t="shared" ca="1" si="165"/>
        <v>176.47058823529235</v>
      </c>
      <c r="V116" s="2">
        <f t="shared" ca="1" si="165"/>
        <v>107.14285714285671</v>
      </c>
      <c r="W116" s="2">
        <f t="shared" ca="1" si="165"/>
        <v>166.66666666666691</v>
      </c>
      <c r="X116" s="2">
        <f t="shared" ca="1" si="165"/>
        <v>150.00000000000054</v>
      </c>
      <c r="Y116" s="2">
        <f t="shared" ca="1" si="165"/>
        <v>125.00000000000081</v>
      </c>
      <c r="Z116" s="2">
        <f t="shared" ca="1" si="165"/>
        <v>166.66666666666691</v>
      </c>
      <c r="AA116" s="2">
        <f t="shared" ref="AA116:AP125" ca="1" si="167">INDIRECT(ADDRESS(ROW(AB116), (COLUMN(AB116)-COLUMN($I116))*2 + COLUMN($I116), 2, 1, "Main"))</f>
        <v>130.4347826086954</v>
      </c>
      <c r="AB116" s="2">
        <f t="shared" ca="1" si="167"/>
        <v>130.43478260869742</v>
      </c>
      <c r="AC116" s="2">
        <f t="shared" ca="1" si="167"/>
        <v>149.99999999999787</v>
      </c>
      <c r="AD116" s="2">
        <f t="shared" ca="1" si="167"/>
        <v>130.43478260869341</v>
      </c>
      <c r="AE116" s="2">
        <f t="shared" ca="1" si="167"/>
        <v>214.28571428571342</v>
      </c>
      <c r="AF116" s="2">
        <f t="shared" ca="1" si="167"/>
        <v>157.89473684210714</v>
      </c>
      <c r="AG116" s="2">
        <f t="shared" ca="1" si="167"/>
        <v>120</v>
      </c>
      <c r="AH116" s="2">
        <f t="shared" ca="1" si="167"/>
        <v>171.4285714285742</v>
      </c>
      <c r="AI116" s="2">
        <f t="shared" ca="1" si="167"/>
        <v>142.85714285714226</v>
      </c>
      <c r="AJ116" s="2">
        <f t="shared" ca="1" si="167"/>
        <v>176.47058823529235</v>
      </c>
      <c r="AK116" s="2">
        <f t="shared" ca="1" si="167"/>
        <v>157.89473684210714</v>
      </c>
      <c r="AL116" s="2">
        <f t="shared" ca="1" si="167"/>
        <v>150.00000000000318</v>
      </c>
      <c r="AM116" s="2">
        <f t="shared" ca="1" si="167"/>
        <v>157.89473684210714</v>
      </c>
      <c r="AN116" s="2">
        <f t="shared" ca="1" si="167"/>
        <v>136.36363636363706</v>
      </c>
      <c r="AO116" s="2">
        <f t="shared" ca="1" si="167"/>
        <v>166.66666666666691</v>
      </c>
      <c r="AP116" s="2">
        <f t="shared" ca="1" si="167"/>
        <v>130.43478260869341</v>
      </c>
      <c r="AQ116" s="2">
        <f t="shared" ca="1" si="166"/>
        <v>136.36363636363706</v>
      </c>
      <c r="AR116" s="2">
        <f t="shared" ca="1" si="166"/>
        <v>82.191780821918968</v>
      </c>
      <c r="AS116" s="2">
        <f t="shared" ca="1" si="166"/>
        <v>154.63917525773272</v>
      </c>
      <c r="AT116" s="2">
        <f t="shared" ca="1" si="166"/>
        <v>166.66666666666691</v>
      </c>
      <c r="AU116" s="2">
        <f t="shared" ca="1" si="166"/>
        <v>176.47058823529235</v>
      </c>
      <c r="AV116" s="2">
        <f t="shared" ca="1" si="166"/>
        <v>187.49999999999983</v>
      </c>
      <c r="AW116" s="2">
        <f t="shared" ca="1" si="166"/>
        <v>157.89473684210714</v>
      </c>
      <c r="AX116" s="2">
        <f t="shared" ca="1" si="166"/>
        <v>166.66666666666691</v>
      </c>
      <c r="AY116" s="2">
        <f t="shared" ca="1" si="166"/>
        <v>154.63917525773272</v>
      </c>
      <c r="AZ116" s="2">
        <f t="shared" ca="1" si="166"/>
        <v>147.05882352941131</v>
      </c>
      <c r="BA116" s="2">
        <f t="shared" ca="1" si="130"/>
        <v>136.36363636363706</v>
      </c>
      <c r="BB116" s="2">
        <f t="shared" ca="1" si="131"/>
        <v>102.38907849829377</v>
      </c>
      <c r="BC116" s="2">
        <f t="shared" ca="1" si="132"/>
        <v>187.49999999999983</v>
      </c>
      <c r="BD116" s="2">
        <f t="shared" ca="1" si="133"/>
        <v>150.00000000000318</v>
      </c>
      <c r="BE116" s="2">
        <f t="shared" ca="1" si="134"/>
        <v>136.36363636363706</v>
      </c>
      <c r="BF116" s="2">
        <f t="shared" ca="1" si="135"/>
        <v>130.43478260869742</v>
      </c>
      <c r="BG116" s="2">
        <f t="shared" ca="1" si="136"/>
        <v>141.50943396226194</v>
      </c>
      <c r="BH116" s="2">
        <f t="shared" ca="1" si="137"/>
        <v>215.82733812949741</v>
      </c>
      <c r="BI116" s="2">
        <f t="shared" ca="1" si="138"/>
        <v>157.89473684210421</v>
      </c>
      <c r="BJ116" s="2">
        <f t="shared" ca="1" si="139"/>
        <v>157.89473684210421</v>
      </c>
      <c r="BK116" s="2">
        <f t="shared" ca="1" si="140"/>
        <v>136.36363636363706</v>
      </c>
      <c r="BL116" s="2">
        <f t="shared" ca="1" si="141"/>
        <v>111.11111111111275</v>
      </c>
      <c r="BM116" s="2">
        <f t="shared" ca="1" si="142"/>
        <v>136.36363636363706</v>
      </c>
      <c r="BN116" s="2">
        <f t="shared" ca="1" si="143"/>
        <v>120</v>
      </c>
      <c r="BO116" s="2">
        <f t="shared" ca="1" si="144"/>
        <v>136.36363636363706</v>
      </c>
      <c r="BP116" s="2">
        <f t="shared" ca="1" si="145"/>
        <v>0</v>
      </c>
      <c r="BQ116" s="2">
        <f t="shared" ca="1" si="146"/>
        <v>100.00000000000095</v>
      </c>
      <c r="BR116" s="2">
        <f t="shared" ca="1" si="147"/>
        <v>0</v>
      </c>
      <c r="BS116" s="2">
        <f t="shared" ca="1" si="148"/>
        <v>0</v>
      </c>
      <c r="BT116" s="2">
        <f t="shared" ca="1" si="149"/>
        <v>0</v>
      </c>
      <c r="BU116" s="2">
        <f t="shared" ca="1" si="150"/>
        <v>0</v>
      </c>
      <c r="BV116" s="2">
        <f t="shared" ca="1" si="151"/>
        <v>0</v>
      </c>
      <c r="BW116" s="2">
        <f t="shared" ca="1" si="152"/>
        <v>0</v>
      </c>
      <c r="BX116" s="2">
        <f t="shared" ca="1" si="153"/>
        <v>0</v>
      </c>
      <c r="BY116" s="2">
        <f t="shared" ca="1" si="154"/>
        <v>0</v>
      </c>
      <c r="BZ116" s="2">
        <f t="shared" ca="1" si="155"/>
        <v>0</v>
      </c>
    </row>
    <row r="117" spans="1:78">
      <c r="A117">
        <f>Main!A117</f>
        <v>114</v>
      </c>
      <c r="B117">
        <f>Main!B117</f>
        <v>81.5</v>
      </c>
      <c r="C117">
        <f>Main!C117</f>
        <v>19</v>
      </c>
      <c r="D117">
        <f>Main!D117</f>
        <v>1.5</v>
      </c>
      <c r="E117" t="str">
        <f>Main!E117</f>
        <v>a</v>
      </c>
      <c r="G117" s="19">
        <f t="shared" ca="1" si="156"/>
        <v>174.93042220604178</v>
      </c>
      <c r="H117" s="2">
        <f t="shared" ca="1" si="163"/>
        <v>96.774193548386378</v>
      </c>
      <c r="I117" s="2">
        <f t="shared" ca="1" si="165"/>
        <v>176.47058823529605</v>
      </c>
      <c r="J117" s="2">
        <f t="shared" ca="1" si="165"/>
        <v>176.47058823529235</v>
      </c>
      <c r="K117" s="2">
        <f t="shared" ca="1" si="165"/>
        <v>199.99999999999952</v>
      </c>
      <c r="L117" s="2">
        <f t="shared" ca="1" si="165"/>
        <v>149.9999999999992</v>
      </c>
      <c r="M117" s="2">
        <f t="shared" ca="1" si="165"/>
        <v>150.00000000000054</v>
      </c>
      <c r="N117" s="2">
        <f t="shared" ca="1" si="165"/>
        <v>199.99999999999952</v>
      </c>
      <c r="O117" s="2">
        <f t="shared" ca="1" si="165"/>
        <v>250.00000000000534</v>
      </c>
      <c r="P117" s="2">
        <f t="shared" ca="1" si="165"/>
        <v>230.76923076923254</v>
      </c>
      <c r="Q117" s="2">
        <f t="shared" ca="1" si="165"/>
        <v>209.79020979021141</v>
      </c>
      <c r="R117" s="2">
        <f t="shared" ca="1" si="165"/>
        <v>161.29032258064521</v>
      </c>
      <c r="S117" s="2">
        <f t="shared" ca="1" si="165"/>
        <v>146.34146341463284</v>
      </c>
      <c r="T117" s="2">
        <f t="shared" ca="1" si="165"/>
        <v>199.99999999999952</v>
      </c>
      <c r="U117" s="2">
        <f t="shared" ca="1" si="165"/>
        <v>181.81818181818275</v>
      </c>
      <c r="V117" s="2">
        <f t="shared" ca="1" si="165"/>
        <v>193.54838709677722</v>
      </c>
      <c r="W117" s="2">
        <f t="shared" ca="1" si="165"/>
        <v>222.22222222222257</v>
      </c>
      <c r="X117" s="2">
        <f t="shared" ca="1" si="165"/>
        <v>181.81818181818079</v>
      </c>
      <c r="Y117" s="2">
        <f t="shared" ca="1" si="165"/>
        <v>149.9999999999992</v>
      </c>
      <c r="Z117" s="2">
        <f t="shared" ca="1" si="165"/>
        <v>199.99999999999952</v>
      </c>
      <c r="AA117" s="2">
        <f t="shared" ca="1" si="167"/>
        <v>181.81818181818275</v>
      </c>
      <c r="AB117" s="2">
        <f t="shared" ca="1" si="167"/>
        <v>171.42857142857073</v>
      </c>
      <c r="AC117" s="2">
        <f t="shared" ca="1" si="167"/>
        <v>200.0000000000019</v>
      </c>
      <c r="AD117" s="2">
        <f t="shared" ca="1" si="167"/>
        <v>171.42857142857073</v>
      </c>
      <c r="AE117" s="2">
        <f t="shared" ca="1" si="167"/>
        <v>222.22222222222257</v>
      </c>
      <c r="AF117" s="2">
        <f t="shared" ca="1" si="167"/>
        <v>193.54838709677276</v>
      </c>
      <c r="AG117" s="2">
        <f t="shared" ca="1" si="167"/>
        <v>169.01408450704372</v>
      </c>
      <c r="AH117" s="2">
        <f t="shared" ca="1" si="167"/>
        <v>187.49999999999983</v>
      </c>
      <c r="AI117" s="2">
        <f t="shared" ca="1" si="167"/>
        <v>176.47058823529235</v>
      </c>
      <c r="AJ117" s="2">
        <f t="shared" ca="1" si="167"/>
        <v>181.81818181818275</v>
      </c>
      <c r="AK117" s="2">
        <f t="shared" ca="1" si="167"/>
        <v>187.49999999999983</v>
      </c>
      <c r="AL117" s="2">
        <f t="shared" ca="1" si="167"/>
        <v>187.49999999999983</v>
      </c>
      <c r="AM117" s="2">
        <f t="shared" ca="1" si="167"/>
        <v>166.66666666666364</v>
      </c>
      <c r="AN117" s="2">
        <f t="shared" ca="1" si="167"/>
        <v>199.99999999999952</v>
      </c>
      <c r="AO117" s="2">
        <f t="shared" ca="1" si="167"/>
        <v>162.16216216216174</v>
      </c>
      <c r="AP117" s="2">
        <f t="shared" ca="1" si="167"/>
        <v>157.89473684210714</v>
      </c>
      <c r="AQ117" s="2">
        <f t="shared" ca="1" si="166"/>
        <v>171.42857142857073</v>
      </c>
      <c r="AR117" s="2">
        <f t="shared" ca="1" si="166"/>
        <v>222.22222222221964</v>
      </c>
      <c r="AS117" s="2">
        <f t="shared" ca="1" si="166"/>
        <v>209.79020979020879</v>
      </c>
      <c r="AT117" s="2">
        <f t="shared" ca="1" si="166"/>
        <v>240</v>
      </c>
      <c r="AU117" s="2">
        <f t="shared" ca="1" si="166"/>
        <v>222.22222222222257</v>
      </c>
      <c r="AV117" s="2">
        <f t="shared" ca="1" si="166"/>
        <v>181.81818181818275</v>
      </c>
      <c r="AW117" s="2">
        <f t="shared" ca="1" si="166"/>
        <v>181.81818181818275</v>
      </c>
      <c r="AX117" s="2">
        <f t="shared" ca="1" si="166"/>
        <v>171.42857142857247</v>
      </c>
      <c r="AY117" s="2">
        <f t="shared" ca="1" si="166"/>
        <v>209.79020979020879</v>
      </c>
      <c r="AZ117" s="2">
        <f t="shared" ca="1" si="166"/>
        <v>206.89655172413853</v>
      </c>
      <c r="BA117" s="2">
        <f t="shared" ca="1" si="130"/>
        <v>171.42857142857073</v>
      </c>
      <c r="BB117" s="2">
        <f t="shared" ca="1" si="131"/>
        <v>150.75376884422255</v>
      </c>
      <c r="BC117" s="2">
        <f t="shared" ca="1" si="132"/>
        <v>222.22222222222257</v>
      </c>
      <c r="BD117" s="2">
        <f t="shared" ca="1" si="133"/>
        <v>240</v>
      </c>
      <c r="BE117" s="2">
        <f t="shared" ca="1" si="134"/>
        <v>206.89655172413853</v>
      </c>
      <c r="BF117" s="2">
        <f t="shared" ca="1" si="135"/>
        <v>187.49999999999983</v>
      </c>
      <c r="BG117" s="2">
        <f t="shared" ca="1" si="136"/>
        <v>223.8805970149248</v>
      </c>
      <c r="BH117" s="2">
        <f t="shared" ca="1" si="137"/>
        <v>271.49321266968315</v>
      </c>
      <c r="BI117" s="2">
        <f t="shared" ca="1" si="138"/>
        <v>214.28571428571613</v>
      </c>
      <c r="BJ117" s="2">
        <f t="shared" ca="1" si="139"/>
        <v>171.42857142857247</v>
      </c>
      <c r="BK117" s="2">
        <f t="shared" ca="1" si="140"/>
        <v>149.99999999999787</v>
      </c>
      <c r="BL117" s="2">
        <f t="shared" ca="1" si="141"/>
        <v>130.4347826086954</v>
      </c>
      <c r="BM117" s="2">
        <f t="shared" ca="1" si="142"/>
        <v>146.34146341463537</v>
      </c>
      <c r="BN117" s="2">
        <f t="shared" ca="1" si="143"/>
        <v>122.44897959183623</v>
      </c>
      <c r="BO117" s="2">
        <f t="shared" ca="1" si="144"/>
        <v>187.49999999999983</v>
      </c>
      <c r="BP117" s="2">
        <f t="shared" ca="1" si="145"/>
        <v>0</v>
      </c>
      <c r="BQ117" s="2">
        <f t="shared" ca="1" si="146"/>
        <v>162.16216216216017</v>
      </c>
      <c r="BR117" s="2">
        <f t="shared" ca="1" si="147"/>
        <v>0</v>
      </c>
      <c r="BS117" s="2">
        <f t="shared" ca="1" si="148"/>
        <v>0</v>
      </c>
      <c r="BT117" s="2">
        <f t="shared" ca="1" si="149"/>
        <v>0</v>
      </c>
      <c r="BU117" s="2">
        <f t="shared" ca="1" si="150"/>
        <v>0</v>
      </c>
      <c r="BV117" s="2">
        <f t="shared" ca="1" si="151"/>
        <v>0</v>
      </c>
      <c r="BW117" s="2">
        <f t="shared" ca="1" si="152"/>
        <v>0</v>
      </c>
      <c r="BX117" s="2">
        <f t="shared" ca="1" si="153"/>
        <v>0</v>
      </c>
      <c r="BY117" s="2">
        <f t="shared" ca="1" si="154"/>
        <v>0</v>
      </c>
      <c r="BZ117" s="2">
        <f t="shared" ca="1" si="155"/>
        <v>0</v>
      </c>
    </row>
    <row r="118" spans="1:78">
      <c r="A118">
        <f>Main!A118</f>
        <v>115</v>
      </c>
      <c r="B118">
        <f>Main!B118</f>
        <v>82.5</v>
      </c>
      <c r="C118">
        <f>Main!C118</f>
        <v>19</v>
      </c>
      <c r="D118">
        <f>Main!D118</f>
        <v>2.5</v>
      </c>
      <c r="E118" t="str">
        <f>Main!E118</f>
        <v>f# b ff</v>
      </c>
      <c r="F118" s="10" t="s">
        <v>113</v>
      </c>
      <c r="G118" s="19">
        <f t="shared" ca="1" si="156"/>
        <v>138.83699014020826</v>
      </c>
      <c r="H118" s="2">
        <f t="shared" ca="1" si="163"/>
        <v>111.11111111111275</v>
      </c>
      <c r="I118" s="2">
        <f t="shared" ca="1" si="165"/>
        <v>136.36363636363268</v>
      </c>
      <c r="J118" s="2">
        <f t="shared" ca="1" si="165"/>
        <v>157.89473684210714</v>
      </c>
      <c r="K118" s="2">
        <f t="shared" ca="1" si="165"/>
        <v>157.89473684210421</v>
      </c>
      <c r="L118" s="2">
        <f t="shared" ca="1" si="165"/>
        <v>150.00000000000318</v>
      </c>
      <c r="M118" s="2">
        <f t="shared" ca="1" si="165"/>
        <v>100.00000000000095</v>
      </c>
      <c r="N118" s="2">
        <f t="shared" ca="1" si="165"/>
        <v>166.66666666666691</v>
      </c>
      <c r="O118" s="2">
        <f t="shared" ca="1" si="165"/>
        <v>157.89473684210125</v>
      </c>
      <c r="P118" s="2">
        <f t="shared" ca="1" si="165"/>
        <v>176.47058823529235</v>
      </c>
      <c r="Q118" s="2">
        <f t="shared" ca="1" si="165"/>
        <v>144.23076923076786</v>
      </c>
      <c r="R118" s="2">
        <f t="shared" ca="1" si="165"/>
        <v>144.23076923077033</v>
      </c>
      <c r="S118" s="2">
        <f t="shared" ca="1" si="165"/>
        <v>142.85714285714712</v>
      </c>
      <c r="T118" s="2">
        <f t="shared" ca="1" si="165"/>
        <v>142.85714285714226</v>
      </c>
      <c r="U118" s="2">
        <f t="shared" ca="1" si="165"/>
        <v>142.85714285714226</v>
      </c>
      <c r="V118" s="2">
        <f t="shared" ca="1" si="165"/>
        <v>111.11111111110982</v>
      </c>
      <c r="W118" s="2">
        <f t="shared" ca="1" si="165"/>
        <v>176.47058823529235</v>
      </c>
      <c r="X118" s="2">
        <f t="shared" ca="1" si="165"/>
        <v>176.47058823529605</v>
      </c>
      <c r="Y118" s="2">
        <f t="shared" ca="1" si="165"/>
        <v>130.43478260869742</v>
      </c>
      <c r="Z118" s="2">
        <f t="shared" ca="1" si="165"/>
        <v>166.66666666666691</v>
      </c>
      <c r="AA118" s="2">
        <f t="shared" ca="1" si="167"/>
        <v>136.36363636363706</v>
      </c>
      <c r="AB118" s="2">
        <f t="shared" ca="1" si="167"/>
        <v>136.36363636363706</v>
      </c>
      <c r="AC118" s="2">
        <f t="shared" ca="1" si="167"/>
        <v>137.61467889908033</v>
      </c>
      <c r="AD118" s="2">
        <f t="shared" ca="1" si="167"/>
        <v>142.85714285714226</v>
      </c>
      <c r="AE118" s="2">
        <f t="shared" ca="1" si="167"/>
        <v>199.99999999999716</v>
      </c>
      <c r="AF118" s="2">
        <f t="shared" ca="1" si="167"/>
        <v>136.36363636363706</v>
      </c>
      <c r="AG118" s="2">
        <f t="shared" ca="1" si="167"/>
        <v>124.48132780083004</v>
      </c>
      <c r="AH118" s="2">
        <f t="shared" ca="1" si="167"/>
        <v>169.4915254237292</v>
      </c>
      <c r="AI118" s="2">
        <f t="shared" ca="1" si="167"/>
        <v>157.89473684210714</v>
      </c>
      <c r="AJ118" s="2">
        <f t="shared" ca="1" si="167"/>
        <v>148.51485148514985</v>
      </c>
      <c r="AK118" s="2">
        <f t="shared" ca="1" si="167"/>
        <v>166.66666666666691</v>
      </c>
      <c r="AL118" s="2">
        <f t="shared" ca="1" si="167"/>
        <v>142.85714285714226</v>
      </c>
      <c r="AM118" s="2">
        <f t="shared" ca="1" si="167"/>
        <v>130.43478260869742</v>
      </c>
      <c r="AN118" s="2">
        <f t="shared" ca="1" si="167"/>
        <v>176.47058823529235</v>
      </c>
      <c r="AO118" s="2">
        <f t="shared" ca="1" si="167"/>
        <v>163.93442622950835</v>
      </c>
      <c r="AP118" s="2">
        <f t="shared" ca="1" si="167"/>
        <v>142.85714285714226</v>
      </c>
      <c r="AQ118" s="2">
        <f t="shared" ca="1" si="166"/>
        <v>136.36363636363706</v>
      </c>
      <c r="AR118" s="2">
        <f t="shared" ca="1" si="166"/>
        <v>124.99999999999898</v>
      </c>
      <c r="AS118" s="2">
        <f t="shared" ca="1" si="166"/>
        <v>171.4285714285742</v>
      </c>
      <c r="AT118" s="2">
        <f t="shared" ca="1" si="166"/>
        <v>157.89473684210714</v>
      </c>
      <c r="AU118" s="2">
        <f t="shared" ca="1" si="166"/>
        <v>150.00000000000054</v>
      </c>
      <c r="AV118" s="2">
        <f t="shared" ca="1" si="166"/>
        <v>142.85714285714226</v>
      </c>
      <c r="AW118" s="2">
        <f t="shared" ca="1" si="166"/>
        <v>142.85714285714226</v>
      </c>
      <c r="AX118" s="2">
        <f t="shared" ca="1" si="166"/>
        <v>149.99999999999787</v>
      </c>
      <c r="AY118" s="2">
        <f t="shared" ca="1" si="166"/>
        <v>171.4285714285742</v>
      </c>
      <c r="AZ118" s="2">
        <f t="shared" ca="1" si="166"/>
        <v>157.89473684210421</v>
      </c>
      <c r="BA118" s="2">
        <f t="shared" ca="1" si="130"/>
        <v>142.85714285714226</v>
      </c>
      <c r="BB118" s="2">
        <f t="shared" ca="1" si="131"/>
        <v>111.11111111110982</v>
      </c>
      <c r="BC118" s="2">
        <f t="shared" ca="1" si="132"/>
        <v>163.93442622950835</v>
      </c>
      <c r="BD118" s="2">
        <f t="shared" ca="1" si="133"/>
        <v>166.66666666666691</v>
      </c>
      <c r="BE118" s="2">
        <f t="shared" ca="1" si="134"/>
        <v>149.99999999999787</v>
      </c>
      <c r="BF118" s="2">
        <f t="shared" ca="1" si="135"/>
        <v>149.99999999999787</v>
      </c>
      <c r="BG118" s="2">
        <f t="shared" ca="1" si="136"/>
        <v>166.66666666666691</v>
      </c>
      <c r="BH118" s="2">
        <f t="shared" ca="1" si="137"/>
        <v>214.28571428571342</v>
      </c>
      <c r="BI118" s="2">
        <f t="shared" ca="1" si="138"/>
        <v>158.73015873015868</v>
      </c>
      <c r="BJ118" s="2">
        <f t="shared" ca="1" si="139"/>
        <v>142.85714285714226</v>
      </c>
      <c r="BK118" s="2">
        <f t="shared" ca="1" si="140"/>
        <v>130.43478260869742</v>
      </c>
      <c r="BL118" s="2">
        <f t="shared" ca="1" si="141"/>
        <v>107.14285714285671</v>
      </c>
      <c r="BM118" s="2">
        <f t="shared" ca="1" si="142"/>
        <v>136.36363636363706</v>
      </c>
      <c r="BN118" s="2">
        <f t="shared" ca="1" si="143"/>
        <v>111.11111111111275</v>
      </c>
      <c r="BO118" s="2">
        <f t="shared" ca="1" si="144"/>
        <v>130.43478260869742</v>
      </c>
      <c r="BP118" s="2">
        <f t="shared" ca="1" si="145"/>
        <v>0</v>
      </c>
      <c r="BQ118" s="2">
        <f t="shared" ca="1" si="146"/>
        <v>130.43478260869742</v>
      </c>
      <c r="BR118" s="2">
        <f t="shared" ca="1" si="147"/>
        <v>0</v>
      </c>
      <c r="BS118" s="2">
        <f t="shared" ca="1" si="148"/>
        <v>0</v>
      </c>
      <c r="BT118" s="2">
        <f t="shared" ca="1" si="149"/>
        <v>0</v>
      </c>
      <c r="BU118" s="2">
        <f t="shared" ca="1" si="150"/>
        <v>0</v>
      </c>
      <c r="BV118" s="2">
        <f t="shared" ca="1" si="151"/>
        <v>0</v>
      </c>
      <c r="BW118" s="2">
        <f t="shared" ca="1" si="152"/>
        <v>0</v>
      </c>
      <c r="BX118" s="2">
        <f t="shared" ca="1" si="153"/>
        <v>0</v>
      </c>
      <c r="BY118" s="2">
        <f t="shared" ca="1" si="154"/>
        <v>0</v>
      </c>
      <c r="BZ118" s="2">
        <f t="shared" ca="1" si="155"/>
        <v>0</v>
      </c>
    </row>
    <row r="119" spans="1:78">
      <c r="A119">
        <f>Main!A119</f>
        <v>116</v>
      </c>
      <c r="B119">
        <f>Main!B119</f>
        <v>83</v>
      </c>
      <c r="C119">
        <f>Main!C119</f>
        <v>20</v>
      </c>
      <c r="D119">
        <f>Main!D119</f>
        <v>1</v>
      </c>
      <c r="E119" t="str">
        <f>Main!E119</f>
        <v>c# g cc</v>
      </c>
      <c r="G119" s="19">
        <f t="shared" ca="1" si="156"/>
        <v>135.90018681597016</v>
      </c>
      <c r="H119" s="2">
        <f t="shared" ca="1" si="163"/>
        <v>78.947368421052104</v>
      </c>
      <c r="I119" s="2">
        <f t="shared" ref="I119:Z125" ca="1" si="168">INDIRECT(ADDRESS(ROW(J119), (COLUMN(J119)-COLUMN($I119))*2 + COLUMN($I119), 2, 1, "Main"))</f>
        <v>125.00000000000267</v>
      </c>
      <c r="J119" s="2">
        <f t="shared" ca="1" si="168"/>
        <v>169.4915254237292</v>
      </c>
      <c r="K119" s="2">
        <f t="shared" ca="1" si="168"/>
        <v>121.95121951219578</v>
      </c>
      <c r="L119" s="2">
        <f t="shared" ca="1" si="168"/>
        <v>166.66666666666691</v>
      </c>
      <c r="M119" s="2">
        <f t="shared" ca="1" si="168"/>
        <v>111.11111111110982</v>
      </c>
      <c r="N119" s="2">
        <f t="shared" ca="1" si="168"/>
        <v>158.73015873015868</v>
      </c>
      <c r="O119" s="2">
        <f t="shared" ca="1" si="168"/>
        <v>129.87012987013293</v>
      </c>
      <c r="P119" s="2">
        <f t="shared" ca="1" si="168"/>
        <v>187.49999999999568</v>
      </c>
      <c r="Q119" s="2">
        <f t="shared" ca="1" si="168"/>
        <v>167.59776536312989</v>
      </c>
      <c r="R119" s="2">
        <f t="shared" ca="1" si="168"/>
        <v>113.20754716981108</v>
      </c>
      <c r="S119" s="2">
        <f t="shared" ca="1" si="168"/>
        <v>120</v>
      </c>
      <c r="T119" s="2">
        <f t="shared" ca="1" si="168"/>
        <v>157.89473684210421</v>
      </c>
      <c r="U119" s="2">
        <f t="shared" ca="1" si="168"/>
        <v>145.63106796116287</v>
      </c>
      <c r="V119" s="2">
        <f t="shared" ca="1" si="168"/>
        <v>93.749999999999915</v>
      </c>
      <c r="W119" s="2">
        <f t="shared" ca="1" si="168"/>
        <v>175.43859649122871</v>
      </c>
      <c r="X119" s="2">
        <f t="shared" ca="1" si="168"/>
        <v>176.47058823529235</v>
      </c>
      <c r="Y119" s="2">
        <f t="shared" ca="1" si="168"/>
        <v>120</v>
      </c>
      <c r="Z119" s="2">
        <f t="shared" ca="1" si="168"/>
        <v>157.89473684210421</v>
      </c>
      <c r="AA119" s="2">
        <f t="shared" ca="1" si="167"/>
        <v>142.85714285714226</v>
      </c>
      <c r="AB119" s="2">
        <f t="shared" ca="1" si="167"/>
        <v>115.38461538461311</v>
      </c>
      <c r="AC119" s="2">
        <f t="shared" ca="1" si="167"/>
        <v>186.3354037267147</v>
      </c>
      <c r="AD119" s="2">
        <f t="shared" ca="1" si="167"/>
        <v>129.87012987013293</v>
      </c>
      <c r="AE119" s="2">
        <f t="shared" ca="1" si="167"/>
        <v>200.0000000000019</v>
      </c>
      <c r="AF119" s="2">
        <f t="shared" ca="1" si="167"/>
        <v>166.66666666666691</v>
      </c>
      <c r="AG119" s="2">
        <f t="shared" ca="1" si="167"/>
        <v>118.57707509881418</v>
      </c>
      <c r="AH119" s="2">
        <f t="shared" ca="1" si="167"/>
        <v>153.84615384615361</v>
      </c>
      <c r="AI119" s="2">
        <f t="shared" ca="1" si="167"/>
        <v>136.36363636363706</v>
      </c>
      <c r="AJ119" s="2">
        <f t="shared" ca="1" si="167"/>
        <v>157.06806282722306</v>
      </c>
      <c r="AK119" s="2">
        <f t="shared" ca="1" si="167"/>
        <v>138.2488479262658</v>
      </c>
      <c r="AL119" s="2">
        <f t="shared" ca="1" si="167"/>
        <v>132.74336283185895</v>
      </c>
      <c r="AM119" s="2">
        <f t="shared" ca="1" si="167"/>
        <v>120.96774193548507</v>
      </c>
      <c r="AN119" s="2">
        <f t="shared" ca="1" si="167"/>
        <v>161.29032258064521</v>
      </c>
      <c r="AO119" s="2">
        <f t="shared" ca="1" si="167"/>
        <v>186.33540372670652</v>
      </c>
      <c r="AP119" s="2">
        <f t="shared" ca="1" si="167"/>
        <v>142.85714285714226</v>
      </c>
      <c r="AQ119" s="2">
        <f t="shared" ca="1" si="166"/>
        <v>111.11111111110982</v>
      </c>
      <c r="AR119" s="2">
        <f t="shared" ca="1" si="166"/>
        <v>85.714285714287101</v>
      </c>
      <c r="AS119" s="2">
        <f t="shared" ca="1" si="166"/>
        <v>193.54838709677276</v>
      </c>
      <c r="AT119" s="2">
        <f t="shared" ca="1" si="166"/>
        <v>138.24884792626807</v>
      </c>
      <c r="AU119" s="2">
        <f t="shared" ca="1" si="166"/>
        <v>150.00000000000054</v>
      </c>
      <c r="AV119" s="2">
        <f t="shared" ca="1" si="166"/>
        <v>136.36363636363706</v>
      </c>
      <c r="AW119" s="2">
        <f t="shared" ca="1" si="166"/>
        <v>151.51515151515122</v>
      </c>
      <c r="AX119" s="2">
        <f t="shared" ca="1" si="166"/>
        <v>174.41860465116579</v>
      </c>
      <c r="AY119" s="2">
        <f t="shared" ca="1" si="166"/>
        <v>193.54838709677276</v>
      </c>
      <c r="AZ119" s="2">
        <f t="shared" ca="1" si="166"/>
        <v>154.63917525773272</v>
      </c>
      <c r="BA119" s="2">
        <f t="shared" ca="1" si="130"/>
        <v>125.52301255230272</v>
      </c>
      <c r="BB119" s="2">
        <f t="shared" ca="1" si="131"/>
        <v>100.33444816053529</v>
      </c>
      <c r="BC119" s="2">
        <f t="shared" ca="1" si="132"/>
        <v>145.63106796116287</v>
      </c>
      <c r="BD119" s="2">
        <f t="shared" ca="1" si="133"/>
        <v>159.57446808510434</v>
      </c>
      <c r="BE119" s="2">
        <f t="shared" ca="1" si="134"/>
        <v>135.13513513513433</v>
      </c>
      <c r="BF119" s="2">
        <f t="shared" ca="1" si="135"/>
        <v>163.93442622950835</v>
      </c>
      <c r="BG119" s="2">
        <f t="shared" ca="1" si="136"/>
        <v>143.54066985646202</v>
      </c>
      <c r="BH119" s="2">
        <f t="shared" ca="1" si="137"/>
        <v>222.2222222222255</v>
      </c>
      <c r="BI119" s="2">
        <f t="shared" ca="1" si="138"/>
        <v>169.49152542372579</v>
      </c>
      <c r="BJ119" s="2">
        <f t="shared" ca="1" si="139"/>
        <v>144.92753623188352</v>
      </c>
      <c r="BK119" s="2">
        <f t="shared" ca="1" si="140"/>
        <v>141.50943396226194</v>
      </c>
      <c r="BL119" s="2">
        <f t="shared" ca="1" si="141"/>
        <v>115.38461538461627</v>
      </c>
      <c r="BM119" s="2">
        <f t="shared" ca="1" si="142"/>
        <v>124.99999999999898</v>
      </c>
      <c r="BN119" s="2">
        <f t="shared" ca="1" si="143"/>
        <v>120</v>
      </c>
      <c r="BO119" s="2">
        <f t="shared" ca="1" si="144"/>
        <v>120</v>
      </c>
      <c r="BP119" s="2">
        <f t="shared" ca="1" si="145"/>
        <v>0</v>
      </c>
      <c r="BQ119" s="2">
        <f t="shared" ca="1" si="146"/>
        <v>145.63106796116287</v>
      </c>
      <c r="BR119" s="2">
        <f t="shared" ca="1" si="147"/>
        <v>0</v>
      </c>
      <c r="BS119" s="2">
        <f t="shared" ca="1" si="148"/>
        <v>0</v>
      </c>
      <c r="BT119" s="2">
        <f t="shared" ca="1" si="149"/>
        <v>0</v>
      </c>
      <c r="BU119" s="2">
        <f t="shared" ca="1" si="150"/>
        <v>0</v>
      </c>
      <c r="BV119" s="2">
        <f t="shared" ca="1" si="151"/>
        <v>0</v>
      </c>
      <c r="BW119" s="2">
        <f t="shared" ca="1" si="152"/>
        <v>0</v>
      </c>
      <c r="BX119" s="2">
        <f t="shared" ca="1" si="153"/>
        <v>0</v>
      </c>
      <c r="BY119" s="2">
        <f t="shared" ca="1" si="154"/>
        <v>0</v>
      </c>
      <c r="BZ119" s="2">
        <f t="shared" ca="1" si="155"/>
        <v>0</v>
      </c>
    </row>
    <row r="120" spans="1:78">
      <c r="A120">
        <f>Main!A120</f>
        <v>117</v>
      </c>
      <c r="B120">
        <f>Main!B120</f>
        <v>83.5</v>
      </c>
      <c r="C120">
        <f>Main!C120</f>
        <v>20</v>
      </c>
      <c r="D120">
        <f>Main!D120</f>
        <v>1.5</v>
      </c>
      <c r="E120" t="str">
        <f>Main!E120</f>
        <v>g</v>
      </c>
      <c r="F120" s="10" t="s">
        <v>118</v>
      </c>
      <c r="G120" s="19">
        <f t="shared" ca="1" si="156"/>
        <v>144.5826214685861</v>
      </c>
      <c r="H120" s="2">
        <f t="shared" ca="1" si="163"/>
        <v>107.14285714285671</v>
      </c>
      <c r="I120" s="2">
        <f t="shared" ca="1" si="168"/>
        <v>136.36363636363706</v>
      </c>
      <c r="J120" s="2">
        <f t="shared" ca="1" si="168"/>
        <v>163.93442622950835</v>
      </c>
      <c r="K120" s="2">
        <f t="shared" ca="1" si="168"/>
        <v>172.41379310344877</v>
      </c>
      <c r="L120" s="2">
        <f t="shared" ca="1" si="168"/>
        <v>157.89473684210125</v>
      </c>
      <c r="M120" s="2">
        <f t="shared" ca="1" si="168"/>
        <v>166.66666666666691</v>
      </c>
      <c r="N120" s="2">
        <f t="shared" ca="1" si="168"/>
        <v>165.74585635359355</v>
      </c>
      <c r="O120" s="2">
        <f t="shared" ca="1" si="168"/>
        <v>158.73015873015868</v>
      </c>
      <c r="P120" s="2">
        <f t="shared" ca="1" si="168"/>
        <v>157.89473684210714</v>
      </c>
      <c r="Q120" s="2">
        <f t="shared" ca="1" si="168"/>
        <v>153.06122448979474</v>
      </c>
      <c r="R120" s="2">
        <f t="shared" ca="1" si="168"/>
        <v>116.73151750972536</v>
      </c>
      <c r="S120" s="2">
        <f t="shared" ca="1" si="168"/>
        <v>104.8951048951044</v>
      </c>
      <c r="T120" s="2">
        <f t="shared" ca="1" si="168"/>
        <v>166.66666666666691</v>
      </c>
      <c r="U120" s="2">
        <f t="shared" ca="1" si="168"/>
        <v>141.50943396226668</v>
      </c>
      <c r="V120" s="2">
        <f t="shared" ca="1" si="168"/>
        <v>115.38461538461627</v>
      </c>
      <c r="W120" s="2">
        <f t="shared" ca="1" si="168"/>
        <v>177.51479289940778</v>
      </c>
      <c r="X120" s="2">
        <f t="shared" ca="1" si="168"/>
        <v>142.85714285714226</v>
      </c>
      <c r="Y120" s="2">
        <f t="shared" ca="1" si="168"/>
        <v>124.99999999999898</v>
      </c>
      <c r="Z120" s="2">
        <f t="shared" ca="1" si="168"/>
        <v>166.66666666666691</v>
      </c>
      <c r="AA120" s="2">
        <f t="shared" ca="1" si="167"/>
        <v>136.36363636363706</v>
      </c>
      <c r="AB120" s="2">
        <f t="shared" ca="1" si="167"/>
        <v>142.85714285714226</v>
      </c>
      <c r="AC120" s="2">
        <f t="shared" ca="1" si="167"/>
        <v>142.18009478672607</v>
      </c>
      <c r="AD120" s="2">
        <f t="shared" ca="1" si="167"/>
        <v>177.51479289940406</v>
      </c>
      <c r="AE120" s="2">
        <f t="shared" ca="1" si="167"/>
        <v>214.28571428571342</v>
      </c>
      <c r="AF120" s="2">
        <f t="shared" ca="1" si="167"/>
        <v>157.89473684210421</v>
      </c>
      <c r="AG120" s="2">
        <f t="shared" ca="1" si="167"/>
        <v>126.58227848101164</v>
      </c>
      <c r="AH120" s="2">
        <f t="shared" ca="1" si="167"/>
        <v>175.43859649122507</v>
      </c>
      <c r="AI120" s="2">
        <f t="shared" ca="1" si="167"/>
        <v>149.99999999999787</v>
      </c>
      <c r="AJ120" s="2">
        <f t="shared" ca="1" si="167"/>
        <v>132.15859030837191</v>
      </c>
      <c r="AK120" s="2">
        <f t="shared" ca="1" si="167"/>
        <v>173.41040462427918</v>
      </c>
      <c r="AL120" s="2">
        <f t="shared" ca="1" si="167"/>
        <v>147.05882352941131</v>
      </c>
      <c r="AM120" s="2">
        <f t="shared" ca="1" si="167"/>
        <v>197.36842105263025</v>
      </c>
      <c r="AN120" s="2">
        <f t="shared" ca="1" si="167"/>
        <v>182.92682926829499</v>
      </c>
      <c r="AO120" s="2">
        <f t="shared" ca="1" si="167"/>
        <v>161.29032258064521</v>
      </c>
      <c r="AP120" s="2">
        <f t="shared" ca="1" si="167"/>
        <v>166.66666666666691</v>
      </c>
      <c r="AQ120" s="2">
        <f t="shared" ca="1" si="166"/>
        <v>130.43478260869742</v>
      </c>
      <c r="AR120" s="2">
        <f t="shared" ca="1" si="166"/>
        <v>107.14285714285671</v>
      </c>
      <c r="AS120" s="2">
        <f t="shared" ca="1" si="166"/>
        <v>166.66666666666691</v>
      </c>
      <c r="AT120" s="2">
        <f t="shared" ca="1" si="166"/>
        <v>138.24884792626355</v>
      </c>
      <c r="AU120" s="2">
        <f t="shared" ca="1" si="166"/>
        <v>176.47058823529235</v>
      </c>
      <c r="AV120" s="2">
        <f t="shared" ca="1" si="166"/>
        <v>166.66666666666364</v>
      </c>
      <c r="AW120" s="2">
        <f t="shared" ca="1" si="166"/>
        <v>141.50943396226194</v>
      </c>
      <c r="AX120" s="2">
        <f t="shared" ca="1" si="166"/>
        <v>168.53932584269583</v>
      </c>
      <c r="AY120" s="2">
        <f t="shared" ca="1" si="166"/>
        <v>166.66666666666691</v>
      </c>
      <c r="AZ120" s="2">
        <f t="shared" ca="1" si="166"/>
        <v>192.30769230769377</v>
      </c>
      <c r="BA120" s="2">
        <f t="shared" ca="1" si="130"/>
        <v>143.54066985645716</v>
      </c>
      <c r="BB120" s="2">
        <f t="shared" ca="1" si="131"/>
        <v>104.52961672473903</v>
      </c>
      <c r="BC120" s="2">
        <f t="shared" ca="1" si="132"/>
        <v>196.07843137255068</v>
      </c>
      <c r="BD120" s="2">
        <f t="shared" ca="1" si="133"/>
        <v>156.24999999999986</v>
      </c>
      <c r="BE120" s="2">
        <f t="shared" ca="1" si="134"/>
        <v>153.84615384615361</v>
      </c>
      <c r="BF120" s="2">
        <f t="shared" ca="1" si="135"/>
        <v>169.4915254237292</v>
      </c>
      <c r="BG120" s="2">
        <f t="shared" ca="1" si="136"/>
        <v>165.74585635358707</v>
      </c>
      <c r="BH120" s="2">
        <f t="shared" ca="1" si="137"/>
        <v>245.90163934426255</v>
      </c>
      <c r="BI120" s="2">
        <f t="shared" ca="1" si="138"/>
        <v>154.63917525773272</v>
      </c>
      <c r="BJ120" s="2">
        <f t="shared" ca="1" si="139"/>
        <v>147.7832512315301</v>
      </c>
      <c r="BK120" s="2">
        <f t="shared" ca="1" si="140"/>
        <v>137.61467889908482</v>
      </c>
      <c r="BL120" s="2">
        <f t="shared" ca="1" si="141"/>
        <v>120</v>
      </c>
      <c r="BM120" s="2">
        <f t="shared" ca="1" si="142"/>
        <v>137.61467889908033</v>
      </c>
      <c r="BN120" s="2">
        <f t="shared" ca="1" si="143"/>
        <v>115.38461538461311</v>
      </c>
      <c r="BO120" s="2">
        <f t="shared" ca="1" si="144"/>
        <v>166.66666666666691</v>
      </c>
      <c r="BP120" s="2">
        <f t="shared" ca="1" si="145"/>
        <v>0</v>
      </c>
      <c r="BQ120" s="2">
        <f t="shared" ca="1" si="146"/>
        <v>147.05882352941643</v>
      </c>
      <c r="BR120" s="2">
        <f t="shared" ca="1" si="147"/>
        <v>0</v>
      </c>
      <c r="BS120" s="2">
        <f t="shared" ca="1" si="148"/>
        <v>0</v>
      </c>
      <c r="BT120" s="2">
        <f t="shared" ca="1" si="149"/>
        <v>0</v>
      </c>
      <c r="BU120" s="2">
        <f t="shared" ca="1" si="150"/>
        <v>0</v>
      </c>
      <c r="BV120" s="2">
        <f t="shared" ca="1" si="151"/>
        <v>0</v>
      </c>
      <c r="BW120" s="2">
        <f t="shared" ca="1" si="152"/>
        <v>0</v>
      </c>
      <c r="BX120" s="2">
        <f t="shared" ca="1" si="153"/>
        <v>0</v>
      </c>
      <c r="BY120" s="2">
        <f t="shared" ca="1" si="154"/>
        <v>0</v>
      </c>
      <c r="BZ120" s="2">
        <f t="shared" ca="1" si="155"/>
        <v>0</v>
      </c>
    </row>
    <row r="121" spans="1:78">
      <c r="A121">
        <f>Main!A121</f>
        <v>118</v>
      </c>
      <c r="B121">
        <f>Main!B121</f>
        <v>84</v>
      </c>
      <c r="C121">
        <f>Main!C121</f>
        <v>20</v>
      </c>
      <c r="D121">
        <f>Main!D121</f>
        <v>2</v>
      </c>
      <c r="E121" t="str">
        <f>Main!E121</f>
        <v>b</v>
      </c>
      <c r="G121" s="19">
        <f t="shared" ca="1" si="156"/>
        <v>156.13097144032338</v>
      </c>
      <c r="H121" s="2">
        <f t="shared" ca="1" si="163"/>
        <v>166.66666666666691</v>
      </c>
      <c r="I121" s="2">
        <f t="shared" ca="1" si="168"/>
        <v>149.99999999999787</v>
      </c>
      <c r="J121" s="2">
        <f t="shared" ca="1" si="168"/>
        <v>181.81818181818275</v>
      </c>
      <c r="K121" s="2">
        <f t="shared" ca="1" si="168"/>
        <v>157.89473684210421</v>
      </c>
      <c r="L121" s="2">
        <f t="shared" ca="1" si="168"/>
        <v>153.84615384615643</v>
      </c>
      <c r="M121" s="2">
        <f t="shared" ca="1" si="168"/>
        <v>150.00000000000054</v>
      </c>
      <c r="N121" s="2">
        <f t="shared" ca="1" si="168"/>
        <v>153.84615384615361</v>
      </c>
      <c r="O121" s="2">
        <f t="shared" ca="1" si="168"/>
        <v>206.89655172413347</v>
      </c>
      <c r="P121" s="2">
        <f t="shared" ca="1" si="168"/>
        <v>191.69329073482282</v>
      </c>
      <c r="Q121" s="2">
        <f t="shared" ca="1" si="168"/>
        <v>143.8848920863316</v>
      </c>
      <c r="R121" s="2">
        <f t="shared" ca="1" si="168"/>
        <v>146.69926650366787</v>
      </c>
      <c r="S121" s="2">
        <f t="shared" ca="1" si="168"/>
        <v>126.58227848101164</v>
      </c>
      <c r="T121" s="2">
        <f t="shared" ca="1" si="168"/>
        <v>240</v>
      </c>
      <c r="U121" s="2">
        <f t="shared" ca="1" si="168"/>
        <v>163.48773841961972</v>
      </c>
      <c r="V121" s="2">
        <f t="shared" ca="1" si="168"/>
        <v>115.38461538461469</v>
      </c>
      <c r="W121" s="2">
        <f t="shared" ca="1" si="168"/>
        <v>218.18181818181932</v>
      </c>
      <c r="X121" s="2">
        <f t="shared" ca="1" si="168"/>
        <v>187.49999999999983</v>
      </c>
      <c r="Y121" s="2">
        <f t="shared" ca="1" si="168"/>
        <v>127.65957446808542</v>
      </c>
      <c r="Z121" s="2">
        <f t="shared" ca="1" si="168"/>
        <v>158.73015873015868</v>
      </c>
      <c r="AA121" s="2">
        <f t="shared" ca="1" si="167"/>
        <v>149.9999999999992</v>
      </c>
      <c r="AB121" s="2">
        <f t="shared" ca="1" si="167"/>
        <v>153.84615384615643</v>
      </c>
      <c r="AC121" s="2">
        <f t="shared" ca="1" si="167"/>
        <v>200.0000000000019</v>
      </c>
      <c r="AD121" s="2">
        <f t="shared" ca="1" si="167"/>
        <v>181.81818181818275</v>
      </c>
      <c r="AE121" s="2">
        <f t="shared" ca="1" si="167"/>
        <v>240</v>
      </c>
      <c r="AF121" s="2">
        <f t="shared" ca="1" si="167"/>
        <v>176.47058823529417</v>
      </c>
      <c r="AG121" s="2">
        <f t="shared" ca="1" si="167"/>
        <v>164.8351648351661</v>
      </c>
      <c r="AH121" s="2">
        <f t="shared" ca="1" si="167"/>
        <v>163.04347826087022</v>
      </c>
      <c r="AI121" s="2">
        <f t="shared" ca="1" si="167"/>
        <v>171.4285714285742</v>
      </c>
      <c r="AJ121" s="2">
        <f t="shared" ca="1" si="167"/>
        <v>191.08280254777065</v>
      </c>
      <c r="AK121" s="2">
        <f t="shared" ca="1" si="167"/>
        <v>176.47058823529417</v>
      </c>
      <c r="AL121" s="2">
        <f t="shared" ca="1" si="167"/>
        <v>150.00000000000054</v>
      </c>
      <c r="AM121" s="2">
        <f t="shared" ca="1" si="167"/>
        <v>206.89655172413853</v>
      </c>
      <c r="AN121" s="2">
        <f t="shared" ca="1" si="167"/>
        <v>181.81818181818079</v>
      </c>
      <c r="AO121" s="2">
        <f t="shared" ca="1" si="167"/>
        <v>153.84615384615361</v>
      </c>
      <c r="AP121" s="2">
        <f t="shared" ca="1" si="167"/>
        <v>150.00000000000054</v>
      </c>
      <c r="AQ121" s="2">
        <f t="shared" ca="1" si="166"/>
        <v>139.53488372093031</v>
      </c>
      <c r="AR121" s="2">
        <f t="shared" ca="1" si="166"/>
        <v>142.85714285714226</v>
      </c>
      <c r="AS121" s="2">
        <f t="shared" ca="1" si="166"/>
        <v>176.47058823529417</v>
      </c>
      <c r="AT121" s="2">
        <f t="shared" ca="1" si="166"/>
        <v>173.41040462427918</v>
      </c>
      <c r="AU121" s="2">
        <f t="shared" ca="1" si="166"/>
        <v>187.49999999999983</v>
      </c>
      <c r="AV121" s="2">
        <f t="shared" ca="1" si="166"/>
        <v>181.81818181818275</v>
      </c>
      <c r="AW121" s="2">
        <f t="shared" ca="1" si="166"/>
        <v>171.42857142857073</v>
      </c>
      <c r="AX121" s="2">
        <f t="shared" ca="1" si="166"/>
        <v>146.34146341463284</v>
      </c>
      <c r="AY121" s="2">
        <f t="shared" ca="1" si="166"/>
        <v>176.47058823529417</v>
      </c>
      <c r="AZ121" s="2">
        <f t="shared" ca="1" si="166"/>
        <v>157.89473684210569</v>
      </c>
      <c r="BA121" s="2">
        <f t="shared" ca="1" si="130"/>
        <v>143.54066985645957</v>
      </c>
      <c r="BB121" s="2">
        <f t="shared" ca="1" si="131"/>
        <v>126.58227848101164</v>
      </c>
      <c r="BC121" s="2">
        <f t="shared" ca="1" si="132"/>
        <v>157.06806282722454</v>
      </c>
      <c r="BD121" s="2">
        <f t="shared" ca="1" si="133"/>
        <v>181.81818181818275</v>
      </c>
      <c r="BE121" s="2">
        <f t="shared" ca="1" si="134"/>
        <v>191.69329073482717</v>
      </c>
      <c r="BF121" s="2">
        <f t="shared" ca="1" si="135"/>
        <v>172.41379310344877</v>
      </c>
      <c r="BG121" s="2">
        <f t="shared" ca="1" si="136"/>
        <v>174.41860465116218</v>
      </c>
      <c r="BH121" s="2">
        <f t="shared" ca="1" si="137"/>
        <v>228.1368821292761</v>
      </c>
      <c r="BI121" s="2">
        <f t="shared" ca="1" si="138"/>
        <v>171.42857142857247</v>
      </c>
      <c r="BJ121" s="2">
        <f t="shared" ca="1" si="139"/>
        <v>146.34146341463284</v>
      </c>
      <c r="BK121" s="2">
        <f t="shared" ca="1" si="140"/>
        <v>142.85714285714226</v>
      </c>
      <c r="BL121" s="2">
        <f t="shared" ca="1" si="141"/>
        <v>125.52301255230086</v>
      </c>
      <c r="BM121" s="2">
        <f t="shared" ca="1" si="142"/>
        <v>137.93103448276017</v>
      </c>
      <c r="BN121" s="2">
        <f t="shared" ca="1" si="143"/>
        <v>136.36363636363706</v>
      </c>
      <c r="BO121" s="2">
        <f t="shared" ca="1" si="144"/>
        <v>160</v>
      </c>
      <c r="BP121" s="2">
        <f t="shared" ca="1" si="145"/>
        <v>0</v>
      </c>
      <c r="BQ121" s="2">
        <f t="shared" ca="1" si="146"/>
        <v>146.34146341463284</v>
      </c>
      <c r="BR121" s="2">
        <f t="shared" ca="1" si="147"/>
        <v>0</v>
      </c>
      <c r="BS121" s="2">
        <f t="shared" ca="1" si="148"/>
        <v>0</v>
      </c>
      <c r="BT121" s="2">
        <f t="shared" ca="1" si="149"/>
        <v>0</v>
      </c>
      <c r="BU121" s="2">
        <f t="shared" ca="1" si="150"/>
        <v>0</v>
      </c>
      <c r="BV121" s="2">
        <f t="shared" ca="1" si="151"/>
        <v>0</v>
      </c>
      <c r="BW121" s="2">
        <f t="shared" ca="1" si="152"/>
        <v>0</v>
      </c>
      <c r="BX121" s="2">
        <f t="shared" ca="1" si="153"/>
        <v>0</v>
      </c>
      <c r="BY121" s="2">
        <f t="shared" ca="1" si="154"/>
        <v>0</v>
      </c>
      <c r="BZ121" s="2">
        <f t="shared" ca="1" si="155"/>
        <v>0</v>
      </c>
    </row>
    <row r="122" spans="1:78">
      <c r="A122">
        <f>Main!A122</f>
        <v>119</v>
      </c>
      <c r="B122">
        <f>Main!B122</f>
        <v>85</v>
      </c>
      <c r="C122">
        <f>Main!C122</f>
        <v>21</v>
      </c>
      <c r="D122">
        <f>Main!D122</f>
        <v>1</v>
      </c>
      <c r="E122" t="str">
        <f>Main!E122</f>
        <v>D</v>
      </c>
      <c r="F122" s="10" t="s">
        <v>113</v>
      </c>
      <c r="G122" s="19">
        <f t="shared" ca="1" si="156"/>
        <v>148.40775723871593</v>
      </c>
      <c r="H122" s="2">
        <f t="shared" ca="1" si="163"/>
        <v>159.57446808511037</v>
      </c>
      <c r="I122" s="2">
        <f t="shared" ca="1" si="168"/>
        <v>136.36363636363706</v>
      </c>
      <c r="J122" s="2">
        <f t="shared" ca="1" si="168"/>
        <v>142.85714285714226</v>
      </c>
      <c r="K122" s="2">
        <f t="shared" ca="1" si="168"/>
        <v>300.00000000000637</v>
      </c>
      <c r="L122" s="2">
        <f t="shared" ca="1" si="168"/>
        <v>176.47058823529235</v>
      </c>
      <c r="M122" s="2">
        <f t="shared" ca="1" si="168"/>
        <v>166.66666666666691</v>
      </c>
      <c r="N122" s="2">
        <f t="shared" ca="1" si="168"/>
        <v>150.00000000000054</v>
      </c>
      <c r="O122" s="2">
        <f t="shared" ca="1" si="168"/>
        <v>130.43478260869742</v>
      </c>
      <c r="P122" s="2">
        <f t="shared" ca="1" si="168"/>
        <v>175.43859649122871</v>
      </c>
      <c r="Q122" s="2">
        <f t="shared" ca="1" si="168"/>
        <v>141.50943396226432</v>
      </c>
      <c r="R122" s="2">
        <f t="shared" ca="1" si="168"/>
        <v>108.30324909747252</v>
      </c>
      <c r="S122" s="2">
        <f t="shared" ca="1" si="168"/>
        <v>136.36363636363706</v>
      </c>
      <c r="T122" s="2">
        <f t="shared" ca="1" si="168"/>
        <v>125.00000000000081</v>
      </c>
      <c r="U122" s="2">
        <f t="shared" ca="1" si="168"/>
        <v>127.65957446808156</v>
      </c>
      <c r="V122" s="2">
        <f t="shared" ca="1" si="168"/>
        <v>120</v>
      </c>
      <c r="W122" s="2">
        <f t="shared" ca="1" si="168"/>
        <v>176.47058823529235</v>
      </c>
      <c r="X122" s="2">
        <f t="shared" ca="1" si="168"/>
        <v>150.00000000000054</v>
      </c>
      <c r="Y122" s="2">
        <f t="shared" ca="1" si="168"/>
        <v>115.38461538461627</v>
      </c>
      <c r="Z122" s="2">
        <f t="shared" ca="1" si="168"/>
        <v>179.64071856287256</v>
      </c>
      <c r="AA122" s="2">
        <f t="shared" ca="1" si="167"/>
        <v>135.74660633484157</v>
      </c>
      <c r="AB122" s="2">
        <f t="shared" ca="1" si="167"/>
        <v>130.43478260869341</v>
      </c>
      <c r="AC122" s="2">
        <f t="shared" ca="1" si="167"/>
        <v>166.66666666666691</v>
      </c>
      <c r="AD122" s="2">
        <f t="shared" ca="1" si="167"/>
        <v>142.85714285714226</v>
      </c>
      <c r="AE122" s="2">
        <f t="shared" ca="1" si="167"/>
        <v>187.49999999999983</v>
      </c>
      <c r="AF122" s="2">
        <f t="shared" ca="1" si="167"/>
        <v>150.00000000000054</v>
      </c>
      <c r="AG122" s="2">
        <f t="shared" ca="1" si="167"/>
        <v>124.99999999999898</v>
      </c>
      <c r="AH122" s="2">
        <f t="shared" ca="1" si="167"/>
        <v>170.45454545454703</v>
      </c>
      <c r="AI122" s="2">
        <f t="shared" ca="1" si="167"/>
        <v>157.89473684210125</v>
      </c>
      <c r="AJ122" s="2">
        <f t="shared" ca="1" si="167"/>
        <v>184.0490797545969</v>
      </c>
      <c r="AK122" s="2">
        <f t="shared" ca="1" si="167"/>
        <v>166.66666666666691</v>
      </c>
      <c r="AL122" s="2">
        <f t="shared" ca="1" si="167"/>
        <v>142.85714285714226</v>
      </c>
      <c r="AM122" s="2">
        <f t="shared" ca="1" si="167"/>
        <v>120</v>
      </c>
      <c r="AN122" s="2">
        <f t="shared" ca="1" si="167"/>
        <v>166.66666666666691</v>
      </c>
      <c r="AO122" s="2">
        <f t="shared" ca="1" si="167"/>
        <v>181.81818181818275</v>
      </c>
      <c r="AP122" s="2">
        <f t="shared" ca="1" si="167"/>
        <v>142.85714285714226</v>
      </c>
      <c r="AQ122" s="2">
        <f t="shared" ca="1" si="166"/>
        <v>161.29032258064521</v>
      </c>
      <c r="AR122" s="2">
        <f t="shared" ca="1" si="166"/>
        <v>169.4915254237292</v>
      </c>
      <c r="AS122" s="2">
        <f t="shared" ca="1" si="166"/>
        <v>185.1851851851863</v>
      </c>
      <c r="AT122" s="2">
        <f t="shared" ca="1" si="166"/>
        <v>142.85714285714226</v>
      </c>
      <c r="AU122" s="2">
        <f t="shared" ca="1" si="166"/>
        <v>157.89473684210714</v>
      </c>
      <c r="AV122" s="2">
        <f t="shared" ca="1" si="166"/>
        <v>176.47058823529235</v>
      </c>
      <c r="AW122" s="2">
        <f t="shared" ca="1" si="166"/>
        <v>157.89473684210714</v>
      </c>
      <c r="AX122" s="2">
        <f t="shared" ca="1" si="166"/>
        <v>176.47058823529972</v>
      </c>
      <c r="AY122" s="2">
        <f t="shared" ca="1" si="166"/>
        <v>185.1851851851863</v>
      </c>
      <c r="AZ122" s="2">
        <f t="shared" ca="1" si="166"/>
        <v>142.18009478672846</v>
      </c>
      <c r="BA122" s="2">
        <f t="shared" ca="1" si="130"/>
        <v>145.63106796116287</v>
      </c>
      <c r="BB122" s="2">
        <f t="shared" ca="1" si="131"/>
        <v>100.00000000000095</v>
      </c>
      <c r="BC122" s="2">
        <f t="shared" ca="1" si="132"/>
        <v>177.5147928994115</v>
      </c>
      <c r="BD122" s="2">
        <f t="shared" ca="1" si="133"/>
        <v>149.99999999999787</v>
      </c>
      <c r="BE122" s="2">
        <f t="shared" ca="1" si="134"/>
        <v>136.36363636363268</v>
      </c>
      <c r="BF122" s="2">
        <f t="shared" ca="1" si="135"/>
        <v>188.67924528302015</v>
      </c>
      <c r="BG122" s="2">
        <f t="shared" ca="1" si="136"/>
        <v>204.08163265306334</v>
      </c>
      <c r="BH122" s="2">
        <f t="shared" ca="1" si="137"/>
        <v>191.08280254777065</v>
      </c>
      <c r="BI122" s="2">
        <f t="shared" ca="1" si="138"/>
        <v>185.18518518518223</v>
      </c>
      <c r="BJ122" s="2">
        <f t="shared" ca="1" si="139"/>
        <v>166.66666666666691</v>
      </c>
      <c r="BK122" s="2">
        <f t="shared" ca="1" si="140"/>
        <v>166.66666666666691</v>
      </c>
      <c r="BL122" s="2">
        <f t="shared" ca="1" si="141"/>
        <v>128.75536480686469</v>
      </c>
      <c r="BM122" s="2">
        <f t="shared" ca="1" si="142"/>
        <v>153.06122448979198</v>
      </c>
      <c r="BN122" s="2">
        <f t="shared" ca="1" si="143"/>
        <v>176.47058823529235</v>
      </c>
      <c r="BO122" s="2">
        <f t="shared" ca="1" si="144"/>
        <v>181.81818181818275</v>
      </c>
      <c r="BP122" s="2">
        <f t="shared" ca="1" si="145"/>
        <v>0</v>
      </c>
      <c r="BQ122" s="2">
        <f t="shared" ca="1" si="146"/>
        <v>149.99999999999787</v>
      </c>
      <c r="BR122" s="2">
        <f t="shared" ca="1" si="147"/>
        <v>0</v>
      </c>
      <c r="BS122" s="2">
        <f t="shared" ca="1" si="148"/>
        <v>0</v>
      </c>
      <c r="BT122" s="2">
        <f t="shared" ca="1" si="149"/>
        <v>0</v>
      </c>
      <c r="BU122" s="2">
        <f t="shared" ca="1" si="150"/>
        <v>0</v>
      </c>
      <c r="BV122" s="2">
        <f t="shared" ca="1" si="151"/>
        <v>0</v>
      </c>
      <c r="BW122" s="2">
        <f t="shared" ca="1" si="152"/>
        <v>0</v>
      </c>
      <c r="BX122" s="2">
        <f t="shared" ca="1" si="153"/>
        <v>0</v>
      </c>
      <c r="BY122" s="2">
        <f t="shared" ca="1" si="154"/>
        <v>0</v>
      </c>
      <c r="BZ122" s="2">
        <f t="shared" ca="1" si="155"/>
        <v>0</v>
      </c>
    </row>
    <row r="123" spans="1:78">
      <c r="A123">
        <f>Main!A123</f>
        <v>120</v>
      </c>
      <c r="B123">
        <f>Main!B123</f>
        <v>85.5</v>
      </c>
      <c r="C123">
        <f>Main!C123</f>
        <v>21</v>
      </c>
      <c r="D123">
        <f>Main!D123</f>
        <v>1.5</v>
      </c>
      <c r="E123" t="str">
        <f>Main!E123</f>
        <v>eee</v>
      </c>
      <c r="G123" s="19">
        <f t="shared" ca="1" si="156"/>
        <v>134.67532200524965</v>
      </c>
      <c r="H123" s="2">
        <f t="shared" ca="1" si="163"/>
        <v>110.13215859030821</v>
      </c>
      <c r="I123" s="2">
        <f t="shared" ca="1" si="168"/>
        <v>137.61467889908303</v>
      </c>
      <c r="J123" s="2">
        <f t="shared" ca="1" si="168"/>
        <v>151.51515151515122</v>
      </c>
      <c r="K123" s="2">
        <f t="shared" ca="1" si="168"/>
        <v>176.4705882352938</v>
      </c>
      <c r="L123" s="2">
        <f t="shared" ca="1" si="168"/>
        <v>107.91366906474816</v>
      </c>
      <c r="M123" s="2">
        <f t="shared" ca="1" si="168"/>
        <v>130.434782608695</v>
      </c>
      <c r="N123" s="2">
        <f t="shared" ca="1" si="168"/>
        <v>121.95121951219474</v>
      </c>
      <c r="O123" s="2">
        <f t="shared" ca="1" si="168"/>
        <v>142.85714285714326</v>
      </c>
      <c r="P123" s="2">
        <f t="shared" ca="1" si="168"/>
        <v>183.82352941176572</v>
      </c>
      <c r="Q123" s="2">
        <f t="shared" ca="1" si="168"/>
        <v>137.61467889908261</v>
      </c>
      <c r="R123" s="2">
        <f t="shared" ca="1" si="168"/>
        <v>102.38907849829377</v>
      </c>
      <c r="S123" s="2">
        <f t="shared" ca="1" si="168"/>
        <v>84.269662921348271</v>
      </c>
      <c r="T123" s="2">
        <f t="shared" ca="1" si="168"/>
        <v>174.41860465116218</v>
      </c>
      <c r="U123" s="2">
        <f t="shared" ca="1" si="168"/>
        <v>157.89473684210597</v>
      </c>
      <c r="V123" s="2">
        <f t="shared" ca="1" si="168"/>
        <v>118.11023622047281</v>
      </c>
      <c r="W123" s="2">
        <f t="shared" ca="1" si="168"/>
        <v>206.89655172413853</v>
      </c>
      <c r="X123" s="2">
        <f t="shared" ca="1" si="168"/>
        <v>168.53932584269654</v>
      </c>
      <c r="Y123" s="2">
        <f t="shared" ca="1" si="168"/>
        <v>133.92857142857088</v>
      </c>
      <c r="Z123" s="2">
        <f t="shared" ca="1" si="168"/>
        <v>150.7537688442215</v>
      </c>
      <c r="AA123" s="2">
        <f t="shared" ca="1" si="167"/>
        <v>102.81014393420153</v>
      </c>
      <c r="AB123" s="2">
        <f t="shared" ca="1" si="167"/>
        <v>138.88888888888911</v>
      </c>
      <c r="AC123" s="2">
        <f t="shared" ca="1" si="167"/>
        <v>150</v>
      </c>
      <c r="AD123" s="2">
        <f t="shared" ca="1" si="167"/>
        <v>132.74336283185812</v>
      </c>
      <c r="AE123" s="2">
        <f t="shared" ca="1" si="167"/>
        <v>220.58823529411774</v>
      </c>
      <c r="AF123" s="2">
        <f t="shared" ca="1" si="167"/>
        <v>189.87341772151919</v>
      </c>
      <c r="AG123" s="2">
        <f t="shared" ca="1" si="167"/>
        <v>115.38461538461564</v>
      </c>
      <c r="AH123" s="2">
        <f t="shared" ca="1" si="167"/>
        <v>111.9402985074624</v>
      </c>
      <c r="AI123" s="2">
        <f t="shared" ca="1" si="167"/>
        <v>135.13513513513519</v>
      </c>
      <c r="AJ123" s="2">
        <f t="shared" ca="1" si="167"/>
        <v>148.07502467917104</v>
      </c>
      <c r="AK123" s="2">
        <f t="shared" ca="1" si="167"/>
        <v>138.88888888888866</v>
      </c>
      <c r="AL123" s="2">
        <f t="shared" ca="1" si="167"/>
        <v>109.48905109489016</v>
      </c>
      <c r="AM123" s="2">
        <f t="shared" ca="1" si="167"/>
        <v>136.3636363636362</v>
      </c>
      <c r="AN123" s="2">
        <f t="shared" ca="1" si="167"/>
        <v>161.29032258064521</v>
      </c>
      <c r="AO123" s="2">
        <f t="shared" ca="1" si="167"/>
        <v>160.42780748663063</v>
      </c>
      <c r="AP123" s="2">
        <f t="shared" ca="1" si="167"/>
        <v>156.24999999999986</v>
      </c>
      <c r="AQ123" s="2">
        <f t="shared" ca="1" si="166"/>
        <v>165.92920353982237</v>
      </c>
      <c r="AR123" s="2">
        <f t="shared" ca="1" si="166"/>
        <v>107.68126346015788</v>
      </c>
      <c r="AS123" s="2">
        <f t="shared" ca="1" si="166"/>
        <v>218.02325581395274</v>
      </c>
      <c r="AT123" s="2">
        <f t="shared" ca="1" si="166"/>
        <v>90.361445783132723</v>
      </c>
      <c r="AU123" s="2">
        <f t="shared" ca="1" si="166"/>
        <v>140.18691588785043</v>
      </c>
      <c r="AV123" s="2">
        <f t="shared" ca="1" si="166"/>
        <v>154.63917525773212</v>
      </c>
      <c r="AW123" s="2">
        <f t="shared" ca="1" si="166"/>
        <v>148.5148514851488</v>
      </c>
      <c r="AX123" s="2">
        <f t="shared" ca="1" si="166"/>
        <v>164.83516483516416</v>
      </c>
      <c r="AY123" s="2">
        <f t="shared" ca="1" si="166"/>
        <v>218.02325581395274</v>
      </c>
      <c r="AZ123" s="2">
        <f t="shared" ca="1" si="166"/>
        <v>154.7987616099075</v>
      </c>
      <c r="BA123" s="2">
        <f t="shared" ca="1" si="130"/>
        <v>108.06916426512983</v>
      </c>
      <c r="BB123" s="2">
        <f t="shared" ca="1" si="131"/>
        <v>98.039215686274446</v>
      </c>
      <c r="BC123" s="2">
        <f t="shared" ca="1" si="132"/>
        <v>137.99448022079119</v>
      </c>
      <c r="BD123" s="2">
        <f t="shared" ca="1" si="133"/>
        <v>159.57446808510679</v>
      </c>
      <c r="BE123" s="2">
        <f t="shared" ca="1" si="134"/>
        <v>141.50943396226481</v>
      </c>
      <c r="BF123" s="2">
        <f t="shared" ca="1" si="135"/>
        <v>132.39187996469559</v>
      </c>
      <c r="BG123" s="2">
        <f t="shared" ca="1" si="136"/>
        <v>94.398993077407255</v>
      </c>
      <c r="BH123" s="2">
        <f t="shared" ca="1" si="137"/>
        <v>160.77170418006435</v>
      </c>
      <c r="BI123" s="2">
        <f t="shared" ca="1" si="138"/>
        <v>181.15942028985521</v>
      </c>
      <c r="BJ123" s="2">
        <f t="shared" ca="1" si="139"/>
        <v>161.29032258064521</v>
      </c>
      <c r="BK123" s="2">
        <f t="shared" ca="1" si="140"/>
        <v>131.57894736842098</v>
      </c>
      <c r="BL123" s="2">
        <f t="shared" ca="1" si="141"/>
        <v>129.42191544434871</v>
      </c>
      <c r="BM123" s="2">
        <f t="shared" ca="1" si="142"/>
        <v>114.41647597254006</v>
      </c>
      <c r="BN123" s="2">
        <f t="shared" ca="1" si="143"/>
        <v>136.36363636363706</v>
      </c>
      <c r="BO123" s="2">
        <f t="shared" ca="1" si="144"/>
        <v>166.66666666666563</v>
      </c>
      <c r="BP123" s="2">
        <f t="shared" ca="1" si="145"/>
        <v>0</v>
      </c>
      <c r="BQ123" s="2">
        <f t="shared" ca="1" si="146"/>
        <v>131.57894736842181</v>
      </c>
      <c r="BR123" s="2">
        <f t="shared" ca="1" si="147"/>
        <v>0</v>
      </c>
      <c r="BS123" s="2">
        <f t="shared" ca="1" si="148"/>
        <v>0</v>
      </c>
      <c r="BT123" s="2">
        <f t="shared" ca="1" si="149"/>
        <v>0</v>
      </c>
      <c r="BU123" s="2">
        <f t="shared" ca="1" si="150"/>
        <v>0</v>
      </c>
      <c r="BV123" s="2">
        <f t="shared" ca="1" si="151"/>
        <v>0</v>
      </c>
      <c r="BW123" s="2">
        <f t="shared" ca="1" si="152"/>
        <v>0</v>
      </c>
      <c r="BX123" s="2">
        <f t="shared" ca="1" si="153"/>
        <v>0</v>
      </c>
      <c r="BY123" s="2">
        <f t="shared" ca="1" si="154"/>
        <v>0</v>
      </c>
      <c r="BZ123" s="2">
        <f t="shared" ca="1" si="155"/>
        <v>0</v>
      </c>
    </row>
    <row r="124" spans="1:78">
      <c r="A124">
        <f>Main!A124</f>
        <v>121</v>
      </c>
      <c r="B124">
        <f>Main!B124</f>
        <v>88</v>
      </c>
      <c r="C124">
        <f>Main!C124</f>
        <v>22</v>
      </c>
      <c r="D124">
        <f>Main!D124</f>
        <v>2</v>
      </c>
      <c r="E124" t="str">
        <f>Main!E124</f>
        <v>bb-</v>
      </c>
      <c r="F124" s="10" t="s">
        <v>118</v>
      </c>
      <c r="G124" s="19">
        <f t="shared" ca="1" si="156"/>
        <v>129.52700878804944</v>
      </c>
      <c r="H124" s="2">
        <f t="shared" ca="1" si="163"/>
        <v>136.36363636363706</v>
      </c>
      <c r="I124" s="2">
        <f t="shared" ca="1" si="168"/>
        <v>136.36363636363706</v>
      </c>
      <c r="J124" s="2">
        <f t="shared" ca="1" si="168"/>
        <v>136.36363636363706</v>
      </c>
      <c r="K124" s="2">
        <f t="shared" ca="1" si="168"/>
        <v>176.47058823529605</v>
      </c>
      <c r="L124" s="2">
        <f t="shared" ca="1" si="168"/>
        <v>157.89473684210714</v>
      </c>
      <c r="M124" s="2">
        <f t="shared" ca="1" si="168"/>
        <v>115.38461538461627</v>
      </c>
      <c r="N124" s="2">
        <f t="shared" ca="1" si="168"/>
        <v>125.00000000000267</v>
      </c>
      <c r="O124" s="2">
        <f t="shared" ca="1" si="168"/>
        <v>120</v>
      </c>
      <c r="P124" s="2">
        <f t="shared" ca="1" si="168"/>
        <v>149.99999999999787</v>
      </c>
      <c r="Q124" s="2">
        <f t="shared" ca="1" si="168"/>
        <v>144.23076923077033</v>
      </c>
      <c r="R124" s="2">
        <f t="shared" ca="1" si="168"/>
        <v>122.95081967213127</v>
      </c>
      <c r="S124" s="2">
        <f t="shared" ca="1" si="168"/>
        <v>130.43478260869742</v>
      </c>
      <c r="T124" s="2">
        <f t="shared" ca="1" si="168"/>
        <v>136.36363636363706</v>
      </c>
      <c r="U124" s="2">
        <f t="shared" ca="1" si="168"/>
        <v>120</v>
      </c>
      <c r="V124" s="2">
        <f t="shared" ca="1" si="168"/>
        <v>93.749999999999915</v>
      </c>
      <c r="W124" s="2">
        <f t="shared" ca="1" si="168"/>
        <v>150.00000000000054</v>
      </c>
      <c r="X124" s="2">
        <f t="shared" ca="1" si="168"/>
        <v>157.89473684210714</v>
      </c>
      <c r="Y124" s="2">
        <f t="shared" ca="1" si="168"/>
        <v>103.44827586206927</v>
      </c>
      <c r="Z124" s="2">
        <f t="shared" ca="1" si="168"/>
        <v>130.4347826086954</v>
      </c>
      <c r="AA124" s="2">
        <f t="shared" ca="1" si="167"/>
        <v>103.44827586206927</v>
      </c>
      <c r="AB124" s="2">
        <f t="shared" ca="1" si="167"/>
        <v>130.43478260869341</v>
      </c>
      <c r="AC124" s="2">
        <f t="shared" ca="1" si="167"/>
        <v>136.36363636363706</v>
      </c>
      <c r="AD124" s="2">
        <f t="shared" ca="1" si="167"/>
        <v>96.77419354838861</v>
      </c>
      <c r="AE124" s="2">
        <f t="shared" ca="1" si="167"/>
        <v>187.49999999999983</v>
      </c>
      <c r="AF124" s="2">
        <f t="shared" ca="1" si="167"/>
        <v>136.36363636363487</v>
      </c>
      <c r="AG124" s="2">
        <f t="shared" ca="1" si="167"/>
        <v>92.024539877300469</v>
      </c>
      <c r="AH124" s="2">
        <f t="shared" ca="1" si="167"/>
        <v>163.04347826087178</v>
      </c>
      <c r="AI124" s="2">
        <f t="shared" ca="1" si="167"/>
        <v>157.89473684210714</v>
      </c>
      <c r="AJ124" s="2">
        <f t="shared" ca="1" si="167"/>
        <v>149.99999999999787</v>
      </c>
      <c r="AK124" s="2">
        <f t="shared" ca="1" si="167"/>
        <v>166.66666666666691</v>
      </c>
      <c r="AL124" s="2">
        <f t="shared" ca="1" si="167"/>
        <v>130.43478260869742</v>
      </c>
      <c r="AM124" s="2">
        <f t="shared" ca="1" si="167"/>
        <v>136.36363636363706</v>
      </c>
      <c r="AN124" s="2">
        <f t="shared" ca="1" si="167"/>
        <v>157.89473684210421</v>
      </c>
      <c r="AO124" s="2">
        <f t="shared" ca="1" si="167"/>
        <v>166.66666666666691</v>
      </c>
      <c r="AP124" s="2">
        <f t="shared" ca="1" si="167"/>
        <v>130.43478260869742</v>
      </c>
      <c r="AQ124" s="2">
        <f t="shared" ca="1" si="166"/>
        <v>136.36363636363706</v>
      </c>
      <c r="AR124" s="2">
        <f t="shared" ca="1" si="166"/>
        <v>142.85714285714226</v>
      </c>
      <c r="AS124" s="2">
        <f t="shared" ca="1" si="166"/>
        <v>157.89473684210714</v>
      </c>
      <c r="AT124" s="2">
        <f t="shared" ca="1" si="166"/>
        <v>120</v>
      </c>
      <c r="AU124" s="2">
        <f t="shared" ca="1" si="166"/>
        <v>157.89473684210421</v>
      </c>
      <c r="AV124" s="2">
        <f t="shared" ca="1" si="166"/>
        <v>142.85714285714226</v>
      </c>
      <c r="AW124" s="2">
        <f t="shared" ca="1" si="166"/>
        <v>166.66666666666691</v>
      </c>
      <c r="AX124" s="2">
        <f t="shared" ca="1" si="166"/>
        <v>136.36363636363706</v>
      </c>
      <c r="AY124" s="2">
        <f t="shared" ca="1" si="166"/>
        <v>157.89473684210714</v>
      </c>
      <c r="AZ124" s="2">
        <f t="shared" ca="1" si="166"/>
        <v>149.99999999999787</v>
      </c>
      <c r="BA124" s="2">
        <f t="shared" ca="1" si="130"/>
        <v>136.36363636363706</v>
      </c>
      <c r="BB124" s="2">
        <f t="shared" ca="1" si="131"/>
        <v>103.44827586206927</v>
      </c>
      <c r="BC124" s="2">
        <f t="shared" ca="1" si="132"/>
        <v>199.99999999999716</v>
      </c>
      <c r="BD124" s="2">
        <f t="shared" ca="1" si="133"/>
        <v>136.36363636363706</v>
      </c>
      <c r="BE124" s="2">
        <f t="shared" ca="1" si="134"/>
        <v>136.36363636363706</v>
      </c>
      <c r="BF124" s="2">
        <f t="shared" ca="1" si="135"/>
        <v>142.85714285714226</v>
      </c>
      <c r="BG124" s="2">
        <f t="shared" ca="1" si="136"/>
        <v>149.99999999999787</v>
      </c>
      <c r="BH124" s="2">
        <f t="shared" ca="1" si="137"/>
        <v>150.00000000000054</v>
      </c>
      <c r="BI124" s="2">
        <f t="shared" ca="1" si="138"/>
        <v>157.89473684210421</v>
      </c>
      <c r="BJ124" s="2">
        <f t="shared" ca="1" si="139"/>
        <v>157.89473684210714</v>
      </c>
      <c r="BK124" s="2">
        <f t="shared" ca="1" si="140"/>
        <v>136.36363636363706</v>
      </c>
      <c r="BL124" s="2">
        <f t="shared" ca="1" si="141"/>
        <v>93.749999999999915</v>
      </c>
      <c r="BM124" s="2">
        <f t="shared" ca="1" si="142"/>
        <v>136.36363636363706</v>
      </c>
      <c r="BN124" s="2">
        <f t="shared" ca="1" si="143"/>
        <v>107.14285714285671</v>
      </c>
      <c r="BO124" s="2">
        <f t="shared" ca="1" si="144"/>
        <v>100.00000000000095</v>
      </c>
      <c r="BP124" s="2">
        <f t="shared" ca="1" si="145"/>
        <v>0</v>
      </c>
      <c r="BQ124" s="2">
        <f t="shared" ca="1" si="146"/>
        <v>120</v>
      </c>
      <c r="BR124" s="2">
        <f t="shared" ca="1" si="147"/>
        <v>0</v>
      </c>
      <c r="BS124" s="2">
        <f t="shared" ca="1" si="148"/>
        <v>0</v>
      </c>
      <c r="BT124" s="2">
        <f t="shared" ca="1" si="149"/>
        <v>0</v>
      </c>
      <c r="BU124" s="2">
        <f t="shared" ca="1" si="150"/>
        <v>0</v>
      </c>
      <c r="BV124" s="2">
        <f t="shared" ca="1" si="151"/>
        <v>0</v>
      </c>
      <c r="BW124" s="2">
        <f t="shared" ca="1" si="152"/>
        <v>0</v>
      </c>
      <c r="BX124" s="2">
        <f t="shared" ca="1" si="153"/>
        <v>0</v>
      </c>
      <c r="BY124" s="2">
        <f t="shared" ca="1" si="154"/>
        <v>0</v>
      </c>
      <c r="BZ124" s="2">
        <f t="shared" ca="1" si="155"/>
        <v>0</v>
      </c>
    </row>
    <row r="125" spans="1:78">
      <c r="A125">
        <f>Main!A125</f>
        <v>122</v>
      </c>
      <c r="B125">
        <f>Main!B125</f>
        <v>88.5</v>
      </c>
      <c r="C125">
        <f>Main!C125</f>
        <v>22</v>
      </c>
      <c r="D125">
        <f>Main!D125</f>
        <v>2.5</v>
      </c>
      <c r="E125" t="str">
        <f>Main!E125</f>
        <v>G#</v>
      </c>
      <c r="G125" s="19">
        <f t="shared" ca="1" si="156"/>
        <v>129.52700878804944</v>
      </c>
      <c r="H125" s="2">
        <f t="shared" ca="1" si="163"/>
        <v>136.36363636363706</v>
      </c>
      <c r="I125" s="2">
        <f t="shared" ca="1" si="168"/>
        <v>136.36363636363706</v>
      </c>
      <c r="J125" s="2">
        <f t="shared" ca="1" si="168"/>
        <v>136.36363636363706</v>
      </c>
      <c r="K125" s="2">
        <f t="shared" ca="1" si="168"/>
        <v>176.47058823529605</v>
      </c>
      <c r="L125" s="2">
        <f t="shared" ca="1" si="168"/>
        <v>157.89473684210714</v>
      </c>
      <c r="M125" s="2">
        <f t="shared" ca="1" si="168"/>
        <v>115.38461538461627</v>
      </c>
      <c r="N125" s="2">
        <f t="shared" ca="1" si="168"/>
        <v>125.00000000000267</v>
      </c>
      <c r="O125" s="2">
        <f t="shared" ca="1" si="168"/>
        <v>120</v>
      </c>
      <c r="P125" s="2">
        <f t="shared" ca="1" si="168"/>
        <v>149.99999999999787</v>
      </c>
      <c r="Q125" s="2">
        <f t="shared" ca="1" si="168"/>
        <v>144.23076923077033</v>
      </c>
      <c r="R125" s="2">
        <f t="shared" ca="1" si="168"/>
        <v>122.95081967213127</v>
      </c>
      <c r="S125" s="2">
        <f t="shared" ca="1" si="168"/>
        <v>130.43478260869742</v>
      </c>
      <c r="T125" s="2">
        <f t="shared" ca="1" si="168"/>
        <v>136.36363636363706</v>
      </c>
      <c r="U125" s="2">
        <f t="shared" ca="1" si="168"/>
        <v>120</v>
      </c>
      <c r="V125" s="2">
        <f t="shared" ca="1" si="168"/>
        <v>93.749999999999915</v>
      </c>
      <c r="W125" s="2">
        <f t="shared" ca="1" si="168"/>
        <v>150.00000000000054</v>
      </c>
      <c r="X125" s="2">
        <f t="shared" ca="1" si="168"/>
        <v>157.89473684210714</v>
      </c>
      <c r="Y125" s="2">
        <f t="shared" ca="1" si="168"/>
        <v>103.44827586206927</v>
      </c>
      <c r="Z125" s="2">
        <f t="shared" ca="1" si="168"/>
        <v>130.4347826086954</v>
      </c>
      <c r="AA125" s="2">
        <f t="shared" ca="1" si="167"/>
        <v>103.44827586206927</v>
      </c>
      <c r="AB125" s="2">
        <f t="shared" ca="1" si="167"/>
        <v>130.43478260869341</v>
      </c>
      <c r="AC125" s="2">
        <f t="shared" ca="1" si="167"/>
        <v>136.36363636363706</v>
      </c>
      <c r="AD125" s="2">
        <f t="shared" ca="1" si="167"/>
        <v>96.77419354838861</v>
      </c>
      <c r="AE125" s="2">
        <f t="shared" ca="1" si="167"/>
        <v>187.49999999999983</v>
      </c>
      <c r="AF125" s="2">
        <f t="shared" ca="1" si="167"/>
        <v>136.36363636363487</v>
      </c>
      <c r="AG125" s="2">
        <f t="shared" ca="1" si="167"/>
        <v>92.024539877300469</v>
      </c>
      <c r="AH125" s="2">
        <f t="shared" ca="1" si="167"/>
        <v>163.04347826087178</v>
      </c>
      <c r="AI125" s="2">
        <f t="shared" ca="1" si="167"/>
        <v>157.89473684210714</v>
      </c>
      <c r="AJ125" s="2">
        <f t="shared" ca="1" si="167"/>
        <v>149.99999999999787</v>
      </c>
      <c r="AK125" s="2">
        <f t="shared" ca="1" si="167"/>
        <v>166.66666666666691</v>
      </c>
      <c r="AL125" s="2">
        <f t="shared" ca="1" si="167"/>
        <v>130.43478260869742</v>
      </c>
      <c r="AM125" s="2">
        <f t="shared" ca="1" si="167"/>
        <v>136.36363636363706</v>
      </c>
      <c r="AN125" s="2">
        <f t="shared" ca="1" si="167"/>
        <v>157.89473684210421</v>
      </c>
      <c r="AO125" s="2">
        <f t="shared" ca="1" si="167"/>
        <v>166.66666666666691</v>
      </c>
      <c r="AP125" s="2">
        <f t="shared" ca="1" si="167"/>
        <v>130.43478260869742</v>
      </c>
      <c r="AQ125" s="2">
        <f t="shared" ca="1" si="166"/>
        <v>136.36363636363706</v>
      </c>
      <c r="AR125" s="2">
        <f t="shared" ca="1" si="166"/>
        <v>142.85714285714226</v>
      </c>
      <c r="AS125" s="2">
        <f t="shared" ca="1" si="166"/>
        <v>157.89473684210714</v>
      </c>
      <c r="AT125" s="2">
        <f t="shared" ca="1" si="166"/>
        <v>120</v>
      </c>
      <c r="AU125" s="2">
        <f t="shared" ca="1" si="166"/>
        <v>157.89473684210421</v>
      </c>
      <c r="AV125" s="2">
        <f t="shared" ca="1" si="166"/>
        <v>142.85714285714226</v>
      </c>
      <c r="AW125" s="2">
        <f t="shared" ca="1" si="166"/>
        <v>166.66666666666691</v>
      </c>
      <c r="AX125" s="2">
        <f t="shared" ca="1" si="166"/>
        <v>136.36363636363706</v>
      </c>
      <c r="AY125" s="2">
        <f t="shared" ca="1" si="166"/>
        <v>157.89473684210714</v>
      </c>
      <c r="AZ125" s="2">
        <f t="shared" ca="1" si="166"/>
        <v>149.99999999999787</v>
      </c>
      <c r="BA125" s="2">
        <f t="shared" ca="1" si="130"/>
        <v>136.36363636363706</v>
      </c>
      <c r="BB125" s="2">
        <f t="shared" ca="1" si="131"/>
        <v>103.44827586206927</v>
      </c>
      <c r="BC125" s="2">
        <f t="shared" ca="1" si="132"/>
        <v>199.99999999999716</v>
      </c>
      <c r="BD125" s="2">
        <f t="shared" ca="1" si="133"/>
        <v>136.36363636363706</v>
      </c>
      <c r="BE125" s="2">
        <f t="shared" ca="1" si="134"/>
        <v>136.36363636363706</v>
      </c>
      <c r="BF125" s="2">
        <f t="shared" ca="1" si="135"/>
        <v>142.85714285714226</v>
      </c>
      <c r="BG125" s="2">
        <f t="shared" ca="1" si="136"/>
        <v>149.99999999999787</v>
      </c>
      <c r="BH125" s="2">
        <f t="shared" ca="1" si="137"/>
        <v>150.00000000000054</v>
      </c>
      <c r="BI125" s="2">
        <f t="shared" ca="1" si="138"/>
        <v>157.89473684210421</v>
      </c>
      <c r="BJ125" s="2">
        <f t="shared" ca="1" si="139"/>
        <v>157.89473684210714</v>
      </c>
      <c r="BK125" s="2">
        <f t="shared" ca="1" si="140"/>
        <v>136.36363636363706</v>
      </c>
      <c r="BL125" s="2">
        <f t="shared" ca="1" si="141"/>
        <v>93.749999999999915</v>
      </c>
      <c r="BM125" s="2">
        <f t="shared" ca="1" si="142"/>
        <v>136.36363636363706</v>
      </c>
      <c r="BN125" s="2">
        <f t="shared" ca="1" si="143"/>
        <v>107.14285714285671</v>
      </c>
      <c r="BO125" s="2">
        <f t="shared" ca="1" si="144"/>
        <v>100.00000000000095</v>
      </c>
      <c r="BP125" s="2">
        <f t="shared" ca="1" si="145"/>
        <v>0</v>
      </c>
      <c r="BQ125" s="2">
        <f t="shared" ca="1" si="146"/>
        <v>120</v>
      </c>
      <c r="BR125" s="2">
        <f t="shared" ca="1" si="147"/>
        <v>0</v>
      </c>
      <c r="BS125" s="2">
        <f t="shared" ca="1" si="148"/>
        <v>0</v>
      </c>
      <c r="BT125" s="2">
        <f t="shared" ca="1" si="149"/>
        <v>0</v>
      </c>
      <c r="BU125" s="2">
        <f t="shared" ca="1" si="150"/>
        <v>0</v>
      </c>
      <c r="BV125" s="2">
        <f t="shared" ca="1" si="151"/>
        <v>0</v>
      </c>
      <c r="BW125" s="2">
        <f t="shared" ca="1" si="152"/>
        <v>0</v>
      </c>
      <c r="BX125" s="2">
        <f t="shared" ca="1" si="153"/>
        <v>0</v>
      </c>
      <c r="BY125" s="2">
        <f t="shared" ca="1" si="154"/>
        <v>0</v>
      </c>
      <c r="BZ125" s="2">
        <f t="shared" ca="1" si="155"/>
        <v>0</v>
      </c>
    </row>
    <row r="126" spans="1:78">
      <c r="F126" s="21" t="s">
        <v>25</v>
      </c>
      <c r="G126" s="19">
        <f t="shared" ca="1" si="156"/>
        <v>149.744756608557</v>
      </c>
      <c r="H126" s="20">
        <f t="shared" ref="H126:AZ126" ca="1" si="169">AVERAGE(H4:H125)</f>
        <v>140.67104320185112</v>
      </c>
      <c r="I126" s="20">
        <f t="shared" ca="1" si="169"/>
        <v>144.18234336059464</v>
      </c>
      <c r="J126" s="20">
        <f t="shared" ca="1" si="169"/>
        <v>147.638518741897</v>
      </c>
      <c r="K126" s="20">
        <f t="shared" ca="1" si="169"/>
        <v>187.93657253966634</v>
      </c>
      <c r="L126" s="20">
        <f t="shared" ca="1" si="169"/>
        <v>158.57300542655111</v>
      </c>
      <c r="M126" s="20">
        <f t="shared" ca="1" si="169"/>
        <v>135.27892017150231</v>
      </c>
      <c r="N126" s="20">
        <f t="shared" ca="1" si="169"/>
        <v>163.10142819225536</v>
      </c>
      <c r="O126" s="20">
        <f t="shared" ca="1" si="169"/>
        <v>154.47772914006626</v>
      </c>
      <c r="P126" s="20">
        <f t="shared" ca="1" si="169"/>
        <v>166.93098162122641</v>
      </c>
      <c r="Q126" s="20">
        <f t="shared" ca="1" si="169"/>
        <v>163.63699700037773</v>
      </c>
      <c r="R126" s="20">
        <f t="shared" ca="1" si="169"/>
        <v>145.32906865863833</v>
      </c>
      <c r="S126" s="20">
        <f t="shared" ca="1" si="169"/>
        <v>144.5346902705665</v>
      </c>
      <c r="T126" s="20">
        <f t="shared" ca="1" si="169"/>
        <v>160.4990311191863</v>
      </c>
      <c r="U126" s="20">
        <f t="shared" ca="1" si="169"/>
        <v>152.8235710682047</v>
      </c>
      <c r="V126" s="20">
        <f t="shared" ca="1" si="169"/>
        <v>121.74435330443541</v>
      </c>
      <c r="W126" s="20">
        <f t="shared" ca="1" si="169"/>
        <v>180.69802850573066</v>
      </c>
      <c r="X126" s="20">
        <f t="shared" ca="1" si="169"/>
        <v>169.97138710368253</v>
      </c>
      <c r="Y126" s="20">
        <f t="shared" ca="1" si="169"/>
        <v>157.32223433015858</v>
      </c>
      <c r="Z126" s="20">
        <f t="shared" ca="1" si="169"/>
        <v>179.90406191714828</v>
      </c>
      <c r="AA126" s="20">
        <f t="shared" ca="1" si="169"/>
        <v>162.53203567451038</v>
      </c>
      <c r="AB126" s="20">
        <f t="shared" ca="1" si="169"/>
        <v>141.4450023208727</v>
      </c>
      <c r="AC126" s="20">
        <f t="shared" ca="1" si="169"/>
        <v>155.15975378814713</v>
      </c>
      <c r="AD126" s="20">
        <f t="shared" ca="1" si="169"/>
        <v>144.64784691681697</v>
      </c>
      <c r="AE126" s="20">
        <f t="shared" ca="1" si="169"/>
        <v>206.53975438317275</v>
      </c>
      <c r="AF126" s="20">
        <f t="shared" ca="1" si="169"/>
        <v>163.13085519284593</v>
      </c>
      <c r="AG126" s="20">
        <f t="shared" ca="1" si="169"/>
        <v>138.06400102068366</v>
      </c>
      <c r="AH126" s="20">
        <f t="shared" ca="1" si="169"/>
        <v>178.79514103810018</v>
      </c>
      <c r="AI126" s="20">
        <f t="shared" ca="1" si="169"/>
        <v>151.81017547318919</v>
      </c>
      <c r="AJ126" s="20">
        <f t="shared" ca="1" si="169"/>
        <v>162.14799616162705</v>
      </c>
      <c r="AK126" s="20">
        <f t="shared" ca="1" si="169"/>
        <v>167.46221676246077</v>
      </c>
      <c r="AL126" s="20">
        <f t="shared" ca="1" si="169"/>
        <v>141.49061771902146</v>
      </c>
      <c r="AM126" s="20">
        <f t="shared" ca="1" si="169"/>
        <v>154.19972457110492</v>
      </c>
      <c r="AN126" s="20">
        <f t="shared" ca="1" si="169"/>
        <v>179.00076582099933</v>
      </c>
      <c r="AO126" s="20">
        <f t="shared" ca="1" si="169"/>
        <v>160.9406755538856</v>
      </c>
      <c r="AP126" s="20">
        <f t="shared" ca="1" si="169"/>
        <v>143.43086526993096</v>
      </c>
      <c r="AQ126" s="20">
        <f t="shared" ca="1" si="169"/>
        <v>137.06398264184799</v>
      </c>
      <c r="AR126" s="20">
        <f t="shared" ca="1" si="169"/>
        <v>131.57232215590412</v>
      </c>
      <c r="AS126" s="20">
        <f t="shared" ca="1" si="169"/>
        <v>169.87062818668193</v>
      </c>
      <c r="AT126" s="20">
        <f t="shared" ca="1" si="169"/>
        <v>156.04730614962918</v>
      </c>
      <c r="AU126" s="20">
        <f t="shared" ca="1" si="169"/>
        <v>175.08360950198505</v>
      </c>
      <c r="AV126" s="20">
        <f t="shared" ca="1" si="169"/>
        <v>160.26869355169438</v>
      </c>
      <c r="AW126" s="20">
        <f t="shared" ca="1" si="169"/>
        <v>157.81344815427349</v>
      </c>
      <c r="AX126" s="20">
        <f t="shared" ca="1" si="169"/>
        <v>163.18915904301079</v>
      </c>
      <c r="AY126" s="20">
        <f t="shared" ca="1" si="169"/>
        <v>169.86378046628803</v>
      </c>
      <c r="AZ126" s="20">
        <f t="shared" ca="1" si="169"/>
        <v>170.45083163997367</v>
      </c>
      <c r="BA126" s="20">
        <f t="shared" ref="BA126:BH126" ca="1" si="170">AVERAGE(BA4:BA125)</f>
        <v>142.55107587255009</v>
      </c>
      <c r="BB126" s="20">
        <f t="shared" ca="1" si="170"/>
        <v>122.55502529471121</v>
      </c>
      <c r="BC126" s="20">
        <f t="shared" ca="1" si="170"/>
        <v>179.24720513689184</v>
      </c>
      <c r="BD126" s="20">
        <f t="shared" ca="1" si="170"/>
        <v>153.77161387089211</v>
      </c>
      <c r="BE126" s="20">
        <f t="shared" ca="1" si="170"/>
        <v>153.6273172438176</v>
      </c>
      <c r="BF126" s="20">
        <f t="shared" ca="1" si="170"/>
        <v>164.21338867076585</v>
      </c>
      <c r="BG126" s="20">
        <f t="shared" ca="1" si="170"/>
        <v>171.88405347738203</v>
      </c>
      <c r="BH126" s="20">
        <f t="shared" ca="1" si="170"/>
        <v>200.46761130528813</v>
      </c>
      <c r="BI126" s="20">
        <f t="shared" ref="BI126:BZ126" ca="1" si="171">AVERAGE(BI4:BI125)</f>
        <v>176.83890072077821</v>
      </c>
      <c r="BJ126" s="20">
        <f t="shared" ca="1" si="171"/>
        <v>159.3281459946306</v>
      </c>
      <c r="BK126" s="20">
        <f t="shared" ca="1" si="171"/>
        <v>143.90395739085756</v>
      </c>
      <c r="BL126" s="20">
        <f t="shared" ca="1" si="171"/>
        <v>122.88669560097034</v>
      </c>
      <c r="BM126" s="20">
        <f t="shared" ca="1" si="171"/>
        <v>138.60074300331399</v>
      </c>
      <c r="BN126" s="20">
        <f t="shared" ca="1" si="171"/>
        <v>120.22315312392368</v>
      </c>
      <c r="BO126" s="20">
        <f t="shared" ca="1" si="171"/>
        <v>144.07954467453732</v>
      </c>
      <c r="BP126" s="20">
        <f t="shared" ca="1" si="171"/>
        <v>186.85401840746061</v>
      </c>
      <c r="BQ126" s="20">
        <f t="shared" ca="1" si="171"/>
        <v>135.10157493503692</v>
      </c>
      <c r="BR126" s="20">
        <f t="shared" ca="1" si="171"/>
        <v>0</v>
      </c>
      <c r="BS126" s="20">
        <f t="shared" ca="1" si="171"/>
        <v>0</v>
      </c>
      <c r="BT126" s="20">
        <f t="shared" ca="1" si="171"/>
        <v>0</v>
      </c>
      <c r="BU126" s="20">
        <f t="shared" ca="1" si="171"/>
        <v>0</v>
      </c>
      <c r="BV126" s="20">
        <f t="shared" ca="1" si="171"/>
        <v>0</v>
      </c>
      <c r="BW126" s="20">
        <f t="shared" ca="1" si="171"/>
        <v>0</v>
      </c>
      <c r="BX126" s="20">
        <f t="shared" ca="1" si="171"/>
        <v>0</v>
      </c>
      <c r="BY126" s="20">
        <f t="shared" ca="1" si="171"/>
        <v>0</v>
      </c>
      <c r="BZ126" s="20">
        <f t="shared" ca="1" si="171"/>
        <v>0</v>
      </c>
    </row>
    <row r="127" spans="1:78">
      <c r="F127" s="10" t="s">
        <v>26</v>
      </c>
      <c r="G127" s="19" t="e">
        <f t="shared" ca="1" si="156"/>
        <v>#VALUE!</v>
      </c>
      <c r="H127" s="1">
        <f ca="1">INT(H2)</f>
        <v>1961</v>
      </c>
      <c r="I127" s="1">
        <f t="shared" ref="I127:BA127" ca="1" si="172">INT(I2)</f>
        <v>1996</v>
      </c>
      <c r="J127" s="1">
        <f t="shared" ca="1" si="172"/>
        <v>1996</v>
      </c>
      <c r="K127" s="1">
        <f t="shared" ca="1" si="172"/>
        <v>2007</v>
      </c>
      <c r="L127" s="1">
        <v>2000</v>
      </c>
      <c r="M127" s="1">
        <v>1973</v>
      </c>
      <c r="N127" s="1">
        <f t="shared" ca="1" si="172"/>
        <v>1993</v>
      </c>
      <c r="O127" s="1">
        <f t="shared" ca="1" si="172"/>
        <v>1994</v>
      </c>
      <c r="P127" s="1">
        <f t="shared" ca="1" si="172"/>
        <v>1969</v>
      </c>
      <c r="Q127" s="1">
        <f t="shared" ca="1" si="172"/>
        <v>1991</v>
      </c>
      <c r="R127" s="1">
        <f t="shared" ca="1" si="172"/>
        <v>1998</v>
      </c>
      <c r="S127" s="1">
        <f t="shared" ca="1" si="172"/>
        <v>1975</v>
      </c>
      <c r="T127" s="1">
        <f t="shared" ca="1" si="172"/>
        <v>1996</v>
      </c>
      <c r="U127" s="1">
        <f t="shared" ca="1" si="172"/>
        <v>1985</v>
      </c>
      <c r="V127" s="1">
        <f t="shared" ca="1" si="172"/>
        <v>1964</v>
      </c>
      <c r="W127" s="1" t="e">
        <f t="shared" ca="1" si="172"/>
        <v>#VALUE!</v>
      </c>
      <c r="X127" s="1">
        <v>1964</v>
      </c>
      <c r="Y127" s="1">
        <v>1954</v>
      </c>
      <c r="Z127" s="1">
        <v>1957</v>
      </c>
      <c r="AA127" s="1">
        <v>1964</v>
      </c>
      <c r="AB127" s="1">
        <v>1964</v>
      </c>
      <c r="AC127" s="1">
        <f t="shared" ca="1" si="172"/>
        <v>1968</v>
      </c>
      <c r="AD127" s="1">
        <f t="shared" ca="1" si="172"/>
        <v>1996</v>
      </c>
      <c r="AE127" s="1">
        <f t="shared" ca="1" si="172"/>
        <v>1991</v>
      </c>
      <c r="AF127" s="1">
        <f t="shared" ca="1" si="172"/>
        <v>2007</v>
      </c>
      <c r="AG127" s="1">
        <f t="shared" ca="1" si="172"/>
        <v>2006</v>
      </c>
      <c r="AH127" s="1">
        <f t="shared" ca="1" si="172"/>
        <v>1956</v>
      </c>
      <c r="AI127" s="1">
        <f t="shared" ca="1" si="172"/>
        <v>1996</v>
      </c>
      <c r="AJ127" s="1">
        <f t="shared" ca="1" si="172"/>
        <v>1969</v>
      </c>
      <c r="AK127" s="1">
        <f t="shared" ca="1" si="172"/>
        <v>2000</v>
      </c>
      <c r="AL127" s="1">
        <f t="shared" ca="1" si="172"/>
        <v>1999</v>
      </c>
      <c r="AM127" s="1">
        <f t="shared" ca="1" si="172"/>
        <v>1961</v>
      </c>
      <c r="AN127" s="1">
        <f t="shared" ca="1" si="172"/>
        <v>1971</v>
      </c>
      <c r="AO127" s="1">
        <f t="shared" ca="1" si="172"/>
        <v>1954</v>
      </c>
      <c r="AP127" s="1">
        <f t="shared" ca="1" si="172"/>
        <v>1969</v>
      </c>
      <c r="AQ127" s="1">
        <f t="shared" ca="1" si="172"/>
        <v>1973</v>
      </c>
      <c r="AR127" s="1">
        <f t="shared" ca="1" si="172"/>
        <v>2005</v>
      </c>
      <c r="AS127" s="1">
        <f t="shared" ca="1" si="172"/>
        <v>1951</v>
      </c>
      <c r="AT127" s="1">
        <f t="shared" ca="1" si="172"/>
        <v>1998</v>
      </c>
      <c r="AU127" s="1">
        <v>2005</v>
      </c>
      <c r="AV127" s="1">
        <f t="shared" ca="1" si="172"/>
        <v>1996</v>
      </c>
      <c r="AW127" s="1">
        <v>1998</v>
      </c>
      <c r="AX127" s="1">
        <v>1990</v>
      </c>
      <c r="AY127" s="1" t="e">
        <f t="shared" ca="1" si="172"/>
        <v>#VALUE!</v>
      </c>
      <c r="AZ127" s="1" t="e">
        <f t="shared" ca="1" si="172"/>
        <v>#VALUE!</v>
      </c>
      <c r="BA127" s="1">
        <f t="shared" ca="1" si="172"/>
        <v>2001</v>
      </c>
      <c r="BB127" s="1">
        <v>1990</v>
      </c>
      <c r="BC127" s="1">
        <v>1990</v>
      </c>
      <c r="BD127" s="1" t="e">
        <f t="shared" ref="BD127:BH127" ca="1" si="173">INT(BD2)</f>
        <v>#VALUE!</v>
      </c>
      <c r="BE127" s="1">
        <f t="shared" ca="1" si="173"/>
        <v>2002</v>
      </c>
      <c r="BF127" s="1">
        <f t="shared" ca="1" si="173"/>
        <v>1983</v>
      </c>
      <c r="BG127" s="1">
        <v>1977</v>
      </c>
      <c r="BH127" s="1">
        <f t="shared" ca="1" si="173"/>
        <v>1948</v>
      </c>
      <c r="BI127" s="1">
        <f t="shared" ref="BI127:BZ127" ca="1" si="174">INT(BI2)</f>
        <v>1954</v>
      </c>
      <c r="BJ127" s="1">
        <f t="shared" ca="1" si="174"/>
        <v>2004</v>
      </c>
      <c r="BK127" s="1">
        <f t="shared" ca="1" si="174"/>
        <v>1973</v>
      </c>
      <c r="BL127" s="1">
        <v>1954</v>
      </c>
      <c r="BM127" s="1">
        <f t="shared" ca="1" si="174"/>
        <v>2000</v>
      </c>
      <c r="BN127" s="1" t="e">
        <f t="shared" ca="1" si="174"/>
        <v>#VALUE!</v>
      </c>
      <c r="BO127" s="1">
        <f t="shared" ca="1" si="174"/>
        <v>1997</v>
      </c>
      <c r="BP127" s="1">
        <f t="shared" ca="1" si="174"/>
        <v>1973</v>
      </c>
      <c r="BQ127" s="1">
        <v>1967</v>
      </c>
      <c r="BR127" s="1">
        <f t="shared" ca="1" si="174"/>
        <v>0</v>
      </c>
      <c r="BS127" s="1">
        <f t="shared" ca="1" si="174"/>
        <v>0</v>
      </c>
      <c r="BT127" s="1">
        <f t="shared" ca="1" si="174"/>
        <v>0</v>
      </c>
      <c r="BU127" s="1">
        <f t="shared" ca="1" si="174"/>
        <v>0</v>
      </c>
      <c r="BV127" s="1">
        <f t="shared" ca="1" si="174"/>
        <v>0</v>
      </c>
      <c r="BW127" s="1">
        <f t="shared" ca="1" si="174"/>
        <v>0</v>
      </c>
      <c r="BX127" s="1">
        <f t="shared" ca="1" si="174"/>
        <v>0</v>
      </c>
      <c r="BY127" s="1">
        <f t="shared" ca="1" si="174"/>
        <v>0</v>
      </c>
      <c r="BZ127" s="1">
        <f t="shared" ca="1" si="174"/>
        <v>0</v>
      </c>
    </row>
  </sheetData>
  <mergeCells count="2">
    <mergeCell ref="A1:E1"/>
    <mergeCell ref="A2:E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43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Stephen Hough</v>
      </c>
      <c r="K4" s="1"/>
      <c r="L4" s="1"/>
      <c r="M4" s="1"/>
    </row>
    <row r="5" spans="1:13">
      <c r="A5" s="10" t="s">
        <v>96</v>
      </c>
      <c r="B5" s="11">
        <v>2006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2006</v>
      </c>
      <c r="K5" s="1"/>
      <c r="L5" s="1"/>
      <c r="M5" s="1"/>
    </row>
    <row r="6" spans="1:13">
      <c r="A6" s="10" t="s">
        <v>97</v>
      </c>
      <c r="B6" s="1" t="s">
        <v>44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Hyperion CDA67564 (2007)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0.27300000000000002</v>
      </c>
      <c r="B10" s="15">
        <v>67.739900000000006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0.28999999999999992</v>
      </c>
      <c r="G10" s="2">
        <f>$E10/$F10*60</f>
        <v>103.448275862069</v>
      </c>
      <c r="H10" s="10" t="s">
        <v>119</v>
      </c>
      <c r="I10" s="23">
        <f>$A10</f>
        <v>0.27300000000000002</v>
      </c>
      <c r="J10" s="13">
        <f t="shared" ref="J10:J73" si="2">$G10</f>
        <v>103.448275862069</v>
      </c>
      <c r="K10" s="23">
        <f>$C10</f>
        <v>1</v>
      </c>
    </row>
    <row r="11" spans="1:13">
      <c r="A11" s="23">
        <v>0.56299999999999994</v>
      </c>
      <c r="B11" s="15">
        <v>73.008300000000006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0.45500000000000007</v>
      </c>
      <c r="G11" s="2">
        <f t="shared" ref="G11:G74" si="5">$E11/$F11*60</f>
        <v>131.86813186813185</v>
      </c>
      <c r="H11" s="10"/>
      <c r="I11" s="23">
        <f t="shared" ref="I11:I74" si="6">$A11</f>
        <v>0.56299999999999994</v>
      </c>
      <c r="J11" s="13">
        <f t="shared" si="2"/>
        <v>131.86813186813185</v>
      </c>
      <c r="K11" s="23">
        <f t="shared" ref="K11:K74" si="7">$C11</f>
        <v>2</v>
      </c>
    </row>
    <row r="12" spans="1:13">
      <c r="A12" s="23">
        <v>1.018</v>
      </c>
      <c r="B12" s="15">
        <v>61.889200000000002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0.24</v>
      </c>
      <c r="G12" s="2">
        <f t="shared" si="5"/>
        <v>125.00000000000001</v>
      </c>
      <c r="H12" s="10" t="s">
        <v>118</v>
      </c>
      <c r="I12" s="23">
        <f t="shared" si="6"/>
        <v>1.018</v>
      </c>
      <c r="J12" s="13">
        <f t="shared" si="2"/>
        <v>125.00000000000001</v>
      </c>
      <c r="K12" s="23">
        <f t="shared" si="7"/>
        <v>3</v>
      </c>
    </row>
    <row r="13" spans="1:13">
      <c r="A13" s="23">
        <v>1.258</v>
      </c>
      <c r="B13" s="15">
        <v>61.718499999999999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0.39999999999999991</v>
      </c>
      <c r="G13" s="2">
        <f t="shared" si="5"/>
        <v>150.00000000000003</v>
      </c>
      <c r="H13" s="10"/>
      <c r="I13" s="23">
        <f t="shared" si="6"/>
        <v>1.258</v>
      </c>
      <c r="J13" s="13">
        <f t="shared" si="2"/>
        <v>150.00000000000003</v>
      </c>
      <c r="K13" s="23">
        <f t="shared" si="7"/>
        <v>4</v>
      </c>
    </row>
    <row r="14" spans="1:13">
      <c r="A14" s="23">
        <v>1.6579999999999999</v>
      </c>
      <c r="B14" s="15">
        <v>72.712400000000002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0.26</v>
      </c>
      <c r="G14" s="2">
        <f t="shared" si="5"/>
        <v>115.38461538461537</v>
      </c>
      <c r="H14" s="10" t="s">
        <v>119</v>
      </c>
      <c r="I14" s="23">
        <f t="shared" si="6"/>
        <v>1.6579999999999999</v>
      </c>
      <c r="J14" s="13">
        <f t="shared" si="2"/>
        <v>115.38461538461537</v>
      </c>
      <c r="K14" s="23">
        <f t="shared" si="7"/>
        <v>5</v>
      </c>
    </row>
    <row r="15" spans="1:13">
      <c r="A15" s="23">
        <v>1.9179999999999999</v>
      </c>
      <c r="B15" s="15">
        <v>76.072000000000003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0.40999999999999992</v>
      </c>
      <c r="G15" s="2">
        <f t="shared" si="5"/>
        <v>146.34146341463418</v>
      </c>
      <c r="H15" s="10"/>
      <c r="I15" s="23">
        <f t="shared" si="6"/>
        <v>1.9179999999999999</v>
      </c>
      <c r="J15" s="13">
        <f t="shared" si="2"/>
        <v>146.34146341463418</v>
      </c>
      <c r="K15" s="23">
        <f t="shared" si="7"/>
        <v>6</v>
      </c>
    </row>
    <row r="16" spans="1:13">
      <c r="A16" s="23">
        <v>2.3279999999999998</v>
      </c>
      <c r="B16" s="15">
        <v>65.331900000000005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0.25</v>
      </c>
      <c r="G16" s="2">
        <f t="shared" si="5"/>
        <v>120</v>
      </c>
      <c r="H16" s="10" t="s">
        <v>118</v>
      </c>
      <c r="I16" s="23">
        <f t="shared" si="6"/>
        <v>2.3279999999999998</v>
      </c>
      <c r="J16" s="13">
        <f t="shared" si="2"/>
        <v>120</v>
      </c>
      <c r="K16" s="23">
        <f t="shared" si="7"/>
        <v>7</v>
      </c>
    </row>
    <row r="17" spans="1:11">
      <c r="A17" s="23">
        <v>2.5779999999999998</v>
      </c>
      <c r="B17" s="15">
        <v>59.584000000000003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0.52</v>
      </c>
      <c r="G17" s="2">
        <f t="shared" si="5"/>
        <v>173.07692307692307</v>
      </c>
      <c r="H17" s="10"/>
      <c r="I17" s="23">
        <f t="shared" si="6"/>
        <v>2.5779999999999998</v>
      </c>
      <c r="J17" s="13">
        <f t="shared" si="2"/>
        <v>173.07692307692307</v>
      </c>
      <c r="K17" s="23">
        <f t="shared" si="7"/>
        <v>8</v>
      </c>
    </row>
    <row r="18" spans="1:11">
      <c r="A18" s="23">
        <v>3.0979999999999999</v>
      </c>
      <c r="B18" s="15">
        <v>79.280500000000004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0.25</v>
      </c>
      <c r="G18" s="2">
        <f t="shared" si="5"/>
        <v>120</v>
      </c>
      <c r="H18" s="10" t="s">
        <v>119</v>
      </c>
      <c r="I18" s="23">
        <f t="shared" si="6"/>
        <v>3.0979999999999999</v>
      </c>
      <c r="J18" s="13">
        <f t="shared" si="2"/>
        <v>120</v>
      </c>
      <c r="K18" s="23">
        <f t="shared" si="7"/>
        <v>9</v>
      </c>
    </row>
    <row r="19" spans="1:11">
      <c r="A19" s="23">
        <v>3.3479999999999999</v>
      </c>
      <c r="B19" s="15">
        <v>78.823300000000003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0.43000000000000016</v>
      </c>
      <c r="G19" s="2">
        <f t="shared" si="5"/>
        <v>139.5348837209302</v>
      </c>
      <c r="H19" s="10"/>
      <c r="I19" s="23">
        <f t="shared" si="6"/>
        <v>3.3479999999999999</v>
      </c>
      <c r="J19" s="13">
        <f t="shared" si="2"/>
        <v>139.5348837209302</v>
      </c>
      <c r="K19" s="23">
        <f t="shared" si="7"/>
        <v>10</v>
      </c>
    </row>
    <row r="20" spans="1:11">
      <c r="A20" s="23">
        <v>3.778</v>
      </c>
      <c r="B20" s="15">
        <v>69.358099999999993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0.22999999999999998</v>
      </c>
      <c r="G20" s="2">
        <f t="shared" si="5"/>
        <v>130.43478260869568</v>
      </c>
      <c r="H20" s="10" t="s">
        <v>118</v>
      </c>
      <c r="I20" s="23">
        <f t="shared" si="6"/>
        <v>3.778</v>
      </c>
      <c r="J20" s="13">
        <f t="shared" si="2"/>
        <v>130.43478260869568</v>
      </c>
      <c r="K20" s="23">
        <f t="shared" si="7"/>
        <v>11</v>
      </c>
    </row>
    <row r="21" spans="1:11">
      <c r="A21" s="23">
        <v>4.008</v>
      </c>
      <c r="B21" s="15">
        <v>66.733800000000002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0.36000000000000032</v>
      </c>
      <c r="G21" s="2">
        <f t="shared" si="5"/>
        <v>166.66666666666652</v>
      </c>
      <c r="H21" s="10"/>
      <c r="I21" s="23">
        <f t="shared" si="6"/>
        <v>4.008</v>
      </c>
      <c r="J21" s="13">
        <f t="shared" si="2"/>
        <v>166.66666666666652</v>
      </c>
      <c r="K21" s="23">
        <f t="shared" si="7"/>
        <v>12</v>
      </c>
    </row>
    <row r="22" spans="1:11">
      <c r="A22" s="23">
        <v>4.3680000000000003</v>
      </c>
      <c r="B22" s="15">
        <v>76.188800000000001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0.20999999999999996</v>
      </c>
      <c r="G22" s="2">
        <f t="shared" si="5"/>
        <v>142.85714285714289</v>
      </c>
      <c r="H22" s="10" t="s">
        <v>119</v>
      </c>
      <c r="I22" s="23">
        <f t="shared" si="6"/>
        <v>4.3680000000000003</v>
      </c>
      <c r="J22" s="13">
        <f t="shared" si="2"/>
        <v>142.85714285714289</v>
      </c>
      <c r="K22" s="23">
        <f t="shared" si="7"/>
        <v>13</v>
      </c>
    </row>
    <row r="23" spans="1:11">
      <c r="A23" s="23">
        <v>4.5780000000000003</v>
      </c>
      <c r="B23" s="15">
        <v>76.127799999999993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0.23999999999999932</v>
      </c>
      <c r="G23" s="2">
        <f t="shared" si="5"/>
        <v>125.00000000000036</v>
      </c>
      <c r="H23" s="10"/>
      <c r="I23" s="23">
        <f t="shared" si="6"/>
        <v>4.5780000000000003</v>
      </c>
      <c r="J23" s="13">
        <f t="shared" si="2"/>
        <v>125.00000000000036</v>
      </c>
      <c r="K23" s="23">
        <f t="shared" si="7"/>
        <v>14</v>
      </c>
    </row>
    <row r="24" spans="1:11">
      <c r="A24" s="23">
        <v>4.8179999999999996</v>
      </c>
      <c r="B24" s="15">
        <v>65.845600000000005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0.20999999999999996</v>
      </c>
      <c r="G24" s="2">
        <f t="shared" si="5"/>
        <v>142.85714285714289</v>
      </c>
      <c r="H24" s="10" t="s">
        <v>118</v>
      </c>
      <c r="I24" s="23">
        <f t="shared" si="6"/>
        <v>4.8179999999999996</v>
      </c>
      <c r="J24" s="13">
        <f t="shared" si="2"/>
        <v>142.85714285714289</v>
      </c>
      <c r="K24" s="23">
        <f t="shared" si="7"/>
        <v>15</v>
      </c>
    </row>
    <row r="25" spans="1:11">
      <c r="A25" s="23">
        <v>5.0279999999999996</v>
      </c>
      <c r="B25" s="15">
        <v>64.001599999999996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0.37000000000000011</v>
      </c>
      <c r="G25" s="2">
        <f t="shared" si="5"/>
        <v>162.1621621621621</v>
      </c>
      <c r="H25" s="10"/>
      <c r="I25" s="23">
        <f t="shared" si="6"/>
        <v>5.0279999999999996</v>
      </c>
      <c r="J25" s="13">
        <f t="shared" si="2"/>
        <v>162.1621621621621</v>
      </c>
      <c r="K25" s="23">
        <f t="shared" si="7"/>
        <v>16</v>
      </c>
    </row>
    <row r="26" spans="1:11">
      <c r="A26" s="23">
        <v>5.3979999999999997</v>
      </c>
      <c r="B26" s="15">
        <v>75.890500000000003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0.24000000000000021</v>
      </c>
      <c r="G26" s="2">
        <f t="shared" si="5"/>
        <v>124.9999999999999</v>
      </c>
      <c r="H26" s="10" t="s">
        <v>113</v>
      </c>
      <c r="I26" s="23">
        <f t="shared" si="6"/>
        <v>5.3979999999999997</v>
      </c>
      <c r="J26" s="13">
        <f t="shared" si="2"/>
        <v>124.9999999999999</v>
      </c>
      <c r="K26" s="23">
        <f t="shared" si="7"/>
        <v>17</v>
      </c>
    </row>
    <row r="27" spans="1:11">
      <c r="A27" s="23">
        <v>5.6379999999999999</v>
      </c>
      <c r="B27" s="15">
        <v>79.251199999999997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0.42999999999999972</v>
      </c>
      <c r="G27" s="2">
        <f t="shared" si="5"/>
        <v>139.53488372093031</v>
      </c>
      <c r="H27" s="10"/>
      <c r="I27" s="23">
        <f t="shared" si="6"/>
        <v>5.6379999999999999</v>
      </c>
      <c r="J27" s="13">
        <f t="shared" si="2"/>
        <v>139.53488372093031</v>
      </c>
      <c r="K27" s="23">
        <f t="shared" si="7"/>
        <v>18</v>
      </c>
    </row>
    <row r="28" spans="1:11">
      <c r="A28" s="23">
        <v>6.0679999999999996</v>
      </c>
      <c r="B28" s="15">
        <v>68.428399999999996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0.23000000000000043</v>
      </c>
      <c r="G28" s="2">
        <f t="shared" si="5"/>
        <v>130.4347826086954</v>
      </c>
      <c r="H28" s="10" t="s">
        <v>119</v>
      </c>
      <c r="I28" s="23">
        <f t="shared" si="6"/>
        <v>6.0679999999999996</v>
      </c>
      <c r="J28" s="13">
        <f t="shared" si="2"/>
        <v>130.4347826086954</v>
      </c>
      <c r="K28" s="23">
        <f t="shared" si="7"/>
        <v>19</v>
      </c>
    </row>
    <row r="29" spans="1:11">
      <c r="A29" s="23">
        <v>6.298</v>
      </c>
      <c r="B29" s="15">
        <v>75.672799999999995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0.40000000000000036</v>
      </c>
      <c r="G29" s="2">
        <f t="shared" si="5"/>
        <v>149.99999999999986</v>
      </c>
      <c r="H29" s="10"/>
      <c r="I29" s="23">
        <f t="shared" si="6"/>
        <v>6.298</v>
      </c>
      <c r="J29" s="13">
        <f t="shared" si="2"/>
        <v>149.99999999999986</v>
      </c>
      <c r="K29" s="23">
        <f t="shared" si="7"/>
        <v>20</v>
      </c>
    </row>
    <row r="30" spans="1:11">
      <c r="A30" s="23">
        <v>6.6980000000000004</v>
      </c>
      <c r="B30" s="15">
        <v>66.742999999999995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0.20999999999999996</v>
      </c>
      <c r="G30" s="2">
        <f t="shared" si="5"/>
        <v>142.85714285714289</v>
      </c>
      <c r="H30" s="10" t="s">
        <v>118</v>
      </c>
      <c r="I30" s="23">
        <f t="shared" si="6"/>
        <v>6.6980000000000004</v>
      </c>
      <c r="J30" s="13">
        <f t="shared" si="2"/>
        <v>142.85714285714289</v>
      </c>
      <c r="K30" s="23">
        <f t="shared" si="7"/>
        <v>21</v>
      </c>
    </row>
    <row r="31" spans="1:11">
      <c r="A31" s="23">
        <v>6.9080000000000004</v>
      </c>
      <c r="B31" s="15">
        <v>63.191699999999997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0.38999999999999968</v>
      </c>
      <c r="G31" s="2">
        <f t="shared" si="5"/>
        <v>153.84615384615395</v>
      </c>
      <c r="H31" s="10"/>
      <c r="I31" s="23">
        <f t="shared" si="6"/>
        <v>6.9080000000000004</v>
      </c>
      <c r="J31" s="13">
        <f t="shared" si="2"/>
        <v>153.84615384615395</v>
      </c>
      <c r="K31" s="23">
        <f t="shared" si="7"/>
        <v>22</v>
      </c>
    </row>
    <row r="32" spans="1:11">
      <c r="A32" s="23">
        <v>7.298</v>
      </c>
      <c r="B32" s="15">
        <v>79.13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0.25999999999999979</v>
      </c>
      <c r="G32" s="2">
        <f t="shared" si="5"/>
        <v>115.38461538461549</v>
      </c>
      <c r="H32" s="10" t="s">
        <v>113</v>
      </c>
      <c r="I32" s="23">
        <f t="shared" si="6"/>
        <v>7.298</v>
      </c>
      <c r="J32" s="13">
        <f t="shared" si="2"/>
        <v>115.38461538461549</v>
      </c>
      <c r="K32" s="23">
        <f t="shared" si="7"/>
        <v>23</v>
      </c>
    </row>
    <row r="33" spans="1:11">
      <c r="A33" s="23">
        <v>7.5579999999999998</v>
      </c>
      <c r="B33" s="15">
        <v>78.944199999999995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0.44999999999999929</v>
      </c>
      <c r="G33" s="2">
        <f t="shared" si="5"/>
        <v>133.33333333333354</v>
      </c>
      <c r="H33" s="10"/>
      <c r="I33" s="23">
        <f t="shared" si="6"/>
        <v>7.5579999999999998</v>
      </c>
      <c r="J33" s="13">
        <f t="shared" si="2"/>
        <v>133.33333333333354</v>
      </c>
      <c r="K33" s="23">
        <f t="shared" si="7"/>
        <v>24</v>
      </c>
    </row>
    <row r="34" spans="1:11">
      <c r="A34" s="23">
        <v>8.0079999999999991</v>
      </c>
      <c r="B34" s="15">
        <v>65.19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0.24000000000000021</v>
      </c>
      <c r="G34" s="2">
        <f t="shared" si="5"/>
        <v>124.9999999999999</v>
      </c>
      <c r="H34" s="10" t="s">
        <v>118</v>
      </c>
      <c r="I34" s="23">
        <f t="shared" si="6"/>
        <v>8.0079999999999991</v>
      </c>
      <c r="J34" s="13">
        <f t="shared" si="2"/>
        <v>124.9999999999999</v>
      </c>
      <c r="K34" s="23">
        <f t="shared" si="7"/>
        <v>25</v>
      </c>
    </row>
    <row r="35" spans="1:11">
      <c r="A35" s="23">
        <v>8.2479999999999993</v>
      </c>
      <c r="B35" s="15">
        <v>61.322699999999998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0.36000000000000121</v>
      </c>
      <c r="G35" s="2">
        <f t="shared" si="5"/>
        <v>166.66666666666609</v>
      </c>
      <c r="H35" s="10"/>
      <c r="I35" s="23">
        <f t="shared" si="6"/>
        <v>8.2479999999999993</v>
      </c>
      <c r="J35" s="13">
        <f t="shared" si="2"/>
        <v>166.66666666666609</v>
      </c>
      <c r="K35" s="23">
        <f t="shared" si="7"/>
        <v>26</v>
      </c>
    </row>
    <row r="36" spans="1:11">
      <c r="A36" s="23">
        <v>8.6080000000000005</v>
      </c>
      <c r="B36" s="15">
        <v>73.475899999999996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0.21999999999999886</v>
      </c>
      <c r="G36" s="2">
        <f t="shared" si="5"/>
        <v>136.36363636363706</v>
      </c>
      <c r="H36" s="10" t="s">
        <v>119</v>
      </c>
      <c r="I36" s="23">
        <f t="shared" si="6"/>
        <v>8.6080000000000005</v>
      </c>
      <c r="J36" s="13">
        <f t="shared" si="2"/>
        <v>136.36363636363706</v>
      </c>
      <c r="K36" s="23">
        <f t="shared" si="7"/>
        <v>27</v>
      </c>
    </row>
    <row r="37" spans="1:11">
      <c r="A37" s="23">
        <v>8.8279999999999994</v>
      </c>
      <c r="B37" s="15">
        <v>76.506500000000003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0.25</v>
      </c>
      <c r="G37" s="2">
        <f t="shared" si="5"/>
        <v>120</v>
      </c>
      <c r="H37" s="10"/>
      <c r="I37" s="23">
        <f t="shared" si="6"/>
        <v>8.8279999999999994</v>
      </c>
      <c r="J37" s="13">
        <f t="shared" si="2"/>
        <v>120</v>
      </c>
      <c r="K37" s="23">
        <f t="shared" si="7"/>
        <v>28</v>
      </c>
    </row>
    <row r="38" spans="1:11">
      <c r="A38" s="23">
        <v>9.0779999999999994</v>
      </c>
      <c r="B38" s="15">
        <v>71.588700000000003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0.20000000000000107</v>
      </c>
      <c r="G38" s="2">
        <f t="shared" si="5"/>
        <v>149.9999999999992</v>
      </c>
      <c r="H38" s="10" t="s">
        <v>118</v>
      </c>
      <c r="I38" s="23">
        <f t="shared" si="6"/>
        <v>9.0779999999999994</v>
      </c>
      <c r="J38" s="13">
        <f t="shared" si="2"/>
        <v>149.9999999999992</v>
      </c>
      <c r="K38" s="23">
        <f t="shared" si="7"/>
        <v>29</v>
      </c>
    </row>
    <row r="39" spans="1:11">
      <c r="A39" s="23">
        <v>9.2780000000000005</v>
      </c>
      <c r="B39" s="15">
        <v>62.226399999999998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0.38999999999999879</v>
      </c>
      <c r="G39" s="2">
        <f t="shared" si="5"/>
        <v>153.84615384615432</v>
      </c>
      <c r="H39" s="10"/>
      <c r="I39" s="23">
        <f t="shared" si="6"/>
        <v>9.2780000000000005</v>
      </c>
      <c r="J39" s="13">
        <f t="shared" si="2"/>
        <v>153.84615384615432</v>
      </c>
      <c r="K39" s="23">
        <f t="shared" si="7"/>
        <v>30</v>
      </c>
    </row>
    <row r="40" spans="1:11">
      <c r="A40" s="23">
        <v>9.6679999999999993</v>
      </c>
      <c r="B40" s="15">
        <v>69.197800000000001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0.27000000000000135</v>
      </c>
      <c r="G40" s="2">
        <f t="shared" si="5"/>
        <v>111.11111111111055</v>
      </c>
      <c r="H40" s="10" t="s">
        <v>119</v>
      </c>
      <c r="I40" s="23">
        <f t="shared" si="6"/>
        <v>9.6679999999999993</v>
      </c>
      <c r="J40" s="13">
        <f t="shared" si="2"/>
        <v>111.11111111111055</v>
      </c>
      <c r="K40" s="23">
        <f t="shared" si="7"/>
        <v>31</v>
      </c>
    </row>
    <row r="41" spans="1:11">
      <c r="A41" s="23">
        <v>9.9380000000000006</v>
      </c>
      <c r="B41" s="15">
        <v>72.256100000000004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0.42999999999999972</v>
      </c>
      <c r="G41" s="2">
        <f t="shared" si="5"/>
        <v>139.53488372093031</v>
      </c>
      <c r="H41" s="10"/>
      <c r="I41" s="23">
        <f t="shared" si="6"/>
        <v>9.9380000000000006</v>
      </c>
      <c r="J41" s="13">
        <f t="shared" si="2"/>
        <v>139.53488372093031</v>
      </c>
      <c r="K41" s="23">
        <f t="shared" si="7"/>
        <v>32</v>
      </c>
    </row>
    <row r="42" spans="1:11">
      <c r="A42" s="23">
        <v>10.368</v>
      </c>
      <c r="B42" s="15">
        <v>60.989100000000001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0.25999999999999979</v>
      </c>
      <c r="G42" s="2">
        <f t="shared" si="5"/>
        <v>115.38461538461549</v>
      </c>
      <c r="H42" s="10" t="s">
        <v>118</v>
      </c>
      <c r="I42" s="23">
        <f t="shared" si="6"/>
        <v>10.368</v>
      </c>
      <c r="J42" s="13">
        <f t="shared" si="2"/>
        <v>115.38461538461549</v>
      </c>
      <c r="K42" s="23">
        <f t="shared" si="7"/>
        <v>33</v>
      </c>
    </row>
    <row r="43" spans="1:11">
      <c r="A43" s="23">
        <v>10.628</v>
      </c>
      <c r="B43" s="15">
        <v>59.125700000000002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0.35999999999999943</v>
      </c>
      <c r="G43" s="2">
        <f t="shared" si="5"/>
        <v>166.66666666666691</v>
      </c>
      <c r="H43" s="10"/>
      <c r="I43" s="23">
        <f t="shared" si="6"/>
        <v>10.628</v>
      </c>
      <c r="J43" s="13">
        <f t="shared" si="2"/>
        <v>166.66666666666691</v>
      </c>
      <c r="K43" s="23">
        <f t="shared" si="7"/>
        <v>34</v>
      </c>
    </row>
    <row r="44" spans="1:11">
      <c r="A44" s="23">
        <v>10.988</v>
      </c>
      <c r="B44" s="15">
        <v>72.068799999999996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0.25999999999999979</v>
      </c>
      <c r="G44" s="2">
        <f t="shared" si="5"/>
        <v>115.38461538461549</v>
      </c>
      <c r="H44" s="10" t="s">
        <v>119</v>
      </c>
      <c r="I44" s="23">
        <f t="shared" si="6"/>
        <v>10.988</v>
      </c>
      <c r="J44" s="13">
        <f t="shared" si="2"/>
        <v>115.38461538461549</v>
      </c>
      <c r="K44" s="23">
        <f t="shared" si="7"/>
        <v>35</v>
      </c>
    </row>
    <row r="45" spans="1:11">
      <c r="A45" s="23">
        <v>11.247999999999999</v>
      </c>
      <c r="B45" s="15">
        <v>75.301900000000003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0.40300000000000047</v>
      </c>
      <c r="G45" s="2">
        <f t="shared" si="5"/>
        <v>148.88337468982613</v>
      </c>
      <c r="H45" s="10"/>
      <c r="I45" s="23">
        <f t="shared" si="6"/>
        <v>11.247999999999999</v>
      </c>
      <c r="J45" s="13">
        <f t="shared" si="2"/>
        <v>148.88337468982613</v>
      </c>
      <c r="K45" s="23">
        <f t="shared" si="7"/>
        <v>36</v>
      </c>
    </row>
    <row r="46" spans="1:11">
      <c r="A46" s="23">
        <v>11.651</v>
      </c>
      <c r="B46" s="15">
        <v>66.043499999999995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0.25699999999999967</v>
      </c>
      <c r="G46" s="2">
        <f t="shared" si="5"/>
        <v>116.73151750972777</v>
      </c>
      <c r="H46" s="10" t="s">
        <v>118</v>
      </c>
      <c r="I46" s="23">
        <f t="shared" si="6"/>
        <v>11.651</v>
      </c>
      <c r="J46" s="13">
        <f t="shared" si="2"/>
        <v>116.73151750972777</v>
      </c>
      <c r="K46" s="23">
        <f t="shared" si="7"/>
        <v>37</v>
      </c>
    </row>
    <row r="47" spans="1:11">
      <c r="A47" s="23">
        <v>11.907999999999999</v>
      </c>
      <c r="B47" s="15">
        <v>59.242400000000004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0.53000000000000114</v>
      </c>
      <c r="G47" s="2">
        <f t="shared" si="5"/>
        <v>169.81132075471663</v>
      </c>
      <c r="H47" s="10"/>
      <c r="I47" s="23">
        <f t="shared" si="6"/>
        <v>11.907999999999999</v>
      </c>
      <c r="J47" s="13">
        <f t="shared" si="2"/>
        <v>169.81132075471663</v>
      </c>
      <c r="K47" s="23">
        <f t="shared" si="7"/>
        <v>38</v>
      </c>
    </row>
    <row r="48" spans="1:11">
      <c r="A48" s="23">
        <v>12.438000000000001</v>
      </c>
      <c r="B48" s="15">
        <v>79.196700000000007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0.24000000000000021</v>
      </c>
      <c r="G48" s="2">
        <f t="shared" si="5"/>
        <v>124.9999999999999</v>
      </c>
      <c r="H48" s="10" t="s">
        <v>119</v>
      </c>
      <c r="I48" s="23">
        <f t="shared" si="6"/>
        <v>12.438000000000001</v>
      </c>
      <c r="J48" s="13">
        <f t="shared" si="2"/>
        <v>124.9999999999999</v>
      </c>
      <c r="K48" s="23">
        <f t="shared" si="7"/>
        <v>39</v>
      </c>
    </row>
    <row r="49" spans="1:11">
      <c r="A49" s="23">
        <v>12.678000000000001</v>
      </c>
      <c r="B49" s="15">
        <v>78.461699999999993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0.4399999999999995</v>
      </c>
      <c r="G49" s="2">
        <f t="shared" si="5"/>
        <v>136.36363636363652</v>
      </c>
      <c r="H49" s="10"/>
      <c r="I49" s="23">
        <f t="shared" si="6"/>
        <v>12.678000000000001</v>
      </c>
      <c r="J49" s="13">
        <f t="shared" si="2"/>
        <v>136.36363636363652</v>
      </c>
      <c r="K49" s="23">
        <f t="shared" si="7"/>
        <v>40</v>
      </c>
    </row>
    <row r="50" spans="1:11">
      <c r="A50" s="23">
        <v>13.118</v>
      </c>
      <c r="B50" s="15">
        <v>69.846299999999999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0.23000000000000043</v>
      </c>
      <c r="G50" s="2">
        <f t="shared" si="5"/>
        <v>130.4347826086954</v>
      </c>
      <c r="H50" s="10" t="s">
        <v>118</v>
      </c>
      <c r="I50" s="23">
        <f t="shared" si="6"/>
        <v>13.118</v>
      </c>
      <c r="J50" s="13">
        <f t="shared" si="2"/>
        <v>130.4347826086954</v>
      </c>
      <c r="K50" s="23">
        <f t="shared" si="7"/>
        <v>41</v>
      </c>
    </row>
    <row r="51" spans="1:11">
      <c r="A51" s="23">
        <v>13.348000000000001</v>
      </c>
      <c r="B51" s="15">
        <v>67.860900000000001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0.35999999999999943</v>
      </c>
      <c r="G51" s="2">
        <f t="shared" si="5"/>
        <v>166.66666666666691</v>
      </c>
      <c r="H51" s="10"/>
      <c r="I51" s="23">
        <f t="shared" si="6"/>
        <v>13.348000000000001</v>
      </c>
      <c r="J51" s="13">
        <f t="shared" si="2"/>
        <v>166.66666666666691</v>
      </c>
      <c r="K51" s="23">
        <f t="shared" si="7"/>
        <v>42</v>
      </c>
    </row>
    <row r="52" spans="1:11">
      <c r="A52" s="23">
        <v>13.708</v>
      </c>
      <c r="B52" s="15">
        <v>76.225399999999993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0.20999999999999908</v>
      </c>
      <c r="G52" s="2">
        <f t="shared" si="5"/>
        <v>142.85714285714349</v>
      </c>
      <c r="H52" s="10" t="s">
        <v>119</v>
      </c>
      <c r="I52" s="23">
        <f t="shared" si="6"/>
        <v>13.708</v>
      </c>
      <c r="J52" s="13">
        <f t="shared" si="2"/>
        <v>142.85714285714349</v>
      </c>
      <c r="K52" s="23">
        <f t="shared" si="7"/>
        <v>43</v>
      </c>
    </row>
    <row r="53" spans="1:11">
      <c r="A53" s="23">
        <v>13.917999999999999</v>
      </c>
      <c r="B53" s="15">
        <v>76.056399999999996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0.24000000000000021</v>
      </c>
      <c r="G53" s="2">
        <f t="shared" si="5"/>
        <v>124.9999999999999</v>
      </c>
      <c r="H53" s="10"/>
      <c r="I53" s="23">
        <f t="shared" si="6"/>
        <v>13.917999999999999</v>
      </c>
      <c r="J53" s="13">
        <f t="shared" si="2"/>
        <v>124.9999999999999</v>
      </c>
      <c r="K53" s="23">
        <f t="shared" si="7"/>
        <v>44</v>
      </c>
    </row>
    <row r="54" spans="1:11">
      <c r="A54" s="23">
        <v>14.157999999999999</v>
      </c>
      <c r="B54" s="15">
        <v>65.686300000000003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0.21000000000000085</v>
      </c>
      <c r="G54" s="2">
        <f t="shared" si="5"/>
        <v>142.85714285714226</v>
      </c>
      <c r="H54" s="10" t="s">
        <v>118</v>
      </c>
      <c r="I54" s="23">
        <f t="shared" si="6"/>
        <v>14.157999999999999</v>
      </c>
      <c r="J54" s="13">
        <f t="shared" si="2"/>
        <v>142.85714285714226</v>
      </c>
      <c r="K54" s="23">
        <f t="shared" si="7"/>
        <v>45</v>
      </c>
    </row>
    <row r="55" spans="1:11">
      <c r="A55" s="23">
        <v>14.368</v>
      </c>
      <c r="B55" s="15">
        <v>64.015699999999995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0.35999999999999943</v>
      </c>
      <c r="G55" s="2">
        <f t="shared" si="5"/>
        <v>166.66666666666691</v>
      </c>
      <c r="H55" s="10"/>
      <c r="I55" s="23">
        <f t="shared" si="6"/>
        <v>14.368</v>
      </c>
      <c r="J55" s="13">
        <f t="shared" si="2"/>
        <v>166.66666666666691</v>
      </c>
      <c r="K55" s="23">
        <f t="shared" si="7"/>
        <v>46</v>
      </c>
    </row>
    <row r="56" spans="1:11">
      <c r="A56" s="23">
        <v>14.728</v>
      </c>
      <c r="B56" s="15">
        <v>75.662899999999993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0.25</v>
      </c>
      <c r="G56" s="2">
        <f t="shared" si="5"/>
        <v>120</v>
      </c>
      <c r="H56" s="10" t="s">
        <v>113</v>
      </c>
      <c r="I56" s="23">
        <f t="shared" si="6"/>
        <v>14.728</v>
      </c>
      <c r="J56" s="13">
        <f t="shared" si="2"/>
        <v>120</v>
      </c>
      <c r="K56" s="23">
        <f t="shared" si="7"/>
        <v>47</v>
      </c>
    </row>
    <row r="57" spans="1:11">
      <c r="A57" s="23">
        <v>14.978</v>
      </c>
      <c r="B57" s="15">
        <v>79.242599999999996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0.42999999999999972</v>
      </c>
      <c r="G57" s="2">
        <f t="shared" si="5"/>
        <v>139.53488372093031</v>
      </c>
      <c r="H57" s="10"/>
      <c r="I57" s="23">
        <f t="shared" si="6"/>
        <v>14.978</v>
      </c>
      <c r="J57" s="13">
        <f t="shared" si="2"/>
        <v>139.53488372093031</v>
      </c>
      <c r="K57" s="23">
        <f t="shared" si="7"/>
        <v>48</v>
      </c>
    </row>
    <row r="58" spans="1:11">
      <c r="A58" s="23">
        <v>15.407999999999999</v>
      </c>
      <c r="B58" s="15">
        <v>68.442099999999996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0.23000000000000043</v>
      </c>
      <c r="G58" s="2">
        <f t="shared" si="5"/>
        <v>130.4347826086954</v>
      </c>
      <c r="H58" s="10" t="s">
        <v>119</v>
      </c>
      <c r="I58" s="23">
        <f t="shared" si="6"/>
        <v>15.407999999999999</v>
      </c>
      <c r="J58" s="13">
        <f t="shared" si="2"/>
        <v>130.4347826086954</v>
      </c>
      <c r="K58" s="23">
        <f t="shared" si="7"/>
        <v>49</v>
      </c>
    </row>
    <row r="59" spans="1:11">
      <c r="A59" s="23">
        <v>15.638</v>
      </c>
      <c r="B59" s="15">
        <v>75.710899999999995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0.40000000000000036</v>
      </c>
      <c r="G59" s="2">
        <f t="shared" si="5"/>
        <v>149.99999999999986</v>
      </c>
      <c r="H59" s="10"/>
      <c r="I59" s="23">
        <f t="shared" si="6"/>
        <v>15.638</v>
      </c>
      <c r="J59" s="13">
        <f t="shared" si="2"/>
        <v>149.99999999999986</v>
      </c>
      <c r="K59" s="23">
        <f t="shared" si="7"/>
        <v>50</v>
      </c>
    </row>
    <row r="60" spans="1:11">
      <c r="A60" s="23">
        <v>16.038</v>
      </c>
      <c r="B60" s="15">
        <v>66.694699999999997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0.21000000000000085</v>
      </c>
      <c r="G60" s="2">
        <f t="shared" si="5"/>
        <v>142.85714285714226</v>
      </c>
      <c r="H60" s="10" t="s">
        <v>118</v>
      </c>
      <c r="I60" s="23">
        <f t="shared" si="6"/>
        <v>16.038</v>
      </c>
      <c r="J60" s="13">
        <f t="shared" si="2"/>
        <v>142.85714285714226</v>
      </c>
      <c r="K60" s="23">
        <f t="shared" si="7"/>
        <v>51</v>
      </c>
    </row>
    <row r="61" spans="1:11">
      <c r="A61" s="23">
        <v>16.248000000000001</v>
      </c>
      <c r="B61" s="15">
        <v>62.965000000000003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0.39000000000000057</v>
      </c>
      <c r="G61" s="2">
        <f t="shared" si="5"/>
        <v>153.84615384615361</v>
      </c>
      <c r="H61" s="10"/>
      <c r="I61" s="23">
        <f t="shared" si="6"/>
        <v>16.248000000000001</v>
      </c>
      <c r="J61" s="13">
        <f t="shared" si="2"/>
        <v>153.84615384615361</v>
      </c>
      <c r="K61" s="23">
        <f t="shared" si="7"/>
        <v>52</v>
      </c>
    </row>
    <row r="62" spans="1:11">
      <c r="A62" s="23">
        <v>16.638000000000002</v>
      </c>
      <c r="B62" s="15">
        <v>79.223799999999997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0.2619999999999969</v>
      </c>
      <c r="G62" s="2">
        <f t="shared" si="5"/>
        <v>114.50381679389449</v>
      </c>
      <c r="H62" s="10" t="s">
        <v>113</v>
      </c>
      <c r="I62" s="23">
        <f t="shared" si="6"/>
        <v>16.638000000000002</v>
      </c>
      <c r="J62" s="13">
        <f t="shared" si="2"/>
        <v>114.50381679389449</v>
      </c>
      <c r="K62" s="23">
        <f t="shared" si="7"/>
        <v>53</v>
      </c>
    </row>
    <row r="63" spans="1:11">
      <c r="A63" s="23">
        <v>16.899999999999999</v>
      </c>
      <c r="B63" s="15">
        <v>78.867999999999995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0.4480000000000004</v>
      </c>
      <c r="G63" s="2">
        <f t="shared" si="5"/>
        <v>133.9285714285713</v>
      </c>
      <c r="H63" s="10"/>
      <c r="I63" s="23">
        <f t="shared" si="6"/>
        <v>16.899999999999999</v>
      </c>
      <c r="J63" s="13">
        <f t="shared" si="2"/>
        <v>133.9285714285713</v>
      </c>
      <c r="K63" s="23">
        <f t="shared" si="7"/>
        <v>54</v>
      </c>
    </row>
    <row r="64" spans="1:11">
      <c r="A64" s="23">
        <v>17.347999999999999</v>
      </c>
      <c r="B64" s="15">
        <v>64.884900000000002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0.24000000000000199</v>
      </c>
      <c r="G64" s="2">
        <f t="shared" si="5"/>
        <v>124.99999999999898</v>
      </c>
      <c r="H64" s="10" t="s">
        <v>118</v>
      </c>
      <c r="I64" s="23">
        <f t="shared" si="6"/>
        <v>17.347999999999999</v>
      </c>
      <c r="J64" s="13">
        <f t="shared" si="2"/>
        <v>124.99999999999898</v>
      </c>
      <c r="K64" s="23">
        <f t="shared" si="7"/>
        <v>55</v>
      </c>
    </row>
    <row r="65" spans="1:11">
      <c r="A65" s="23">
        <v>17.588000000000001</v>
      </c>
      <c r="B65" s="15">
        <v>61.313000000000002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0.34999999999999787</v>
      </c>
      <c r="G65" s="2">
        <f t="shared" si="5"/>
        <v>171.42857142857247</v>
      </c>
      <c r="H65" s="10"/>
      <c r="I65" s="23">
        <f t="shared" si="6"/>
        <v>17.588000000000001</v>
      </c>
      <c r="J65" s="13">
        <f t="shared" si="2"/>
        <v>171.42857142857247</v>
      </c>
      <c r="K65" s="23">
        <f t="shared" si="7"/>
        <v>56</v>
      </c>
    </row>
    <row r="66" spans="1:11">
      <c r="A66" s="23">
        <v>17.937999999999999</v>
      </c>
      <c r="B66" s="15">
        <v>73.301500000000004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0.23000000000000043</v>
      </c>
      <c r="G66" s="2">
        <f t="shared" si="5"/>
        <v>130.4347826086954</v>
      </c>
      <c r="H66" s="10" t="s">
        <v>119</v>
      </c>
      <c r="I66" s="23">
        <f t="shared" si="6"/>
        <v>17.937999999999999</v>
      </c>
      <c r="J66" s="13">
        <f t="shared" si="2"/>
        <v>130.4347826086954</v>
      </c>
      <c r="K66" s="23">
        <f t="shared" si="7"/>
        <v>57</v>
      </c>
    </row>
    <row r="67" spans="1:11">
      <c r="A67" s="23">
        <v>18.167999999999999</v>
      </c>
      <c r="B67" s="15">
        <v>75.7089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0.22000000000000242</v>
      </c>
      <c r="G67" s="2">
        <f t="shared" si="5"/>
        <v>136.36363636363487</v>
      </c>
      <c r="H67" s="10"/>
      <c r="I67" s="23">
        <f t="shared" si="6"/>
        <v>18.167999999999999</v>
      </c>
      <c r="J67" s="13">
        <f t="shared" si="2"/>
        <v>136.36363636363487</v>
      </c>
      <c r="K67" s="23">
        <f t="shared" si="7"/>
        <v>58</v>
      </c>
    </row>
    <row r="68" spans="1:11">
      <c r="A68" s="23">
        <v>18.388000000000002</v>
      </c>
      <c r="B68" s="15">
        <v>71.4559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0.21999999999999886</v>
      </c>
      <c r="G68" s="2">
        <f t="shared" si="5"/>
        <v>136.36363636363706</v>
      </c>
      <c r="H68" s="10" t="s">
        <v>118</v>
      </c>
      <c r="I68" s="23">
        <f t="shared" si="6"/>
        <v>18.388000000000002</v>
      </c>
      <c r="J68" s="13">
        <f t="shared" si="2"/>
        <v>136.36363636363706</v>
      </c>
      <c r="K68" s="23">
        <f t="shared" si="7"/>
        <v>59</v>
      </c>
    </row>
    <row r="69" spans="1:11">
      <c r="A69" s="23">
        <v>18.608000000000001</v>
      </c>
      <c r="B69" s="15">
        <v>60.862900000000003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0.35999999999999943</v>
      </c>
      <c r="G69" s="2">
        <f t="shared" si="5"/>
        <v>166.66666666666691</v>
      </c>
      <c r="H69" s="10"/>
      <c r="I69" s="23">
        <f t="shared" si="6"/>
        <v>18.608000000000001</v>
      </c>
      <c r="J69" s="13">
        <f t="shared" si="2"/>
        <v>166.66666666666691</v>
      </c>
      <c r="K69" s="23">
        <f t="shared" si="7"/>
        <v>60</v>
      </c>
    </row>
    <row r="70" spans="1:11">
      <c r="A70" s="23">
        <v>18.968</v>
      </c>
      <c r="B70" s="15">
        <v>72.180599999999998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18.968</v>
      </c>
      <c r="J70" s="13">
        <f t="shared" si="2"/>
        <v>130.4347826086954</v>
      </c>
      <c r="K70" s="23">
        <f t="shared" si="7"/>
        <v>61</v>
      </c>
    </row>
    <row r="71" spans="1:11">
      <c r="A71" s="23">
        <v>19.198</v>
      </c>
      <c r="B71" s="15">
        <v>76.032499999999999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0.37000000000000099</v>
      </c>
      <c r="G71" s="2">
        <f t="shared" si="5"/>
        <v>162.16216216216174</v>
      </c>
      <c r="H71" s="10"/>
      <c r="I71" s="23">
        <f t="shared" si="6"/>
        <v>19.198</v>
      </c>
      <c r="J71" s="13">
        <f t="shared" si="2"/>
        <v>162.16216216216174</v>
      </c>
      <c r="K71" s="23">
        <f t="shared" si="7"/>
        <v>62</v>
      </c>
    </row>
    <row r="72" spans="1:11">
      <c r="A72" s="23">
        <v>19.568000000000001</v>
      </c>
      <c r="B72" s="15">
        <v>72.339399999999998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0.2099999999999973</v>
      </c>
      <c r="G72" s="2">
        <f t="shared" si="5"/>
        <v>142.85714285714471</v>
      </c>
      <c r="H72" s="10" t="s">
        <v>119</v>
      </c>
      <c r="I72" s="23">
        <f t="shared" si="6"/>
        <v>19.568000000000001</v>
      </c>
      <c r="J72" s="13">
        <f t="shared" si="2"/>
        <v>142.85714285714471</v>
      </c>
      <c r="K72" s="23">
        <f t="shared" si="7"/>
        <v>63</v>
      </c>
    </row>
    <row r="73" spans="1:11">
      <c r="A73" s="23">
        <v>19.777999999999999</v>
      </c>
      <c r="B73" s="15">
        <v>64.654399999999995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0.26000000000000156</v>
      </c>
      <c r="G73" s="2">
        <f t="shared" si="5"/>
        <v>115.38461538461469</v>
      </c>
      <c r="H73" s="10"/>
      <c r="I73" s="23">
        <f t="shared" si="6"/>
        <v>19.777999999999999</v>
      </c>
      <c r="J73" s="13">
        <f t="shared" si="2"/>
        <v>115.38461538461469</v>
      </c>
      <c r="K73" s="23">
        <f t="shared" si="7"/>
        <v>64</v>
      </c>
    </row>
    <row r="74" spans="1:11">
      <c r="A74" s="23">
        <v>20.038</v>
      </c>
      <c r="B74" s="15">
        <v>57.114600000000003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0.23999999999999844</v>
      </c>
      <c r="G74" s="2">
        <f t="shared" si="5"/>
        <v>125.00000000000081</v>
      </c>
      <c r="H74" s="10" t="s">
        <v>118</v>
      </c>
      <c r="I74" s="23">
        <f t="shared" si="6"/>
        <v>20.038</v>
      </c>
      <c r="J74" s="13">
        <f t="shared" ref="J74:J131" si="8">$G74</f>
        <v>125.00000000000081</v>
      </c>
      <c r="K74" s="23">
        <f t="shared" si="7"/>
        <v>65</v>
      </c>
    </row>
    <row r="75" spans="1:11">
      <c r="A75" s="23">
        <v>20.277999999999999</v>
      </c>
      <c r="B75" s="15">
        <v>57.8065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0.40000000000000213</v>
      </c>
      <c r="G75" s="2">
        <f t="shared" ref="G75:G130" si="11">$E75/$F75*60</f>
        <v>149.9999999999992</v>
      </c>
      <c r="H75" s="10"/>
      <c r="I75" s="23">
        <f t="shared" ref="I75:I131" si="12">$A75</f>
        <v>20.277999999999999</v>
      </c>
      <c r="J75" s="13">
        <f t="shared" si="8"/>
        <v>149.9999999999992</v>
      </c>
      <c r="K75" s="23">
        <f t="shared" ref="K75:K131" si="13">$C75</f>
        <v>66</v>
      </c>
    </row>
    <row r="76" spans="1:11">
      <c r="A76" s="23">
        <v>20.678000000000001</v>
      </c>
      <c r="B76" s="15">
        <v>58.732199999999999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0.23999999999999844</v>
      </c>
      <c r="G76" s="2">
        <f t="shared" si="11"/>
        <v>125.00000000000081</v>
      </c>
      <c r="H76" s="10" t="s">
        <v>118</v>
      </c>
      <c r="I76" s="23">
        <f t="shared" si="12"/>
        <v>20.678000000000001</v>
      </c>
      <c r="J76" s="13">
        <f t="shared" si="8"/>
        <v>125.00000000000081</v>
      </c>
      <c r="K76" s="23">
        <f t="shared" si="13"/>
        <v>67</v>
      </c>
    </row>
    <row r="77" spans="1:11">
      <c r="A77" s="23">
        <v>20.917999999999999</v>
      </c>
      <c r="B77" s="15">
        <v>60.495199999999997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0.35000000000000142</v>
      </c>
      <c r="G77" s="2">
        <f t="shared" si="11"/>
        <v>171.42857142857073</v>
      </c>
      <c r="H77" s="10"/>
      <c r="I77" s="23">
        <f t="shared" si="12"/>
        <v>20.917999999999999</v>
      </c>
      <c r="J77" s="13">
        <f t="shared" si="8"/>
        <v>171.42857142857073</v>
      </c>
      <c r="K77" s="23">
        <f t="shared" si="13"/>
        <v>68</v>
      </c>
    </row>
    <row r="78" spans="1:11">
      <c r="A78" s="23">
        <v>21.268000000000001</v>
      </c>
      <c r="B78" s="15">
        <v>70.189700000000002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21.268000000000001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21.498000000000001</v>
      </c>
      <c r="B79" s="15">
        <v>79.549899999999994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0.36499999999999844</v>
      </c>
      <c r="G79" s="2">
        <f t="shared" si="11"/>
        <v>164.38356164383632</v>
      </c>
      <c r="H79" s="10"/>
      <c r="I79" s="23">
        <f t="shared" si="12"/>
        <v>21.498000000000001</v>
      </c>
      <c r="J79" s="13">
        <f t="shared" si="8"/>
        <v>164.38356164383632</v>
      </c>
      <c r="K79" s="23">
        <f t="shared" si="13"/>
        <v>70</v>
      </c>
    </row>
    <row r="80" spans="1:11">
      <c r="A80" s="23">
        <v>21.863</v>
      </c>
      <c r="B80" s="15">
        <v>78.460899999999995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0.22100000000000009</v>
      </c>
      <c r="G80" s="2">
        <f t="shared" si="11"/>
        <v>135.74660633484157</v>
      </c>
      <c r="H80" s="10" t="s">
        <v>113</v>
      </c>
      <c r="I80" s="23">
        <f t="shared" si="12"/>
        <v>21.863</v>
      </c>
      <c r="J80" s="13">
        <f t="shared" si="8"/>
        <v>135.74660633484157</v>
      </c>
      <c r="K80" s="23">
        <f t="shared" si="13"/>
        <v>71</v>
      </c>
    </row>
    <row r="81" spans="1:11">
      <c r="A81" s="23">
        <v>22.084</v>
      </c>
      <c r="B81" s="15">
        <v>79.516000000000005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0.22800000000000153</v>
      </c>
      <c r="G81" s="2">
        <f t="shared" si="11"/>
        <v>131.57894736842016</v>
      </c>
      <c r="H81" s="10"/>
      <c r="I81" s="23">
        <f t="shared" si="12"/>
        <v>22.084</v>
      </c>
      <c r="J81" s="13">
        <f t="shared" si="8"/>
        <v>131.57894736842016</v>
      </c>
      <c r="K81" s="23">
        <f t="shared" si="13"/>
        <v>72</v>
      </c>
    </row>
    <row r="82" spans="1:11">
      <c r="A82" s="23">
        <v>22.312000000000001</v>
      </c>
      <c r="B82" s="15">
        <v>72.675399999999996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0.2569999999999979</v>
      </c>
      <c r="G82" s="2">
        <f t="shared" si="11"/>
        <v>116.73151750972859</v>
      </c>
      <c r="H82" s="10" t="s">
        <v>118</v>
      </c>
      <c r="I82" s="23">
        <f t="shared" si="12"/>
        <v>22.312000000000001</v>
      </c>
      <c r="J82" s="13">
        <f t="shared" si="8"/>
        <v>116.73151750972859</v>
      </c>
      <c r="K82" s="23">
        <f t="shared" si="13"/>
        <v>73</v>
      </c>
    </row>
    <row r="83" spans="1:11">
      <c r="A83" s="23">
        <v>22.568999999999999</v>
      </c>
      <c r="B83" s="15">
        <v>66.426299999999998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0.36899999999999977</v>
      </c>
      <c r="G83" s="2">
        <f t="shared" si="11"/>
        <v>162.60162601626027</v>
      </c>
      <c r="H83" s="10"/>
      <c r="I83" s="23">
        <f t="shared" si="12"/>
        <v>22.568999999999999</v>
      </c>
      <c r="J83" s="13">
        <f t="shared" si="8"/>
        <v>162.60162601626027</v>
      </c>
      <c r="K83" s="23">
        <f t="shared" si="13"/>
        <v>74</v>
      </c>
    </row>
    <row r="84" spans="1:11">
      <c r="A84" s="23">
        <v>22.937999999999999</v>
      </c>
      <c r="B84" s="15">
        <v>76.916200000000003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22.937999999999999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23.128</v>
      </c>
      <c r="B85" s="15">
        <v>71.796000000000006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0.21999999999999886</v>
      </c>
      <c r="G85" s="2">
        <f t="shared" si="11"/>
        <v>136.36363636363706</v>
      </c>
      <c r="H85" s="10"/>
      <c r="I85" s="23">
        <f t="shared" si="12"/>
        <v>23.128</v>
      </c>
      <c r="J85" s="13">
        <f t="shared" si="8"/>
        <v>136.36363636363706</v>
      </c>
      <c r="K85" s="23">
        <f t="shared" si="13"/>
        <v>76</v>
      </c>
    </row>
    <row r="86" spans="1:11">
      <c r="A86" s="23">
        <v>23.347999999999999</v>
      </c>
      <c r="B86" s="15">
        <v>63.650100000000002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0.23000000000000043</v>
      </c>
      <c r="G86" s="2">
        <f t="shared" si="11"/>
        <v>130.4347826086954</v>
      </c>
      <c r="H86" s="10" t="s">
        <v>118</v>
      </c>
      <c r="I86" s="23">
        <f t="shared" si="12"/>
        <v>23.347999999999999</v>
      </c>
      <c r="J86" s="13">
        <f t="shared" si="8"/>
        <v>130.4347826086954</v>
      </c>
      <c r="K86" s="23">
        <f t="shared" si="13"/>
        <v>77</v>
      </c>
    </row>
    <row r="87" spans="1:11">
      <c r="A87" s="23">
        <v>23.577999999999999</v>
      </c>
      <c r="B87" s="15">
        <v>63.7562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0.30000000000000071</v>
      </c>
      <c r="G87" s="2">
        <f t="shared" si="11"/>
        <v>199.99999999999952</v>
      </c>
      <c r="H87" s="10"/>
      <c r="I87" s="23">
        <f t="shared" si="12"/>
        <v>23.577999999999999</v>
      </c>
      <c r="J87" s="13">
        <f t="shared" si="8"/>
        <v>199.99999999999952</v>
      </c>
      <c r="K87" s="23">
        <f t="shared" si="13"/>
        <v>78</v>
      </c>
    </row>
    <row r="88" spans="1:11">
      <c r="A88" s="23">
        <v>23.878</v>
      </c>
      <c r="B88" s="15">
        <v>76.415599999999998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0.25</v>
      </c>
      <c r="G88" s="2">
        <f t="shared" si="11"/>
        <v>120</v>
      </c>
      <c r="H88" s="10" t="s">
        <v>113</v>
      </c>
      <c r="I88" s="23">
        <f t="shared" si="12"/>
        <v>23.878</v>
      </c>
      <c r="J88" s="13">
        <f t="shared" si="8"/>
        <v>120</v>
      </c>
      <c r="K88" s="23">
        <f t="shared" si="13"/>
        <v>79</v>
      </c>
    </row>
    <row r="89" spans="1:11">
      <c r="A89" s="23">
        <v>24.128</v>
      </c>
      <c r="B89" s="15">
        <v>78.937299999999993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0.38400000000000034</v>
      </c>
      <c r="G89" s="2">
        <f t="shared" si="11"/>
        <v>156.24999999999986</v>
      </c>
      <c r="H89" s="10"/>
      <c r="I89" s="23">
        <f t="shared" si="12"/>
        <v>24.128</v>
      </c>
      <c r="J89" s="13">
        <f t="shared" si="8"/>
        <v>156.24999999999986</v>
      </c>
      <c r="K89" s="23">
        <f t="shared" si="13"/>
        <v>80</v>
      </c>
    </row>
    <row r="90" spans="1:11">
      <c r="A90" s="23">
        <v>24.512</v>
      </c>
      <c r="B90" s="15">
        <v>76.189899999999994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0.25300000000000011</v>
      </c>
      <c r="G90" s="2">
        <f t="shared" si="11"/>
        <v>118.57707509881418</v>
      </c>
      <c r="H90" s="10" t="s">
        <v>119</v>
      </c>
      <c r="I90" s="23">
        <f t="shared" si="12"/>
        <v>24.512</v>
      </c>
      <c r="J90" s="13">
        <f t="shared" si="8"/>
        <v>118.57707509881418</v>
      </c>
      <c r="K90" s="23">
        <f t="shared" si="13"/>
        <v>81</v>
      </c>
    </row>
    <row r="91" spans="1:11">
      <c r="A91" s="23">
        <v>24.765000000000001</v>
      </c>
      <c r="B91" s="15">
        <v>72.732200000000006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0.47599999999999909</v>
      </c>
      <c r="G91" s="2">
        <f t="shared" si="11"/>
        <v>126.05042016806748</v>
      </c>
      <c r="H91" s="10"/>
      <c r="I91" s="23">
        <f t="shared" si="12"/>
        <v>24.765000000000001</v>
      </c>
      <c r="J91" s="13">
        <f t="shared" si="8"/>
        <v>126.05042016806748</v>
      </c>
      <c r="K91" s="23">
        <f t="shared" si="13"/>
        <v>82</v>
      </c>
    </row>
    <row r="92" spans="1:11">
      <c r="A92" s="23">
        <v>25.241</v>
      </c>
      <c r="B92" s="15">
        <v>57.423999999999999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0.24699999999999989</v>
      </c>
      <c r="G92" s="2">
        <f t="shared" si="11"/>
        <v>121.45748987854256</v>
      </c>
      <c r="H92" s="10" t="s">
        <v>118</v>
      </c>
      <c r="I92" s="23">
        <f t="shared" si="12"/>
        <v>25.241</v>
      </c>
      <c r="J92" s="13">
        <f t="shared" si="8"/>
        <v>121.45748987854256</v>
      </c>
      <c r="K92" s="23">
        <f t="shared" si="13"/>
        <v>83</v>
      </c>
    </row>
    <row r="93" spans="1:11">
      <c r="A93" s="23">
        <v>25.488</v>
      </c>
      <c r="B93" s="15">
        <v>57.692100000000003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0.35000000000000142</v>
      </c>
      <c r="G93" s="2">
        <f t="shared" si="11"/>
        <v>171.42857142857073</v>
      </c>
      <c r="H93" s="10"/>
      <c r="I93" s="23">
        <f t="shared" si="12"/>
        <v>25.488</v>
      </c>
      <c r="J93" s="13">
        <f t="shared" si="8"/>
        <v>171.42857142857073</v>
      </c>
      <c r="K93" s="23">
        <f t="shared" si="13"/>
        <v>84</v>
      </c>
    </row>
    <row r="94" spans="1:11">
      <c r="A94" s="23">
        <v>25.838000000000001</v>
      </c>
      <c r="B94" s="15">
        <v>77.468299999999999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0.23999999999999844</v>
      </c>
      <c r="G94" s="2">
        <f t="shared" si="11"/>
        <v>125.00000000000081</v>
      </c>
      <c r="H94" s="10" t="s">
        <v>113</v>
      </c>
      <c r="I94" s="23">
        <f t="shared" si="12"/>
        <v>25.838000000000001</v>
      </c>
      <c r="J94" s="13">
        <f t="shared" si="8"/>
        <v>125.00000000000081</v>
      </c>
      <c r="K94" s="23">
        <f t="shared" si="13"/>
        <v>85</v>
      </c>
    </row>
    <row r="95" spans="1:11">
      <c r="A95" s="23">
        <v>26.077999999999999</v>
      </c>
      <c r="B95" s="15">
        <v>81.328299999999999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0.26300000000000168</v>
      </c>
      <c r="G95" s="2">
        <f t="shared" si="11"/>
        <v>114.06844106463805</v>
      </c>
      <c r="H95" s="10"/>
      <c r="I95" s="23">
        <f t="shared" si="12"/>
        <v>26.077999999999999</v>
      </c>
      <c r="J95" s="13">
        <f t="shared" si="8"/>
        <v>114.06844106463805</v>
      </c>
      <c r="K95" s="23">
        <f t="shared" si="13"/>
        <v>86</v>
      </c>
    </row>
    <row r="96" spans="1:11">
      <c r="A96" s="23">
        <v>26.341000000000001</v>
      </c>
      <c r="B96" s="15">
        <v>68.042699999999996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0.22700000000000031</v>
      </c>
      <c r="G96" s="2">
        <f t="shared" si="11"/>
        <v>132.15859030836987</v>
      </c>
      <c r="H96" s="10" t="s">
        <v>118</v>
      </c>
      <c r="I96" s="23">
        <f t="shared" si="12"/>
        <v>26.341000000000001</v>
      </c>
      <c r="J96" s="13">
        <f t="shared" si="8"/>
        <v>132.15859030836987</v>
      </c>
      <c r="K96" s="23">
        <f t="shared" si="13"/>
        <v>87</v>
      </c>
    </row>
    <row r="97" spans="1:11">
      <c r="A97" s="23">
        <v>26.568000000000001</v>
      </c>
      <c r="B97" s="15">
        <v>70.468599999999995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0.37999999999999901</v>
      </c>
      <c r="G97" s="2">
        <f t="shared" si="11"/>
        <v>157.89473684210569</v>
      </c>
      <c r="H97" s="10"/>
      <c r="I97" s="23">
        <f t="shared" si="12"/>
        <v>26.568000000000001</v>
      </c>
      <c r="J97" s="13">
        <f t="shared" si="8"/>
        <v>157.89473684210569</v>
      </c>
      <c r="K97" s="23">
        <f t="shared" si="13"/>
        <v>88</v>
      </c>
    </row>
    <row r="98" spans="1:11">
      <c r="A98" s="23">
        <v>26.948</v>
      </c>
      <c r="B98" s="15">
        <v>75.767799999999994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0.23000000000000043</v>
      </c>
      <c r="G98" s="2">
        <f t="shared" si="11"/>
        <v>130.4347826086954</v>
      </c>
      <c r="H98" s="10" t="s">
        <v>113</v>
      </c>
      <c r="I98" s="23">
        <f t="shared" si="12"/>
        <v>26.948</v>
      </c>
      <c r="J98" s="13">
        <f t="shared" si="8"/>
        <v>130.4347826086954</v>
      </c>
      <c r="K98" s="23">
        <f t="shared" si="13"/>
        <v>89</v>
      </c>
    </row>
    <row r="99" spans="1:11">
      <c r="A99" s="23">
        <v>27.178000000000001</v>
      </c>
      <c r="B99" s="15">
        <v>79.427199999999999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1.0299999999999976</v>
      </c>
      <c r="G99" s="2">
        <f t="shared" si="11"/>
        <v>145.63106796116537</v>
      </c>
      <c r="H99" s="10"/>
      <c r="I99" s="23">
        <f t="shared" si="12"/>
        <v>27.178000000000001</v>
      </c>
      <c r="J99" s="13">
        <f t="shared" si="8"/>
        <v>145.63106796116537</v>
      </c>
      <c r="K99" s="23">
        <f t="shared" si="13"/>
        <v>90</v>
      </c>
    </row>
    <row r="100" spans="1:11">
      <c r="A100" s="23">
        <v>28.207999999999998</v>
      </c>
      <c r="B100" s="15">
        <v>70.929699999999997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0.26000000000000156</v>
      </c>
      <c r="G100" s="2">
        <f t="shared" si="11"/>
        <v>115.38461538461469</v>
      </c>
      <c r="H100" s="10" t="s">
        <v>119</v>
      </c>
      <c r="I100" s="23">
        <f t="shared" si="12"/>
        <v>28.207999999999998</v>
      </c>
      <c r="J100" s="13">
        <f t="shared" si="8"/>
        <v>115.38461538461469</v>
      </c>
      <c r="K100" s="23">
        <f t="shared" si="13"/>
        <v>91</v>
      </c>
    </row>
    <row r="101" spans="1:11">
      <c r="A101" s="23">
        <v>28.468</v>
      </c>
      <c r="B101" s="15">
        <v>74.356999999999999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0.39999999999999858</v>
      </c>
      <c r="G101" s="2">
        <f t="shared" si="11"/>
        <v>150.00000000000054</v>
      </c>
      <c r="H101" s="10"/>
      <c r="I101" s="23">
        <f t="shared" si="12"/>
        <v>28.468</v>
      </c>
      <c r="J101" s="13">
        <f t="shared" si="8"/>
        <v>150.00000000000054</v>
      </c>
      <c r="K101" s="23">
        <f t="shared" si="13"/>
        <v>92</v>
      </c>
    </row>
    <row r="102" spans="1:11">
      <c r="A102" s="23">
        <v>28.867999999999999</v>
      </c>
      <c r="B102" s="15">
        <v>75.334900000000005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0.23000000000000043</v>
      </c>
      <c r="G102" s="2">
        <f t="shared" si="11"/>
        <v>130.4347826086954</v>
      </c>
      <c r="H102" s="10" t="s">
        <v>119</v>
      </c>
      <c r="I102" s="23">
        <f t="shared" si="12"/>
        <v>28.867999999999999</v>
      </c>
      <c r="J102" s="13">
        <f t="shared" si="8"/>
        <v>130.4347826086954</v>
      </c>
      <c r="K102" s="23">
        <f t="shared" si="13"/>
        <v>93</v>
      </c>
    </row>
    <row r="103" spans="1:11">
      <c r="A103" s="23">
        <v>29.097999999999999</v>
      </c>
      <c r="B103" s="15">
        <v>70.646199999999993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0.26999999999999957</v>
      </c>
      <c r="G103" s="2">
        <f t="shared" si="11"/>
        <v>111.11111111111128</v>
      </c>
      <c r="H103" s="10"/>
      <c r="I103" s="23">
        <f t="shared" si="12"/>
        <v>29.097999999999999</v>
      </c>
      <c r="J103" s="13">
        <f t="shared" si="8"/>
        <v>111.11111111111128</v>
      </c>
      <c r="K103" s="23">
        <f t="shared" si="13"/>
        <v>94</v>
      </c>
    </row>
    <row r="104" spans="1:11">
      <c r="A104" s="23">
        <v>29.367999999999999</v>
      </c>
      <c r="B104" s="15">
        <v>60.423699999999997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0.20000000000000284</v>
      </c>
      <c r="G104" s="2">
        <f t="shared" si="11"/>
        <v>149.99999999999787</v>
      </c>
      <c r="H104" s="10" t="s">
        <v>118</v>
      </c>
      <c r="I104" s="23">
        <f t="shared" si="12"/>
        <v>29.367999999999999</v>
      </c>
      <c r="J104" s="13">
        <f t="shared" si="8"/>
        <v>149.99999999999787</v>
      </c>
      <c r="K104" s="23">
        <f t="shared" si="13"/>
        <v>95</v>
      </c>
    </row>
    <row r="105" spans="1:11">
      <c r="A105" s="23">
        <v>29.568000000000001</v>
      </c>
      <c r="B105" s="15">
        <v>63.200099999999999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0.39999999999999858</v>
      </c>
      <c r="G105" s="2">
        <f t="shared" si="11"/>
        <v>150.00000000000054</v>
      </c>
      <c r="H105" s="10"/>
      <c r="I105" s="23">
        <f t="shared" si="12"/>
        <v>29.568000000000001</v>
      </c>
      <c r="J105" s="13">
        <f t="shared" si="8"/>
        <v>150.00000000000054</v>
      </c>
      <c r="K105" s="23">
        <f t="shared" si="13"/>
        <v>96</v>
      </c>
    </row>
    <row r="106" spans="1:11">
      <c r="A106" s="23">
        <v>29.968</v>
      </c>
      <c r="B106" s="15">
        <v>59.851799999999997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0.23999999999999844</v>
      </c>
      <c r="G106" s="2">
        <f t="shared" si="11"/>
        <v>125.00000000000081</v>
      </c>
      <c r="H106" s="10" t="s">
        <v>118</v>
      </c>
      <c r="I106" s="23">
        <f t="shared" si="12"/>
        <v>29.968</v>
      </c>
      <c r="J106" s="13">
        <f t="shared" si="8"/>
        <v>125.00000000000081</v>
      </c>
      <c r="K106" s="23">
        <f t="shared" si="13"/>
        <v>97</v>
      </c>
    </row>
    <row r="107" spans="1:11">
      <c r="A107" s="23">
        <v>30.207999999999998</v>
      </c>
      <c r="B107" s="15">
        <v>61.255200000000002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0.36000000000000298</v>
      </c>
      <c r="G107" s="2">
        <f t="shared" si="11"/>
        <v>166.66666666666526</v>
      </c>
      <c r="H107" s="10"/>
      <c r="I107" s="23">
        <f t="shared" si="12"/>
        <v>30.207999999999998</v>
      </c>
      <c r="J107" s="13">
        <f t="shared" si="8"/>
        <v>166.66666666666526</v>
      </c>
      <c r="K107" s="23">
        <f t="shared" si="13"/>
        <v>98</v>
      </c>
    </row>
    <row r="108" spans="1:11">
      <c r="A108" s="23">
        <v>30.568000000000001</v>
      </c>
      <c r="B108" s="15">
        <v>70.284099999999995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0.23999999999999844</v>
      </c>
      <c r="G108" s="2">
        <f t="shared" si="11"/>
        <v>125.00000000000081</v>
      </c>
      <c r="H108" s="10" t="s">
        <v>119</v>
      </c>
      <c r="I108" s="23">
        <f t="shared" si="12"/>
        <v>30.568000000000001</v>
      </c>
      <c r="J108" s="13">
        <f t="shared" si="8"/>
        <v>125.00000000000081</v>
      </c>
      <c r="K108" s="23">
        <f t="shared" si="13"/>
        <v>99</v>
      </c>
    </row>
    <row r="109" spans="1:11">
      <c r="A109" s="23">
        <v>30.808</v>
      </c>
      <c r="B109" s="15">
        <v>79.581400000000002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0.35999999999999943</v>
      </c>
      <c r="G109" s="2">
        <f t="shared" si="11"/>
        <v>166.66666666666691</v>
      </c>
      <c r="H109" s="10"/>
      <c r="I109" s="23">
        <f t="shared" si="12"/>
        <v>30.808</v>
      </c>
      <c r="J109" s="13">
        <f t="shared" si="8"/>
        <v>166.66666666666691</v>
      </c>
      <c r="K109" s="23">
        <f t="shared" si="13"/>
        <v>100</v>
      </c>
    </row>
    <row r="110" spans="1:11">
      <c r="A110" s="23">
        <v>31.167999999999999</v>
      </c>
      <c r="B110" s="15">
        <v>78.519000000000005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0.22000000000000242</v>
      </c>
      <c r="G110" s="2">
        <f t="shared" si="11"/>
        <v>136.36363636363487</v>
      </c>
      <c r="H110" s="10" t="s">
        <v>113</v>
      </c>
      <c r="I110" s="23">
        <f t="shared" si="12"/>
        <v>31.167999999999999</v>
      </c>
      <c r="J110" s="13">
        <f t="shared" si="8"/>
        <v>136.36363636363487</v>
      </c>
      <c r="K110" s="23">
        <f t="shared" si="13"/>
        <v>101</v>
      </c>
    </row>
    <row r="111" spans="1:11">
      <c r="A111" s="23">
        <v>31.388000000000002</v>
      </c>
      <c r="B111" s="15">
        <v>79.580600000000004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0.2569999999999979</v>
      </c>
      <c r="G111" s="2">
        <f t="shared" si="11"/>
        <v>116.73151750972859</v>
      </c>
      <c r="H111" s="10"/>
      <c r="I111" s="23">
        <f t="shared" si="12"/>
        <v>31.388000000000002</v>
      </c>
      <c r="J111" s="13">
        <f t="shared" si="8"/>
        <v>116.73151750972859</v>
      </c>
      <c r="K111" s="23">
        <f t="shared" si="13"/>
        <v>102</v>
      </c>
    </row>
    <row r="112" spans="1:11">
      <c r="A112" s="23">
        <v>31.645</v>
      </c>
      <c r="B112" s="15">
        <v>72.146199999999993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0.23499999999999943</v>
      </c>
      <c r="G112" s="2">
        <f t="shared" si="11"/>
        <v>127.65957446808542</v>
      </c>
      <c r="H112" s="10" t="s">
        <v>118</v>
      </c>
      <c r="I112" s="23">
        <f t="shared" si="12"/>
        <v>31.645</v>
      </c>
      <c r="J112" s="13">
        <f t="shared" si="8"/>
        <v>127.65957446808542</v>
      </c>
      <c r="K112" s="23">
        <f t="shared" si="13"/>
        <v>103</v>
      </c>
    </row>
    <row r="113" spans="1:11">
      <c r="A113" s="23">
        <v>31.88</v>
      </c>
      <c r="B113" s="15">
        <v>66.368499999999997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0.36799999999999855</v>
      </c>
      <c r="G113" s="2">
        <f t="shared" si="11"/>
        <v>163.04347826087022</v>
      </c>
      <c r="H113" s="10"/>
      <c r="I113" s="23">
        <f t="shared" si="12"/>
        <v>31.88</v>
      </c>
      <c r="J113" s="13">
        <f t="shared" si="8"/>
        <v>163.04347826087022</v>
      </c>
      <c r="K113" s="23">
        <f t="shared" si="13"/>
        <v>104</v>
      </c>
    </row>
    <row r="114" spans="1:11">
      <c r="A114" s="23">
        <v>32.247999999999998</v>
      </c>
      <c r="B114" s="15">
        <v>76.9298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0.19000000000000483</v>
      </c>
      <c r="G114" s="2">
        <f t="shared" si="11"/>
        <v>157.89473684210125</v>
      </c>
      <c r="H114" s="10" t="s">
        <v>119</v>
      </c>
      <c r="I114" s="23">
        <f t="shared" si="12"/>
        <v>32.247999999999998</v>
      </c>
      <c r="J114" s="13">
        <f t="shared" si="8"/>
        <v>157.89473684210125</v>
      </c>
      <c r="K114" s="23">
        <f t="shared" si="13"/>
        <v>105</v>
      </c>
    </row>
    <row r="115" spans="1:11">
      <c r="A115" s="23">
        <v>32.438000000000002</v>
      </c>
      <c r="B115" s="15">
        <v>71.669200000000004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0.21999999999999886</v>
      </c>
      <c r="G115" s="2">
        <f t="shared" si="11"/>
        <v>136.36363636363706</v>
      </c>
      <c r="H115" s="10"/>
      <c r="I115" s="23">
        <f t="shared" si="12"/>
        <v>32.438000000000002</v>
      </c>
      <c r="J115" s="13">
        <f t="shared" si="8"/>
        <v>136.36363636363706</v>
      </c>
      <c r="K115" s="23">
        <f t="shared" si="13"/>
        <v>106</v>
      </c>
    </row>
    <row r="116" spans="1:11">
      <c r="A116" s="23">
        <v>32.658000000000001</v>
      </c>
      <c r="B116" s="15">
        <v>63.570999999999998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0.21999999999999886</v>
      </c>
      <c r="G116" s="2">
        <f t="shared" si="11"/>
        <v>136.36363636363706</v>
      </c>
      <c r="H116" s="10" t="s">
        <v>118</v>
      </c>
      <c r="I116" s="23">
        <f t="shared" si="12"/>
        <v>32.658000000000001</v>
      </c>
      <c r="J116" s="13">
        <f t="shared" si="8"/>
        <v>136.36363636363706</v>
      </c>
      <c r="K116" s="23">
        <f t="shared" si="13"/>
        <v>107</v>
      </c>
    </row>
    <row r="117" spans="1:11">
      <c r="A117" s="23">
        <v>32.878</v>
      </c>
      <c r="B117" s="15">
        <v>64.128299999999996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0.31000000000000227</v>
      </c>
      <c r="G117" s="2">
        <f t="shared" si="11"/>
        <v>193.54838709677276</v>
      </c>
      <c r="H117" s="10"/>
      <c r="I117" s="23">
        <f t="shared" si="12"/>
        <v>32.878</v>
      </c>
      <c r="J117" s="13">
        <f t="shared" si="8"/>
        <v>193.54838709677276</v>
      </c>
      <c r="K117" s="23">
        <f t="shared" si="13"/>
        <v>108</v>
      </c>
    </row>
    <row r="118" spans="1:11">
      <c r="A118" s="23">
        <v>33.188000000000002</v>
      </c>
      <c r="B118" s="15">
        <v>76.388999999999996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0.25499999999999545</v>
      </c>
      <c r="G118" s="2">
        <f t="shared" si="11"/>
        <v>117.64705882353151</v>
      </c>
      <c r="H118" s="10" t="s">
        <v>113</v>
      </c>
      <c r="I118" s="23">
        <f t="shared" si="12"/>
        <v>33.188000000000002</v>
      </c>
      <c r="J118" s="13">
        <f t="shared" si="8"/>
        <v>117.64705882353151</v>
      </c>
      <c r="K118" s="23">
        <f t="shared" si="13"/>
        <v>109</v>
      </c>
    </row>
    <row r="119" spans="1:11">
      <c r="A119" s="23">
        <v>33.442999999999998</v>
      </c>
      <c r="B119" s="15">
        <v>78.903700000000001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0.375</v>
      </c>
      <c r="G119" s="2">
        <f t="shared" si="11"/>
        <v>160</v>
      </c>
      <c r="H119" s="10"/>
      <c r="I119" s="23">
        <f t="shared" si="12"/>
        <v>33.442999999999998</v>
      </c>
      <c r="J119" s="13">
        <f t="shared" si="8"/>
        <v>160</v>
      </c>
      <c r="K119" s="23">
        <f t="shared" si="13"/>
        <v>110</v>
      </c>
    </row>
    <row r="120" spans="1:11">
      <c r="A120" s="23">
        <v>33.817999999999998</v>
      </c>
      <c r="B120" s="15">
        <v>76.200500000000005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0.25</v>
      </c>
      <c r="G120" s="2">
        <f t="shared" si="11"/>
        <v>120</v>
      </c>
      <c r="H120" s="10" t="s">
        <v>119</v>
      </c>
      <c r="I120" s="23">
        <f t="shared" si="12"/>
        <v>33.817999999999998</v>
      </c>
      <c r="J120" s="13">
        <f t="shared" si="8"/>
        <v>120</v>
      </c>
      <c r="K120" s="23">
        <f t="shared" si="13"/>
        <v>111</v>
      </c>
    </row>
    <row r="121" spans="1:11">
      <c r="A121" s="23">
        <v>34.067999999999998</v>
      </c>
      <c r="B121" s="15">
        <v>72.711600000000004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0.48000000000000398</v>
      </c>
      <c r="G121" s="2">
        <f t="shared" si="11"/>
        <v>124.99999999999898</v>
      </c>
      <c r="H121" s="10"/>
      <c r="I121" s="23">
        <f t="shared" si="12"/>
        <v>34.067999999999998</v>
      </c>
      <c r="J121" s="13">
        <f t="shared" si="8"/>
        <v>124.99999999999898</v>
      </c>
      <c r="K121" s="23">
        <f t="shared" si="13"/>
        <v>112</v>
      </c>
    </row>
    <row r="122" spans="1:11">
      <c r="A122" s="23">
        <v>34.548000000000002</v>
      </c>
      <c r="B122" s="15">
        <v>57.375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0.25</v>
      </c>
      <c r="G122" s="2">
        <f t="shared" si="11"/>
        <v>120</v>
      </c>
      <c r="H122" s="10" t="s">
        <v>118</v>
      </c>
      <c r="I122" s="23">
        <f t="shared" si="12"/>
        <v>34.548000000000002</v>
      </c>
      <c r="J122" s="13">
        <f t="shared" si="8"/>
        <v>120</v>
      </c>
      <c r="K122" s="23">
        <f t="shared" si="13"/>
        <v>113</v>
      </c>
    </row>
    <row r="123" spans="1:11">
      <c r="A123" s="23">
        <v>34.798000000000002</v>
      </c>
      <c r="B123" s="15">
        <v>57.635899999999999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0.35499999999999687</v>
      </c>
      <c r="G123" s="2">
        <f t="shared" si="11"/>
        <v>169.01408450704372</v>
      </c>
      <c r="H123" s="10"/>
      <c r="I123" s="23">
        <f t="shared" si="12"/>
        <v>34.798000000000002</v>
      </c>
      <c r="J123" s="13">
        <f t="shared" si="8"/>
        <v>169.01408450704372</v>
      </c>
      <c r="K123" s="23">
        <f t="shared" si="13"/>
        <v>114</v>
      </c>
    </row>
    <row r="124" spans="1:11">
      <c r="A124" s="23">
        <v>35.152999999999999</v>
      </c>
      <c r="B124" s="15">
        <v>77.615899999999996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0.24099999999999966</v>
      </c>
      <c r="G124" s="2">
        <f t="shared" si="11"/>
        <v>124.48132780083004</v>
      </c>
      <c r="H124" s="10" t="s">
        <v>113</v>
      </c>
      <c r="I124" s="23">
        <f t="shared" si="12"/>
        <v>35.152999999999999</v>
      </c>
      <c r="J124" s="13">
        <f t="shared" si="8"/>
        <v>124.48132780083004</v>
      </c>
      <c r="K124" s="23">
        <f t="shared" si="13"/>
        <v>115</v>
      </c>
    </row>
    <row r="125" spans="1:11">
      <c r="A125" s="23">
        <v>35.393999999999998</v>
      </c>
      <c r="B125" s="15">
        <v>81.262100000000004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0.25300000000000011</v>
      </c>
      <c r="G125" s="2">
        <f t="shared" si="11"/>
        <v>118.57707509881418</v>
      </c>
      <c r="H125" s="10"/>
      <c r="I125" s="23">
        <f t="shared" si="12"/>
        <v>35.393999999999998</v>
      </c>
      <c r="J125" s="13">
        <f t="shared" si="8"/>
        <v>118.57707509881418</v>
      </c>
      <c r="K125" s="23">
        <f t="shared" si="13"/>
        <v>116</v>
      </c>
    </row>
    <row r="126" spans="1:11">
      <c r="A126" s="23">
        <v>35.646999999999998</v>
      </c>
      <c r="B126" s="15">
        <v>68.3352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0.23700000000000188</v>
      </c>
      <c r="G126" s="2">
        <f t="shared" si="11"/>
        <v>126.58227848101164</v>
      </c>
      <c r="H126" s="10" t="s">
        <v>118</v>
      </c>
      <c r="I126" s="23">
        <f t="shared" si="12"/>
        <v>35.646999999999998</v>
      </c>
      <c r="J126" s="13">
        <f t="shared" si="8"/>
        <v>126.58227848101164</v>
      </c>
      <c r="K126" s="23">
        <f t="shared" si="13"/>
        <v>117</v>
      </c>
    </row>
    <row r="127" spans="1:11">
      <c r="A127" s="23">
        <v>35.884</v>
      </c>
      <c r="B127" s="15">
        <v>70.491900000000001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0.36399999999999721</v>
      </c>
      <c r="G127" s="2">
        <f t="shared" si="11"/>
        <v>164.8351648351661</v>
      </c>
      <c r="H127" s="10"/>
      <c r="I127" s="23">
        <f t="shared" si="12"/>
        <v>35.884</v>
      </c>
      <c r="J127" s="13">
        <f t="shared" si="8"/>
        <v>164.8351648351661</v>
      </c>
      <c r="K127" s="23">
        <f t="shared" si="13"/>
        <v>118</v>
      </c>
    </row>
    <row r="128" spans="1:11">
      <c r="A128" s="23">
        <v>36.247999999999998</v>
      </c>
      <c r="B128" s="15">
        <v>75.724500000000006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0.24000000000000199</v>
      </c>
      <c r="G128" s="2">
        <f t="shared" si="11"/>
        <v>124.99999999999898</v>
      </c>
      <c r="H128" s="10" t="s">
        <v>113</v>
      </c>
      <c r="I128" s="23">
        <f t="shared" si="12"/>
        <v>36.247999999999998</v>
      </c>
      <c r="J128" s="13">
        <f t="shared" si="8"/>
        <v>124.99999999999898</v>
      </c>
      <c r="K128" s="23">
        <f t="shared" si="13"/>
        <v>119</v>
      </c>
    </row>
    <row r="129" spans="1:11">
      <c r="A129" s="23">
        <v>36.488</v>
      </c>
      <c r="B129" s="15">
        <v>79.2697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1.2999999999999972</v>
      </c>
      <c r="G129" s="2">
        <f t="shared" si="11"/>
        <v>115.38461538461564</v>
      </c>
      <c r="H129" s="10"/>
      <c r="I129" s="23">
        <f t="shared" si="12"/>
        <v>36.488</v>
      </c>
      <c r="J129" s="13">
        <f t="shared" si="8"/>
        <v>115.38461538461564</v>
      </c>
      <c r="K129" s="23">
        <f t="shared" si="13"/>
        <v>120</v>
      </c>
    </row>
    <row r="130" spans="1:11">
      <c r="A130" s="23">
        <v>37.787999999999997</v>
      </c>
      <c r="B130" s="15">
        <v>68.662099999999995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0.32600000000000051</v>
      </c>
      <c r="G130" s="2">
        <f t="shared" si="11"/>
        <v>92.024539877300469</v>
      </c>
      <c r="H130" s="10" t="s">
        <v>118</v>
      </c>
      <c r="I130" s="23">
        <f t="shared" si="12"/>
        <v>37.787999999999997</v>
      </c>
      <c r="J130" s="13">
        <f t="shared" si="8"/>
        <v>92.024539877300469</v>
      </c>
      <c r="K130" s="23">
        <f t="shared" si="13"/>
        <v>121</v>
      </c>
    </row>
    <row r="131" spans="1:11">
      <c r="A131" s="23">
        <v>38.113999999999997</v>
      </c>
      <c r="B131" s="15">
        <v>72.621700000000004</v>
      </c>
      <c r="C131" s="23">
        <v>122</v>
      </c>
      <c r="D131" s="2">
        <f>Main!$B125</f>
        <v>88.5</v>
      </c>
      <c r="E131" s="2"/>
      <c r="G131" s="2">
        <f>$G130</f>
        <v>92.024539877300469</v>
      </c>
      <c r="H131" s="10"/>
      <c r="I131" s="23">
        <f t="shared" si="12"/>
        <v>38.113999999999997</v>
      </c>
      <c r="J131" s="13">
        <f t="shared" si="8"/>
        <v>92.024539877300469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Paul Jacobs</v>
      </c>
      <c r="K4" s="1"/>
      <c r="L4" s="1"/>
      <c r="M4" s="1"/>
    </row>
    <row r="5" spans="1:13">
      <c r="A5" s="10" t="s">
        <v>96</v>
      </c>
      <c r="B5" s="11">
        <v>1956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1956</v>
      </c>
      <c r="K5" s="1"/>
      <c r="L5" s="1"/>
      <c r="M5" s="1"/>
    </row>
    <row r="6" spans="1:13">
      <c r="A6" s="10" t="s">
        <v>97</v>
      </c>
      <c r="B6" s="1" t="s">
        <v>165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Barclay/Artistique 89 005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2.3420000000000001</v>
      </c>
      <c r="B10" s="15">
        <v>76.544300000000007</v>
      </c>
      <c r="C10">
        <v>1</v>
      </c>
      <c r="D10" s="2">
        <f>Main!$B4</f>
        <v>0</v>
      </c>
      <c r="E10" s="2">
        <f>$D11-$D10</f>
        <v>0.5</v>
      </c>
      <c r="F10">
        <f>$A11-$A10</f>
        <v>0.17399999999999993</v>
      </c>
      <c r="G10" s="2">
        <f>$E10/$F10*60</f>
        <v>172.41379310344834</v>
      </c>
      <c r="H10" s="10" t="s">
        <v>119</v>
      </c>
      <c r="I10">
        <f>$A10</f>
        <v>2.3420000000000001</v>
      </c>
      <c r="J10" s="13">
        <f t="shared" ref="J10:J73" si="2">$G10</f>
        <v>172.41379310344834</v>
      </c>
      <c r="K10">
        <f>$C10</f>
        <v>1</v>
      </c>
    </row>
    <row r="11" spans="1:13">
      <c r="A11">
        <v>2.516</v>
      </c>
      <c r="B11" s="15">
        <v>73.561199999999999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0.35000000000000009</v>
      </c>
      <c r="G11" s="2">
        <f t="shared" ref="G11:G74" si="5">$E11/$F11*60</f>
        <v>171.42857142857139</v>
      </c>
      <c r="H11" s="10"/>
      <c r="I11">
        <f t="shared" ref="I11:I74" si="6">$A11</f>
        <v>2.516</v>
      </c>
      <c r="J11" s="13">
        <f t="shared" si="2"/>
        <v>171.42857142857139</v>
      </c>
      <c r="K11">
        <f t="shared" ref="K11:K74" si="7">$C11</f>
        <v>2</v>
      </c>
    </row>
    <row r="12" spans="1:13">
      <c r="A12">
        <v>2.8660000000000001</v>
      </c>
      <c r="B12" s="15">
        <v>66.845699999999994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0.17399999999999993</v>
      </c>
      <c r="G12" s="2">
        <f t="shared" si="5"/>
        <v>172.41379310344834</v>
      </c>
      <c r="H12" s="10" t="s">
        <v>118</v>
      </c>
      <c r="I12">
        <f t="shared" si="6"/>
        <v>2.8660000000000001</v>
      </c>
      <c r="J12" s="13">
        <f t="shared" si="2"/>
        <v>172.41379310344834</v>
      </c>
      <c r="K12">
        <f t="shared" si="7"/>
        <v>3</v>
      </c>
    </row>
    <row r="13" spans="1:13">
      <c r="A13">
        <v>3.04</v>
      </c>
      <c r="B13" s="15">
        <v>66.856499999999997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0.30299999999999994</v>
      </c>
      <c r="G13" s="2">
        <f t="shared" si="5"/>
        <v>198.01980198019808</v>
      </c>
      <c r="H13" s="10"/>
      <c r="I13">
        <f t="shared" si="6"/>
        <v>3.04</v>
      </c>
      <c r="J13" s="13">
        <f t="shared" si="2"/>
        <v>198.01980198019808</v>
      </c>
      <c r="K13">
        <f t="shared" si="7"/>
        <v>4</v>
      </c>
    </row>
    <row r="14" spans="1:13">
      <c r="A14">
        <v>3.343</v>
      </c>
      <c r="B14" s="15">
        <v>79.015699999999995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0.17499999999999982</v>
      </c>
      <c r="G14" s="2">
        <f t="shared" si="5"/>
        <v>171.42857142857159</v>
      </c>
      <c r="H14" s="10" t="s">
        <v>119</v>
      </c>
      <c r="I14">
        <f t="shared" si="6"/>
        <v>3.343</v>
      </c>
      <c r="J14" s="13">
        <f t="shared" si="2"/>
        <v>171.42857142857159</v>
      </c>
      <c r="K14">
        <f t="shared" si="7"/>
        <v>5</v>
      </c>
    </row>
    <row r="15" spans="1:13">
      <c r="A15">
        <v>3.5179999999999998</v>
      </c>
      <c r="B15" s="15">
        <v>78.459000000000003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0.34300000000000042</v>
      </c>
      <c r="G15" s="2">
        <f t="shared" si="5"/>
        <v>174.92711370262367</v>
      </c>
      <c r="H15" s="10"/>
      <c r="I15">
        <f t="shared" si="6"/>
        <v>3.5179999999999998</v>
      </c>
      <c r="J15" s="13">
        <f t="shared" si="2"/>
        <v>174.92711370262367</v>
      </c>
      <c r="K15">
        <f t="shared" si="7"/>
        <v>6</v>
      </c>
    </row>
    <row r="16" spans="1:13">
      <c r="A16">
        <v>3.8610000000000002</v>
      </c>
      <c r="B16" s="15">
        <v>66.260099999999994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0.16100000000000003</v>
      </c>
      <c r="G16" s="2">
        <f t="shared" si="5"/>
        <v>186.33540372670802</v>
      </c>
      <c r="H16" s="10" t="s">
        <v>118</v>
      </c>
      <c r="I16">
        <f t="shared" si="6"/>
        <v>3.8610000000000002</v>
      </c>
      <c r="J16" s="13">
        <f t="shared" si="2"/>
        <v>186.33540372670802</v>
      </c>
      <c r="K16">
        <f t="shared" si="7"/>
        <v>7</v>
      </c>
    </row>
    <row r="17" spans="1:11">
      <c r="A17">
        <v>4.0220000000000002</v>
      </c>
      <c r="B17" s="15">
        <v>68.279499999999999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0.70000000000000018</v>
      </c>
      <c r="G17" s="2">
        <f t="shared" si="5"/>
        <v>128.57142857142856</v>
      </c>
      <c r="H17" s="10"/>
      <c r="I17">
        <f t="shared" si="6"/>
        <v>4.0220000000000002</v>
      </c>
      <c r="J17" s="13">
        <f t="shared" si="2"/>
        <v>128.57142857142856</v>
      </c>
      <c r="K17">
        <f t="shared" si="7"/>
        <v>8</v>
      </c>
    </row>
    <row r="18" spans="1:11">
      <c r="A18">
        <v>4.7220000000000004</v>
      </c>
      <c r="B18" s="15">
        <v>79.566500000000005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0.20199999999999996</v>
      </c>
      <c r="G18" s="2">
        <f t="shared" si="5"/>
        <v>148.51485148514854</v>
      </c>
      <c r="H18" s="10" t="s">
        <v>119</v>
      </c>
      <c r="I18">
        <f t="shared" si="6"/>
        <v>4.7220000000000004</v>
      </c>
      <c r="J18" s="13">
        <f t="shared" si="2"/>
        <v>148.51485148514854</v>
      </c>
      <c r="K18">
        <f t="shared" si="7"/>
        <v>9</v>
      </c>
    </row>
    <row r="19" spans="1:11">
      <c r="A19">
        <v>4.9240000000000004</v>
      </c>
      <c r="B19" s="15">
        <v>81.436000000000007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0.31099999999999994</v>
      </c>
      <c r="G19" s="2">
        <f t="shared" si="5"/>
        <v>192.92604501607721</v>
      </c>
      <c r="H19" s="10"/>
      <c r="I19">
        <f t="shared" si="6"/>
        <v>4.9240000000000004</v>
      </c>
      <c r="J19" s="13">
        <f t="shared" si="2"/>
        <v>192.92604501607721</v>
      </c>
      <c r="K19">
        <f t="shared" si="7"/>
        <v>10</v>
      </c>
    </row>
    <row r="20" spans="1:11">
      <c r="A20">
        <v>5.2350000000000003</v>
      </c>
      <c r="B20" s="15">
        <v>69.516099999999994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0.18399999999999928</v>
      </c>
      <c r="G20" s="2">
        <f t="shared" si="5"/>
        <v>163.04347826087022</v>
      </c>
      <c r="H20" s="10" t="s">
        <v>118</v>
      </c>
      <c r="I20">
        <f t="shared" si="6"/>
        <v>5.2350000000000003</v>
      </c>
      <c r="J20" s="13">
        <f t="shared" si="2"/>
        <v>163.04347826087022</v>
      </c>
      <c r="K20">
        <f t="shared" si="7"/>
        <v>11</v>
      </c>
    </row>
    <row r="21" spans="1:11">
      <c r="A21">
        <v>5.4189999999999996</v>
      </c>
      <c r="B21" s="15">
        <v>71.348299999999995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0.28600000000000048</v>
      </c>
      <c r="G21" s="2">
        <f t="shared" si="5"/>
        <v>209.79020979020945</v>
      </c>
      <c r="H21" s="10"/>
      <c r="I21">
        <f t="shared" si="6"/>
        <v>5.4189999999999996</v>
      </c>
      <c r="J21" s="13">
        <f t="shared" si="2"/>
        <v>209.79020979020945</v>
      </c>
      <c r="K21">
        <f t="shared" si="7"/>
        <v>12</v>
      </c>
    </row>
    <row r="22" spans="1:11">
      <c r="A22">
        <v>5.7050000000000001</v>
      </c>
      <c r="B22" s="15">
        <v>76.745000000000005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0.17399999999999949</v>
      </c>
      <c r="G22" s="2">
        <f t="shared" si="5"/>
        <v>172.41379310344877</v>
      </c>
      <c r="H22" s="10" t="s">
        <v>119</v>
      </c>
      <c r="I22">
        <f t="shared" si="6"/>
        <v>5.7050000000000001</v>
      </c>
      <c r="J22" s="13">
        <f t="shared" si="2"/>
        <v>172.41379310344877</v>
      </c>
      <c r="K22">
        <f t="shared" si="7"/>
        <v>13</v>
      </c>
    </row>
    <row r="23" spans="1:11">
      <c r="A23">
        <v>5.8789999999999996</v>
      </c>
      <c r="B23" s="15">
        <v>75.665999999999997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0.17500000000000071</v>
      </c>
      <c r="G23" s="2">
        <f t="shared" si="5"/>
        <v>171.42857142857073</v>
      </c>
      <c r="H23" s="10"/>
      <c r="I23">
        <f t="shared" si="6"/>
        <v>5.8789999999999996</v>
      </c>
      <c r="J23" s="13">
        <f t="shared" si="2"/>
        <v>171.42857142857073</v>
      </c>
      <c r="K23">
        <f t="shared" si="7"/>
        <v>14</v>
      </c>
    </row>
    <row r="24" spans="1:11">
      <c r="A24">
        <v>6.0540000000000003</v>
      </c>
      <c r="B24" s="15">
        <v>66.674000000000007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0.17399999999999949</v>
      </c>
      <c r="G24" s="2">
        <f t="shared" si="5"/>
        <v>172.41379310344877</v>
      </c>
      <c r="H24" s="10" t="s">
        <v>118</v>
      </c>
      <c r="I24">
        <f t="shared" si="6"/>
        <v>6.0540000000000003</v>
      </c>
      <c r="J24" s="13">
        <f t="shared" si="2"/>
        <v>172.41379310344877</v>
      </c>
      <c r="K24">
        <f t="shared" si="7"/>
        <v>15</v>
      </c>
    </row>
    <row r="25" spans="1:11">
      <c r="A25">
        <v>6.2279999999999998</v>
      </c>
      <c r="B25" s="15">
        <v>74.018699999999995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0.32200000000000006</v>
      </c>
      <c r="G25" s="2">
        <f t="shared" si="5"/>
        <v>186.33540372670802</v>
      </c>
      <c r="H25" s="10"/>
      <c r="I25">
        <f t="shared" si="6"/>
        <v>6.2279999999999998</v>
      </c>
      <c r="J25" s="13">
        <f t="shared" si="2"/>
        <v>186.33540372670802</v>
      </c>
      <c r="K25">
        <f t="shared" si="7"/>
        <v>16</v>
      </c>
    </row>
    <row r="26" spans="1:11">
      <c r="A26">
        <v>6.55</v>
      </c>
      <c r="B26" s="15">
        <v>81.606999999999999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0.16500000000000004</v>
      </c>
      <c r="G26" s="2">
        <f t="shared" si="5"/>
        <v>181.81818181818178</v>
      </c>
      <c r="H26" s="10" t="s">
        <v>113</v>
      </c>
      <c r="I26">
        <f t="shared" si="6"/>
        <v>6.55</v>
      </c>
      <c r="J26" s="13">
        <f t="shared" si="2"/>
        <v>181.81818181818178</v>
      </c>
      <c r="K26">
        <f t="shared" si="7"/>
        <v>17</v>
      </c>
    </row>
    <row r="27" spans="1:11">
      <c r="A27">
        <v>6.7149999999999999</v>
      </c>
      <c r="B27" s="15">
        <v>81.217500000000001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0.30299999999999994</v>
      </c>
      <c r="G27" s="2">
        <f t="shared" si="5"/>
        <v>198.01980198019808</v>
      </c>
      <c r="H27" s="10"/>
      <c r="I27">
        <f t="shared" si="6"/>
        <v>6.7149999999999999</v>
      </c>
      <c r="J27" s="13">
        <f t="shared" si="2"/>
        <v>198.01980198019808</v>
      </c>
      <c r="K27">
        <f t="shared" si="7"/>
        <v>18</v>
      </c>
    </row>
    <row r="28" spans="1:11">
      <c r="A28">
        <v>7.0179999999999998</v>
      </c>
      <c r="B28" s="15">
        <v>79.928600000000003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0.18400000000000016</v>
      </c>
      <c r="G28" s="2">
        <f t="shared" si="5"/>
        <v>163.04347826086942</v>
      </c>
      <c r="H28" s="10" t="s">
        <v>119</v>
      </c>
      <c r="I28">
        <f t="shared" si="6"/>
        <v>7.0179999999999998</v>
      </c>
      <c r="J28" s="13">
        <f t="shared" si="2"/>
        <v>163.04347826086942</v>
      </c>
      <c r="K28">
        <f t="shared" si="7"/>
        <v>19</v>
      </c>
    </row>
    <row r="29" spans="1:11">
      <c r="A29">
        <v>7.202</v>
      </c>
      <c r="B29" s="15">
        <v>82.184100000000001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0.33999999999999986</v>
      </c>
      <c r="G29" s="2">
        <f t="shared" si="5"/>
        <v>176.47058823529417</v>
      </c>
      <c r="H29" s="10"/>
      <c r="I29">
        <f t="shared" si="6"/>
        <v>7.202</v>
      </c>
      <c r="J29" s="13">
        <f t="shared" si="2"/>
        <v>176.47058823529417</v>
      </c>
      <c r="K29">
        <f t="shared" si="7"/>
        <v>20</v>
      </c>
    </row>
    <row r="30" spans="1:11">
      <c r="A30">
        <v>7.5419999999999998</v>
      </c>
      <c r="B30" s="15">
        <v>66.788200000000003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0.15500000000000025</v>
      </c>
      <c r="G30" s="2">
        <f t="shared" si="5"/>
        <v>193.54838709677389</v>
      </c>
      <c r="H30" s="10" t="s">
        <v>118</v>
      </c>
      <c r="I30">
        <f t="shared" si="6"/>
        <v>7.5419999999999998</v>
      </c>
      <c r="J30" s="13">
        <f t="shared" si="2"/>
        <v>193.54838709677389</v>
      </c>
      <c r="K30">
        <f t="shared" si="7"/>
        <v>21</v>
      </c>
    </row>
    <row r="31" spans="1:11">
      <c r="A31">
        <v>7.6970000000000001</v>
      </c>
      <c r="B31" s="15">
        <v>64.963099999999997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0.30399999999999938</v>
      </c>
      <c r="G31" s="2">
        <f t="shared" si="5"/>
        <v>197.36842105263199</v>
      </c>
      <c r="H31" s="10"/>
      <c r="I31">
        <f t="shared" si="6"/>
        <v>7.6970000000000001</v>
      </c>
      <c r="J31" s="13">
        <f t="shared" si="2"/>
        <v>197.36842105263199</v>
      </c>
      <c r="K31">
        <f t="shared" si="7"/>
        <v>22</v>
      </c>
    </row>
    <row r="32" spans="1:11">
      <c r="A32">
        <v>8.0009999999999994</v>
      </c>
      <c r="B32" s="15">
        <v>83.874099999999999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0.18400000000000105</v>
      </c>
      <c r="G32" s="2">
        <f t="shared" si="5"/>
        <v>163.04347826086862</v>
      </c>
      <c r="H32" s="10" t="s">
        <v>113</v>
      </c>
      <c r="I32">
        <f t="shared" si="6"/>
        <v>8.0009999999999994</v>
      </c>
      <c r="J32" s="13">
        <f t="shared" si="2"/>
        <v>163.04347826086862</v>
      </c>
      <c r="K32">
        <f t="shared" si="7"/>
        <v>23</v>
      </c>
    </row>
    <row r="33" spans="1:11">
      <c r="A33">
        <v>8.1850000000000005</v>
      </c>
      <c r="B33" s="15">
        <v>84.963399999999993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0.32699999999999996</v>
      </c>
      <c r="G33" s="2">
        <f t="shared" si="5"/>
        <v>183.48623853211012</v>
      </c>
      <c r="H33" s="10"/>
      <c r="I33">
        <f t="shared" si="6"/>
        <v>8.1850000000000005</v>
      </c>
      <c r="J33" s="13">
        <f t="shared" si="2"/>
        <v>183.48623853211012</v>
      </c>
      <c r="K33">
        <f t="shared" si="7"/>
        <v>24</v>
      </c>
    </row>
    <row r="34" spans="1:11">
      <c r="A34">
        <v>8.5120000000000005</v>
      </c>
      <c r="B34" s="15">
        <v>66.0184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0.18799999999999883</v>
      </c>
      <c r="G34" s="2">
        <f t="shared" si="5"/>
        <v>159.57446808510736</v>
      </c>
      <c r="H34" s="10" t="s">
        <v>118</v>
      </c>
      <c r="I34">
        <f t="shared" si="6"/>
        <v>8.5120000000000005</v>
      </c>
      <c r="J34" s="13">
        <f t="shared" si="2"/>
        <v>159.57446808510736</v>
      </c>
      <c r="K34">
        <f t="shared" si="7"/>
        <v>25</v>
      </c>
    </row>
    <row r="35" spans="1:11">
      <c r="A35">
        <v>8.6999999999999993</v>
      </c>
      <c r="B35" s="15">
        <v>63.551000000000002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0.26600000000000001</v>
      </c>
      <c r="G35" s="2">
        <f t="shared" si="5"/>
        <v>225.5639097744361</v>
      </c>
      <c r="H35" s="10"/>
      <c r="I35">
        <f t="shared" si="6"/>
        <v>8.6999999999999993</v>
      </c>
      <c r="J35" s="13">
        <f t="shared" si="2"/>
        <v>225.5639097744361</v>
      </c>
      <c r="K35">
        <f t="shared" si="7"/>
        <v>26</v>
      </c>
    </row>
    <row r="36" spans="1:11">
      <c r="A36">
        <v>8.9659999999999993</v>
      </c>
      <c r="B36" s="15">
        <v>77.9923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0.17500000000000071</v>
      </c>
      <c r="G36" s="2">
        <f t="shared" si="5"/>
        <v>171.42857142857073</v>
      </c>
      <c r="H36" s="10" t="s">
        <v>119</v>
      </c>
      <c r="I36">
        <f t="shared" si="6"/>
        <v>8.9659999999999993</v>
      </c>
      <c r="J36" s="13">
        <f t="shared" si="2"/>
        <v>171.42857142857073</v>
      </c>
      <c r="K36">
        <f t="shared" si="7"/>
        <v>27</v>
      </c>
    </row>
    <row r="37" spans="1:11">
      <c r="A37">
        <v>9.141</v>
      </c>
      <c r="B37" s="15">
        <v>75.162499999999994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0.17399999999999949</v>
      </c>
      <c r="G37" s="2">
        <f t="shared" si="5"/>
        <v>172.41379310344877</v>
      </c>
      <c r="H37" s="10"/>
      <c r="I37">
        <f t="shared" si="6"/>
        <v>9.141</v>
      </c>
      <c r="J37" s="13">
        <f t="shared" si="2"/>
        <v>172.41379310344877</v>
      </c>
      <c r="K37">
        <f t="shared" si="7"/>
        <v>28</v>
      </c>
    </row>
    <row r="38" spans="1:11">
      <c r="A38">
        <v>9.3149999999999995</v>
      </c>
      <c r="B38" s="15">
        <v>67.857799999999997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0.1379999999999999</v>
      </c>
      <c r="G38" s="2">
        <f t="shared" si="5"/>
        <v>217.39130434782626</v>
      </c>
      <c r="H38" s="10" t="s">
        <v>118</v>
      </c>
      <c r="I38">
        <f t="shared" si="6"/>
        <v>9.3149999999999995</v>
      </c>
      <c r="J38" s="13">
        <f t="shared" si="2"/>
        <v>217.39130434782626</v>
      </c>
      <c r="K38">
        <f t="shared" si="7"/>
        <v>29</v>
      </c>
    </row>
    <row r="39" spans="1:11">
      <c r="A39">
        <v>9.4529999999999994</v>
      </c>
      <c r="B39" s="15">
        <v>75.030500000000004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0.30200000000000138</v>
      </c>
      <c r="G39" s="2">
        <f t="shared" si="5"/>
        <v>198.67549668874082</v>
      </c>
      <c r="H39" s="10"/>
      <c r="I39">
        <f t="shared" si="6"/>
        <v>9.4529999999999994</v>
      </c>
      <c r="J39" s="13">
        <f t="shared" si="2"/>
        <v>198.67549668874082</v>
      </c>
      <c r="K39">
        <f t="shared" si="7"/>
        <v>30</v>
      </c>
    </row>
    <row r="40" spans="1:11">
      <c r="A40">
        <v>9.7550000000000008</v>
      </c>
      <c r="B40" s="15">
        <v>76.954899999999995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0.18499999999999872</v>
      </c>
      <c r="G40" s="2">
        <f t="shared" si="5"/>
        <v>162.16216216216327</v>
      </c>
      <c r="H40" s="10" t="s">
        <v>119</v>
      </c>
      <c r="I40">
        <f t="shared" si="6"/>
        <v>9.7550000000000008</v>
      </c>
      <c r="J40" s="13">
        <f t="shared" si="2"/>
        <v>162.16216216216327</v>
      </c>
      <c r="K40">
        <f t="shared" si="7"/>
        <v>31</v>
      </c>
    </row>
    <row r="41" spans="1:11">
      <c r="A41">
        <v>9.94</v>
      </c>
      <c r="B41" s="15">
        <v>73.975499999999997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0.31200000000000117</v>
      </c>
      <c r="G41" s="2">
        <f t="shared" si="5"/>
        <v>192.30769230769161</v>
      </c>
      <c r="H41" s="10"/>
      <c r="I41">
        <f t="shared" si="6"/>
        <v>9.94</v>
      </c>
      <c r="J41" s="13">
        <f t="shared" si="2"/>
        <v>192.30769230769161</v>
      </c>
      <c r="K41">
        <f t="shared" si="7"/>
        <v>32</v>
      </c>
    </row>
    <row r="42" spans="1:11">
      <c r="A42">
        <v>10.252000000000001</v>
      </c>
      <c r="B42" s="15">
        <v>66.58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0.16599999999999859</v>
      </c>
      <c r="G42" s="2">
        <f t="shared" si="5"/>
        <v>180.72289156626658</v>
      </c>
      <c r="H42" s="10" t="s">
        <v>118</v>
      </c>
      <c r="I42">
        <f t="shared" si="6"/>
        <v>10.252000000000001</v>
      </c>
      <c r="J42" s="13">
        <f t="shared" si="2"/>
        <v>180.72289156626658</v>
      </c>
      <c r="K42">
        <f t="shared" si="7"/>
        <v>33</v>
      </c>
    </row>
    <row r="43" spans="1:11">
      <c r="A43">
        <v>10.417999999999999</v>
      </c>
      <c r="B43" s="15">
        <v>71.049499999999995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0.29300000000000104</v>
      </c>
      <c r="G43" s="2">
        <f t="shared" si="5"/>
        <v>204.77815699658629</v>
      </c>
      <c r="H43" s="10"/>
      <c r="I43">
        <f t="shared" si="6"/>
        <v>10.417999999999999</v>
      </c>
      <c r="J43" s="13">
        <f t="shared" si="2"/>
        <v>204.77815699658629</v>
      </c>
      <c r="K43">
        <f t="shared" si="7"/>
        <v>34</v>
      </c>
    </row>
    <row r="44" spans="1:11">
      <c r="A44">
        <v>10.711</v>
      </c>
      <c r="B44" s="15">
        <v>79.810299999999998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0.1850000000000005</v>
      </c>
      <c r="G44" s="2">
        <f t="shared" si="5"/>
        <v>162.16216216216174</v>
      </c>
      <c r="H44" s="10" t="s">
        <v>119</v>
      </c>
      <c r="I44">
        <f t="shared" si="6"/>
        <v>10.711</v>
      </c>
      <c r="J44" s="13">
        <f t="shared" si="2"/>
        <v>162.16216216216174</v>
      </c>
      <c r="K44">
        <f t="shared" si="7"/>
        <v>35</v>
      </c>
    </row>
    <row r="45" spans="1:11">
      <c r="A45">
        <v>10.896000000000001</v>
      </c>
      <c r="B45" s="15">
        <v>79.412300000000002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0.31199999999999939</v>
      </c>
      <c r="G45" s="2">
        <f t="shared" si="5"/>
        <v>192.30769230769269</v>
      </c>
      <c r="H45" s="10"/>
      <c r="I45">
        <f t="shared" si="6"/>
        <v>10.896000000000001</v>
      </c>
      <c r="J45" s="13">
        <f t="shared" si="2"/>
        <v>192.30769230769269</v>
      </c>
      <c r="K45">
        <f t="shared" si="7"/>
        <v>36</v>
      </c>
    </row>
    <row r="46" spans="1:11">
      <c r="A46">
        <v>11.208</v>
      </c>
      <c r="B46" s="15">
        <v>68.543300000000002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0.17399999999999949</v>
      </c>
      <c r="G46" s="2">
        <f t="shared" si="5"/>
        <v>172.41379310344877</v>
      </c>
      <c r="H46" s="10" t="s">
        <v>118</v>
      </c>
      <c r="I46">
        <f t="shared" si="6"/>
        <v>11.208</v>
      </c>
      <c r="J46" s="13">
        <f t="shared" si="2"/>
        <v>172.41379310344877</v>
      </c>
      <c r="K46">
        <f t="shared" si="7"/>
        <v>37</v>
      </c>
    </row>
    <row r="47" spans="1:11">
      <c r="A47">
        <v>11.382</v>
      </c>
      <c r="B47" s="15">
        <v>66.918599999999998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0.69899999999999984</v>
      </c>
      <c r="G47" s="2">
        <f t="shared" si="5"/>
        <v>128.75536480686696</v>
      </c>
      <c r="H47" s="10"/>
      <c r="I47">
        <f t="shared" si="6"/>
        <v>11.382</v>
      </c>
      <c r="J47" s="13">
        <f t="shared" si="2"/>
        <v>128.75536480686696</v>
      </c>
      <c r="K47">
        <f t="shared" si="7"/>
        <v>38</v>
      </c>
    </row>
    <row r="48" spans="1:11">
      <c r="A48">
        <v>12.081</v>
      </c>
      <c r="B48" s="15">
        <v>80.927499999999995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0.18299999999999983</v>
      </c>
      <c r="G48" s="2">
        <f t="shared" si="5"/>
        <v>163.93442622950835</v>
      </c>
      <c r="H48" s="10" t="s">
        <v>119</v>
      </c>
      <c r="I48">
        <f t="shared" si="6"/>
        <v>12.081</v>
      </c>
      <c r="J48" s="13">
        <f t="shared" si="2"/>
        <v>163.93442622950835</v>
      </c>
      <c r="K48">
        <f t="shared" si="7"/>
        <v>39</v>
      </c>
    </row>
    <row r="49" spans="1:11">
      <c r="A49">
        <v>12.263999999999999</v>
      </c>
      <c r="B49" s="15">
        <v>81.115700000000004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0.32200000000000095</v>
      </c>
      <c r="G49" s="2">
        <f t="shared" si="5"/>
        <v>186.33540372670751</v>
      </c>
      <c r="H49" s="10"/>
      <c r="I49">
        <f t="shared" si="6"/>
        <v>12.263999999999999</v>
      </c>
      <c r="J49" s="13">
        <f t="shared" si="2"/>
        <v>186.33540372670751</v>
      </c>
      <c r="K49">
        <f t="shared" si="7"/>
        <v>40</v>
      </c>
    </row>
    <row r="50" spans="1:11">
      <c r="A50">
        <v>12.586</v>
      </c>
      <c r="B50" s="15">
        <v>70.138400000000004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0.17499999999999893</v>
      </c>
      <c r="G50" s="2">
        <f t="shared" si="5"/>
        <v>171.42857142857247</v>
      </c>
      <c r="H50" s="10" t="s">
        <v>118</v>
      </c>
      <c r="I50">
        <f t="shared" si="6"/>
        <v>12.586</v>
      </c>
      <c r="J50" s="13">
        <f t="shared" si="2"/>
        <v>171.42857142857247</v>
      </c>
      <c r="K50">
        <f t="shared" si="7"/>
        <v>41</v>
      </c>
    </row>
    <row r="51" spans="1:11">
      <c r="A51">
        <v>12.760999999999999</v>
      </c>
      <c r="B51" s="15">
        <v>69.258600000000001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0.26600000000000001</v>
      </c>
      <c r="G51" s="2">
        <f t="shared" si="5"/>
        <v>225.5639097744361</v>
      </c>
      <c r="H51" s="10"/>
      <c r="I51">
        <f t="shared" si="6"/>
        <v>12.760999999999999</v>
      </c>
      <c r="J51" s="13">
        <f t="shared" si="2"/>
        <v>225.5639097744361</v>
      </c>
      <c r="K51">
        <f t="shared" si="7"/>
        <v>42</v>
      </c>
    </row>
    <row r="52" spans="1:11">
      <c r="A52">
        <v>13.026999999999999</v>
      </c>
      <c r="B52" s="15">
        <v>75.935400000000001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0.18400000000000105</v>
      </c>
      <c r="G52" s="2">
        <f t="shared" si="5"/>
        <v>163.04347826086862</v>
      </c>
      <c r="H52" s="10" t="s">
        <v>119</v>
      </c>
      <c r="I52">
        <f t="shared" si="6"/>
        <v>13.026999999999999</v>
      </c>
      <c r="J52" s="13">
        <f t="shared" si="2"/>
        <v>163.04347826086862</v>
      </c>
      <c r="K52">
        <f t="shared" si="7"/>
        <v>43</v>
      </c>
    </row>
    <row r="53" spans="1:11">
      <c r="A53">
        <v>13.211</v>
      </c>
      <c r="B53" s="15">
        <v>74.932000000000002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0.15300000000000047</v>
      </c>
      <c r="G53" s="2">
        <f t="shared" si="5"/>
        <v>196.07843137254844</v>
      </c>
      <c r="H53" s="10"/>
      <c r="I53">
        <f t="shared" si="6"/>
        <v>13.211</v>
      </c>
      <c r="J53" s="13">
        <f t="shared" si="2"/>
        <v>196.07843137254844</v>
      </c>
      <c r="K53">
        <f t="shared" si="7"/>
        <v>44</v>
      </c>
    </row>
    <row r="54" spans="1:11">
      <c r="A54">
        <v>13.364000000000001</v>
      </c>
      <c r="B54" s="15">
        <v>65.764799999999994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0.16799999999999926</v>
      </c>
      <c r="G54" s="2">
        <f t="shared" si="5"/>
        <v>178.57142857142935</v>
      </c>
      <c r="H54" s="10" t="s">
        <v>118</v>
      </c>
      <c r="I54">
        <f t="shared" si="6"/>
        <v>13.364000000000001</v>
      </c>
      <c r="J54" s="13">
        <f t="shared" si="2"/>
        <v>178.57142857142935</v>
      </c>
      <c r="K54">
        <f t="shared" si="7"/>
        <v>45</v>
      </c>
    </row>
    <row r="55" spans="1:11">
      <c r="A55">
        <v>13.532</v>
      </c>
      <c r="B55" s="15">
        <v>70.947599999999994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0.32199999999999918</v>
      </c>
      <c r="G55" s="2">
        <f t="shared" si="5"/>
        <v>186.33540372670856</v>
      </c>
      <c r="H55" s="10"/>
      <c r="I55">
        <f t="shared" si="6"/>
        <v>13.532</v>
      </c>
      <c r="J55" s="13">
        <f t="shared" si="2"/>
        <v>186.33540372670856</v>
      </c>
      <c r="K55">
        <f t="shared" si="7"/>
        <v>46</v>
      </c>
    </row>
    <row r="56" spans="1:11">
      <c r="A56">
        <v>13.853999999999999</v>
      </c>
      <c r="B56" s="15">
        <v>80.974500000000006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0.17900000000000027</v>
      </c>
      <c r="G56" s="2">
        <f t="shared" si="5"/>
        <v>167.59776536312825</v>
      </c>
      <c r="H56" s="10" t="s">
        <v>113</v>
      </c>
      <c r="I56">
        <f t="shared" si="6"/>
        <v>13.853999999999999</v>
      </c>
      <c r="J56" s="13">
        <f t="shared" si="2"/>
        <v>167.59776536312825</v>
      </c>
      <c r="K56">
        <f t="shared" si="7"/>
        <v>47</v>
      </c>
    </row>
    <row r="57" spans="1:11">
      <c r="A57">
        <v>14.032999999999999</v>
      </c>
      <c r="B57" s="15">
        <v>79.784400000000005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0.2889999999999997</v>
      </c>
      <c r="G57" s="2">
        <f t="shared" si="5"/>
        <v>207.61245674740508</v>
      </c>
      <c r="H57" s="10"/>
      <c r="I57">
        <f t="shared" si="6"/>
        <v>14.032999999999999</v>
      </c>
      <c r="J57" s="13">
        <f t="shared" si="2"/>
        <v>207.61245674740508</v>
      </c>
      <c r="K57">
        <f t="shared" si="7"/>
        <v>48</v>
      </c>
    </row>
    <row r="58" spans="1:11">
      <c r="A58">
        <v>14.321999999999999</v>
      </c>
      <c r="B58" s="15">
        <v>80.212699999999998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0.17500000000000071</v>
      </c>
      <c r="G58" s="2">
        <f t="shared" si="5"/>
        <v>171.42857142857073</v>
      </c>
      <c r="H58" s="10" t="s">
        <v>119</v>
      </c>
      <c r="I58">
        <f t="shared" si="6"/>
        <v>14.321999999999999</v>
      </c>
      <c r="J58" s="13">
        <f t="shared" si="2"/>
        <v>171.42857142857073</v>
      </c>
      <c r="K58">
        <f t="shared" si="7"/>
        <v>49</v>
      </c>
    </row>
    <row r="59" spans="1:11">
      <c r="A59">
        <v>14.497</v>
      </c>
      <c r="B59" s="15">
        <v>82.748400000000004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0.32099999999999973</v>
      </c>
      <c r="G59" s="2">
        <f t="shared" si="5"/>
        <v>186.91588785046744</v>
      </c>
      <c r="H59" s="10"/>
      <c r="I59">
        <f t="shared" si="6"/>
        <v>14.497</v>
      </c>
      <c r="J59" s="13">
        <f t="shared" si="2"/>
        <v>186.91588785046744</v>
      </c>
      <c r="K59">
        <f t="shared" si="7"/>
        <v>50</v>
      </c>
    </row>
    <row r="60" spans="1:11">
      <c r="A60">
        <v>14.818</v>
      </c>
      <c r="B60" s="15">
        <v>67.972399999999993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0.18400000000000105</v>
      </c>
      <c r="G60" s="2">
        <f t="shared" si="5"/>
        <v>163.04347826086862</v>
      </c>
      <c r="H60" s="10" t="s">
        <v>118</v>
      </c>
      <c r="I60">
        <f t="shared" si="6"/>
        <v>14.818</v>
      </c>
      <c r="J60" s="13">
        <f t="shared" si="2"/>
        <v>163.04347826086862</v>
      </c>
      <c r="K60">
        <f t="shared" si="7"/>
        <v>51</v>
      </c>
    </row>
    <row r="61" spans="1:11">
      <c r="A61">
        <v>15.002000000000001</v>
      </c>
      <c r="B61" s="15">
        <v>64.003500000000003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0.29399999999999871</v>
      </c>
      <c r="G61" s="2">
        <f t="shared" si="5"/>
        <v>204.08163265306212</v>
      </c>
      <c r="H61" s="10"/>
      <c r="I61">
        <f t="shared" si="6"/>
        <v>15.002000000000001</v>
      </c>
      <c r="J61" s="13">
        <f t="shared" si="2"/>
        <v>204.08163265306212</v>
      </c>
      <c r="K61">
        <f t="shared" si="7"/>
        <v>52</v>
      </c>
    </row>
    <row r="62" spans="1:11">
      <c r="A62">
        <v>15.295999999999999</v>
      </c>
      <c r="B62" s="15">
        <v>83.534000000000006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0.18400000000000105</v>
      </c>
      <c r="G62" s="2">
        <f t="shared" si="5"/>
        <v>163.04347826086862</v>
      </c>
      <c r="H62" s="10" t="s">
        <v>113</v>
      </c>
      <c r="I62">
        <f t="shared" si="6"/>
        <v>15.295999999999999</v>
      </c>
      <c r="J62" s="13">
        <f t="shared" si="2"/>
        <v>163.04347826086862</v>
      </c>
      <c r="K62">
        <f t="shared" si="7"/>
        <v>53</v>
      </c>
    </row>
    <row r="63" spans="1:11">
      <c r="A63">
        <v>15.48</v>
      </c>
      <c r="B63" s="15">
        <v>83.339500000000001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0.31700000000000017</v>
      </c>
      <c r="G63" s="2">
        <f t="shared" si="5"/>
        <v>189.27444794952669</v>
      </c>
      <c r="H63" s="10"/>
      <c r="I63">
        <f t="shared" si="6"/>
        <v>15.48</v>
      </c>
      <c r="J63" s="13">
        <f t="shared" si="2"/>
        <v>189.27444794952669</v>
      </c>
      <c r="K63">
        <f t="shared" si="7"/>
        <v>54</v>
      </c>
    </row>
    <row r="64" spans="1:11">
      <c r="A64">
        <v>15.797000000000001</v>
      </c>
      <c r="B64" s="15">
        <v>67.636799999999994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0.17900000000000027</v>
      </c>
      <c r="G64" s="2">
        <f t="shared" si="5"/>
        <v>167.59776536312825</v>
      </c>
      <c r="H64" s="10" t="s">
        <v>118</v>
      </c>
      <c r="I64">
        <f t="shared" si="6"/>
        <v>15.797000000000001</v>
      </c>
      <c r="J64" s="13">
        <f t="shared" si="2"/>
        <v>167.59776536312825</v>
      </c>
      <c r="K64">
        <f t="shared" si="7"/>
        <v>55</v>
      </c>
    </row>
    <row r="65" spans="1:11">
      <c r="A65">
        <v>15.976000000000001</v>
      </c>
      <c r="B65" s="15">
        <v>67.0381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0.29399999999999871</v>
      </c>
      <c r="G65" s="2">
        <f t="shared" si="5"/>
        <v>204.08163265306212</v>
      </c>
      <c r="H65" s="10"/>
      <c r="I65">
        <f t="shared" si="6"/>
        <v>15.976000000000001</v>
      </c>
      <c r="J65" s="13">
        <f t="shared" si="2"/>
        <v>204.08163265306212</v>
      </c>
      <c r="K65">
        <f t="shared" si="7"/>
        <v>56</v>
      </c>
    </row>
    <row r="66" spans="1:11">
      <c r="A66">
        <v>16.27</v>
      </c>
      <c r="B66" s="15">
        <v>79.627099999999999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0.17500000000000071</v>
      </c>
      <c r="G66" s="2">
        <f t="shared" si="5"/>
        <v>171.42857142857073</v>
      </c>
      <c r="H66" s="10" t="s">
        <v>119</v>
      </c>
      <c r="I66">
        <f t="shared" si="6"/>
        <v>16.27</v>
      </c>
      <c r="J66" s="13">
        <f t="shared" si="2"/>
        <v>171.42857142857073</v>
      </c>
      <c r="K66">
        <f t="shared" si="7"/>
        <v>57</v>
      </c>
    </row>
    <row r="67" spans="1:11">
      <c r="A67">
        <v>16.445</v>
      </c>
      <c r="B67" s="15">
        <v>77.198300000000003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0.14799999999999969</v>
      </c>
      <c r="G67" s="2">
        <f t="shared" si="5"/>
        <v>202.70270270270314</v>
      </c>
      <c r="H67" s="10"/>
      <c r="I67">
        <f t="shared" si="6"/>
        <v>16.445</v>
      </c>
      <c r="J67" s="13">
        <f t="shared" si="2"/>
        <v>202.70270270270314</v>
      </c>
      <c r="K67">
        <f t="shared" si="7"/>
        <v>58</v>
      </c>
    </row>
    <row r="68" spans="1:11">
      <c r="A68">
        <v>16.593</v>
      </c>
      <c r="B68" s="15">
        <v>75.328299999999999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0.17299999999999827</v>
      </c>
      <c r="G68" s="2">
        <f t="shared" si="5"/>
        <v>173.41040462427918</v>
      </c>
      <c r="H68" s="10" t="s">
        <v>118</v>
      </c>
      <c r="I68">
        <f t="shared" si="6"/>
        <v>16.593</v>
      </c>
      <c r="J68" s="13">
        <f t="shared" si="2"/>
        <v>173.41040462427918</v>
      </c>
      <c r="K68">
        <f t="shared" si="7"/>
        <v>59</v>
      </c>
    </row>
    <row r="69" spans="1:11">
      <c r="A69">
        <v>16.765999999999998</v>
      </c>
      <c r="B69" s="15">
        <v>73.275700000000001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0.28500000000000014</v>
      </c>
      <c r="G69" s="2">
        <f t="shared" si="5"/>
        <v>210.52631578947356</v>
      </c>
      <c r="H69" s="10"/>
      <c r="I69">
        <f t="shared" si="6"/>
        <v>16.765999999999998</v>
      </c>
      <c r="J69" s="13">
        <f t="shared" si="2"/>
        <v>210.52631578947356</v>
      </c>
      <c r="K69">
        <f t="shared" si="7"/>
        <v>60</v>
      </c>
    </row>
    <row r="70" spans="1:11">
      <c r="A70">
        <v>17.050999999999998</v>
      </c>
      <c r="B70" s="15">
        <v>77.314700000000002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0.17500000000000071</v>
      </c>
      <c r="G70" s="2">
        <f t="shared" si="5"/>
        <v>171.42857142857073</v>
      </c>
      <c r="H70" s="10" t="s">
        <v>119</v>
      </c>
      <c r="I70">
        <f t="shared" si="6"/>
        <v>17.050999999999998</v>
      </c>
      <c r="J70" s="13">
        <f t="shared" si="2"/>
        <v>171.42857142857073</v>
      </c>
      <c r="K70">
        <f t="shared" si="7"/>
        <v>61</v>
      </c>
    </row>
    <row r="71" spans="1:11">
      <c r="A71">
        <v>17.225999999999999</v>
      </c>
      <c r="B71" s="15">
        <v>73.019800000000004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0.28500000000000014</v>
      </c>
      <c r="G71" s="2">
        <f t="shared" si="5"/>
        <v>210.52631578947356</v>
      </c>
      <c r="H71" s="10"/>
      <c r="I71">
        <f t="shared" si="6"/>
        <v>17.225999999999999</v>
      </c>
      <c r="J71" s="13">
        <f t="shared" si="2"/>
        <v>210.52631578947356</v>
      </c>
      <c r="K71">
        <f t="shared" si="7"/>
        <v>62</v>
      </c>
    </row>
    <row r="72" spans="1:11">
      <c r="A72">
        <v>17.510999999999999</v>
      </c>
      <c r="B72" s="15">
        <v>76.825000000000003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0.1460000000000008</v>
      </c>
      <c r="G72" s="2">
        <f t="shared" si="5"/>
        <v>205.4794520547934</v>
      </c>
      <c r="H72" s="10" t="s">
        <v>119</v>
      </c>
      <c r="I72">
        <f t="shared" si="6"/>
        <v>17.510999999999999</v>
      </c>
      <c r="J72" s="13">
        <f t="shared" si="2"/>
        <v>205.4794520547934</v>
      </c>
      <c r="K72">
        <f t="shared" si="7"/>
        <v>63</v>
      </c>
    </row>
    <row r="73" spans="1:11">
      <c r="A73">
        <v>17.657</v>
      </c>
      <c r="B73" s="15">
        <v>78.384200000000007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0.16700000000000159</v>
      </c>
      <c r="G73" s="2">
        <f t="shared" si="5"/>
        <v>179.64071856287256</v>
      </c>
      <c r="H73" s="10"/>
      <c r="I73">
        <f t="shared" si="6"/>
        <v>17.657</v>
      </c>
      <c r="J73" s="13">
        <f t="shared" si="2"/>
        <v>179.64071856287256</v>
      </c>
      <c r="K73">
        <f t="shared" si="7"/>
        <v>64</v>
      </c>
    </row>
    <row r="74" spans="1:11">
      <c r="A74">
        <v>17.824000000000002</v>
      </c>
      <c r="B74" s="15">
        <v>74.731800000000007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0.20099999999999696</v>
      </c>
      <c r="G74" s="2">
        <f t="shared" si="5"/>
        <v>149.25373134328584</v>
      </c>
      <c r="H74" s="10" t="s">
        <v>118</v>
      </c>
      <c r="I74">
        <f t="shared" si="6"/>
        <v>17.824000000000002</v>
      </c>
      <c r="J74" s="13">
        <f t="shared" ref="J74:J131" si="8">$G74</f>
        <v>149.25373134328584</v>
      </c>
      <c r="K74">
        <f t="shared" si="7"/>
        <v>65</v>
      </c>
    </row>
    <row r="75" spans="1:11">
      <c r="A75">
        <v>18.024999999999999</v>
      </c>
      <c r="B75" s="15">
        <v>76.223100000000002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0.36400000000000077</v>
      </c>
      <c r="G75" s="2">
        <f t="shared" ref="G75:G130" si="11">$E75/$F75*60</f>
        <v>164.83516483516448</v>
      </c>
      <c r="H75" s="10"/>
      <c r="I75">
        <f t="shared" ref="I75:I131" si="12">$A75</f>
        <v>18.024999999999999</v>
      </c>
      <c r="J75" s="13">
        <f t="shared" si="8"/>
        <v>164.83516483516448</v>
      </c>
      <c r="K75">
        <f t="shared" ref="K75:K131" si="13">$C75</f>
        <v>66</v>
      </c>
    </row>
    <row r="76" spans="1:11">
      <c r="A76">
        <v>18.388999999999999</v>
      </c>
      <c r="B76" s="15">
        <v>63.914900000000003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0.15000000000000213</v>
      </c>
      <c r="G76" s="2">
        <f t="shared" si="11"/>
        <v>199.99999999999716</v>
      </c>
      <c r="H76" s="10" t="s">
        <v>118</v>
      </c>
      <c r="I76">
        <f t="shared" si="12"/>
        <v>18.388999999999999</v>
      </c>
      <c r="J76" s="13">
        <f t="shared" si="8"/>
        <v>199.99999999999716</v>
      </c>
      <c r="K76">
        <f t="shared" si="13"/>
        <v>67</v>
      </c>
    </row>
    <row r="77" spans="1:11">
      <c r="A77">
        <v>18.539000000000001</v>
      </c>
      <c r="B77" s="15">
        <v>68.734399999999994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0.31299999999999883</v>
      </c>
      <c r="G77" s="2">
        <f t="shared" si="11"/>
        <v>191.69329073482498</v>
      </c>
      <c r="H77" s="10"/>
      <c r="I77">
        <f t="shared" si="12"/>
        <v>18.539000000000001</v>
      </c>
      <c r="J77" s="13">
        <f t="shared" si="8"/>
        <v>191.69329073482498</v>
      </c>
      <c r="K77">
        <f t="shared" si="13"/>
        <v>68</v>
      </c>
    </row>
    <row r="78" spans="1:11">
      <c r="A78">
        <v>18.852</v>
      </c>
      <c r="B78" s="15">
        <v>82.734099999999998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0.15599999999999881</v>
      </c>
      <c r="G78" s="2">
        <f t="shared" si="11"/>
        <v>192.30769230769377</v>
      </c>
      <c r="H78" s="10" t="s">
        <v>119</v>
      </c>
      <c r="I78">
        <f t="shared" si="12"/>
        <v>18.852</v>
      </c>
      <c r="J78" s="13">
        <f t="shared" si="8"/>
        <v>192.30769230769377</v>
      </c>
      <c r="K78">
        <f t="shared" si="13"/>
        <v>69</v>
      </c>
    </row>
    <row r="79" spans="1:11">
      <c r="A79">
        <v>19.007999999999999</v>
      </c>
      <c r="B79" s="15">
        <v>86.633499999999998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0.37600000000000122</v>
      </c>
      <c r="G79" s="2">
        <f t="shared" si="11"/>
        <v>159.57446808510588</v>
      </c>
      <c r="H79" s="10"/>
      <c r="I79">
        <f t="shared" si="12"/>
        <v>19.007999999999999</v>
      </c>
      <c r="J79" s="13">
        <f t="shared" si="8"/>
        <v>159.57446808510588</v>
      </c>
      <c r="K79">
        <f t="shared" si="13"/>
        <v>70</v>
      </c>
    </row>
    <row r="80" spans="1:11">
      <c r="A80">
        <v>19.384</v>
      </c>
      <c r="B80" s="15">
        <v>79.588300000000004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0.15700000000000003</v>
      </c>
      <c r="G80" s="2">
        <f t="shared" si="11"/>
        <v>191.08280254777065</v>
      </c>
      <c r="H80" s="10" t="s">
        <v>113</v>
      </c>
      <c r="I80">
        <f t="shared" si="12"/>
        <v>19.384</v>
      </c>
      <c r="J80" s="13">
        <f t="shared" si="8"/>
        <v>191.08280254777065</v>
      </c>
      <c r="K80">
        <f t="shared" si="13"/>
        <v>71</v>
      </c>
    </row>
    <row r="81" spans="1:11">
      <c r="A81">
        <v>19.541</v>
      </c>
      <c r="B81" s="15">
        <v>76.781000000000006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0.17899999999999849</v>
      </c>
      <c r="G81" s="2">
        <f t="shared" si="11"/>
        <v>167.59776536312989</v>
      </c>
      <c r="H81" s="10"/>
      <c r="I81">
        <f t="shared" si="12"/>
        <v>19.541</v>
      </c>
      <c r="J81" s="13">
        <f t="shared" si="8"/>
        <v>167.59776536312989</v>
      </c>
      <c r="K81">
        <f t="shared" si="13"/>
        <v>72</v>
      </c>
    </row>
    <row r="82" spans="1:11">
      <c r="A82">
        <v>19.72</v>
      </c>
      <c r="B82" s="15">
        <v>74.659400000000005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0.16000000000000014</v>
      </c>
      <c r="G82" s="2">
        <f t="shared" si="11"/>
        <v>187.49999999999983</v>
      </c>
      <c r="H82" s="10" t="s">
        <v>118</v>
      </c>
      <c r="I82">
        <f t="shared" si="12"/>
        <v>19.72</v>
      </c>
      <c r="J82" s="13">
        <f t="shared" si="8"/>
        <v>187.49999999999983</v>
      </c>
      <c r="K82">
        <f t="shared" si="13"/>
        <v>73</v>
      </c>
    </row>
    <row r="83" spans="1:11">
      <c r="A83">
        <v>19.88</v>
      </c>
      <c r="B83" s="15">
        <v>72.211500000000001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0.25800000000000267</v>
      </c>
      <c r="G83" s="2">
        <f t="shared" si="11"/>
        <v>232.55813953488132</v>
      </c>
      <c r="H83" s="10"/>
      <c r="I83">
        <f t="shared" si="12"/>
        <v>19.88</v>
      </c>
      <c r="J83" s="13">
        <f t="shared" si="8"/>
        <v>232.55813953488132</v>
      </c>
      <c r="K83">
        <f t="shared" si="13"/>
        <v>74</v>
      </c>
    </row>
    <row r="84" spans="1:11">
      <c r="A84">
        <v>20.138000000000002</v>
      </c>
      <c r="B84" s="15">
        <v>84.128100000000003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0.14599999999999724</v>
      </c>
      <c r="G84" s="2">
        <f t="shared" si="11"/>
        <v>205.4794520547984</v>
      </c>
      <c r="H84" s="10" t="s">
        <v>119</v>
      </c>
      <c r="I84">
        <f t="shared" si="12"/>
        <v>20.138000000000002</v>
      </c>
      <c r="J84" s="13">
        <f t="shared" si="8"/>
        <v>205.4794520547984</v>
      </c>
      <c r="K84">
        <f t="shared" si="13"/>
        <v>75</v>
      </c>
    </row>
    <row r="85" spans="1:11">
      <c r="A85">
        <v>20.283999999999999</v>
      </c>
      <c r="B85" s="15">
        <v>83.478999999999999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0.15900000000000247</v>
      </c>
      <c r="G85" s="2">
        <f t="shared" si="11"/>
        <v>188.67924528301592</v>
      </c>
      <c r="H85" s="10"/>
      <c r="I85">
        <f t="shared" si="12"/>
        <v>20.283999999999999</v>
      </c>
      <c r="J85" s="13">
        <f t="shared" si="8"/>
        <v>188.67924528301592</v>
      </c>
      <c r="K85">
        <f t="shared" si="13"/>
        <v>76</v>
      </c>
    </row>
    <row r="86" spans="1:11">
      <c r="A86">
        <v>20.443000000000001</v>
      </c>
      <c r="B86" s="15">
        <v>74.723100000000002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0.17199999999999704</v>
      </c>
      <c r="G86" s="2">
        <f t="shared" si="11"/>
        <v>174.41860465116579</v>
      </c>
      <c r="H86" s="10" t="s">
        <v>118</v>
      </c>
      <c r="I86">
        <f t="shared" si="12"/>
        <v>20.443000000000001</v>
      </c>
      <c r="J86" s="13">
        <f t="shared" si="8"/>
        <v>174.41860465116579</v>
      </c>
      <c r="K86">
        <f t="shared" si="13"/>
        <v>77</v>
      </c>
    </row>
    <row r="87" spans="1:11">
      <c r="A87">
        <v>20.614999999999998</v>
      </c>
      <c r="B87" s="15">
        <v>67.009100000000004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0.32200000000000273</v>
      </c>
      <c r="G87" s="2">
        <f t="shared" si="11"/>
        <v>186.33540372670652</v>
      </c>
      <c r="H87" s="10"/>
      <c r="I87">
        <f t="shared" si="12"/>
        <v>20.614999999999998</v>
      </c>
      <c r="J87" s="13">
        <f t="shared" si="8"/>
        <v>186.33540372670652</v>
      </c>
      <c r="K87">
        <f t="shared" si="13"/>
        <v>78</v>
      </c>
    </row>
    <row r="88" spans="1:11">
      <c r="A88">
        <v>20.937000000000001</v>
      </c>
      <c r="B88" s="15">
        <v>82.927300000000002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0.17499999999999716</v>
      </c>
      <c r="G88" s="2">
        <f t="shared" si="11"/>
        <v>171.4285714285742</v>
      </c>
      <c r="H88" s="10" t="s">
        <v>113</v>
      </c>
      <c r="I88">
        <f t="shared" si="12"/>
        <v>20.937000000000001</v>
      </c>
      <c r="J88" s="13">
        <f t="shared" si="8"/>
        <v>171.4285714285742</v>
      </c>
      <c r="K88">
        <f t="shared" si="13"/>
        <v>79</v>
      </c>
    </row>
    <row r="89" spans="1:11">
      <c r="A89">
        <v>21.111999999999998</v>
      </c>
      <c r="B89" s="15">
        <v>81.200500000000005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0.3490000000000002</v>
      </c>
      <c r="G89" s="2">
        <f t="shared" si="11"/>
        <v>171.91977077363887</v>
      </c>
      <c r="H89" s="10"/>
      <c r="I89">
        <f t="shared" si="12"/>
        <v>21.111999999999998</v>
      </c>
      <c r="J89" s="13">
        <f t="shared" si="8"/>
        <v>171.91977077363887</v>
      </c>
      <c r="K89">
        <f t="shared" si="13"/>
        <v>80</v>
      </c>
    </row>
    <row r="90" spans="1:11">
      <c r="A90">
        <v>21.460999999999999</v>
      </c>
      <c r="B90" s="15">
        <v>76.806799999999996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0.17500000000000071</v>
      </c>
      <c r="G90" s="2">
        <f t="shared" si="11"/>
        <v>171.42857142857073</v>
      </c>
      <c r="H90" s="10" t="s">
        <v>119</v>
      </c>
      <c r="I90">
        <f t="shared" si="12"/>
        <v>21.460999999999999</v>
      </c>
      <c r="J90" s="13">
        <f t="shared" si="8"/>
        <v>171.42857142857073</v>
      </c>
      <c r="K90">
        <f t="shared" si="13"/>
        <v>81</v>
      </c>
    </row>
    <row r="91" spans="1:11">
      <c r="A91">
        <v>21.635999999999999</v>
      </c>
      <c r="B91" s="15">
        <v>77.878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0.34800000000000253</v>
      </c>
      <c r="G91" s="2">
        <f t="shared" si="11"/>
        <v>172.41379310344701</v>
      </c>
      <c r="H91" s="10"/>
      <c r="I91">
        <f t="shared" si="12"/>
        <v>21.635999999999999</v>
      </c>
      <c r="J91" s="13">
        <f t="shared" si="8"/>
        <v>172.41379310344701</v>
      </c>
      <c r="K91">
        <f t="shared" si="13"/>
        <v>82</v>
      </c>
    </row>
    <row r="92" spans="1:11">
      <c r="A92">
        <v>21.984000000000002</v>
      </c>
      <c r="B92" s="15">
        <v>64.079499999999996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0.17499999999999716</v>
      </c>
      <c r="G92" s="2">
        <f t="shared" si="11"/>
        <v>171.4285714285742</v>
      </c>
      <c r="H92" s="10" t="s">
        <v>118</v>
      </c>
      <c r="I92">
        <f t="shared" si="12"/>
        <v>21.984000000000002</v>
      </c>
      <c r="J92" s="13">
        <f t="shared" si="8"/>
        <v>171.4285714285742</v>
      </c>
      <c r="K92">
        <f t="shared" si="13"/>
        <v>83</v>
      </c>
    </row>
    <row r="93" spans="1:11">
      <c r="A93">
        <v>22.158999999999999</v>
      </c>
      <c r="B93" s="15">
        <v>62.406300000000002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0.30300000000000082</v>
      </c>
      <c r="G93" s="2">
        <f t="shared" si="11"/>
        <v>198.01980198019749</v>
      </c>
      <c r="H93" s="10"/>
      <c r="I93">
        <f t="shared" si="12"/>
        <v>22.158999999999999</v>
      </c>
      <c r="J93" s="13">
        <f t="shared" si="8"/>
        <v>198.01980198019749</v>
      </c>
      <c r="K93">
        <f t="shared" si="13"/>
        <v>84</v>
      </c>
    </row>
    <row r="94" spans="1:11">
      <c r="A94">
        <v>22.462</v>
      </c>
      <c r="B94" s="15">
        <v>81.745999999999995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0.17500000000000071</v>
      </c>
      <c r="G94" s="2">
        <f t="shared" si="11"/>
        <v>171.42857142857073</v>
      </c>
      <c r="H94" s="10" t="s">
        <v>113</v>
      </c>
      <c r="I94">
        <f t="shared" si="12"/>
        <v>22.462</v>
      </c>
      <c r="J94" s="13">
        <f t="shared" si="8"/>
        <v>171.42857142857073</v>
      </c>
      <c r="K94">
        <f t="shared" si="13"/>
        <v>85</v>
      </c>
    </row>
    <row r="95" spans="1:11">
      <c r="A95">
        <v>22.637</v>
      </c>
      <c r="B95" s="15">
        <v>80.603700000000003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0.18400000000000105</v>
      </c>
      <c r="G95" s="2">
        <f t="shared" si="11"/>
        <v>163.04347826086862</v>
      </c>
      <c r="H95" s="10"/>
      <c r="I95">
        <f t="shared" si="12"/>
        <v>22.637</v>
      </c>
      <c r="J95" s="13">
        <f t="shared" si="8"/>
        <v>163.04347826086862</v>
      </c>
      <c r="K95">
        <f t="shared" si="13"/>
        <v>86</v>
      </c>
    </row>
    <row r="96" spans="1:11">
      <c r="A96">
        <v>22.821000000000002</v>
      </c>
      <c r="B96" s="15">
        <v>78.194599999999994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0.1839999999999975</v>
      </c>
      <c r="G96" s="2">
        <f t="shared" si="11"/>
        <v>163.04347826087178</v>
      </c>
      <c r="H96" s="10" t="s">
        <v>118</v>
      </c>
      <c r="I96">
        <f t="shared" si="12"/>
        <v>22.821000000000002</v>
      </c>
      <c r="J96" s="13">
        <f t="shared" si="8"/>
        <v>163.04347826087178</v>
      </c>
      <c r="K96">
        <f t="shared" si="13"/>
        <v>87</v>
      </c>
    </row>
    <row r="97" spans="1:11">
      <c r="A97">
        <v>23.004999999999999</v>
      </c>
      <c r="B97" s="15">
        <v>75.454400000000007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0.33000000000000185</v>
      </c>
      <c r="G97" s="2">
        <f t="shared" si="11"/>
        <v>181.81818181818079</v>
      </c>
      <c r="H97" s="10"/>
      <c r="I97">
        <f t="shared" si="12"/>
        <v>23.004999999999999</v>
      </c>
      <c r="J97" s="13">
        <f t="shared" si="8"/>
        <v>181.81818181818079</v>
      </c>
      <c r="K97">
        <f t="shared" si="13"/>
        <v>88</v>
      </c>
    </row>
    <row r="98" spans="1:11">
      <c r="A98">
        <v>23.335000000000001</v>
      </c>
      <c r="B98" s="15">
        <v>81.007099999999994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0.16099999999999781</v>
      </c>
      <c r="G98" s="2">
        <f t="shared" si="11"/>
        <v>186.33540372671061</v>
      </c>
      <c r="H98" s="10" t="s">
        <v>113</v>
      </c>
      <c r="I98">
        <f t="shared" si="12"/>
        <v>23.335000000000001</v>
      </c>
      <c r="J98" s="13">
        <f t="shared" si="8"/>
        <v>186.33540372671061</v>
      </c>
      <c r="K98">
        <f t="shared" si="13"/>
        <v>89</v>
      </c>
    </row>
    <row r="99" spans="1:11">
      <c r="A99">
        <v>23.495999999999999</v>
      </c>
      <c r="B99" s="15">
        <v>80.735900000000001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1.1440000000000019</v>
      </c>
      <c r="G99" s="2">
        <f t="shared" si="11"/>
        <v>131.11888111888092</v>
      </c>
      <c r="H99" s="10"/>
      <c r="I99">
        <f t="shared" si="12"/>
        <v>23.495999999999999</v>
      </c>
      <c r="J99" s="13">
        <f t="shared" si="8"/>
        <v>131.11888111888092</v>
      </c>
      <c r="K99">
        <f t="shared" si="13"/>
        <v>90</v>
      </c>
    </row>
    <row r="100" spans="1:11">
      <c r="A100">
        <v>24.64</v>
      </c>
      <c r="B100" s="15">
        <v>79.594300000000004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0.18400000000000105</v>
      </c>
      <c r="G100" s="2">
        <f t="shared" si="11"/>
        <v>163.04347826086862</v>
      </c>
      <c r="H100" s="10" t="s">
        <v>119</v>
      </c>
      <c r="I100">
        <f t="shared" si="12"/>
        <v>24.64</v>
      </c>
      <c r="J100" s="13">
        <f t="shared" si="8"/>
        <v>163.04347826086862</v>
      </c>
      <c r="K100">
        <f t="shared" si="13"/>
        <v>91</v>
      </c>
    </row>
    <row r="101" spans="1:11">
      <c r="A101">
        <v>24.824000000000002</v>
      </c>
      <c r="B101" s="15">
        <v>75.727099999999993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0.34899999999999665</v>
      </c>
      <c r="G101" s="2">
        <f t="shared" si="11"/>
        <v>171.91977077364064</v>
      </c>
      <c r="H101" s="10"/>
      <c r="I101">
        <f t="shared" si="12"/>
        <v>24.824000000000002</v>
      </c>
      <c r="J101" s="13">
        <f t="shared" si="8"/>
        <v>171.91977077364064</v>
      </c>
      <c r="K101">
        <f t="shared" si="13"/>
        <v>92</v>
      </c>
    </row>
    <row r="102" spans="1:11">
      <c r="A102">
        <v>25.172999999999998</v>
      </c>
      <c r="B102" s="15">
        <v>75.411100000000005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0.15600000000000236</v>
      </c>
      <c r="G102" s="2">
        <f t="shared" si="11"/>
        <v>192.30769230768942</v>
      </c>
      <c r="H102" s="10" t="s">
        <v>119</v>
      </c>
      <c r="I102">
        <f t="shared" si="12"/>
        <v>25.172999999999998</v>
      </c>
      <c r="J102" s="13">
        <f t="shared" si="8"/>
        <v>192.30769230768942</v>
      </c>
      <c r="K102">
        <f t="shared" si="13"/>
        <v>93</v>
      </c>
    </row>
    <row r="103" spans="1:11">
      <c r="A103">
        <v>25.329000000000001</v>
      </c>
      <c r="B103" s="15">
        <v>75.653400000000005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0.16399999999999793</v>
      </c>
      <c r="G103" s="2">
        <f t="shared" si="11"/>
        <v>182.92682926829499</v>
      </c>
      <c r="H103" s="10"/>
      <c r="I103">
        <f t="shared" si="12"/>
        <v>25.329000000000001</v>
      </c>
      <c r="J103" s="13">
        <f t="shared" si="8"/>
        <v>182.92682926829499</v>
      </c>
      <c r="K103">
        <f t="shared" si="13"/>
        <v>94</v>
      </c>
    </row>
    <row r="104" spans="1:11">
      <c r="A104">
        <v>25.492999999999999</v>
      </c>
      <c r="B104" s="15">
        <v>66.649199999999993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0.21300000000000097</v>
      </c>
      <c r="G104" s="2">
        <f t="shared" si="11"/>
        <v>140.84507042253458</v>
      </c>
      <c r="H104" s="10" t="s">
        <v>118</v>
      </c>
      <c r="I104">
        <f t="shared" si="12"/>
        <v>25.492999999999999</v>
      </c>
      <c r="J104" s="13">
        <f t="shared" si="8"/>
        <v>140.84507042253458</v>
      </c>
      <c r="K104">
        <f t="shared" si="13"/>
        <v>95</v>
      </c>
    </row>
    <row r="105" spans="1:11">
      <c r="A105">
        <v>25.706</v>
      </c>
      <c r="B105" s="15">
        <v>69.154600000000002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0.33999999999999986</v>
      </c>
      <c r="G105" s="2">
        <f t="shared" si="11"/>
        <v>176.47058823529417</v>
      </c>
      <c r="H105" s="10"/>
      <c r="I105">
        <f t="shared" si="12"/>
        <v>25.706</v>
      </c>
      <c r="J105" s="13">
        <f t="shared" si="8"/>
        <v>176.47058823529417</v>
      </c>
      <c r="K105">
        <f t="shared" si="13"/>
        <v>96</v>
      </c>
    </row>
    <row r="106" spans="1:11">
      <c r="A106">
        <v>26.045999999999999</v>
      </c>
      <c r="B106" s="15">
        <v>62.073399999999999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0.16499999999999915</v>
      </c>
      <c r="G106" s="2">
        <f t="shared" si="11"/>
        <v>181.81818181818275</v>
      </c>
      <c r="H106" s="10" t="s">
        <v>118</v>
      </c>
      <c r="I106">
        <f t="shared" si="12"/>
        <v>26.045999999999999</v>
      </c>
      <c r="J106" s="13">
        <f t="shared" si="8"/>
        <v>181.81818181818275</v>
      </c>
      <c r="K106">
        <f t="shared" si="13"/>
        <v>97</v>
      </c>
    </row>
    <row r="107" spans="1:11">
      <c r="A107">
        <v>26.210999999999999</v>
      </c>
      <c r="B107" s="15">
        <v>67.569500000000005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0.29400000000000048</v>
      </c>
      <c r="G107" s="2">
        <f t="shared" si="11"/>
        <v>204.08163265306089</v>
      </c>
      <c r="H107" s="10"/>
      <c r="I107">
        <f t="shared" si="12"/>
        <v>26.210999999999999</v>
      </c>
      <c r="J107" s="13">
        <f t="shared" si="8"/>
        <v>204.08163265306089</v>
      </c>
      <c r="K107">
        <f t="shared" si="13"/>
        <v>98</v>
      </c>
    </row>
    <row r="108" spans="1:11">
      <c r="A108">
        <v>26.504999999999999</v>
      </c>
      <c r="B108" s="15">
        <v>81.706999999999994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0.17500000000000071</v>
      </c>
      <c r="G108" s="2">
        <f t="shared" si="11"/>
        <v>171.42857142857073</v>
      </c>
      <c r="H108" s="10" t="s">
        <v>119</v>
      </c>
      <c r="I108">
        <f t="shared" si="12"/>
        <v>26.504999999999999</v>
      </c>
      <c r="J108" s="13">
        <f t="shared" si="8"/>
        <v>171.42857142857073</v>
      </c>
      <c r="K108">
        <f t="shared" si="13"/>
        <v>99</v>
      </c>
    </row>
    <row r="109" spans="1:11">
      <c r="A109">
        <v>26.68</v>
      </c>
      <c r="B109" s="15">
        <v>86.364000000000004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0.3490000000000002</v>
      </c>
      <c r="G109" s="2">
        <f t="shared" si="11"/>
        <v>171.91977077363887</v>
      </c>
      <c r="H109" s="10"/>
      <c r="I109">
        <f t="shared" si="12"/>
        <v>26.68</v>
      </c>
      <c r="J109" s="13">
        <f t="shared" si="8"/>
        <v>171.91977077363887</v>
      </c>
      <c r="K109">
        <f t="shared" si="13"/>
        <v>100</v>
      </c>
    </row>
    <row r="110" spans="1:11">
      <c r="A110">
        <v>27.029</v>
      </c>
      <c r="B110" s="15">
        <v>79.648700000000005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0.15200000000000102</v>
      </c>
      <c r="G110" s="2">
        <f t="shared" si="11"/>
        <v>197.36842105263025</v>
      </c>
      <c r="H110" s="10" t="s">
        <v>113</v>
      </c>
      <c r="I110">
        <f t="shared" si="12"/>
        <v>27.029</v>
      </c>
      <c r="J110" s="13">
        <f t="shared" si="8"/>
        <v>197.36842105263025</v>
      </c>
      <c r="K110">
        <f t="shared" si="13"/>
        <v>101</v>
      </c>
    </row>
    <row r="111" spans="1:11">
      <c r="A111">
        <v>27.181000000000001</v>
      </c>
      <c r="B111" s="15">
        <v>80.1511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0.2029999999999994</v>
      </c>
      <c r="G111" s="2">
        <f t="shared" si="11"/>
        <v>147.78325123152752</v>
      </c>
      <c r="H111" s="10"/>
      <c r="I111">
        <f t="shared" si="12"/>
        <v>27.181000000000001</v>
      </c>
      <c r="J111" s="13">
        <f t="shared" si="8"/>
        <v>147.78325123152752</v>
      </c>
      <c r="K111">
        <f t="shared" si="13"/>
        <v>102</v>
      </c>
    </row>
    <row r="112" spans="1:11">
      <c r="A112">
        <v>27.384</v>
      </c>
      <c r="B112" s="15">
        <v>73.363799999999998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0.17800000000000082</v>
      </c>
      <c r="G112" s="2">
        <f t="shared" si="11"/>
        <v>168.53932584269583</v>
      </c>
      <c r="H112" s="10" t="s">
        <v>118</v>
      </c>
      <c r="I112">
        <f t="shared" si="12"/>
        <v>27.384</v>
      </c>
      <c r="J112" s="13">
        <f t="shared" si="8"/>
        <v>168.53932584269583</v>
      </c>
      <c r="K112">
        <f t="shared" si="13"/>
        <v>103</v>
      </c>
    </row>
    <row r="113" spans="1:11">
      <c r="A113">
        <v>27.562000000000001</v>
      </c>
      <c r="B113" s="15">
        <v>69.290599999999998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0.26599999999999824</v>
      </c>
      <c r="G113" s="2">
        <f t="shared" si="11"/>
        <v>225.56390977443758</v>
      </c>
      <c r="H113" s="10"/>
      <c r="I113">
        <f t="shared" si="12"/>
        <v>27.562000000000001</v>
      </c>
      <c r="J113" s="13">
        <f t="shared" si="8"/>
        <v>225.56390977443758</v>
      </c>
      <c r="K113">
        <f t="shared" si="13"/>
        <v>104</v>
      </c>
    </row>
    <row r="114" spans="1:11">
      <c r="A114">
        <v>27.827999999999999</v>
      </c>
      <c r="B114" s="15">
        <v>83.8142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0.16499999999999915</v>
      </c>
      <c r="G114" s="2">
        <f t="shared" si="11"/>
        <v>181.81818181818275</v>
      </c>
      <c r="H114" s="10" t="s">
        <v>119</v>
      </c>
      <c r="I114">
        <f t="shared" si="12"/>
        <v>27.827999999999999</v>
      </c>
      <c r="J114" s="13">
        <f t="shared" si="8"/>
        <v>181.81818181818275</v>
      </c>
      <c r="K114">
        <f t="shared" si="13"/>
        <v>105</v>
      </c>
    </row>
    <row r="115" spans="1:11">
      <c r="A115">
        <v>27.992999999999999</v>
      </c>
      <c r="B115" s="15">
        <v>82.736599999999996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0.15399999999999991</v>
      </c>
      <c r="G115" s="2">
        <f t="shared" si="11"/>
        <v>194.8051948051949</v>
      </c>
      <c r="H115" s="10"/>
      <c r="I115">
        <f t="shared" si="12"/>
        <v>27.992999999999999</v>
      </c>
      <c r="J115" s="13">
        <f t="shared" si="8"/>
        <v>194.8051948051949</v>
      </c>
      <c r="K115">
        <f t="shared" si="13"/>
        <v>106</v>
      </c>
    </row>
    <row r="116" spans="1:11">
      <c r="A116">
        <v>28.146999999999998</v>
      </c>
      <c r="B116" s="15">
        <v>75.962100000000007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0.17700000000000315</v>
      </c>
      <c r="G116" s="2">
        <f t="shared" si="11"/>
        <v>169.49152542372579</v>
      </c>
      <c r="H116" s="10" t="s">
        <v>118</v>
      </c>
      <c r="I116">
        <f t="shared" si="12"/>
        <v>28.146999999999998</v>
      </c>
      <c r="J116" s="13">
        <f t="shared" si="8"/>
        <v>169.49152542372579</v>
      </c>
      <c r="K116">
        <f t="shared" si="13"/>
        <v>107</v>
      </c>
    </row>
    <row r="117" spans="1:11">
      <c r="A117">
        <v>28.324000000000002</v>
      </c>
      <c r="B117" s="15">
        <v>68.621799999999993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0.34899999999999665</v>
      </c>
      <c r="G117" s="2">
        <f t="shared" si="11"/>
        <v>171.91977077364064</v>
      </c>
      <c r="H117" s="10"/>
      <c r="I117">
        <f t="shared" si="12"/>
        <v>28.324000000000002</v>
      </c>
      <c r="J117" s="13">
        <f t="shared" si="8"/>
        <v>171.91977077364064</v>
      </c>
      <c r="K117">
        <f t="shared" si="13"/>
        <v>108</v>
      </c>
    </row>
    <row r="118" spans="1:11">
      <c r="A118">
        <v>28.672999999999998</v>
      </c>
      <c r="B118" s="15">
        <v>80.5304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0.16200000000000259</v>
      </c>
      <c r="G118" s="2">
        <f t="shared" si="11"/>
        <v>185.18518518518223</v>
      </c>
      <c r="H118" s="10" t="s">
        <v>113</v>
      </c>
      <c r="I118">
        <f t="shared" si="12"/>
        <v>28.672999999999998</v>
      </c>
      <c r="J118" s="13">
        <f t="shared" si="8"/>
        <v>185.18518518518223</v>
      </c>
      <c r="K118">
        <f t="shared" si="13"/>
        <v>109</v>
      </c>
    </row>
    <row r="119" spans="1:11">
      <c r="A119">
        <v>28.835000000000001</v>
      </c>
      <c r="B119" s="15">
        <v>79.267499999999998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0.32499999999999929</v>
      </c>
      <c r="G119" s="2">
        <f t="shared" si="11"/>
        <v>184.61538461538504</v>
      </c>
      <c r="H119" s="10"/>
      <c r="I119">
        <f t="shared" si="12"/>
        <v>28.835000000000001</v>
      </c>
      <c r="J119" s="13">
        <f t="shared" si="8"/>
        <v>184.61538461538504</v>
      </c>
      <c r="K119">
        <f t="shared" si="13"/>
        <v>110</v>
      </c>
    </row>
    <row r="120" spans="1:11">
      <c r="A120">
        <v>29.16</v>
      </c>
      <c r="B120" s="15">
        <v>72.847899999999996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0.16600000000000037</v>
      </c>
      <c r="G120" s="2">
        <f t="shared" si="11"/>
        <v>180.72289156626468</v>
      </c>
      <c r="H120" s="10" t="s">
        <v>119</v>
      </c>
      <c r="I120">
        <f t="shared" si="12"/>
        <v>29.16</v>
      </c>
      <c r="J120" s="13">
        <f t="shared" si="8"/>
        <v>180.72289156626468</v>
      </c>
      <c r="K120">
        <f t="shared" si="13"/>
        <v>111</v>
      </c>
    </row>
    <row r="121" spans="1:11">
      <c r="A121">
        <v>29.326000000000001</v>
      </c>
      <c r="B121" s="15">
        <v>76.611500000000007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0.36700000000000088</v>
      </c>
      <c r="G121" s="2">
        <f t="shared" si="11"/>
        <v>163.48773841961815</v>
      </c>
      <c r="H121" s="10"/>
      <c r="I121">
        <f t="shared" si="12"/>
        <v>29.326000000000001</v>
      </c>
      <c r="J121" s="13">
        <f t="shared" si="8"/>
        <v>163.48773841961815</v>
      </c>
      <c r="K121">
        <f t="shared" si="13"/>
        <v>112</v>
      </c>
    </row>
    <row r="122" spans="1:11">
      <c r="A122">
        <v>29.693000000000001</v>
      </c>
      <c r="B122" s="15">
        <v>61.945799999999998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0.17499999999999716</v>
      </c>
      <c r="G122" s="2">
        <f t="shared" si="11"/>
        <v>171.4285714285742</v>
      </c>
      <c r="H122" s="10" t="s">
        <v>118</v>
      </c>
      <c r="I122">
        <f t="shared" si="12"/>
        <v>29.693000000000001</v>
      </c>
      <c r="J122" s="13">
        <f t="shared" si="8"/>
        <v>171.4285714285742</v>
      </c>
      <c r="K122">
        <f t="shared" si="13"/>
        <v>113</v>
      </c>
    </row>
    <row r="123" spans="1:11">
      <c r="A123">
        <v>29.867999999999999</v>
      </c>
      <c r="B123" s="15">
        <v>61.686999999999998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0.32000000000000028</v>
      </c>
      <c r="G123" s="2">
        <f t="shared" si="11"/>
        <v>187.49999999999983</v>
      </c>
      <c r="H123" s="10"/>
      <c r="I123">
        <f t="shared" si="12"/>
        <v>29.867999999999999</v>
      </c>
      <c r="J123" s="13">
        <f t="shared" si="8"/>
        <v>187.49999999999983</v>
      </c>
      <c r="K123">
        <f t="shared" si="13"/>
        <v>114</v>
      </c>
    </row>
    <row r="124" spans="1:11">
      <c r="A124">
        <v>30.187999999999999</v>
      </c>
      <c r="B124" s="15">
        <v>81.410899999999998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0.1769999999999996</v>
      </c>
      <c r="G124" s="2">
        <f t="shared" si="11"/>
        <v>169.4915254237292</v>
      </c>
      <c r="H124" s="10" t="s">
        <v>113</v>
      </c>
      <c r="I124">
        <f t="shared" si="12"/>
        <v>30.187999999999999</v>
      </c>
      <c r="J124" s="13">
        <f t="shared" si="8"/>
        <v>169.4915254237292</v>
      </c>
      <c r="K124">
        <f t="shared" si="13"/>
        <v>115</v>
      </c>
    </row>
    <row r="125" spans="1:11">
      <c r="A125">
        <v>30.364999999999998</v>
      </c>
      <c r="B125" s="15">
        <v>80.353300000000004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0.19500000000000028</v>
      </c>
      <c r="G125" s="2">
        <f t="shared" si="11"/>
        <v>153.84615384615361</v>
      </c>
      <c r="H125" s="10"/>
      <c r="I125">
        <f t="shared" si="12"/>
        <v>30.364999999999998</v>
      </c>
      <c r="J125" s="13">
        <f t="shared" si="8"/>
        <v>153.84615384615361</v>
      </c>
      <c r="K125">
        <f t="shared" si="13"/>
        <v>116</v>
      </c>
    </row>
    <row r="126" spans="1:11">
      <c r="A126">
        <v>30.56</v>
      </c>
      <c r="B126" s="15">
        <v>77.809700000000007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0.17100000000000293</v>
      </c>
      <c r="G126" s="2">
        <f t="shared" si="11"/>
        <v>175.43859649122507</v>
      </c>
      <c r="H126" s="10" t="s">
        <v>118</v>
      </c>
      <c r="I126">
        <f t="shared" si="12"/>
        <v>30.56</v>
      </c>
      <c r="J126" s="13">
        <f t="shared" si="8"/>
        <v>175.43859649122507</v>
      </c>
      <c r="K126">
        <f t="shared" si="13"/>
        <v>117</v>
      </c>
    </row>
    <row r="127" spans="1:11">
      <c r="A127">
        <v>30.731000000000002</v>
      </c>
      <c r="B127" s="15">
        <v>75.405100000000004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0.36799999999999855</v>
      </c>
      <c r="G127" s="2">
        <f t="shared" si="11"/>
        <v>163.04347826087022</v>
      </c>
      <c r="H127" s="10"/>
      <c r="I127">
        <f t="shared" si="12"/>
        <v>30.731000000000002</v>
      </c>
      <c r="J127" s="13">
        <f t="shared" si="8"/>
        <v>163.04347826087022</v>
      </c>
      <c r="K127">
        <f t="shared" si="13"/>
        <v>118</v>
      </c>
    </row>
    <row r="128" spans="1:11">
      <c r="A128">
        <v>31.099</v>
      </c>
      <c r="B128" s="15">
        <v>80.244600000000005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0.17599999999999838</v>
      </c>
      <c r="G128" s="2">
        <f t="shared" si="11"/>
        <v>170.45454545454703</v>
      </c>
      <c r="H128" s="10" t="s">
        <v>113</v>
      </c>
      <c r="I128">
        <f t="shared" si="12"/>
        <v>31.099</v>
      </c>
      <c r="J128" s="13">
        <f t="shared" si="8"/>
        <v>170.45454545454703</v>
      </c>
      <c r="K128">
        <f t="shared" si="13"/>
        <v>119</v>
      </c>
    </row>
    <row r="129" spans="1:11">
      <c r="A129">
        <v>31.274999999999999</v>
      </c>
      <c r="B129" s="15">
        <v>80.198099999999997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1.3400000000000034</v>
      </c>
      <c r="G129" s="2">
        <f t="shared" si="11"/>
        <v>111.9402985074624</v>
      </c>
      <c r="H129" s="10"/>
      <c r="I129">
        <f t="shared" si="12"/>
        <v>31.274999999999999</v>
      </c>
      <c r="J129" s="13">
        <f t="shared" si="8"/>
        <v>111.9402985074624</v>
      </c>
      <c r="K129">
        <f t="shared" si="13"/>
        <v>120</v>
      </c>
    </row>
    <row r="130" spans="1:11">
      <c r="A130">
        <v>32.615000000000002</v>
      </c>
      <c r="B130" s="15">
        <v>78.126599999999996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0.1839999999999975</v>
      </c>
      <c r="G130" s="2">
        <f t="shared" si="11"/>
        <v>163.04347826087178</v>
      </c>
      <c r="H130" s="10" t="s">
        <v>118</v>
      </c>
      <c r="I130">
        <f t="shared" si="12"/>
        <v>32.615000000000002</v>
      </c>
      <c r="J130" s="13">
        <f t="shared" si="8"/>
        <v>163.04347826087178</v>
      </c>
      <c r="K130">
        <f t="shared" si="13"/>
        <v>121</v>
      </c>
    </row>
    <row r="131" spans="1:11">
      <c r="A131">
        <v>32.798999999999999</v>
      </c>
      <c r="B131" s="15">
        <v>76.810100000000006</v>
      </c>
      <c r="C131">
        <v>122</v>
      </c>
      <c r="D131" s="2">
        <f>Main!$B125</f>
        <v>88.5</v>
      </c>
      <c r="E131" s="2"/>
      <c r="G131" s="2">
        <f>$G130</f>
        <v>163.04347826087178</v>
      </c>
      <c r="H131" s="10"/>
      <c r="I131">
        <f t="shared" si="12"/>
        <v>32.798999999999999</v>
      </c>
      <c r="J131" s="13">
        <f t="shared" si="8"/>
        <v>163.04347826087178</v>
      </c>
      <c r="K131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45</v>
      </c>
      <c r="B1" s="1" t="s">
        <v>90</v>
      </c>
      <c r="C1" s="1"/>
      <c r="D1" s="1"/>
      <c r="E1" s="1"/>
      <c r="F1" s="1"/>
      <c r="G1" s="1"/>
      <c r="I1" s="10" t="str">
        <f>$A1</f>
        <v xml:space="preserve">Composer: </v>
      </c>
      <c r="J1" s="1" t="str">
        <f>$B1</f>
        <v>Anton Webern</v>
      </c>
      <c r="K1" s="1"/>
      <c r="L1" s="1"/>
      <c r="M1" s="1"/>
    </row>
    <row r="2" spans="1:13">
      <c r="A2" s="10" t="s">
        <v>46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 xml:space="preserve">Work:     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47</v>
      </c>
      <c r="B3" s="11">
        <v>2</v>
      </c>
      <c r="C3" s="1"/>
      <c r="D3" s="1"/>
      <c r="E3" s="1"/>
      <c r="F3" s="1"/>
      <c r="G3" s="1"/>
      <c r="I3" s="10" t="str">
        <f t="shared" si="0"/>
        <v xml:space="preserve">Movement: 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48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Ingrid Karlen</v>
      </c>
      <c r="K4" s="1"/>
      <c r="L4" s="1"/>
      <c r="M4" s="1"/>
    </row>
    <row r="5" spans="1:13">
      <c r="A5" s="10" t="s">
        <v>49</v>
      </c>
      <c r="B5" s="11">
        <v>1996</v>
      </c>
      <c r="C5" s="1"/>
      <c r="D5" s="1"/>
      <c r="E5" s="1"/>
      <c r="F5" s="1"/>
      <c r="G5" s="1"/>
      <c r="I5" s="10" t="str">
        <f t="shared" si="0"/>
        <v xml:space="preserve">Year:     </v>
      </c>
      <c r="J5" s="11">
        <f t="shared" si="1"/>
        <v>1996</v>
      </c>
      <c r="K5" s="1"/>
      <c r="L5" s="1"/>
      <c r="M5" s="1"/>
    </row>
    <row r="6" spans="1:13">
      <c r="A6" s="10" t="s">
        <v>50</v>
      </c>
      <c r="B6" s="1" t="s">
        <v>51</v>
      </c>
      <c r="C6" s="1"/>
      <c r="D6" s="1"/>
      <c r="E6" s="1"/>
      <c r="F6" s="1"/>
      <c r="G6" s="1"/>
      <c r="I6" s="10" t="str">
        <f t="shared" si="0"/>
        <v xml:space="preserve">Label:    </v>
      </c>
      <c r="J6" s="1" t="str">
        <f t="shared" si="1"/>
        <v>ECM/ECM New Series</v>
      </c>
      <c r="K6" s="1"/>
      <c r="L6" s="1"/>
      <c r="M6" s="1"/>
    </row>
    <row r="7" spans="1:13">
      <c r="A7" s="10" t="s">
        <v>52</v>
      </c>
      <c r="B7" s="1" t="s">
        <v>53</v>
      </c>
      <c r="C7" s="1"/>
      <c r="D7" s="1"/>
      <c r="E7" s="1"/>
      <c r="F7" s="1"/>
      <c r="G7" s="1"/>
      <c r="I7" s="10" t="str">
        <f t="shared" si="0"/>
        <v xml:space="preserve">Encoder:  </v>
      </c>
      <c r="J7" s="1" t="str">
        <f t="shared" si="1"/>
        <v>Miriam Quick</v>
      </c>
      <c r="K7" s="1"/>
      <c r="L7" s="1"/>
      <c r="M7" s="1"/>
    </row>
    <row r="8" spans="1:13">
      <c r="A8" s="10" t="s">
        <v>54</v>
      </c>
      <c r="B8" s="14">
        <v>40954</v>
      </c>
      <c r="C8" s="1"/>
      <c r="D8" s="1"/>
      <c r="E8" s="1"/>
      <c r="F8" s="1"/>
      <c r="G8" s="1"/>
      <c r="I8" s="10" t="str">
        <f t="shared" si="0"/>
        <v xml:space="preserve">Date:     </v>
      </c>
      <c r="J8" s="14">
        <f t="shared" si="1"/>
        <v>40954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0.54800000000000004</v>
      </c>
      <c r="B10" s="15">
        <v>73.074600000000004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0.19999999999999996</v>
      </c>
      <c r="G10" s="2">
        <f>$E10/$F10*60</f>
        <v>150.00000000000003</v>
      </c>
      <c r="H10" s="10" t="s">
        <v>119</v>
      </c>
      <c r="I10" s="23">
        <f>$A10</f>
        <v>0.54800000000000004</v>
      </c>
      <c r="J10" s="13">
        <f t="shared" ref="J10:J73" si="2">$G10</f>
        <v>150.00000000000003</v>
      </c>
      <c r="K10" s="23">
        <f>$C10</f>
        <v>1</v>
      </c>
    </row>
    <row r="11" spans="1:13">
      <c r="A11" s="23">
        <v>0.748</v>
      </c>
      <c r="B11" s="15">
        <v>73.974400000000003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0.44999999999999996</v>
      </c>
      <c r="G11" s="2">
        <f t="shared" ref="G11:G74" si="5">$E11/$F11*60</f>
        <v>133.33333333333334</v>
      </c>
      <c r="H11" s="10"/>
      <c r="I11" s="23">
        <f t="shared" ref="I11:I74" si="6">$A11</f>
        <v>0.748</v>
      </c>
      <c r="J11" s="13">
        <f t="shared" si="2"/>
        <v>133.33333333333334</v>
      </c>
      <c r="K11" s="23">
        <f t="shared" ref="K11:K74" si="7">$C11</f>
        <v>2</v>
      </c>
    </row>
    <row r="12" spans="1:13">
      <c r="A12" s="23">
        <v>1.198</v>
      </c>
      <c r="B12" s="15">
        <v>61.215499999999999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0.19999999999999996</v>
      </c>
      <c r="G12" s="2">
        <f t="shared" si="5"/>
        <v>150.00000000000003</v>
      </c>
      <c r="H12" s="10" t="s">
        <v>118</v>
      </c>
      <c r="I12" s="23">
        <f t="shared" si="6"/>
        <v>1.198</v>
      </c>
      <c r="J12" s="13">
        <f t="shared" si="2"/>
        <v>150.00000000000003</v>
      </c>
      <c r="K12" s="23">
        <f t="shared" si="7"/>
        <v>3</v>
      </c>
    </row>
    <row r="13" spans="1:13">
      <c r="A13" s="23">
        <v>1.3979999999999999</v>
      </c>
      <c r="B13" s="15">
        <v>57.642099999999999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0.38000000000000012</v>
      </c>
      <c r="G13" s="2">
        <f t="shared" si="5"/>
        <v>157.89473684210523</v>
      </c>
      <c r="H13" s="10"/>
      <c r="I13" s="23">
        <f t="shared" si="6"/>
        <v>1.3979999999999999</v>
      </c>
      <c r="J13" s="13">
        <f t="shared" si="2"/>
        <v>157.89473684210523</v>
      </c>
      <c r="K13" s="23">
        <f t="shared" si="7"/>
        <v>4</v>
      </c>
    </row>
    <row r="14" spans="1:13">
      <c r="A14" s="23">
        <v>1.778</v>
      </c>
      <c r="B14" s="15">
        <v>73.148200000000003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1.778</v>
      </c>
      <c r="J14" s="13">
        <f t="shared" si="2"/>
        <v>157.89473684210529</v>
      </c>
      <c r="K14" s="23">
        <f t="shared" si="7"/>
        <v>5</v>
      </c>
    </row>
    <row r="15" spans="1:13">
      <c r="A15" s="23">
        <v>1.968</v>
      </c>
      <c r="B15" s="15">
        <v>73.2303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0.4700000000000002</v>
      </c>
      <c r="G15" s="2">
        <f t="shared" si="5"/>
        <v>127.65957446808505</v>
      </c>
      <c r="H15" s="10"/>
      <c r="I15" s="23">
        <f t="shared" si="6"/>
        <v>1.968</v>
      </c>
      <c r="J15" s="13">
        <f t="shared" si="2"/>
        <v>127.65957446808505</v>
      </c>
      <c r="K15" s="23">
        <f t="shared" si="7"/>
        <v>6</v>
      </c>
    </row>
    <row r="16" spans="1:13">
      <c r="A16" s="23">
        <v>2.4380000000000002</v>
      </c>
      <c r="B16" s="15">
        <v>68.8673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0.16999999999999993</v>
      </c>
      <c r="G16" s="2">
        <f t="shared" si="5"/>
        <v>176.47058823529417</v>
      </c>
      <c r="H16" s="10" t="s">
        <v>118</v>
      </c>
      <c r="I16" s="23">
        <f t="shared" si="6"/>
        <v>2.4380000000000002</v>
      </c>
      <c r="J16" s="13">
        <f t="shared" si="2"/>
        <v>176.47058823529417</v>
      </c>
      <c r="K16" s="23">
        <f t="shared" si="7"/>
        <v>7</v>
      </c>
    </row>
    <row r="17" spans="1:11">
      <c r="A17" s="23">
        <v>2.6080000000000001</v>
      </c>
      <c r="B17" s="15">
        <v>63.513399999999997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0.56999999999999984</v>
      </c>
      <c r="G17" s="2">
        <f t="shared" si="5"/>
        <v>157.89473684210529</v>
      </c>
      <c r="H17" s="10"/>
      <c r="I17" s="23">
        <f t="shared" si="6"/>
        <v>2.6080000000000001</v>
      </c>
      <c r="J17" s="13">
        <f t="shared" si="2"/>
        <v>157.89473684210529</v>
      </c>
      <c r="K17" s="23">
        <f t="shared" si="7"/>
        <v>8</v>
      </c>
    </row>
    <row r="18" spans="1:11">
      <c r="A18" s="23">
        <v>3.1779999999999999</v>
      </c>
      <c r="B18" s="15">
        <v>70.744699999999995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0.20000000000000018</v>
      </c>
      <c r="G18" s="2">
        <f t="shared" si="5"/>
        <v>149.99999999999986</v>
      </c>
      <c r="H18" s="10" t="s">
        <v>119</v>
      </c>
      <c r="I18" s="23">
        <f t="shared" si="6"/>
        <v>3.1779999999999999</v>
      </c>
      <c r="J18" s="13">
        <f t="shared" si="2"/>
        <v>149.99999999999986</v>
      </c>
      <c r="K18" s="23">
        <f t="shared" si="7"/>
        <v>9</v>
      </c>
    </row>
    <row r="19" spans="1:11">
      <c r="A19" s="23">
        <v>3.3780000000000001</v>
      </c>
      <c r="B19" s="15">
        <v>75.943899999999999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0.43999999999999995</v>
      </c>
      <c r="G19" s="2">
        <f t="shared" si="5"/>
        <v>136.36363636363637</v>
      </c>
      <c r="H19" s="10"/>
      <c r="I19" s="23">
        <f t="shared" si="6"/>
        <v>3.3780000000000001</v>
      </c>
      <c r="J19" s="13">
        <f t="shared" si="2"/>
        <v>136.36363636363637</v>
      </c>
      <c r="K19" s="23">
        <f t="shared" si="7"/>
        <v>10</v>
      </c>
    </row>
    <row r="20" spans="1:11">
      <c r="A20" s="23">
        <v>3.8180000000000001</v>
      </c>
      <c r="B20" s="15">
        <v>59.935899999999997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0.20999999999999952</v>
      </c>
      <c r="G20" s="2">
        <f t="shared" si="5"/>
        <v>142.85714285714317</v>
      </c>
      <c r="H20" s="10" t="s">
        <v>118</v>
      </c>
      <c r="I20" s="23">
        <f t="shared" si="6"/>
        <v>3.8180000000000001</v>
      </c>
      <c r="J20" s="13">
        <f t="shared" si="2"/>
        <v>142.85714285714317</v>
      </c>
      <c r="K20" s="23">
        <f t="shared" si="7"/>
        <v>11</v>
      </c>
    </row>
    <row r="21" spans="1:11">
      <c r="A21" s="23">
        <v>4.0279999999999996</v>
      </c>
      <c r="B21" s="15">
        <v>62.067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0.32000000000000028</v>
      </c>
      <c r="G21" s="2">
        <f t="shared" si="5"/>
        <v>187.49999999999983</v>
      </c>
      <c r="H21" s="10"/>
      <c r="I21" s="23">
        <f t="shared" si="6"/>
        <v>4.0279999999999996</v>
      </c>
      <c r="J21" s="13">
        <f t="shared" si="2"/>
        <v>187.49999999999983</v>
      </c>
      <c r="K21" s="23">
        <f t="shared" si="7"/>
        <v>12</v>
      </c>
    </row>
    <row r="22" spans="1:11">
      <c r="A22" s="23">
        <v>4.3479999999999999</v>
      </c>
      <c r="B22" s="15">
        <v>77.566199999999995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0.16999999999999993</v>
      </c>
      <c r="G22" s="2">
        <f t="shared" si="5"/>
        <v>176.47058823529417</v>
      </c>
      <c r="H22" s="10" t="s">
        <v>119</v>
      </c>
      <c r="I22" s="23">
        <f t="shared" si="6"/>
        <v>4.3479999999999999</v>
      </c>
      <c r="J22" s="13">
        <f t="shared" si="2"/>
        <v>176.47058823529417</v>
      </c>
      <c r="K22" s="23">
        <f t="shared" si="7"/>
        <v>13</v>
      </c>
    </row>
    <row r="23" spans="1:11">
      <c r="A23" s="23">
        <v>4.5179999999999998</v>
      </c>
      <c r="B23" s="15">
        <v>76.121300000000005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4.5179999999999998</v>
      </c>
      <c r="J23" s="13">
        <f t="shared" si="2"/>
        <v>149.99999999999986</v>
      </c>
      <c r="K23" s="23">
        <f t="shared" si="7"/>
        <v>14</v>
      </c>
    </row>
    <row r="24" spans="1:11">
      <c r="A24" s="23">
        <v>4.718</v>
      </c>
      <c r="B24" s="15">
        <v>64.555999999999997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4.718</v>
      </c>
      <c r="J24" s="13">
        <f t="shared" si="2"/>
        <v>149.99999999999986</v>
      </c>
      <c r="K24" s="23">
        <f t="shared" si="7"/>
        <v>15</v>
      </c>
    </row>
    <row r="25" spans="1:11">
      <c r="A25" s="23">
        <v>4.9180000000000001</v>
      </c>
      <c r="B25" s="15">
        <v>66.812899999999999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0.37000000000000011</v>
      </c>
      <c r="G25" s="2">
        <f t="shared" si="5"/>
        <v>162.1621621621621</v>
      </c>
      <c r="H25" s="10"/>
      <c r="I25" s="23">
        <f t="shared" si="6"/>
        <v>4.9180000000000001</v>
      </c>
      <c r="J25" s="13">
        <f t="shared" si="2"/>
        <v>162.1621621621621</v>
      </c>
      <c r="K25" s="23">
        <f t="shared" si="7"/>
        <v>16</v>
      </c>
    </row>
    <row r="26" spans="1:11">
      <c r="A26" s="23">
        <v>5.2880000000000003</v>
      </c>
      <c r="B26" s="15">
        <v>73.283699999999996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0.20999999999999996</v>
      </c>
      <c r="G26" s="2">
        <f t="shared" si="5"/>
        <v>142.85714285714289</v>
      </c>
      <c r="H26" s="10" t="s">
        <v>113</v>
      </c>
      <c r="I26" s="23">
        <f t="shared" si="6"/>
        <v>5.2880000000000003</v>
      </c>
      <c r="J26" s="13">
        <f t="shared" si="2"/>
        <v>142.85714285714289</v>
      </c>
      <c r="K26" s="23">
        <f t="shared" si="7"/>
        <v>17</v>
      </c>
    </row>
    <row r="27" spans="1:11">
      <c r="A27" s="23">
        <v>5.4980000000000002</v>
      </c>
      <c r="B27" s="15">
        <v>68.988100000000003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0.45999999999999996</v>
      </c>
      <c r="G27" s="2">
        <f t="shared" si="5"/>
        <v>130.43478260869568</v>
      </c>
      <c r="H27" s="10"/>
      <c r="I27" s="23">
        <f t="shared" si="6"/>
        <v>5.4980000000000002</v>
      </c>
      <c r="J27" s="13">
        <f t="shared" si="2"/>
        <v>130.43478260869568</v>
      </c>
      <c r="K27" s="23">
        <f t="shared" si="7"/>
        <v>18</v>
      </c>
    </row>
    <row r="28" spans="1:11">
      <c r="A28" s="23">
        <v>5.9580000000000002</v>
      </c>
      <c r="B28" s="15">
        <v>73.175299999999993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0.1899999999999995</v>
      </c>
      <c r="G28" s="2">
        <f t="shared" si="5"/>
        <v>157.89473684210569</v>
      </c>
      <c r="H28" s="10" t="s">
        <v>119</v>
      </c>
      <c r="I28" s="23">
        <f t="shared" si="6"/>
        <v>5.9580000000000002</v>
      </c>
      <c r="J28" s="13">
        <f t="shared" si="2"/>
        <v>157.89473684210569</v>
      </c>
      <c r="K28" s="23">
        <f t="shared" si="7"/>
        <v>19</v>
      </c>
    </row>
    <row r="29" spans="1:11">
      <c r="A29" s="23">
        <v>6.1479999999999997</v>
      </c>
      <c r="B29" s="15">
        <v>71.845100000000002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0.37999999999999989</v>
      </c>
      <c r="G29" s="2">
        <f t="shared" si="5"/>
        <v>157.89473684210529</v>
      </c>
      <c r="H29" s="10"/>
      <c r="I29" s="23">
        <f t="shared" si="6"/>
        <v>6.1479999999999997</v>
      </c>
      <c r="J29" s="13">
        <f t="shared" si="2"/>
        <v>157.89473684210529</v>
      </c>
      <c r="K29" s="23">
        <f t="shared" si="7"/>
        <v>20</v>
      </c>
    </row>
    <row r="30" spans="1:11">
      <c r="A30" s="23">
        <v>6.5279999999999996</v>
      </c>
      <c r="B30" s="15">
        <v>68.503399999999999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0.20000000000000018</v>
      </c>
      <c r="G30" s="2">
        <f t="shared" si="5"/>
        <v>149.99999999999986</v>
      </c>
      <c r="H30" s="10" t="s">
        <v>118</v>
      </c>
      <c r="I30" s="23">
        <f t="shared" si="6"/>
        <v>6.5279999999999996</v>
      </c>
      <c r="J30" s="13">
        <f t="shared" si="2"/>
        <v>149.99999999999986</v>
      </c>
      <c r="K30" s="23">
        <f t="shared" si="7"/>
        <v>21</v>
      </c>
    </row>
    <row r="31" spans="1:11">
      <c r="A31" s="23">
        <v>6.7279999999999998</v>
      </c>
      <c r="B31" s="15">
        <v>64.753699999999995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0.40000000000000036</v>
      </c>
      <c r="G31" s="2">
        <f t="shared" si="5"/>
        <v>149.99999999999986</v>
      </c>
      <c r="H31" s="10"/>
      <c r="I31" s="23">
        <f t="shared" si="6"/>
        <v>6.7279999999999998</v>
      </c>
      <c r="J31" s="13">
        <f t="shared" si="2"/>
        <v>149.99999999999986</v>
      </c>
      <c r="K31" s="23">
        <f t="shared" si="7"/>
        <v>22</v>
      </c>
    </row>
    <row r="32" spans="1:11">
      <c r="A32" s="23">
        <v>7.1280000000000001</v>
      </c>
      <c r="B32" s="15">
        <v>73.216800000000006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0.21999999999999975</v>
      </c>
      <c r="G32" s="2">
        <f t="shared" si="5"/>
        <v>136.36363636363652</v>
      </c>
      <c r="H32" s="10" t="s">
        <v>113</v>
      </c>
      <c r="I32" s="23">
        <f t="shared" si="6"/>
        <v>7.1280000000000001</v>
      </c>
      <c r="J32" s="13">
        <f t="shared" si="2"/>
        <v>136.36363636363652</v>
      </c>
      <c r="K32" s="23">
        <f t="shared" si="7"/>
        <v>23</v>
      </c>
    </row>
    <row r="33" spans="1:11">
      <c r="A33" s="23">
        <v>7.3479999999999999</v>
      </c>
      <c r="B33" s="15">
        <v>79.177199999999999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0.46999999999999975</v>
      </c>
      <c r="G33" s="2">
        <f t="shared" si="5"/>
        <v>127.65957446808518</v>
      </c>
      <c r="H33" s="10"/>
      <c r="I33" s="23">
        <f t="shared" si="6"/>
        <v>7.3479999999999999</v>
      </c>
      <c r="J33" s="13">
        <f t="shared" si="2"/>
        <v>127.65957446808518</v>
      </c>
      <c r="K33" s="23">
        <f t="shared" si="7"/>
        <v>24</v>
      </c>
    </row>
    <row r="34" spans="1:11">
      <c r="A34" s="23">
        <v>7.8179999999999996</v>
      </c>
      <c r="B34" s="15">
        <v>63.883899999999997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0.23000000000000043</v>
      </c>
      <c r="G34" s="2">
        <f t="shared" si="5"/>
        <v>130.4347826086954</v>
      </c>
      <c r="H34" s="10" t="s">
        <v>118</v>
      </c>
      <c r="I34" s="23">
        <f t="shared" si="6"/>
        <v>7.8179999999999996</v>
      </c>
      <c r="J34" s="13">
        <f t="shared" si="2"/>
        <v>130.4347826086954</v>
      </c>
      <c r="K34" s="23">
        <f t="shared" si="7"/>
        <v>25</v>
      </c>
    </row>
    <row r="35" spans="1:11">
      <c r="A35" s="23">
        <v>8.048</v>
      </c>
      <c r="B35" s="15">
        <v>59.0867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0.41000000000000014</v>
      </c>
      <c r="G35" s="2">
        <f t="shared" si="5"/>
        <v>146.34146341463409</v>
      </c>
      <c r="H35" s="10"/>
      <c r="I35" s="23">
        <f t="shared" si="6"/>
        <v>8.048</v>
      </c>
      <c r="J35" s="13">
        <f t="shared" si="2"/>
        <v>146.34146341463409</v>
      </c>
      <c r="K35" s="23">
        <f t="shared" si="7"/>
        <v>26</v>
      </c>
    </row>
    <row r="36" spans="1:11">
      <c r="A36" s="23">
        <v>8.4580000000000002</v>
      </c>
      <c r="B36" s="15">
        <v>76.101299999999995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0.17999999999999972</v>
      </c>
      <c r="G36" s="2">
        <f t="shared" si="5"/>
        <v>166.66666666666691</v>
      </c>
      <c r="H36" s="10" t="s">
        <v>119</v>
      </c>
      <c r="I36" s="23">
        <f t="shared" si="6"/>
        <v>8.4580000000000002</v>
      </c>
      <c r="J36" s="13">
        <f t="shared" si="2"/>
        <v>166.66666666666691</v>
      </c>
      <c r="K36" s="23">
        <f t="shared" si="7"/>
        <v>27</v>
      </c>
    </row>
    <row r="37" spans="1:11">
      <c r="A37" s="23">
        <v>8.6379999999999999</v>
      </c>
      <c r="B37" s="15">
        <v>72.549499999999995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0.16999999999999993</v>
      </c>
      <c r="G37" s="2">
        <f t="shared" si="5"/>
        <v>176.47058823529417</v>
      </c>
      <c r="H37" s="10"/>
      <c r="I37" s="23">
        <f t="shared" si="6"/>
        <v>8.6379999999999999</v>
      </c>
      <c r="J37" s="13">
        <f t="shared" si="2"/>
        <v>176.47058823529417</v>
      </c>
      <c r="K37" s="23">
        <f t="shared" si="7"/>
        <v>28</v>
      </c>
    </row>
    <row r="38" spans="1:11">
      <c r="A38" s="23">
        <v>8.8079999999999998</v>
      </c>
      <c r="B38" s="15">
        <v>68.263999999999996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0.22000000000000064</v>
      </c>
      <c r="G38" s="2">
        <f t="shared" si="5"/>
        <v>136.36363636363598</v>
      </c>
      <c r="H38" s="10" t="s">
        <v>118</v>
      </c>
      <c r="I38" s="23">
        <f t="shared" si="6"/>
        <v>8.8079999999999998</v>
      </c>
      <c r="J38" s="13">
        <f t="shared" si="2"/>
        <v>136.36363636363598</v>
      </c>
      <c r="K38" s="23">
        <f t="shared" si="7"/>
        <v>29</v>
      </c>
    </row>
    <row r="39" spans="1:11">
      <c r="A39" s="23">
        <v>9.0280000000000005</v>
      </c>
      <c r="B39" s="15">
        <v>66.202100000000002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0.40000000000000036</v>
      </c>
      <c r="G39" s="2">
        <f t="shared" si="5"/>
        <v>149.99999999999986</v>
      </c>
      <c r="H39" s="10"/>
      <c r="I39" s="23">
        <f t="shared" si="6"/>
        <v>9.0280000000000005</v>
      </c>
      <c r="J39" s="13">
        <f t="shared" si="2"/>
        <v>149.99999999999986</v>
      </c>
      <c r="K39" s="23">
        <f t="shared" si="7"/>
        <v>30</v>
      </c>
    </row>
    <row r="40" spans="1:11">
      <c r="A40" s="23">
        <v>9.4280000000000008</v>
      </c>
      <c r="B40" s="15">
        <v>75.261300000000006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9.4280000000000008</v>
      </c>
      <c r="J40" s="13">
        <f t="shared" si="2"/>
        <v>142.85714285714349</v>
      </c>
      <c r="K40" s="23">
        <f t="shared" si="7"/>
        <v>31</v>
      </c>
    </row>
    <row r="41" spans="1:11">
      <c r="A41" s="23">
        <v>9.6379999999999999</v>
      </c>
      <c r="B41" s="15">
        <v>72.855099999999993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0.46000000000000085</v>
      </c>
      <c r="G41" s="2">
        <f t="shared" si="5"/>
        <v>130.4347826086954</v>
      </c>
      <c r="H41" s="10"/>
      <c r="I41" s="23">
        <f t="shared" si="6"/>
        <v>9.6379999999999999</v>
      </c>
      <c r="J41" s="13">
        <f t="shared" si="2"/>
        <v>130.4347826086954</v>
      </c>
      <c r="K41" s="23">
        <f t="shared" si="7"/>
        <v>32</v>
      </c>
    </row>
    <row r="42" spans="1:11">
      <c r="A42" s="23">
        <v>10.098000000000001</v>
      </c>
      <c r="B42" s="15">
        <v>59.450800000000001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0.20999999999999908</v>
      </c>
      <c r="G42" s="2">
        <f t="shared" si="5"/>
        <v>142.85714285714349</v>
      </c>
      <c r="H42" s="10" t="s">
        <v>118</v>
      </c>
      <c r="I42" s="23">
        <f t="shared" si="6"/>
        <v>10.098000000000001</v>
      </c>
      <c r="J42" s="13">
        <f t="shared" si="2"/>
        <v>142.85714285714349</v>
      </c>
      <c r="K42" s="23">
        <f t="shared" si="7"/>
        <v>33</v>
      </c>
    </row>
    <row r="43" spans="1:11">
      <c r="A43" s="23">
        <v>10.308</v>
      </c>
      <c r="B43" s="15">
        <v>58.166800000000002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0.38000000000000078</v>
      </c>
      <c r="G43" s="2">
        <f t="shared" si="5"/>
        <v>157.89473684210492</v>
      </c>
      <c r="H43" s="10"/>
      <c r="I43" s="23">
        <f t="shared" si="6"/>
        <v>10.308</v>
      </c>
      <c r="J43" s="13">
        <f t="shared" si="2"/>
        <v>157.89473684210492</v>
      </c>
      <c r="K43" s="23">
        <f t="shared" si="7"/>
        <v>34</v>
      </c>
    </row>
    <row r="44" spans="1:11">
      <c r="A44" s="23">
        <v>10.688000000000001</v>
      </c>
      <c r="B44" s="15">
        <v>75.371399999999994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10.688000000000001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10.888</v>
      </c>
      <c r="B45" s="15">
        <v>71.777299999999997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0.41000000000000014</v>
      </c>
      <c r="G45" s="2">
        <f t="shared" si="5"/>
        <v>146.34146341463409</v>
      </c>
      <c r="H45" s="10"/>
      <c r="I45" s="23">
        <f t="shared" si="6"/>
        <v>10.888</v>
      </c>
      <c r="J45" s="13">
        <f t="shared" si="2"/>
        <v>146.34146341463409</v>
      </c>
      <c r="K45" s="23">
        <f t="shared" si="7"/>
        <v>36</v>
      </c>
    </row>
    <row r="46" spans="1:11">
      <c r="A46" s="23">
        <v>11.298</v>
      </c>
      <c r="B46" s="15">
        <v>69.481399999999994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0.17999999999999972</v>
      </c>
      <c r="G46" s="2">
        <f t="shared" si="5"/>
        <v>166.66666666666691</v>
      </c>
      <c r="H46" s="10" t="s">
        <v>118</v>
      </c>
      <c r="I46" s="23">
        <f t="shared" si="6"/>
        <v>11.298</v>
      </c>
      <c r="J46" s="13">
        <f t="shared" si="2"/>
        <v>166.66666666666691</v>
      </c>
      <c r="K46" s="23">
        <f t="shared" si="7"/>
        <v>37</v>
      </c>
    </row>
    <row r="47" spans="1:11">
      <c r="A47" s="23">
        <v>11.478</v>
      </c>
      <c r="B47" s="15">
        <v>62.494100000000003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0.58000000000000007</v>
      </c>
      <c r="G47" s="2">
        <f t="shared" si="5"/>
        <v>155.17241379310343</v>
      </c>
      <c r="H47" s="10"/>
      <c r="I47" s="23">
        <f t="shared" si="6"/>
        <v>11.478</v>
      </c>
      <c r="J47" s="13">
        <f t="shared" si="2"/>
        <v>155.17241379310343</v>
      </c>
      <c r="K47" s="23">
        <f t="shared" si="7"/>
        <v>38</v>
      </c>
    </row>
    <row r="48" spans="1:11">
      <c r="A48" s="23">
        <v>12.058</v>
      </c>
      <c r="B48" s="15">
        <v>70.436499999999995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12.058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12.268000000000001</v>
      </c>
      <c r="B49" s="15">
        <v>76.883700000000005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0.41999999999999993</v>
      </c>
      <c r="G49" s="2">
        <f t="shared" si="5"/>
        <v>142.85714285714289</v>
      </c>
      <c r="H49" s="10"/>
      <c r="I49" s="23">
        <f t="shared" si="6"/>
        <v>12.268000000000001</v>
      </c>
      <c r="J49" s="13">
        <f t="shared" si="2"/>
        <v>142.85714285714289</v>
      </c>
      <c r="K49" s="23">
        <f t="shared" si="7"/>
        <v>40</v>
      </c>
    </row>
    <row r="50" spans="1:11">
      <c r="A50" s="23">
        <v>12.688000000000001</v>
      </c>
      <c r="B50" s="15">
        <v>60.5336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0.1899999999999995</v>
      </c>
      <c r="G50" s="2">
        <f t="shared" si="5"/>
        <v>157.89473684210569</v>
      </c>
      <c r="H50" s="10" t="s">
        <v>118</v>
      </c>
      <c r="I50" s="23">
        <f t="shared" si="6"/>
        <v>12.688000000000001</v>
      </c>
      <c r="J50" s="13">
        <f t="shared" si="2"/>
        <v>157.89473684210569</v>
      </c>
      <c r="K50" s="23">
        <f t="shared" si="7"/>
        <v>41</v>
      </c>
    </row>
    <row r="51" spans="1:11">
      <c r="A51" s="23">
        <v>12.878</v>
      </c>
      <c r="B51" s="15">
        <v>66.139600000000002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0.34999999999999964</v>
      </c>
      <c r="G51" s="2">
        <f t="shared" si="5"/>
        <v>171.42857142857159</v>
      </c>
      <c r="H51" s="10"/>
      <c r="I51" s="23">
        <f t="shared" si="6"/>
        <v>12.878</v>
      </c>
      <c r="J51" s="13">
        <f t="shared" si="2"/>
        <v>171.42857142857159</v>
      </c>
      <c r="K51" s="23">
        <f t="shared" si="7"/>
        <v>42</v>
      </c>
    </row>
    <row r="52" spans="1:11">
      <c r="A52" s="23">
        <v>13.228</v>
      </c>
      <c r="B52" s="15">
        <v>77.758600000000001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0.16000000000000014</v>
      </c>
      <c r="G52" s="2">
        <f t="shared" si="5"/>
        <v>187.49999999999983</v>
      </c>
      <c r="H52" s="10" t="s">
        <v>119</v>
      </c>
      <c r="I52" s="23">
        <f t="shared" si="6"/>
        <v>13.228</v>
      </c>
      <c r="J52" s="13">
        <f t="shared" si="2"/>
        <v>187.49999999999983</v>
      </c>
      <c r="K52" s="23">
        <f t="shared" si="7"/>
        <v>43</v>
      </c>
    </row>
    <row r="53" spans="1:11">
      <c r="A53" s="23">
        <v>13.388</v>
      </c>
      <c r="B53" s="15">
        <v>76.571100000000001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0.21000000000000085</v>
      </c>
      <c r="G53" s="2">
        <f t="shared" si="5"/>
        <v>142.85714285714226</v>
      </c>
      <c r="H53" s="10"/>
      <c r="I53" s="23">
        <f t="shared" si="6"/>
        <v>13.388</v>
      </c>
      <c r="J53" s="13">
        <f t="shared" si="2"/>
        <v>142.85714285714226</v>
      </c>
      <c r="K53" s="23">
        <f t="shared" si="7"/>
        <v>44</v>
      </c>
    </row>
    <row r="54" spans="1:11">
      <c r="A54" s="23">
        <v>13.598000000000001</v>
      </c>
      <c r="B54" s="15">
        <v>64.700400000000002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13.598000000000001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13.798</v>
      </c>
      <c r="B55" s="15">
        <v>66.797300000000007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0.34999999999999964</v>
      </c>
      <c r="G55" s="2">
        <f t="shared" si="5"/>
        <v>171.42857142857159</v>
      </c>
      <c r="H55" s="10"/>
      <c r="I55" s="23">
        <f t="shared" si="6"/>
        <v>13.798</v>
      </c>
      <c r="J55" s="13">
        <f t="shared" si="2"/>
        <v>171.42857142857159</v>
      </c>
      <c r="K55" s="23">
        <f t="shared" si="7"/>
        <v>46</v>
      </c>
    </row>
    <row r="56" spans="1:11">
      <c r="A56" s="23">
        <v>14.148</v>
      </c>
      <c r="B56" s="15">
        <v>73.741100000000003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0.23000000000000043</v>
      </c>
      <c r="G56" s="2">
        <f t="shared" si="5"/>
        <v>130.4347826086954</v>
      </c>
      <c r="H56" s="10" t="s">
        <v>113</v>
      </c>
      <c r="I56" s="23">
        <f t="shared" si="6"/>
        <v>14.148</v>
      </c>
      <c r="J56" s="13">
        <f t="shared" si="2"/>
        <v>130.4347826086954</v>
      </c>
      <c r="K56" s="23">
        <f t="shared" si="7"/>
        <v>47</v>
      </c>
    </row>
    <row r="57" spans="1:11">
      <c r="A57" s="23">
        <v>14.378</v>
      </c>
      <c r="B57" s="15">
        <v>68.056600000000003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0.47000000000000064</v>
      </c>
      <c r="G57" s="2">
        <f t="shared" si="5"/>
        <v>127.65957446808494</v>
      </c>
      <c r="H57" s="10"/>
      <c r="I57" s="23">
        <f t="shared" si="6"/>
        <v>14.378</v>
      </c>
      <c r="J57" s="13">
        <f t="shared" si="2"/>
        <v>127.65957446808494</v>
      </c>
      <c r="K57" s="23">
        <f t="shared" si="7"/>
        <v>48</v>
      </c>
    </row>
    <row r="58" spans="1:11">
      <c r="A58" s="23">
        <v>14.848000000000001</v>
      </c>
      <c r="B58" s="15">
        <v>73.191999999999993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0.20999999999999908</v>
      </c>
      <c r="G58" s="2">
        <f t="shared" si="5"/>
        <v>142.85714285714349</v>
      </c>
      <c r="H58" s="10" t="s">
        <v>119</v>
      </c>
      <c r="I58" s="23">
        <f t="shared" si="6"/>
        <v>14.848000000000001</v>
      </c>
      <c r="J58" s="13">
        <f t="shared" si="2"/>
        <v>142.85714285714349</v>
      </c>
      <c r="K58" s="23">
        <f t="shared" si="7"/>
        <v>49</v>
      </c>
    </row>
    <row r="59" spans="1:11">
      <c r="A59" s="23">
        <v>15.058</v>
      </c>
      <c r="B59" s="15">
        <v>72.820899999999995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0.41999999999999993</v>
      </c>
      <c r="G59" s="2">
        <f t="shared" si="5"/>
        <v>142.85714285714289</v>
      </c>
      <c r="H59" s="10"/>
      <c r="I59" s="23">
        <f t="shared" si="6"/>
        <v>15.058</v>
      </c>
      <c r="J59" s="13">
        <f t="shared" si="2"/>
        <v>142.85714285714289</v>
      </c>
      <c r="K59" s="23">
        <f t="shared" si="7"/>
        <v>50</v>
      </c>
    </row>
    <row r="60" spans="1:11">
      <c r="A60" s="23">
        <v>15.478</v>
      </c>
      <c r="B60" s="15">
        <v>65.865200000000002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0.16000000000000014</v>
      </c>
      <c r="G60" s="2">
        <f t="shared" si="5"/>
        <v>187.49999999999983</v>
      </c>
      <c r="H60" s="10" t="s">
        <v>118</v>
      </c>
      <c r="I60" s="23">
        <f t="shared" si="6"/>
        <v>15.478</v>
      </c>
      <c r="J60" s="13">
        <f t="shared" si="2"/>
        <v>187.49999999999983</v>
      </c>
      <c r="K60" s="23">
        <f t="shared" si="7"/>
        <v>51</v>
      </c>
    </row>
    <row r="61" spans="1:11">
      <c r="A61" s="23">
        <v>15.638</v>
      </c>
      <c r="B61" s="15">
        <v>67.484499999999997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0.40000000000000036</v>
      </c>
      <c r="G61" s="2">
        <f t="shared" si="5"/>
        <v>149.99999999999986</v>
      </c>
      <c r="H61" s="10"/>
      <c r="I61" s="23">
        <f t="shared" si="6"/>
        <v>15.638</v>
      </c>
      <c r="J61" s="13">
        <f t="shared" si="2"/>
        <v>149.99999999999986</v>
      </c>
      <c r="K61" s="23">
        <f t="shared" si="7"/>
        <v>52</v>
      </c>
    </row>
    <row r="62" spans="1:11">
      <c r="A62" s="23">
        <v>16.038</v>
      </c>
      <c r="B62" s="15">
        <v>75.761499999999998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0.21000000000000085</v>
      </c>
      <c r="G62" s="2">
        <f t="shared" si="5"/>
        <v>142.85714285714226</v>
      </c>
      <c r="H62" s="10" t="s">
        <v>113</v>
      </c>
      <c r="I62" s="23">
        <f t="shared" si="6"/>
        <v>16.038</v>
      </c>
      <c r="J62" s="13">
        <f t="shared" si="2"/>
        <v>142.85714285714226</v>
      </c>
      <c r="K62" s="23">
        <f t="shared" si="7"/>
        <v>53</v>
      </c>
    </row>
    <row r="63" spans="1:11">
      <c r="A63" s="23">
        <v>16.248000000000001</v>
      </c>
      <c r="B63" s="15">
        <v>78.238100000000003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0.48000000000000043</v>
      </c>
      <c r="G63" s="2">
        <f t="shared" si="5"/>
        <v>124.9999999999999</v>
      </c>
      <c r="H63" s="10"/>
      <c r="I63" s="23">
        <f t="shared" si="6"/>
        <v>16.248000000000001</v>
      </c>
      <c r="J63" s="13">
        <f t="shared" si="2"/>
        <v>124.9999999999999</v>
      </c>
      <c r="K63" s="23">
        <f t="shared" si="7"/>
        <v>54</v>
      </c>
    </row>
    <row r="64" spans="1:11">
      <c r="A64" s="23">
        <v>16.728000000000002</v>
      </c>
      <c r="B64" s="15">
        <v>64.0398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0.23999999999999844</v>
      </c>
      <c r="G64" s="2">
        <f t="shared" si="5"/>
        <v>125.00000000000081</v>
      </c>
      <c r="H64" s="10" t="s">
        <v>118</v>
      </c>
      <c r="I64" s="23">
        <f t="shared" si="6"/>
        <v>16.728000000000002</v>
      </c>
      <c r="J64" s="13">
        <f t="shared" si="2"/>
        <v>125.00000000000081</v>
      </c>
      <c r="K64" s="23">
        <f t="shared" si="7"/>
        <v>55</v>
      </c>
    </row>
    <row r="65" spans="1:11">
      <c r="A65" s="23">
        <v>16.968</v>
      </c>
      <c r="B65" s="15">
        <v>58.493000000000002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0.42999999999999972</v>
      </c>
      <c r="G65" s="2">
        <f t="shared" si="5"/>
        <v>139.53488372093031</v>
      </c>
      <c r="H65" s="10"/>
      <c r="I65" s="23">
        <f t="shared" si="6"/>
        <v>16.968</v>
      </c>
      <c r="J65" s="13">
        <f t="shared" si="2"/>
        <v>139.53488372093031</v>
      </c>
      <c r="K65" s="23">
        <f t="shared" si="7"/>
        <v>56</v>
      </c>
    </row>
    <row r="66" spans="1:11">
      <c r="A66" s="23">
        <v>17.398</v>
      </c>
      <c r="B66" s="15">
        <v>76.651600000000002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17.398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17.577999999999999</v>
      </c>
      <c r="B67" s="15">
        <v>75.492400000000004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0.21000000000000085</v>
      </c>
      <c r="G67" s="2">
        <f t="shared" si="5"/>
        <v>142.85714285714226</v>
      </c>
      <c r="H67" s="10"/>
      <c r="I67" s="23">
        <f t="shared" si="6"/>
        <v>17.577999999999999</v>
      </c>
      <c r="J67" s="13">
        <f t="shared" si="2"/>
        <v>142.85714285714226</v>
      </c>
      <c r="K67" s="23">
        <f t="shared" si="7"/>
        <v>58</v>
      </c>
    </row>
    <row r="68" spans="1:11">
      <c r="A68" s="23">
        <v>17.788</v>
      </c>
      <c r="B68" s="15">
        <v>65.336200000000005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17.788</v>
      </c>
      <c r="J68" s="13">
        <f t="shared" si="2"/>
        <v>142.85714285714226</v>
      </c>
      <c r="K68" s="23">
        <f t="shared" si="7"/>
        <v>59</v>
      </c>
    </row>
    <row r="69" spans="1:11">
      <c r="A69" s="23">
        <v>17.998000000000001</v>
      </c>
      <c r="B69" s="15">
        <v>65.263900000000007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0.42999999999999972</v>
      </c>
      <c r="G69" s="2">
        <f t="shared" si="5"/>
        <v>139.53488372093031</v>
      </c>
      <c r="H69" s="10"/>
      <c r="I69" s="23">
        <f t="shared" si="6"/>
        <v>17.998000000000001</v>
      </c>
      <c r="J69" s="13">
        <f t="shared" si="2"/>
        <v>139.53488372093031</v>
      </c>
      <c r="K69" s="23">
        <f t="shared" si="7"/>
        <v>60</v>
      </c>
    </row>
    <row r="70" spans="1:11">
      <c r="A70" s="23">
        <v>18.428000000000001</v>
      </c>
      <c r="B70" s="15">
        <v>74.447800000000001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18.428000000000001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18.628</v>
      </c>
      <c r="B71" s="15">
        <v>73.337699999999998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0.42999999999999972</v>
      </c>
      <c r="G71" s="2">
        <f t="shared" si="5"/>
        <v>139.53488372093031</v>
      </c>
      <c r="H71" s="10"/>
      <c r="I71" s="23">
        <f t="shared" si="6"/>
        <v>18.628</v>
      </c>
      <c r="J71" s="13">
        <f t="shared" si="2"/>
        <v>139.53488372093031</v>
      </c>
      <c r="K71" s="23">
        <f t="shared" si="7"/>
        <v>62</v>
      </c>
    </row>
    <row r="72" spans="1:11">
      <c r="A72" s="23">
        <v>19.058</v>
      </c>
      <c r="B72" s="15">
        <v>75.076800000000006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0.17999999999999972</v>
      </c>
      <c r="G72" s="2">
        <f t="shared" si="5"/>
        <v>166.66666666666691</v>
      </c>
      <c r="H72" s="10" t="s">
        <v>119</v>
      </c>
      <c r="I72" s="23">
        <f t="shared" si="6"/>
        <v>19.058</v>
      </c>
      <c r="J72" s="13">
        <f t="shared" si="2"/>
        <v>166.66666666666691</v>
      </c>
      <c r="K72" s="23">
        <f t="shared" si="7"/>
        <v>63</v>
      </c>
    </row>
    <row r="73" spans="1:11">
      <c r="A73" s="23">
        <v>19.238</v>
      </c>
      <c r="B73" s="15">
        <v>71.593900000000005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0.19900000000000162</v>
      </c>
      <c r="G73" s="2">
        <f t="shared" si="5"/>
        <v>150.75376884421988</v>
      </c>
      <c r="H73" s="10"/>
      <c r="I73" s="23">
        <f t="shared" si="6"/>
        <v>19.238</v>
      </c>
      <c r="J73" s="13">
        <f t="shared" si="2"/>
        <v>150.75376884421988</v>
      </c>
      <c r="K73" s="23">
        <f t="shared" si="7"/>
        <v>64</v>
      </c>
    </row>
    <row r="74" spans="1:11">
      <c r="A74" s="23">
        <v>19.437000000000001</v>
      </c>
      <c r="B74" s="15">
        <v>63.580399999999997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0.22100000000000009</v>
      </c>
      <c r="G74" s="2">
        <f t="shared" si="5"/>
        <v>135.74660633484157</v>
      </c>
      <c r="H74" s="10" t="s">
        <v>118</v>
      </c>
      <c r="I74" s="23">
        <f t="shared" si="6"/>
        <v>19.437000000000001</v>
      </c>
      <c r="J74" s="13">
        <f t="shared" ref="J74:J131" si="8">$G74</f>
        <v>135.74660633484157</v>
      </c>
      <c r="K74" s="23">
        <f t="shared" si="7"/>
        <v>65</v>
      </c>
    </row>
    <row r="75" spans="1:11">
      <c r="A75" s="23">
        <v>19.658000000000001</v>
      </c>
      <c r="B75" s="15">
        <v>64.466399999999993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3">
        <f t="shared" ref="I75:I131" si="12">$A75</f>
        <v>19.658000000000001</v>
      </c>
      <c r="J75" s="13">
        <f t="shared" si="8"/>
        <v>166.66666666666691</v>
      </c>
      <c r="K75" s="23">
        <f t="shared" ref="K75:K131" si="13">$C75</f>
        <v>66</v>
      </c>
    </row>
    <row r="76" spans="1:11">
      <c r="A76" s="23">
        <v>20.018000000000001</v>
      </c>
      <c r="B76" s="15">
        <v>62.616399999999999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0.25</v>
      </c>
      <c r="G76" s="2">
        <f t="shared" si="11"/>
        <v>120</v>
      </c>
      <c r="H76" s="10" t="s">
        <v>118</v>
      </c>
      <c r="I76" s="23">
        <f t="shared" si="12"/>
        <v>20.018000000000001</v>
      </c>
      <c r="J76" s="13">
        <f t="shared" si="8"/>
        <v>120</v>
      </c>
      <c r="K76" s="23">
        <f t="shared" si="13"/>
        <v>67</v>
      </c>
    </row>
    <row r="77" spans="1:11">
      <c r="A77" s="23">
        <v>20.268000000000001</v>
      </c>
      <c r="B77" s="15">
        <v>57.275500000000001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0.37999999999999901</v>
      </c>
      <c r="G77" s="2">
        <f t="shared" si="11"/>
        <v>157.89473684210569</v>
      </c>
      <c r="H77" s="10"/>
      <c r="I77" s="23">
        <f t="shared" si="12"/>
        <v>20.268000000000001</v>
      </c>
      <c r="J77" s="13">
        <f t="shared" si="8"/>
        <v>157.89473684210569</v>
      </c>
      <c r="K77" s="23">
        <f t="shared" si="13"/>
        <v>68</v>
      </c>
    </row>
    <row r="78" spans="1:11">
      <c r="A78" s="23">
        <v>20.648</v>
      </c>
      <c r="B78" s="15">
        <v>73.648799999999994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20.648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20.847999999999999</v>
      </c>
      <c r="B79" s="15">
        <v>74.058899999999994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0.35000000000000142</v>
      </c>
      <c r="G79" s="2">
        <f t="shared" si="11"/>
        <v>171.42857142857073</v>
      </c>
      <c r="H79" s="10"/>
      <c r="I79" s="23">
        <f t="shared" si="12"/>
        <v>20.847999999999999</v>
      </c>
      <c r="J79" s="13">
        <f t="shared" si="8"/>
        <v>171.42857142857073</v>
      </c>
      <c r="K79" s="23">
        <f t="shared" si="13"/>
        <v>70</v>
      </c>
    </row>
    <row r="80" spans="1:11">
      <c r="A80" s="23">
        <v>21.198</v>
      </c>
      <c r="B80" s="15">
        <v>73.584000000000003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0.17999999999999972</v>
      </c>
      <c r="G80" s="2">
        <f t="shared" si="11"/>
        <v>166.66666666666691</v>
      </c>
      <c r="H80" s="10" t="s">
        <v>113</v>
      </c>
      <c r="I80" s="23">
        <f t="shared" si="12"/>
        <v>21.198</v>
      </c>
      <c r="J80" s="13">
        <f t="shared" si="8"/>
        <v>166.66666666666691</v>
      </c>
      <c r="K80" s="23">
        <f t="shared" si="13"/>
        <v>71</v>
      </c>
    </row>
    <row r="81" spans="1:11">
      <c r="A81" s="23">
        <v>21.378</v>
      </c>
      <c r="B81" s="15">
        <v>75.153999999999996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0.21799999999999997</v>
      </c>
      <c r="G81" s="2">
        <f t="shared" si="11"/>
        <v>137.61467889908261</v>
      </c>
      <c r="H81" s="10"/>
      <c r="I81" s="23">
        <f t="shared" si="12"/>
        <v>21.378</v>
      </c>
      <c r="J81" s="13">
        <f t="shared" si="8"/>
        <v>137.61467889908261</v>
      </c>
      <c r="K81" s="23">
        <f t="shared" si="13"/>
        <v>72</v>
      </c>
    </row>
    <row r="82" spans="1:11">
      <c r="A82" s="23">
        <v>21.596</v>
      </c>
      <c r="B82" s="15">
        <v>70.176199999999994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0.24200000000000088</v>
      </c>
      <c r="G82" s="2">
        <f t="shared" si="11"/>
        <v>123.9669421487599</v>
      </c>
      <c r="H82" s="10" t="s">
        <v>118</v>
      </c>
      <c r="I82" s="23">
        <f t="shared" si="12"/>
        <v>21.596</v>
      </c>
      <c r="J82" s="13">
        <f t="shared" si="8"/>
        <v>123.9669421487599</v>
      </c>
      <c r="K82" s="23">
        <f t="shared" si="13"/>
        <v>73</v>
      </c>
    </row>
    <row r="83" spans="1:11">
      <c r="A83" s="23">
        <v>21.838000000000001</v>
      </c>
      <c r="B83" s="15">
        <v>65.442999999999998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21.838000000000001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22.178000000000001</v>
      </c>
      <c r="B84" s="15">
        <v>71.537800000000004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0.17999999999999972</v>
      </c>
      <c r="G84" s="2">
        <f t="shared" si="11"/>
        <v>166.66666666666691</v>
      </c>
      <c r="H84" s="10" t="s">
        <v>119</v>
      </c>
      <c r="I84" s="23">
        <f t="shared" si="12"/>
        <v>22.178000000000001</v>
      </c>
      <c r="J84" s="13">
        <f t="shared" si="8"/>
        <v>166.66666666666691</v>
      </c>
      <c r="K84" s="23">
        <f t="shared" si="13"/>
        <v>75</v>
      </c>
    </row>
    <row r="85" spans="1:11">
      <c r="A85" s="23">
        <v>22.358000000000001</v>
      </c>
      <c r="B85" s="15">
        <v>72.952299999999994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0.20499999999999829</v>
      </c>
      <c r="G85" s="2">
        <f t="shared" si="11"/>
        <v>146.34146341463537</v>
      </c>
      <c r="H85" s="10"/>
      <c r="I85" s="23">
        <f t="shared" si="12"/>
        <v>22.358000000000001</v>
      </c>
      <c r="J85" s="13">
        <f t="shared" si="8"/>
        <v>146.34146341463537</v>
      </c>
      <c r="K85" s="23">
        <f t="shared" si="13"/>
        <v>76</v>
      </c>
    </row>
    <row r="86" spans="1:11">
      <c r="A86" s="23">
        <v>22.562999999999999</v>
      </c>
      <c r="B86" s="15">
        <v>64.058099999999996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0.19500000000000028</v>
      </c>
      <c r="G86" s="2">
        <f t="shared" si="11"/>
        <v>153.84615384615361</v>
      </c>
      <c r="H86" s="10" t="s">
        <v>118</v>
      </c>
      <c r="I86" s="23">
        <f t="shared" si="12"/>
        <v>22.562999999999999</v>
      </c>
      <c r="J86" s="13">
        <f t="shared" si="8"/>
        <v>153.84615384615361</v>
      </c>
      <c r="K86" s="23">
        <f t="shared" si="13"/>
        <v>77</v>
      </c>
    </row>
    <row r="87" spans="1:11">
      <c r="A87" s="23">
        <v>22.757999999999999</v>
      </c>
      <c r="B87" s="15">
        <v>58.272500000000001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0.35000000000000142</v>
      </c>
      <c r="G87" s="2">
        <f t="shared" si="11"/>
        <v>171.42857142857073</v>
      </c>
      <c r="H87" s="10"/>
      <c r="I87" s="23">
        <f t="shared" si="12"/>
        <v>22.757999999999999</v>
      </c>
      <c r="J87" s="13">
        <f t="shared" si="8"/>
        <v>171.42857142857073</v>
      </c>
      <c r="K87" s="23">
        <f t="shared" si="13"/>
        <v>78</v>
      </c>
    </row>
    <row r="88" spans="1:11">
      <c r="A88" s="23">
        <v>23.108000000000001</v>
      </c>
      <c r="B88" s="15">
        <v>74.063800000000001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0.19999999999999929</v>
      </c>
      <c r="G88" s="2">
        <f t="shared" si="11"/>
        <v>150.00000000000054</v>
      </c>
      <c r="H88" s="10" t="s">
        <v>113</v>
      </c>
      <c r="I88" s="23">
        <f t="shared" si="12"/>
        <v>23.108000000000001</v>
      </c>
      <c r="J88" s="13">
        <f t="shared" si="8"/>
        <v>150.00000000000054</v>
      </c>
      <c r="K88" s="23">
        <f t="shared" si="13"/>
        <v>79</v>
      </c>
    </row>
    <row r="89" spans="1:11">
      <c r="A89" s="23">
        <v>23.308</v>
      </c>
      <c r="B89" s="15">
        <v>69.702200000000005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0.46000000000000085</v>
      </c>
      <c r="G89" s="2">
        <f t="shared" si="11"/>
        <v>130.4347826086954</v>
      </c>
      <c r="H89" s="10"/>
      <c r="I89" s="23">
        <f t="shared" si="12"/>
        <v>23.308</v>
      </c>
      <c r="J89" s="13">
        <f t="shared" si="8"/>
        <v>130.4347826086954</v>
      </c>
      <c r="K89" s="23">
        <f t="shared" si="13"/>
        <v>80</v>
      </c>
    </row>
    <row r="90" spans="1:11">
      <c r="A90" s="23">
        <v>23.768000000000001</v>
      </c>
      <c r="B90" s="15">
        <v>69.3703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0.21000000000000085</v>
      </c>
      <c r="G90" s="2">
        <f t="shared" si="11"/>
        <v>142.85714285714226</v>
      </c>
      <c r="H90" s="10" t="s">
        <v>119</v>
      </c>
      <c r="I90" s="23">
        <f t="shared" si="12"/>
        <v>23.768000000000001</v>
      </c>
      <c r="J90" s="13">
        <f t="shared" si="8"/>
        <v>142.85714285714226</v>
      </c>
      <c r="K90" s="23">
        <f t="shared" si="13"/>
        <v>81</v>
      </c>
    </row>
    <row r="91" spans="1:11">
      <c r="A91" s="23">
        <v>23.978000000000002</v>
      </c>
      <c r="B91" s="15">
        <v>70.799099999999996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0.4599999999999973</v>
      </c>
      <c r="G91" s="2">
        <f t="shared" si="11"/>
        <v>130.43478260869642</v>
      </c>
      <c r="H91" s="10"/>
      <c r="I91" s="23">
        <f t="shared" si="12"/>
        <v>23.978000000000002</v>
      </c>
      <c r="J91" s="13">
        <f t="shared" si="8"/>
        <v>130.43478260869642</v>
      </c>
      <c r="K91" s="23">
        <f t="shared" si="13"/>
        <v>82</v>
      </c>
    </row>
    <row r="92" spans="1:11">
      <c r="A92" s="23">
        <v>24.437999999999999</v>
      </c>
      <c r="B92" s="15">
        <v>61.182600000000001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0.20000000000000284</v>
      </c>
      <c r="G92" s="2">
        <f t="shared" si="11"/>
        <v>149.99999999999787</v>
      </c>
      <c r="H92" s="10" t="s">
        <v>118</v>
      </c>
      <c r="I92" s="23">
        <f t="shared" si="12"/>
        <v>24.437999999999999</v>
      </c>
      <c r="J92" s="13">
        <f t="shared" si="8"/>
        <v>149.99999999999787</v>
      </c>
      <c r="K92" s="23">
        <f t="shared" si="13"/>
        <v>83</v>
      </c>
    </row>
    <row r="93" spans="1:11">
      <c r="A93" s="23">
        <v>24.638000000000002</v>
      </c>
      <c r="B93" s="15">
        <v>59.244500000000002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0.34999999999999787</v>
      </c>
      <c r="G93" s="2">
        <f t="shared" si="11"/>
        <v>171.42857142857247</v>
      </c>
      <c r="H93" s="10"/>
      <c r="I93" s="23">
        <f t="shared" si="12"/>
        <v>24.638000000000002</v>
      </c>
      <c r="J93" s="13">
        <f t="shared" si="8"/>
        <v>171.42857142857247</v>
      </c>
      <c r="K93" s="23">
        <f t="shared" si="13"/>
        <v>84</v>
      </c>
    </row>
    <row r="94" spans="1:11">
      <c r="A94" s="23">
        <v>24.988</v>
      </c>
      <c r="B94" s="15">
        <v>74.045299999999997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24.988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25.187999999999999</v>
      </c>
      <c r="B95" s="15">
        <v>76.022900000000007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0.19200000000000017</v>
      </c>
      <c r="G95" s="2">
        <f t="shared" si="11"/>
        <v>156.24999999999986</v>
      </c>
      <c r="H95" s="10"/>
      <c r="I95" s="23">
        <f t="shared" si="12"/>
        <v>25.187999999999999</v>
      </c>
      <c r="J95" s="13">
        <f t="shared" si="8"/>
        <v>156.24999999999986</v>
      </c>
      <c r="K95" s="23">
        <f t="shared" si="13"/>
        <v>86</v>
      </c>
    </row>
    <row r="96" spans="1:11">
      <c r="A96" s="23">
        <v>25.38</v>
      </c>
      <c r="B96" s="15">
        <v>71.3429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0.18800000000000239</v>
      </c>
      <c r="G96" s="2">
        <f t="shared" si="11"/>
        <v>159.57446808510434</v>
      </c>
      <c r="H96" s="10" t="s">
        <v>118</v>
      </c>
      <c r="I96" s="23">
        <f t="shared" si="12"/>
        <v>25.38</v>
      </c>
      <c r="J96" s="13">
        <f t="shared" si="8"/>
        <v>159.57446808510434</v>
      </c>
      <c r="K96" s="23">
        <f t="shared" si="13"/>
        <v>87</v>
      </c>
    </row>
    <row r="97" spans="1:11">
      <c r="A97" s="23">
        <v>25.568000000000001</v>
      </c>
      <c r="B97" s="15">
        <v>69.691599999999994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0.34999999999999787</v>
      </c>
      <c r="G97" s="2">
        <f t="shared" si="11"/>
        <v>171.42857142857247</v>
      </c>
      <c r="H97" s="10"/>
      <c r="I97" s="23">
        <f t="shared" si="12"/>
        <v>25.568000000000001</v>
      </c>
      <c r="J97" s="13">
        <f t="shared" si="8"/>
        <v>171.42857142857247</v>
      </c>
      <c r="K97" s="23">
        <f t="shared" si="13"/>
        <v>88</v>
      </c>
    </row>
    <row r="98" spans="1:11">
      <c r="A98" s="23">
        <v>25.917999999999999</v>
      </c>
      <c r="B98" s="15">
        <v>75.094300000000004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0.19000000000000128</v>
      </c>
      <c r="G98" s="2">
        <f t="shared" si="11"/>
        <v>157.89473684210421</v>
      </c>
      <c r="H98" s="10" t="s">
        <v>113</v>
      </c>
      <c r="I98" s="23">
        <f t="shared" si="12"/>
        <v>25.917999999999999</v>
      </c>
      <c r="J98" s="13">
        <f t="shared" si="8"/>
        <v>157.89473684210421</v>
      </c>
      <c r="K98" s="23">
        <f t="shared" si="13"/>
        <v>89</v>
      </c>
    </row>
    <row r="99" spans="1:11">
      <c r="A99" s="23">
        <v>26.108000000000001</v>
      </c>
      <c r="B99" s="15">
        <v>69.593699999999998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0.85999999999999943</v>
      </c>
      <c r="G99" s="2">
        <f t="shared" si="11"/>
        <v>174.41860465116292</v>
      </c>
      <c r="H99" s="10"/>
      <c r="I99" s="23">
        <f t="shared" si="12"/>
        <v>26.108000000000001</v>
      </c>
      <c r="J99" s="13">
        <f t="shared" si="8"/>
        <v>174.41860465116292</v>
      </c>
      <c r="K99" s="23">
        <f t="shared" si="13"/>
        <v>90</v>
      </c>
    </row>
    <row r="100" spans="1:11">
      <c r="A100" s="23">
        <v>26.968</v>
      </c>
      <c r="B100" s="15">
        <v>74.030199999999994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0.19000000000000128</v>
      </c>
      <c r="G100" s="2">
        <f t="shared" si="11"/>
        <v>157.89473684210421</v>
      </c>
      <c r="H100" s="10" t="s">
        <v>119</v>
      </c>
      <c r="I100" s="23">
        <f t="shared" si="12"/>
        <v>26.968</v>
      </c>
      <c r="J100" s="13">
        <f t="shared" si="8"/>
        <v>157.89473684210421</v>
      </c>
      <c r="K100" s="23">
        <f t="shared" si="13"/>
        <v>91</v>
      </c>
    </row>
    <row r="101" spans="1:11">
      <c r="A101" s="23">
        <v>27.158000000000001</v>
      </c>
      <c r="B101" s="15">
        <v>74.378600000000006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0.4599999999999973</v>
      </c>
      <c r="G101" s="2">
        <f t="shared" si="11"/>
        <v>130.43478260869642</v>
      </c>
      <c r="H101" s="10"/>
      <c r="I101" s="23">
        <f t="shared" si="12"/>
        <v>27.158000000000001</v>
      </c>
      <c r="J101" s="13">
        <f t="shared" si="8"/>
        <v>130.43478260869642</v>
      </c>
      <c r="K101" s="23">
        <f t="shared" si="13"/>
        <v>92</v>
      </c>
    </row>
    <row r="102" spans="1:11">
      <c r="A102" s="23">
        <v>27.617999999999999</v>
      </c>
      <c r="B102" s="15">
        <v>76.522000000000006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0.17999999999999972</v>
      </c>
      <c r="G102" s="2">
        <f t="shared" si="11"/>
        <v>166.66666666666691</v>
      </c>
      <c r="H102" s="10" t="s">
        <v>119</v>
      </c>
      <c r="I102" s="23">
        <f t="shared" si="12"/>
        <v>27.617999999999999</v>
      </c>
      <c r="J102" s="13">
        <f t="shared" si="8"/>
        <v>166.66666666666691</v>
      </c>
      <c r="K102" s="23">
        <f t="shared" si="13"/>
        <v>93</v>
      </c>
    </row>
    <row r="103" spans="1:11">
      <c r="A103" s="23">
        <v>27.797999999999998</v>
      </c>
      <c r="B103" s="15">
        <v>71.875299999999996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0.16100000000000136</v>
      </c>
      <c r="G103" s="2">
        <f t="shared" si="11"/>
        <v>186.33540372670652</v>
      </c>
      <c r="H103" s="10"/>
      <c r="I103" s="23">
        <f t="shared" si="12"/>
        <v>27.797999999999998</v>
      </c>
      <c r="J103" s="13">
        <f t="shared" si="8"/>
        <v>186.33540372670652</v>
      </c>
      <c r="K103" s="23">
        <f t="shared" si="13"/>
        <v>94</v>
      </c>
    </row>
    <row r="104" spans="1:11">
      <c r="A104" s="23">
        <v>27.959</v>
      </c>
      <c r="B104" s="15">
        <v>66.881299999999996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0.23900000000000077</v>
      </c>
      <c r="G104" s="2">
        <f t="shared" si="11"/>
        <v>125.52301255230086</v>
      </c>
      <c r="H104" s="10" t="s">
        <v>118</v>
      </c>
      <c r="I104" s="23">
        <f t="shared" si="12"/>
        <v>27.959</v>
      </c>
      <c r="J104" s="13">
        <f t="shared" si="8"/>
        <v>125.52301255230086</v>
      </c>
      <c r="K104" s="23">
        <f t="shared" si="13"/>
        <v>95</v>
      </c>
    </row>
    <row r="105" spans="1:11">
      <c r="A105" s="23">
        <v>28.198</v>
      </c>
      <c r="B105" s="15">
        <v>66.845100000000002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28.198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28.558</v>
      </c>
      <c r="B106" s="15">
        <v>61.915999999999997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0.23999999999999844</v>
      </c>
      <c r="G106" s="2">
        <f t="shared" si="11"/>
        <v>125.00000000000081</v>
      </c>
      <c r="H106" s="10" t="s">
        <v>118</v>
      </c>
      <c r="I106" s="23">
        <f t="shared" si="12"/>
        <v>28.558</v>
      </c>
      <c r="J106" s="13">
        <f t="shared" si="8"/>
        <v>125.00000000000081</v>
      </c>
      <c r="K106" s="23">
        <f t="shared" si="13"/>
        <v>97</v>
      </c>
    </row>
    <row r="107" spans="1:11">
      <c r="A107" s="23">
        <v>28.797999999999998</v>
      </c>
      <c r="B107" s="15">
        <v>53.212699999999998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0.37000000000000099</v>
      </c>
      <c r="G107" s="2">
        <f t="shared" si="11"/>
        <v>162.16216216216174</v>
      </c>
      <c r="H107" s="10"/>
      <c r="I107" s="23">
        <f t="shared" si="12"/>
        <v>28.797999999999998</v>
      </c>
      <c r="J107" s="13">
        <f t="shared" si="8"/>
        <v>162.16216216216174</v>
      </c>
      <c r="K107" s="23">
        <f t="shared" si="13"/>
        <v>98</v>
      </c>
    </row>
    <row r="108" spans="1:11">
      <c r="A108" s="23">
        <v>29.167999999999999</v>
      </c>
      <c r="B108" s="15">
        <v>72.575000000000003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0.19999999999999929</v>
      </c>
      <c r="G108" s="2">
        <f t="shared" si="11"/>
        <v>150.00000000000054</v>
      </c>
      <c r="H108" s="10" t="s">
        <v>119</v>
      </c>
      <c r="I108" s="23">
        <f t="shared" si="12"/>
        <v>29.167999999999999</v>
      </c>
      <c r="J108" s="13">
        <f t="shared" si="8"/>
        <v>150.00000000000054</v>
      </c>
      <c r="K108" s="23">
        <f t="shared" si="13"/>
        <v>99</v>
      </c>
    </row>
    <row r="109" spans="1:11">
      <c r="A109" s="23">
        <v>29.367999999999999</v>
      </c>
      <c r="B109" s="15">
        <v>73.291899999999998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0.33000000000000185</v>
      </c>
      <c r="G109" s="2">
        <f t="shared" si="11"/>
        <v>181.81818181818079</v>
      </c>
      <c r="H109" s="10"/>
      <c r="I109" s="23">
        <f t="shared" si="12"/>
        <v>29.367999999999999</v>
      </c>
      <c r="J109" s="13">
        <f t="shared" si="8"/>
        <v>181.81818181818079</v>
      </c>
      <c r="K109" s="23">
        <f t="shared" si="13"/>
        <v>100</v>
      </c>
    </row>
    <row r="110" spans="1:11">
      <c r="A110" s="23">
        <v>29.698</v>
      </c>
      <c r="B110" s="15">
        <v>75.122600000000006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29.698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29.878</v>
      </c>
      <c r="B111" s="15">
        <v>75.657399999999996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0.19500000000000028</v>
      </c>
      <c r="G111" s="2">
        <f t="shared" si="11"/>
        <v>153.84615384615361</v>
      </c>
      <c r="H111" s="10"/>
      <c r="I111" s="23">
        <f t="shared" si="12"/>
        <v>29.878</v>
      </c>
      <c r="J111" s="13">
        <f t="shared" si="8"/>
        <v>153.84615384615361</v>
      </c>
      <c r="K111" s="23">
        <f t="shared" si="13"/>
        <v>102</v>
      </c>
    </row>
    <row r="112" spans="1:11">
      <c r="A112" s="23">
        <v>30.073</v>
      </c>
      <c r="B112" s="15">
        <v>67.623400000000004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0.24500000000000099</v>
      </c>
      <c r="G112" s="2">
        <f t="shared" si="11"/>
        <v>122.44897959183623</v>
      </c>
      <c r="H112" s="10" t="s">
        <v>118</v>
      </c>
      <c r="I112" s="23">
        <f t="shared" si="12"/>
        <v>30.073</v>
      </c>
      <c r="J112" s="13">
        <f t="shared" si="8"/>
        <v>122.44897959183623</v>
      </c>
      <c r="K112" s="23">
        <f t="shared" si="13"/>
        <v>103</v>
      </c>
    </row>
    <row r="113" spans="1:11">
      <c r="A113" s="23">
        <v>30.318000000000001</v>
      </c>
      <c r="B113" s="15">
        <v>65.363500000000002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0.33999999999999986</v>
      </c>
      <c r="G113" s="2">
        <f t="shared" si="11"/>
        <v>176.47058823529417</v>
      </c>
      <c r="H113" s="10"/>
      <c r="I113" s="23">
        <f t="shared" si="12"/>
        <v>30.318000000000001</v>
      </c>
      <c r="J113" s="13">
        <f t="shared" si="8"/>
        <v>176.47058823529417</v>
      </c>
      <c r="K113" s="23">
        <f t="shared" si="13"/>
        <v>104</v>
      </c>
    </row>
    <row r="114" spans="1:11">
      <c r="A114" s="23">
        <v>30.658000000000001</v>
      </c>
      <c r="B114" s="15">
        <v>72.730099999999993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0.18999999999999773</v>
      </c>
      <c r="G114" s="2">
        <f t="shared" si="11"/>
        <v>157.89473684210714</v>
      </c>
      <c r="H114" s="10" t="s">
        <v>119</v>
      </c>
      <c r="I114" s="23">
        <f t="shared" si="12"/>
        <v>30.658000000000001</v>
      </c>
      <c r="J114" s="13">
        <f t="shared" si="8"/>
        <v>157.89473684210714</v>
      </c>
      <c r="K114" s="23">
        <f t="shared" si="13"/>
        <v>105</v>
      </c>
    </row>
    <row r="115" spans="1:11">
      <c r="A115" s="23">
        <v>30.847999999999999</v>
      </c>
      <c r="B115" s="15">
        <v>74.202500000000001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0.16000000000000014</v>
      </c>
      <c r="G115" s="2">
        <f t="shared" si="11"/>
        <v>187.49999999999983</v>
      </c>
      <c r="H115" s="10"/>
      <c r="I115" s="23">
        <f t="shared" si="12"/>
        <v>30.847999999999999</v>
      </c>
      <c r="J115" s="13">
        <f t="shared" si="8"/>
        <v>187.49999999999983</v>
      </c>
      <c r="K115" s="23">
        <f t="shared" si="13"/>
        <v>106</v>
      </c>
    </row>
    <row r="116" spans="1:11">
      <c r="A116" s="23">
        <v>31.007999999999999</v>
      </c>
      <c r="B116" s="15">
        <v>70.058599999999998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0.24000000000000199</v>
      </c>
      <c r="G116" s="2">
        <f t="shared" si="11"/>
        <v>124.99999999999898</v>
      </c>
      <c r="H116" s="10" t="s">
        <v>118</v>
      </c>
      <c r="I116" s="23">
        <f t="shared" si="12"/>
        <v>31.007999999999999</v>
      </c>
      <c r="J116" s="13">
        <f t="shared" si="8"/>
        <v>124.99999999999898</v>
      </c>
      <c r="K116" s="23">
        <f t="shared" si="13"/>
        <v>107</v>
      </c>
    </row>
    <row r="117" spans="1:11">
      <c r="A117" s="23">
        <v>31.248000000000001</v>
      </c>
      <c r="B117" s="15">
        <v>58.680700000000002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0.32999999999999829</v>
      </c>
      <c r="G117" s="2">
        <f t="shared" si="11"/>
        <v>181.81818181818275</v>
      </c>
      <c r="H117" s="10"/>
      <c r="I117" s="23">
        <f t="shared" si="12"/>
        <v>31.248000000000001</v>
      </c>
      <c r="J117" s="13">
        <f t="shared" si="8"/>
        <v>181.81818181818275</v>
      </c>
      <c r="K117" s="23">
        <f t="shared" si="13"/>
        <v>108</v>
      </c>
    </row>
    <row r="118" spans="1:11">
      <c r="A118" s="23">
        <v>31.577999999999999</v>
      </c>
      <c r="B118" s="15">
        <v>73.988299999999995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0.19000000000000128</v>
      </c>
      <c r="G118" s="2">
        <f t="shared" si="11"/>
        <v>157.89473684210421</v>
      </c>
      <c r="H118" s="10" t="s">
        <v>113</v>
      </c>
      <c r="I118" s="23">
        <f t="shared" si="12"/>
        <v>31.577999999999999</v>
      </c>
      <c r="J118" s="13">
        <f t="shared" si="8"/>
        <v>157.89473684210421</v>
      </c>
      <c r="K118" s="23">
        <f t="shared" si="13"/>
        <v>109</v>
      </c>
    </row>
    <row r="119" spans="1:11">
      <c r="A119" s="23">
        <v>31.768000000000001</v>
      </c>
      <c r="B119" s="15">
        <v>70.032600000000002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0.46999999999999886</v>
      </c>
      <c r="G119" s="2">
        <f t="shared" si="11"/>
        <v>127.65957446808542</v>
      </c>
      <c r="H119" s="10"/>
      <c r="I119" s="23">
        <f t="shared" si="12"/>
        <v>31.768000000000001</v>
      </c>
      <c r="J119" s="13">
        <f t="shared" si="8"/>
        <v>127.65957446808542</v>
      </c>
      <c r="K119" s="23">
        <f t="shared" si="13"/>
        <v>110</v>
      </c>
    </row>
    <row r="120" spans="1:11">
      <c r="A120" s="23">
        <v>32.238</v>
      </c>
      <c r="B120" s="15">
        <v>68.281999999999996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0.18999999999999773</v>
      </c>
      <c r="G120" s="2">
        <f t="shared" si="11"/>
        <v>157.89473684210714</v>
      </c>
      <c r="H120" s="10" t="s">
        <v>119</v>
      </c>
      <c r="I120" s="23">
        <f t="shared" si="12"/>
        <v>32.238</v>
      </c>
      <c r="J120" s="13">
        <f t="shared" si="8"/>
        <v>157.89473684210714</v>
      </c>
      <c r="K120" s="23">
        <f t="shared" si="13"/>
        <v>111</v>
      </c>
    </row>
    <row r="121" spans="1:11">
      <c r="A121" s="23">
        <v>32.427999999999997</v>
      </c>
      <c r="B121" s="15">
        <v>71.476399999999998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0.49000000000000199</v>
      </c>
      <c r="G121" s="2">
        <f t="shared" si="11"/>
        <v>122.44897959183623</v>
      </c>
      <c r="H121" s="10"/>
      <c r="I121" s="23">
        <f t="shared" si="12"/>
        <v>32.427999999999997</v>
      </c>
      <c r="J121" s="13">
        <f t="shared" si="8"/>
        <v>122.44897959183623</v>
      </c>
      <c r="K121" s="23">
        <f t="shared" si="13"/>
        <v>112</v>
      </c>
    </row>
    <row r="122" spans="1:11">
      <c r="A122" s="23">
        <v>32.917999999999999</v>
      </c>
      <c r="B122" s="15">
        <v>60.411900000000003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0.21000000000000085</v>
      </c>
      <c r="G122" s="2">
        <f t="shared" si="11"/>
        <v>142.85714285714226</v>
      </c>
      <c r="H122" s="10" t="s">
        <v>118</v>
      </c>
      <c r="I122" s="23">
        <f t="shared" si="12"/>
        <v>32.917999999999999</v>
      </c>
      <c r="J122" s="13">
        <f t="shared" si="8"/>
        <v>142.85714285714226</v>
      </c>
      <c r="K122" s="23">
        <f t="shared" si="13"/>
        <v>113</v>
      </c>
    </row>
    <row r="123" spans="1:11">
      <c r="A123" s="23">
        <v>33.128</v>
      </c>
      <c r="B123" s="15">
        <v>58.921100000000003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0.34000000000000341</v>
      </c>
      <c r="G123" s="2">
        <f t="shared" si="11"/>
        <v>176.47058823529235</v>
      </c>
      <c r="H123" s="10"/>
      <c r="I123" s="23">
        <f t="shared" si="12"/>
        <v>33.128</v>
      </c>
      <c r="J123" s="13">
        <f t="shared" si="8"/>
        <v>176.47058823529235</v>
      </c>
      <c r="K123" s="23">
        <f t="shared" si="13"/>
        <v>114</v>
      </c>
    </row>
    <row r="124" spans="1:11">
      <c r="A124" s="23">
        <v>33.468000000000004</v>
      </c>
      <c r="B124" s="15">
        <v>74.354600000000005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0.18999999999999773</v>
      </c>
      <c r="G124" s="2">
        <f t="shared" si="11"/>
        <v>157.89473684210714</v>
      </c>
      <c r="H124" s="10" t="s">
        <v>113</v>
      </c>
      <c r="I124" s="23">
        <f t="shared" si="12"/>
        <v>33.468000000000004</v>
      </c>
      <c r="J124" s="13">
        <f t="shared" si="8"/>
        <v>157.89473684210714</v>
      </c>
      <c r="K124" s="23">
        <f t="shared" si="13"/>
        <v>115</v>
      </c>
    </row>
    <row r="125" spans="1:11">
      <c r="A125" s="23">
        <v>33.658000000000001</v>
      </c>
      <c r="B125" s="15">
        <v>76.207599999999999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0.21999999999999886</v>
      </c>
      <c r="G125" s="2">
        <f t="shared" si="11"/>
        <v>136.36363636363706</v>
      </c>
      <c r="H125" s="10"/>
      <c r="I125" s="23">
        <f t="shared" si="12"/>
        <v>33.658000000000001</v>
      </c>
      <c r="J125" s="13">
        <f t="shared" si="8"/>
        <v>136.36363636363706</v>
      </c>
      <c r="K125" s="23">
        <f t="shared" si="13"/>
        <v>116</v>
      </c>
    </row>
    <row r="126" spans="1:11">
      <c r="A126" s="23">
        <v>33.878</v>
      </c>
      <c r="B126" s="15">
        <v>75.403499999999994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0.20000000000000284</v>
      </c>
      <c r="G126" s="2">
        <f t="shared" si="11"/>
        <v>149.99999999999787</v>
      </c>
      <c r="H126" s="10" t="s">
        <v>118</v>
      </c>
      <c r="I126" s="23">
        <f t="shared" si="12"/>
        <v>33.878</v>
      </c>
      <c r="J126" s="13">
        <f t="shared" si="8"/>
        <v>149.99999999999787</v>
      </c>
      <c r="K126" s="23">
        <f t="shared" si="13"/>
        <v>117</v>
      </c>
    </row>
    <row r="127" spans="1:11">
      <c r="A127" s="23">
        <v>34.078000000000003</v>
      </c>
      <c r="B127" s="15">
        <v>69.737399999999994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0.34999999999999432</v>
      </c>
      <c r="G127" s="2">
        <f t="shared" si="11"/>
        <v>171.4285714285742</v>
      </c>
      <c r="H127" s="10"/>
      <c r="I127" s="23">
        <f t="shared" si="12"/>
        <v>34.078000000000003</v>
      </c>
      <c r="J127" s="13">
        <f t="shared" si="8"/>
        <v>171.4285714285742</v>
      </c>
      <c r="K127" s="23">
        <f t="shared" si="13"/>
        <v>118</v>
      </c>
    </row>
    <row r="128" spans="1:11">
      <c r="A128" s="23">
        <v>34.427999999999997</v>
      </c>
      <c r="B128" s="15">
        <v>75.985299999999995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0.19000000000000483</v>
      </c>
      <c r="G128" s="2">
        <f t="shared" si="11"/>
        <v>157.89473684210125</v>
      </c>
      <c r="H128" s="10" t="s">
        <v>113</v>
      </c>
      <c r="I128" s="23">
        <f t="shared" si="12"/>
        <v>34.427999999999997</v>
      </c>
      <c r="J128" s="13">
        <f t="shared" si="8"/>
        <v>157.89473684210125</v>
      </c>
      <c r="K128" s="23">
        <f t="shared" si="13"/>
        <v>119</v>
      </c>
    </row>
    <row r="129" spans="1:11">
      <c r="A129" s="23">
        <v>34.618000000000002</v>
      </c>
      <c r="B129" s="15">
        <v>72.203800000000001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1.1099999999999994</v>
      </c>
      <c r="G129" s="2">
        <f t="shared" si="11"/>
        <v>135.13513513513519</v>
      </c>
      <c r="H129" s="10"/>
      <c r="I129" s="23">
        <f t="shared" si="12"/>
        <v>34.618000000000002</v>
      </c>
      <c r="J129" s="13">
        <f t="shared" si="8"/>
        <v>135.13513513513519</v>
      </c>
      <c r="K129" s="23">
        <f t="shared" si="13"/>
        <v>120</v>
      </c>
    </row>
    <row r="130" spans="1:11">
      <c r="A130" s="23">
        <v>35.728000000000002</v>
      </c>
      <c r="B130" s="15">
        <v>74.606099999999998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0.18999999999999773</v>
      </c>
      <c r="G130" s="2">
        <f t="shared" si="11"/>
        <v>157.89473684210714</v>
      </c>
      <c r="H130" s="10" t="s">
        <v>118</v>
      </c>
      <c r="I130" s="23">
        <f t="shared" si="12"/>
        <v>35.728000000000002</v>
      </c>
      <c r="J130" s="13">
        <f t="shared" si="8"/>
        <v>157.89473684210714</v>
      </c>
      <c r="K130" s="23">
        <f t="shared" si="13"/>
        <v>121</v>
      </c>
    </row>
    <row r="131" spans="1:11">
      <c r="A131" s="23">
        <v>35.917999999999999</v>
      </c>
      <c r="B131" s="15">
        <v>75.890600000000006</v>
      </c>
      <c r="C131" s="23">
        <v>122</v>
      </c>
      <c r="D131" s="2">
        <f>Main!$B125</f>
        <v>88.5</v>
      </c>
      <c r="E131" s="2"/>
      <c r="G131" s="2">
        <f>$G130</f>
        <v>157.89473684210714</v>
      </c>
      <c r="H131" s="10"/>
      <c r="I131" s="23">
        <f t="shared" si="12"/>
        <v>35.917999999999999</v>
      </c>
      <c r="J131" s="13">
        <f t="shared" si="8"/>
        <v>157.89473684210714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Jean-Rodolphe Kars</v>
      </c>
      <c r="K4" s="1"/>
      <c r="L4" s="1"/>
      <c r="M4" s="1"/>
    </row>
    <row r="5" spans="1:13">
      <c r="A5" s="10" t="s">
        <v>96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97</v>
      </c>
      <c r="B6" s="1" t="s">
        <v>166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Iramac 6703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3.778</v>
      </c>
      <c r="B10" s="15">
        <v>77.546499999999995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0.20000000000000018</v>
      </c>
      <c r="G10" s="2">
        <f>$E10/$F10*60</f>
        <v>149.99999999999986</v>
      </c>
      <c r="H10" s="10" t="s">
        <v>119</v>
      </c>
      <c r="I10" s="22">
        <f>$A10</f>
        <v>3.778</v>
      </c>
      <c r="J10" s="13">
        <f t="shared" ref="J10:J73" si="2">$G10</f>
        <v>149.99999999999986</v>
      </c>
      <c r="K10" s="22">
        <f>$C10</f>
        <v>1</v>
      </c>
    </row>
    <row r="11" spans="1:13">
      <c r="A11" s="22">
        <v>3.9780000000000002</v>
      </c>
      <c r="B11" s="15">
        <v>76.275800000000004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0.36999999999999966</v>
      </c>
      <c r="G11" s="2">
        <f t="shared" ref="G11:G74" si="5">$E11/$F11*60</f>
        <v>162.1621621621623</v>
      </c>
      <c r="H11" s="10"/>
      <c r="I11" s="22">
        <f t="shared" ref="I11:I74" si="6">$A11</f>
        <v>3.9780000000000002</v>
      </c>
      <c r="J11" s="13">
        <f t="shared" si="2"/>
        <v>162.1621621621623</v>
      </c>
      <c r="K11" s="22">
        <f t="shared" ref="K11:K74" si="7">$C11</f>
        <v>2</v>
      </c>
    </row>
    <row r="12" spans="1:13">
      <c r="A12" s="22">
        <v>4.3479999999999999</v>
      </c>
      <c r="B12" s="15">
        <v>70.826800000000006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0.20000000000000018</v>
      </c>
      <c r="G12" s="2">
        <f t="shared" si="5"/>
        <v>149.99999999999986</v>
      </c>
      <c r="H12" s="10" t="s">
        <v>118</v>
      </c>
      <c r="I12" s="22">
        <f t="shared" si="6"/>
        <v>4.3479999999999999</v>
      </c>
      <c r="J12" s="13">
        <f t="shared" si="2"/>
        <v>149.99999999999986</v>
      </c>
      <c r="K12" s="22">
        <f t="shared" si="7"/>
        <v>3</v>
      </c>
    </row>
    <row r="13" spans="1:13">
      <c r="A13" s="22">
        <v>4.548</v>
      </c>
      <c r="B13" s="15">
        <v>65.819199999999995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0.33999999999999986</v>
      </c>
      <c r="G13" s="2">
        <f t="shared" si="5"/>
        <v>176.47058823529417</v>
      </c>
      <c r="H13" s="10"/>
      <c r="I13" s="22">
        <f t="shared" si="6"/>
        <v>4.548</v>
      </c>
      <c r="J13" s="13">
        <f t="shared" si="2"/>
        <v>176.47058823529417</v>
      </c>
      <c r="K13" s="22">
        <f t="shared" si="7"/>
        <v>4</v>
      </c>
    </row>
    <row r="14" spans="1:13">
      <c r="A14" s="22">
        <v>4.8879999999999999</v>
      </c>
      <c r="B14" s="15">
        <v>81.595799999999997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0.20000000000000018</v>
      </c>
      <c r="G14" s="2">
        <f t="shared" si="5"/>
        <v>149.99999999999986</v>
      </c>
      <c r="H14" s="10" t="s">
        <v>119</v>
      </c>
      <c r="I14" s="22">
        <f t="shared" si="6"/>
        <v>4.8879999999999999</v>
      </c>
      <c r="J14" s="13">
        <f t="shared" si="2"/>
        <v>149.99999999999986</v>
      </c>
      <c r="K14" s="22">
        <f t="shared" si="7"/>
        <v>5</v>
      </c>
    </row>
    <row r="15" spans="1:13">
      <c r="A15" s="22">
        <v>5.0880000000000001</v>
      </c>
      <c r="B15" s="15">
        <v>82.471400000000003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0.40000000000000036</v>
      </c>
      <c r="G15" s="2">
        <f t="shared" si="5"/>
        <v>149.99999999999986</v>
      </c>
      <c r="H15" s="10"/>
      <c r="I15" s="22">
        <f t="shared" si="6"/>
        <v>5.0880000000000001</v>
      </c>
      <c r="J15" s="13">
        <f t="shared" si="2"/>
        <v>149.99999999999986</v>
      </c>
      <c r="K15" s="22">
        <f t="shared" si="7"/>
        <v>6</v>
      </c>
    </row>
    <row r="16" spans="1:13">
      <c r="A16" s="22">
        <v>5.4880000000000004</v>
      </c>
      <c r="B16" s="15">
        <v>72.006200000000007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0.20399999999999974</v>
      </c>
      <c r="G16" s="2">
        <f t="shared" si="5"/>
        <v>147.05882352941197</v>
      </c>
      <c r="H16" s="10" t="s">
        <v>118</v>
      </c>
      <c r="I16" s="22">
        <f t="shared" si="6"/>
        <v>5.4880000000000004</v>
      </c>
      <c r="J16" s="13">
        <f t="shared" si="2"/>
        <v>147.05882352941197</v>
      </c>
      <c r="K16" s="22">
        <f t="shared" si="7"/>
        <v>7</v>
      </c>
    </row>
    <row r="17" spans="1:11">
      <c r="A17" s="22">
        <v>5.6920000000000002</v>
      </c>
      <c r="B17" s="15">
        <v>67.009299999999996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0.44599999999999973</v>
      </c>
      <c r="G17" s="2">
        <f t="shared" si="5"/>
        <v>201.79372197309431</v>
      </c>
      <c r="H17" s="10"/>
      <c r="I17" s="22">
        <f t="shared" si="6"/>
        <v>5.6920000000000002</v>
      </c>
      <c r="J17" s="13">
        <f t="shared" si="2"/>
        <v>201.79372197309431</v>
      </c>
      <c r="K17" s="22">
        <f t="shared" si="7"/>
        <v>8</v>
      </c>
    </row>
    <row r="18" spans="1:11">
      <c r="A18" s="22">
        <v>6.1379999999999999</v>
      </c>
      <c r="B18" s="15">
        <v>79.9756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0.20500000000000007</v>
      </c>
      <c r="G18" s="2">
        <f t="shared" si="5"/>
        <v>146.34146341463409</v>
      </c>
      <c r="H18" s="10" t="s">
        <v>119</v>
      </c>
      <c r="I18" s="22">
        <f t="shared" si="6"/>
        <v>6.1379999999999999</v>
      </c>
      <c r="J18" s="13">
        <f t="shared" si="2"/>
        <v>146.34146341463409</v>
      </c>
      <c r="K18" s="22">
        <f t="shared" si="7"/>
        <v>9</v>
      </c>
    </row>
    <row r="19" spans="1:11">
      <c r="A19" s="22">
        <v>6.343</v>
      </c>
      <c r="B19" s="15">
        <v>81.866399999999999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0.42499999999999982</v>
      </c>
      <c r="G19" s="2">
        <f t="shared" si="5"/>
        <v>141.17647058823536</v>
      </c>
      <c r="H19" s="10"/>
      <c r="I19" s="22">
        <f t="shared" si="6"/>
        <v>6.343</v>
      </c>
      <c r="J19" s="13">
        <f t="shared" si="2"/>
        <v>141.17647058823536</v>
      </c>
      <c r="K19" s="22">
        <f t="shared" si="7"/>
        <v>10</v>
      </c>
    </row>
    <row r="20" spans="1:11">
      <c r="A20" s="22">
        <v>6.7679999999999998</v>
      </c>
      <c r="B20" s="15">
        <v>62.896500000000003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0.19000000000000039</v>
      </c>
      <c r="G20" s="2">
        <f t="shared" si="5"/>
        <v>157.89473684210492</v>
      </c>
      <c r="H20" s="10" t="s">
        <v>118</v>
      </c>
      <c r="I20" s="22">
        <f t="shared" si="6"/>
        <v>6.7679999999999998</v>
      </c>
      <c r="J20" s="13">
        <f t="shared" si="2"/>
        <v>157.89473684210492</v>
      </c>
      <c r="K20" s="22">
        <f t="shared" si="7"/>
        <v>11</v>
      </c>
    </row>
    <row r="21" spans="1:11">
      <c r="A21" s="22">
        <v>6.9580000000000002</v>
      </c>
      <c r="B21" s="15">
        <v>66.900300000000001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0.34999999999999964</v>
      </c>
      <c r="G21" s="2">
        <f t="shared" si="5"/>
        <v>171.42857142857159</v>
      </c>
      <c r="H21" s="10"/>
      <c r="I21" s="22">
        <f t="shared" si="6"/>
        <v>6.9580000000000002</v>
      </c>
      <c r="J21" s="13">
        <f t="shared" si="2"/>
        <v>171.42857142857159</v>
      </c>
      <c r="K21" s="22">
        <f t="shared" si="7"/>
        <v>12</v>
      </c>
    </row>
    <row r="22" spans="1:11">
      <c r="A22" s="22">
        <v>7.3079999999999998</v>
      </c>
      <c r="B22" s="15">
        <v>79.8172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0.1800000000000006</v>
      </c>
      <c r="G22" s="2">
        <f t="shared" si="5"/>
        <v>166.66666666666609</v>
      </c>
      <c r="H22" s="10" t="s">
        <v>119</v>
      </c>
      <c r="I22" s="22">
        <f t="shared" si="6"/>
        <v>7.3079999999999998</v>
      </c>
      <c r="J22" s="13">
        <f t="shared" si="2"/>
        <v>166.66666666666609</v>
      </c>
      <c r="K22" s="22">
        <f t="shared" si="7"/>
        <v>13</v>
      </c>
    </row>
    <row r="23" spans="1:11">
      <c r="A23" s="22">
        <v>7.4880000000000004</v>
      </c>
      <c r="B23" s="15">
        <v>78.090400000000002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0.17499999999999982</v>
      </c>
      <c r="G23" s="2">
        <f t="shared" si="5"/>
        <v>171.42857142857159</v>
      </c>
      <c r="H23" s="10"/>
      <c r="I23" s="22">
        <f t="shared" si="6"/>
        <v>7.4880000000000004</v>
      </c>
      <c r="J23" s="13">
        <f t="shared" si="2"/>
        <v>171.42857142857159</v>
      </c>
      <c r="K23" s="22">
        <f t="shared" si="7"/>
        <v>14</v>
      </c>
    </row>
    <row r="24" spans="1:11">
      <c r="A24" s="22">
        <v>7.6630000000000003</v>
      </c>
      <c r="B24" s="15">
        <v>68.788499999999999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0.1949999999999994</v>
      </c>
      <c r="G24" s="2">
        <f t="shared" si="5"/>
        <v>153.84615384615432</v>
      </c>
      <c r="H24" s="10" t="s">
        <v>118</v>
      </c>
      <c r="I24" s="22">
        <f t="shared" si="6"/>
        <v>7.6630000000000003</v>
      </c>
      <c r="J24" s="13">
        <f t="shared" si="2"/>
        <v>153.84615384615432</v>
      </c>
      <c r="K24" s="22">
        <f t="shared" si="7"/>
        <v>15</v>
      </c>
    </row>
    <row r="25" spans="1:11">
      <c r="A25" s="22">
        <v>7.8579999999999997</v>
      </c>
      <c r="B25" s="15">
        <v>69.278499999999994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0.38200000000000056</v>
      </c>
      <c r="G25" s="2">
        <f t="shared" si="5"/>
        <v>157.06806282722491</v>
      </c>
      <c r="H25" s="10"/>
      <c r="I25" s="22">
        <f t="shared" si="6"/>
        <v>7.8579999999999997</v>
      </c>
      <c r="J25" s="13">
        <f t="shared" si="2"/>
        <v>157.06806282722491</v>
      </c>
      <c r="K25" s="22">
        <f t="shared" si="7"/>
        <v>16</v>
      </c>
    </row>
    <row r="26" spans="1:11">
      <c r="A26" s="22">
        <v>8.24</v>
      </c>
      <c r="B26" s="15">
        <v>82.444999999999993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0.16600000000000037</v>
      </c>
      <c r="G26" s="2">
        <f t="shared" si="5"/>
        <v>180.72289156626468</v>
      </c>
      <c r="H26" s="10" t="s">
        <v>113</v>
      </c>
      <c r="I26" s="22">
        <f t="shared" si="6"/>
        <v>8.24</v>
      </c>
      <c r="J26" s="13">
        <f t="shared" si="2"/>
        <v>180.72289156626468</v>
      </c>
      <c r="K26" s="22">
        <f t="shared" si="7"/>
        <v>17</v>
      </c>
    </row>
    <row r="27" spans="1:11">
      <c r="A27" s="22">
        <v>8.4060000000000006</v>
      </c>
      <c r="B27" s="15">
        <v>84.464100000000002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0.34199999999999875</v>
      </c>
      <c r="G27" s="2">
        <f t="shared" si="5"/>
        <v>175.43859649122871</v>
      </c>
      <c r="H27" s="10"/>
      <c r="I27" s="22">
        <f t="shared" si="6"/>
        <v>8.4060000000000006</v>
      </c>
      <c r="J27" s="13">
        <f t="shared" si="2"/>
        <v>175.43859649122871</v>
      </c>
      <c r="K27" s="22">
        <f t="shared" si="7"/>
        <v>18</v>
      </c>
    </row>
    <row r="28" spans="1:11">
      <c r="A28" s="22">
        <v>8.7479999999999993</v>
      </c>
      <c r="B28" s="15">
        <v>80.284800000000004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0.18000000000000149</v>
      </c>
      <c r="G28" s="2">
        <f t="shared" si="5"/>
        <v>166.66666666666526</v>
      </c>
      <c r="H28" s="10" t="s">
        <v>119</v>
      </c>
      <c r="I28" s="22">
        <f t="shared" si="6"/>
        <v>8.7479999999999993</v>
      </c>
      <c r="J28" s="13">
        <f t="shared" si="2"/>
        <v>166.66666666666526</v>
      </c>
      <c r="K28" s="22">
        <f t="shared" si="7"/>
        <v>19</v>
      </c>
    </row>
    <row r="29" spans="1:11">
      <c r="A29" s="22">
        <v>8.9280000000000008</v>
      </c>
      <c r="B29" s="15">
        <v>81.018600000000006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0.38999999999999879</v>
      </c>
      <c r="G29" s="2">
        <f t="shared" si="5"/>
        <v>153.84615384615432</v>
      </c>
      <c r="H29" s="10"/>
      <c r="I29" s="22">
        <f t="shared" si="6"/>
        <v>8.9280000000000008</v>
      </c>
      <c r="J29" s="13">
        <f t="shared" si="2"/>
        <v>153.84615384615432</v>
      </c>
      <c r="K29" s="22">
        <f t="shared" si="7"/>
        <v>20</v>
      </c>
    </row>
    <row r="30" spans="1:11">
      <c r="A30" s="22">
        <v>9.3179999999999996</v>
      </c>
      <c r="B30" s="15">
        <v>73.857100000000003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0.16699999999999982</v>
      </c>
      <c r="G30" s="2">
        <f t="shared" si="5"/>
        <v>179.64071856287444</v>
      </c>
      <c r="H30" s="10" t="s">
        <v>118</v>
      </c>
      <c r="I30" s="22">
        <f t="shared" si="6"/>
        <v>9.3179999999999996</v>
      </c>
      <c r="J30" s="13">
        <f t="shared" si="2"/>
        <v>179.64071856287444</v>
      </c>
      <c r="K30" s="22">
        <f t="shared" si="7"/>
        <v>21</v>
      </c>
    </row>
    <row r="31" spans="1:11">
      <c r="A31" s="22">
        <v>9.4849999999999994</v>
      </c>
      <c r="B31" s="15">
        <v>72.255700000000004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0.35299999999999976</v>
      </c>
      <c r="G31" s="2">
        <f t="shared" si="5"/>
        <v>169.9716713881021</v>
      </c>
      <c r="H31" s="10"/>
      <c r="I31" s="22">
        <f t="shared" si="6"/>
        <v>9.4849999999999994</v>
      </c>
      <c r="J31" s="13">
        <f t="shared" si="2"/>
        <v>169.9716713881021</v>
      </c>
      <c r="K31" s="22">
        <f t="shared" si="7"/>
        <v>22</v>
      </c>
    </row>
    <row r="32" spans="1:11">
      <c r="A32" s="22">
        <v>9.8379999999999992</v>
      </c>
      <c r="B32" s="15">
        <v>83.231700000000004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0.19000000000000128</v>
      </c>
      <c r="G32" s="2">
        <f t="shared" si="5"/>
        <v>157.89473684210421</v>
      </c>
      <c r="H32" s="10" t="s">
        <v>113</v>
      </c>
      <c r="I32" s="22">
        <f t="shared" si="6"/>
        <v>9.8379999999999992</v>
      </c>
      <c r="J32" s="13">
        <f t="shared" si="2"/>
        <v>157.89473684210421</v>
      </c>
      <c r="K32" s="22">
        <f t="shared" si="7"/>
        <v>23</v>
      </c>
    </row>
    <row r="33" spans="1:11">
      <c r="A33" s="22">
        <v>10.028</v>
      </c>
      <c r="B33" s="15">
        <v>86.577100000000002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0.39199999999999946</v>
      </c>
      <c r="G33" s="2">
        <f t="shared" si="5"/>
        <v>153.06122448979613</v>
      </c>
      <c r="H33" s="10"/>
      <c r="I33" s="22">
        <f t="shared" si="6"/>
        <v>10.028</v>
      </c>
      <c r="J33" s="13">
        <f t="shared" si="2"/>
        <v>153.06122448979613</v>
      </c>
      <c r="K33" s="22">
        <f t="shared" si="7"/>
        <v>24</v>
      </c>
    </row>
    <row r="34" spans="1:11">
      <c r="A34" s="22">
        <v>10.42</v>
      </c>
      <c r="B34" s="15">
        <v>67.2607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0.18800000000000061</v>
      </c>
      <c r="G34" s="2">
        <f t="shared" si="5"/>
        <v>159.57446808510588</v>
      </c>
      <c r="H34" s="10" t="s">
        <v>118</v>
      </c>
      <c r="I34" s="22">
        <f t="shared" si="6"/>
        <v>10.42</v>
      </c>
      <c r="J34" s="13">
        <f t="shared" si="2"/>
        <v>159.57446808510588</v>
      </c>
      <c r="K34" s="22">
        <f t="shared" si="7"/>
        <v>25</v>
      </c>
    </row>
    <row r="35" spans="1:11">
      <c r="A35" s="22">
        <v>10.608000000000001</v>
      </c>
      <c r="B35" s="15">
        <v>64.842200000000005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0.34999999999999964</v>
      </c>
      <c r="G35" s="2">
        <f t="shared" si="5"/>
        <v>171.42857142857159</v>
      </c>
      <c r="H35" s="10"/>
      <c r="I35" s="22">
        <f t="shared" si="6"/>
        <v>10.608000000000001</v>
      </c>
      <c r="J35" s="13">
        <f t="shared" si="2"/>
        <v>171.42857142857159</v>
      </c>
      <c r="K35" s="22">
        <f t="shared" si="7"/>
        <v>26</v>
      </c>
    </row>
    <row r="36" spans="1:11">
      <c r="A36" s="22">
        <v>10.958</v>
      </c>
      <c r="B36" s="15">
        <v>82.134399999999999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0.18299999999999983</v>
      </c>
      <c r="G36" s="2">
        <f t="shared" si="5"/>
        <v>163.93442622950835</v>
      </c>
      <c r="H36" s="10" t="s">
        <v>119</v>
      </c>
      <c r="I36" s="22">
        <f t="shared" si="6"/>
        <v>10.958</v>
      </c>
      <c r="J36" s="13">
        <f t="shared" si="2"/>
        <v>163.93442622950835</v>
      </c>
      <c r="K36" s="22">
        <f t="shared" si="7"/>
        <v>27</v>
      </c>
    </row>
    <row r="37" spans="1:11">
      <c r="A37" s="22">
        <v>11.141</v>
      </c>
      <c r="B37" s="15">
        <v>77.165599999999998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0.20800000000000018</v>
      </c>
      <c r="G37" s="2">
        <f t="shared" si="5"/>
        <v>144.23076923076908</v>
      </c>
      <c r="H37" s="10"/>
      <c r="I37" s="22">
        <f t="shared" si="6"/>
        <v>11.141</v>
      </c>
      <c r="J37" s="13">
        <f t="shared" si="2"/>
        <v>144.23076923076908</v>
      </c>
      <c r="K37" s="22">
        <f t="shared" si="7"/>
        <v>28</v>
      </c>
    </row>
    <row r="38" spans="1:11">
      <c r="A38" s="22">
        <v>11.349</v>
      </c>
      <c r="B38" s="15">
        <v>67.394800000000004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0.20899999999999963</v>
      </c>
      <c r="G38" s="2">
        <f t="shared" si="5"/>
        <v>143.54066985645957</v>
      </c>
      <c r="H38" s="10" t="s">
        <v>118</v>
      </c>
      <c r="I38" s="22">
        <f t="shared" si="6"/>
        <v>11.349</v>
      </c>
      <c r="J38" s="13">
        <f t="shared" si="2"/>
        <v>143.54066985645957</v>
      </c>
      <c r="K38" s="22">
        <f t="shared" si="7"/>
        <v>29</v>
      </c>
    </row>
    <row r="39" spans="1:11">
      <c r="A39" s="22">
        <v>11.558</v>
      </c>
      <c r="B39" s="15">
        <v>60.293700000000001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0.34999999999999964</v>
      </c>
      <c r="G39" s="2">
        <f t="shared" si="5"/>
        <v>171.42857142857159</v>
      </c>
      <c r="H39" s="10"/>
      <c r="I39" s="22">
        <f t="shared" si="6"/>
        <v>11.558</v>
      </c>
      <c r="J39" s="13">
        <f t="shared" si="2"/>
        <v>171.42857142857159</v>
      </c>
      <c r="K39" s="22">
        <f t="shared" si="7"/>
        <v>30</v>
      </c>
    </row>
    <row r="40" spans="1:11">
      <c r="A40" s="22">
        <v>11.907999999999999</v>
      </c>
      <c r="B40" s="15">
        <v>79.543800000000005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0.21000000000000085</v>
      </c>
      <c r="G40" s="2">
        <f t="shared" si="5"/>
        <v>142.85714285714226</v>
      </c>
      <c r="H40" s="10" t="s">
        <v>119</v>
      </c>
      <c r="I40" s="22">
        <f t="shared" si="6"/>
        <v>11.907999999999999</v>
      </c>
      <c r="J40" s="13">
        <f t="shared" si="2"/>
        <v>142.85714285714226</v>
      </c>
      <c r="K40" s="22">
        <f t="shared" si="7"/>
        <v>31</v>
      </c>
    </row>
    <row r="41" spans="1:11">
      <c r="A41" s="22">
        <v>12.118</v>
      </c>
      <c r="B41" s="15">
        <v>76.208600000000004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0.35999999999999943</v>
      </c>
      <c r="G41" s="2">
        <f t="shared" si="5"/>
        <v>166.66666666666691</v>
      </c>
      <c r="H41" s="10"/>
      <c r="I41" s="22">
        <f t="shared" si="6"/>
        <v>12.118</v>
      </c>
      <c r="J41" s="13">
        <f t="shared" si="2"/>
        <v>166.66666666666691</v>
      </c>
      <c r="K41" s="22">
        <f t="shared" si="7"/>
        <v>32</v>
      </c>
    </row>
    <row r="42" spans="1:11">
      <c r="A42" s="22">
        <v>12.478</v>
      </c>
      <c r="B42" s="15">
        <v>64.273099999999999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0.1899999999999995</v>
      </c>
      <c r="G42" s="2">
        <f t="shared" si="5"/>
        <v>157.89473684210569</v>
      </c>
      <c r="H42" s="10" t="s">
        <v>118</v>
      </c>
      <c r="I42" s="22">
        <f t="shared" si="6"/>
        <v>12.478</v>
      </c>
      <c r="J42" s="13">
        <f t="shared" si="2"/>
        <v>157.89473684210569</v>
      </c>
      <c r="K42" s="22">
        <f t="shared" si="7"/>
        <v>33</v>
      </c>
    </row>
    <row r="43" spans="1:11">
      <c r="A43" s="22">
        <v>12.667999999999999</v>
      </c>
      <c r="B43" s="15">
        <v>66.138599999999997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0.36000000000000121</v>
      </c>
      <c r="G43" s="2">
        <f t="shared" si="5"/>
        <v>166.66666666666609</v>
      </c>
      <c r="H43" s="10"/>
      <c r="I43" s="22">
        <f t="shared" si="6"/>
        <v>12.667999999999999</v>
      </c>
      <c r="J43" s="13">
        <f t="shared" si="2"/>
        <v>166.66666666666609</v>
      </c>
      <c r="K43" s="22">
        <f t="shared" si="7"/>
        <v>34</v>
      </c>
    </row>
    <row r="44" spans="1:11">
      <c r="A44" s="22">
        <v>13.028</v>
      </c>
      <c r="B44" s="15">
        <v>81.763000000000005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0.1899999999999995</v>
      </c>
      <c r="G44" s="2">
        <f t="shared" si="5"/>
        <v>157.89473684210569</v>
      </c>
      <c r="H44" s="10" t="s">
        <v>119</v>
      </c>
      <c r="I44" s="22">
        <f t="shared" si="6"/>
        <v>13.028</v>
      </c>
      <c r="J44" s="13">
        <f t="shared" si="2"/>
        <v>157.89473684210569</v>
      </c>
      <c r="K44" s="22">
        <f t="shared" si="7"/>
        <v>35</v>
      </c>
    </row>
    <row r="45" spans="1:11">
      <c r="A45" s="22">
        <v>13.218</v>
      </c>
      <c r="B45" s="15">
        <v>82.688699999999997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0.39000000000000057</v>
      </c>
      <c r="G45" s="2">
        <f t="shared" si="5"/>
        <v>153.84615384615361</v>
      </c>
      <c r="H45" s="10"/>
      <c r="I45" s="22">
        <f t="shared" si="6"/>
        <v>13.218</v>
      </c>
      <c r="J45" s="13">
        <f t="shared" si="2"/>
        <v>153.84615384615361</v>
      </c>
      <c r="K45" s="22">
        <f t="shared" si="7"/>
        <v>36</v>
      </c>
    </row>
    <row r="46" spans="1:11">
      <c r="A46" s="22">
        <v>13.608000000000001</v>
      </c>
      <c r="B46" s="15">
        <v>71.8232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0.22999999999999865</v>
      </c>
      <c r="G46" s="2">
        <f t="shared" si="5"/>
        <v>130.43478260869642</v>
      </c>
      <c r="H46" s="10" t="s">
        <v>118</v>
      </c>
      <c r="I46" s="22">
        <f t="shared" si="6"/>
        <v>13.608000000000001</v>
      </c>
      <c r="J46" s="13">
        <f t="shared" si="2"/>
        <v>130.43478260869642</v>
      </c>
      <c r="K46" s="22">
        <f t="shared" si="7"/>
        <v>37</v>
      </c>
    </row>
    <row r="47" spans="1:11">
      <c r="A47" s="22">
        <v>13.837999999999999</v>
      </c>
      <c r="B47" s="15">
        <v>71.709699999999998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0.44000000000000128</v>
      </c>
      <c r="G47" s="2">
        <f t="shared" si="5"/>
        <v>204.54545454545396</v>
      </c>
      <c r="H47" s="10"/>
      <c r="I47" s="22">
        <f t="shared" si="6"/>
        <v>13.837999999999999</v>
      </c>
      <c r="J47" s="13">
        <f t="shared" si="2"/>
        <v>204.54545454545396</v>
      </c>
      <c r="K47" s="22">
        <f t="shared" si="7"/>
        <v>38</v>
      </c>
    </row>
    <row r="48" spans="1:11">
      <c r="A48" s="22">
        <v>14.278</v>
      </c>
      <c r="B48" s="15">
        <v>79.305999999999997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0.20999999999999908</v>
      </c>
      <c r="G48" s="2">
        <f t="shared" si="5"/>
        <v>142.85714285714349</v>
      </c>
      <c r="H48" s="10" t="s">
        <v>119</v>
      </c>
      <c r="I48" s="22">
        <f t="shared" si="6"/>
        <v>14.278</v>
      </c>
      <c r="J48" s="13">
        <f t="shared" si="2"/>
        <v>142.85714285714349</v>
      </c>
      <c r="K48" s="22">
        <f t="shared" si="7"/>
        <v>39</v>
      </c>
    </row>
    <row r="49" spans="1:11">
      <c r="A49" s="22">
        <v>14.488</v>
      </c>
      <c r="B49" s="15">
        <v>82.365300000000005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0.44000000000000128</v>
      </c>
      <c r="G49" s="2">
        <f t="shared" si="5"/>
        <v>136.36363636363598</v>
      </c>
      <c r="H49" s="10"/>
      <c r="I49" s="22">
        <f t="shared" si="6"/>
        <v>14.488</v>
      </c>
      <c r="J49" s="13">
        <f t="shared" si="2"/>
        <v>136.36363636363598</v>
      </c>
      <c r="K49" s="22">
        <f t="shared" si="7"/>
        <v>40</v>
      </c>
    </row>
    <row r="50" spans="1:11">
      <c r="A50" s="22">
        <v>14.928000000000001</v>
      </c>
      <c r="B50" s="15">
        <v>73.6721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0.17999999999999972</v>
      </c>
      <c r="G50" s="2">
        <f t="shared" si="5"/>
        <v>166.66666666666691</v>
      </c>
      <c r="H50" s="10" t="s">
        <v>118</v>
      </c>
      <c r="I50" s="22">
        <f t="shared" si="6"/>
        <v>14.928000000000001</v>
      </c>
      <c r="J50" s="13">
        <f t="shared" si="2"/>
        <v>166.66666666666691</v>
      </c>
      <c r="K50" s="22">
        <f t="shared" si="7"/>
        <v>41</v>
      </c>
    </row>
    <row r="51" spans="1:11">
      <c r="A51" s="22">
        <v>15.108000000000001</v>
      </c>
      <c r="B51" s="15">
        <v>71.071899999999999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0.37999999999999901</v>
      </c>
      <c r="G51" s="2">
        <f t="shared" si="5"/>
        <v>157.89473684210569</v>
      </c>
      <c r="H51" s="10"/>
      <c r="I51" s="22">
        <f t="shared" si="6"/>
        <v>15.108000000000001</v>
      </c>
      <c r="J51" s="13">
        <f t="shared" si="2"/>
        <v>157.89473684210569</v>
      </c>
      <c r="K51" s="22">
        <f t="shared" si="7"/>
        <v>42</v>
      </c>
    </row>
    <row r="52" spans="1:11">
      <c r="A52" s="22">
        <v>15.488</v>
      </c>
      <c r="B52" s="15">
        <v>80.108099999999993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0.19899999999999984</v>
      </c>
      <c r="G52" s="2">
        <f t="shared" si="5"/>
        <v>150.75376884422121</v>
      </c>
      <c r="H52" s="10" t="s">
        <v>119</v>
      </c>
      <c r="I52" s="22">
        <f t="shared" si="6"/>
        <v>15.488</v>
      </c>
      <c r="J52" s="13">
        <f t="shared" si="2"/>
        <v>150.75376884422121</v>
      </c>
      <c r="K52" s="22">
        <f t="shared" si="7"/>
        <v>43</v>
      </c>
    </row>
    <row r="53" spans="1:11">
      <c r="A53" s="22">
        <v>15.686999999999999</v>
      </c>
      <c r="B53" s="15">
        <v>77.7363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0.16100000000000136</v>
      </c>
      <c r="G53" s="2">
        <f t="shared" si="5"/>
        <v>186.33540372670652</v>
      </c>
      <c r="H53" s="10"/>
      <c r="I53" s="22">
        <f t="shared" si="6"/>
        <v>15.686999999999999</v>
      </c>
      <c r="J53" s="13">
        <f t="shared" si="2"/>
        <v>186.33540372670652</v>
      </c>
      <c r="K53" s="22">
        <f t="shared" si="7"/>
        <v>44</v>
      </c>
    </row>
    <row r="54" spans="1:11">
      <c r="A54" s="22">
        <v>15.848000000000001</v>
      </c>
      <c r="B54" s="15">
        <v>74.493799999999993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0.22999999999999865</v>
      </c>
      <c r="G54" s="2">
        <f t="shared" si="5"/>
        <v>130.43478260869642</v>
      </c>
      <c r="H54" s="10" t="s">
        <v>118</v>
      </c>
      <c r="I54" s="22">
        <f t="shared" si="6"/>
        <v>15.848000000000001</v>
      </c>
      <c r="J54" s="13">
        <f t="shared" si="2"/>
        <v>130.43478260869642</v>
      </c>
      <c r="K54" s="22">
        <f t="shared" si="7"/>
        <v>45</v>
      </c>
    </row>
    <row r="55" spans="1:11">
      <c r="A55" s="22">
        <v>16.077999999999999</v>
      </c>
      <c r="B55" s="15">
        <v>67.928299999999993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0.39199999999999946</v>
      </c>
      <c r="G55" s="2">
        <f t="shared" si="5"/>
        <v>153.06122448979613</v>
      </c>
      <c r="H55" s="10"/>
      <c r="I55" s="22">
        <f t="shared" si="6"/>
        <v>16.077999999999999</v>
      </c>
      <c r="J55" s="13">
        <f t="shared" si="2"/>
        <v>153.06122448979613</v>
      </c>
      <c r="K55" s="22">
        <f t="shared" si="7"/>
        <v>46</v>
      </c>
    </row>
    <row r="56" spans="1:11">
      <c r="A56" s="22">
        <v>16.47</v>
      </c>
      <c r="B56" s="15">
        <v>81.033600000000007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0.16000000000000014</v>
      </c>
      <c r="G56" s="2">
        <f t="shared" si="5"/>
        <v>187.49999999999983</v>
      </c>
      <c r="H56" s="10" t="s">
        <v>113</v>
      </c>
      <c r="I56" s="22">
        <f t="shared" si="6"/>
        <v>16.47</v>
      </c>
      <c r="J56" s="13">
        <f t="shared" si="2"/>
        <v>187.49999999999983</v>
      </c>
      <c r="K56" s="22">
        <f t="shared" si="7"/>
        <v>47</v>
      </c>
    </row>
    <row r="57" spans="1:11">
      <c r="A57" s="22">
        <v>16.63</v>
      </c>
      <c r="B57" s="15">
        <v>85.502899999999997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0.37800000000000011</v>
      </c>
      <c r="G57" s="2">
        <f t="shared" si="5"/>
        <v>158.73015873015868</v>
      </c>
      <c r="H57" s="10"/>
      <c r="I57" s="22">
        <f t="shared" si="6"/>
        <v>16.63</v>
      </c>
      <c r="J57" s="13">
        <f t="shared" si="2"/>
        <v>158.73015873015868</v>
      </c>
      <c r="K57" s="22">
        <f t="shared" si="7"/>
        <v>48</v>
      </c>
    </row>
    <row r="58" spans="1:11">
      <c r="A58" s="22">
        <v>17.007999999999999</v>
      </c>
      <c r="B58" s="15">
        <v>80.357500000000002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0.17999999999999972</v>
      </c>
      <c r="G58" s="2">
        <f t="shared" si="5"/>
        <v>166.66666666666691</v>
      </c>
      <c r="H58" s="10" t="s">
        <v>119</v>
      </c>
      <c r="I58" s="22">
        <f t="shared" si="6"/>
        <v>17.007999999999999</v>
      </c>
      <c r="J58" s="13">
        <f t="shared" si="2"/>
        <v>166.66666666666691</v>
      </c>
      <c r="K58" s="22">
        <f t="shared" si="7"/>
        <v>49</v>
      </c>
    </row>
    <row r="59" spans="1:11">
      <c r="A59" s="22">
        <v>17.187999999999999</v>
      </c>
      <c r="B59" s="15">
        <v>80.6327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0.40000000000000213</v>
      </c>
      <c r="G59" s="2">
        <f t="shared" si="5"/>
        <v>149.9999999999992</v>
      </c>
      <c r="H59" s="10"/>
      <c r="I59" s="22">
        <f t="shared" si="6"/>
        <v>17.187999999999999</v>
      </c>
      <c r="J59" s="13">
        <f t="shared" si="2"/>
        <v>149.9999999999992</v>
      </c>
      <c r="K59" s="22">
        <f t="shared" si="7"/>
        <v>50</v>
      </c>
    </row>
    <row r="60" spans="1:11">
      <c r="A60" s="22">
        <v>17.588000000000001</v>
      </c>
      <c r="B60" s="15">
        <v>71.910200000000003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0.18299999999999983</v>
      </c>
      <c r="G60" s="2">
        <f t="shared" si="5"/>
        <v>163.93442622950835</v>
      </c>
      <c r="H60" s="10" t="s">
        <v>118</v>
      </c>
      <c r="I60" s="22">
        <f t="shared" si="6"/>
        <v>17.588000000000001</v>
      </c>
      <c r="J60" s="13">
        <f t="shared" si="2"/>
        <v>163.93442622950835</v>
      </c>
      <c r="K60" s="22">
        <f t="shared" si="7"/>
        <v>51</v>
      </c>
    </row>
    <row r="61" spans="1:11">
      <c r="A61" s="22">
        <v>17.771000000000001</v>
      </c>
      <c r="B61" s="15">
        <v>70.230599999999995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0.32699999999999818</v>
      </c>
      <c r="G61" s="2">
        <f t="shared" si="5"/>
        <v>183.48623853211112</v>
      </c>
      <c r="H61" s="10"/>
      <c r="I61" s="22">
        <f t="shared" si="6"/>
        <v>17.771000000000001</v>
      </c>
      <c r="J61" s="13">
        <f t="shared" si="2"/>
        <v>183.48623853211112</v>
      </c>
      <c r="K61" s="22">
        <f t="shared" si="7"/>
        <v>52</v>
      </c>
    </row>
    <row r="62" spans="1:11">
      <c r="A62" s="22">
        <v>18.097999999999999</v>
      </c>
      <c r="B62" s="15">
        <v>83.025700000000001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0.19000000000000128</v>
      </c>
      <c r="G62" s="2">
        <f t="shared" si="5"/>
        <v>157.89473684210421</v>
      </c>
      <c r="H62" s="10" t="s">
        <v>113</v>
      </c>
      <c r="I62" s="22">
        <f t="shared" si="6"/>
        <v>18.097999999999999</v>
      </c>
      <c r="J62" s="13">
        <f t="shared" si="2"/>
        <v>157.89473684210421</v>
      </c>
      <c r="K62" s="22">
        <f t="shared" si="7"/>
        <v>53</v>
      </c>
    </row>
    <row r="63" spans="1:11">
      <c r="A63" s="22">
        <v>18.288</v>
      </c>
      <c r="B63" s="15">
        <v>85.833600000000004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0.38200000000000145</v>
      </c>
      <c r="G63" s="2">
        <f t="shared" si="5"/>
        <v>157.06806282722454</v>
      </c>
      <c r="H63" s="10"/>
      <c r="I63" s="22">
        <f t="shared" si="6"/>
        <v>18.288</v>
      </c>
      <c r="J63" s="13">
        <f t="shared" si="2"/>
        <v>157.06806282722454</v>
      </c>
      <c r="K63" s="22">
        <f t="shared" si="7"/>
        <v>54</v>
      </c>
    </row>
    <row r="64" spans="1:11">
      <c r="A64" s="22">
        <v>18.670000000000002</v>
      </c>
      <c r="B64" s="15">
        <v>70.844700000000003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0.18799999999999883</v>
      </c>
      <c r="G64" s="2">
        <f t="shared" si="5"/>
        <v>159.57446808510736</v>
      </c>
      <c r="H64" s="10" t="s">
        <v>118</v>
      </c>
      <c r="I64" s="22">
        <f t="shared" si="6"/>
        <v>18.670000000000002</v>
      </c>
      <c r="J64" s="13">
        <f t="shared" si="2"/>
        <v>159.57446808510736</v>
      </c>
      <c r="K64" s="22">
        <f t="shared" si="7"/>
        <v>55</v>
      </c>
    </row>
    <row r="65" spans="1:11">
      <c r="A65" s="22">
        <v>18.858000000000001</v>
      </c>
      <c r="B65" s="15">
        <v>69.441000000000003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0.34999999999999787</v>
      </c>
      <c r="G65" s="2">
        <f t="shared" si="5"/>
        <v>171.42857142857247</v>
      </c>
      <c r="H65" s="10"/>
      <c r="I65" s="22">
        <f t="shared" si="6"/>
        <v>18.858000000000001</v>
      </c>
      <c r="J65" s="13">
        <f t="shared" si="2"/>
        <v>171.42857142857247</v>
      </c>
      <c r="K65" s="22">
        <f t="shared" si="7"/>
        <v>56</v>
      </c>
    </row>
    <row r="66" spans="1:11">
      <c r="A66" s="22">
        <v>19.207999999999998</v>
      </c>
      <c r="B66" s="15">
        <v>82.561000000000007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0.18200000000000216</v>
      </c>
      <c r="G66" s="2">
        <f t="shared" si="5"/>
        <v>164.83516483516289</v>
      </c>
      <c r="H66" s="10" t="s">
        <v>119</v>
      </c>
      <c r="I66" s="22">
        <f t="shared" si="6"/>
        <v>19.207999999999998</v>
      </c>
      <c r="J66" s="13">
        <f t="shared" si="2"/>
        <v>164.83516483516289</v>
      </c>
      <c r="K66" s="22">
        <f t="shared" si="7"/>
        <v>57</v>
      </c>
    </row>
    <row r="67" spans="1:11">
      <c r="A67" s="22">
        <v>19.39</v>
      </c>
      <c r="B67" s="15">
        <v>80.893699999999995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0.18999999999999773</v>
      </c>
      <c r="G67" s="2">
        <f t="shared" si="5"/>
        <v>157.89473684210714</v>
      </c>
      <c r="H67" s="10"/>
      <c r="I67" s="22">
        <f t="shared" si="6"/>
        <v>19.39</v>
      </c>
      <c r="J67" s="13">
        <f t="shared" si="2"/>
        <v>157.89473684210714</v>
      </c>
      <c r="K67" s="22">
        <f t="shared" si="7"/>
        <v>58</v>
      </c>
    </row>
    <row r="68" spans="1:11">
      <c r="A68" s="22">
        <v>19.579999999999998</v>
      </c>
      <c r="B68" s="15">
        <v>72.6858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0.18800000000000239</v>
      </c>
      <c r="G68" s="2">
        <f t="shared" si="5"/>
        <v>159.57446808510434</v>
      </c>
      <c r="H68" s="10" t="s">
        <v>118</v>
      </c>
      <c r="I68" s="22">
        <f t="shared" si="6"/>
        <v>19.579999999999998</v>
      </c>
      <c r="J68" s="13">
        <f t="shared" si="2"/>
        <v>159.57446808510434</v>
      </c>
      <c r="K68" s="22">
        <f t="shared" si="7"/>
        <v>59</v>
      </c>
    </row>
    <row r="69" spans="1:11">
      <c r="A69" s="22">
        <v>19.768000000000001</v>
      </c>
      <c r="B69" s="15">
        <v>69.610900000000001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0.37000000000000099</v>
      </c>
      <c r="G69" s="2">
        <f t="shared" si="5"/>
        <v>162.16216216216174</v>
      </c>
      <c r="H69" s="10"/>
      <c r="I69" s="22">
        <f t="shared" si="6"/>
        <v>19.768000000000001</v>
      </c>
      <c r="J69" s="13">
        <f t="shared" si="2"/>
        <v>162.16216216216174</v>
      </c>
      <c r="K69" s="22">
        <f t="shared" si="7"/>
        <v>60</v>
      </c>
    </row>
    <row r="70" spans="1:11">
      <c r="A70" s="22">
        <v>20.138000000000002</v>
      </c>
      <c r="B70" s="15">
        <v>79.980500000000006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0.21999999999999886</v>
      </c>
      <c r="G70" s="2">
        <f t="shared" si="5"/>
        <v>136.36363636363706</v>
      </c>
      <c r="H70" s="10" t="s">
        <v>119</v>
      </c>
      <c r="I70" s="22">
        <f t="shared" si="6"/>
        <v>20.138000000000002</v>
      </c>
      <c r="J70" s="13">
        <f t="shared" si="2"/>
        <v>136.36363636363706</v>
      </c>
      <c r="K70" s="22">
        <f t="shared" si="7"/>
        <v>61</v>
      </c>
    </row>
    <row r="71" spans="1:11">
      <c r="A71" s="22">
        <v>20.358000000000001</v>
      </c>
      <c r="B71" s="15">
        <v>77.772999999999996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0.37000000000000099</v>
      </c>
      <c r="G71" s="2">
        <f t="shared" si="5"/>
        <v>162.16216216216174</v>
      </c>
      <c r="H71" s="10"/>
      <c r="I71" s="22">
        <f t="shared" si="6"/>
        <v>20.358000000000001</v>
      </c>
      <c r="J71" s="13">
        <f t="shared" si="2"/>
        <v>162.16216216216174</v>
      </c>
      <c r="K71" s="22">
        <f t="shared" si="7"/>
        <v>62</v>
      </c>
    </row>
    <row r="72" spans="1:11">
      <c r="A72" s="22">
        <v>20.728000000000002</v>
      </c>
      <c r="B72" s="15">
        <v>79.438800000000001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0.18999999999999773</v>
      </c>
      <c r="G72" s="2">
        <f t="shared" si="5"/>
        <v>157.89473684210714</v>
      </c>
      <c r="H72" s="10" t="s">
        <v>119</v>
      </c>
      <c r="I72" s="22">
        <f t="shared" si="6"/>
        <v>20.728000000000002</v>
      </c>
      <c r="J72" s="13">
        <f t="shared" si="2"/>
        <v>157.89473684210714</v>
      </c>
      <c r="K72" s="22">
        <f t="shared" si="7"/>
        <v>63</v>
      </c>
    </row>
    <row r="73" spans="1:11">
      <c r="A73" s="22">
        <v>20.917999999999999</v>
      </c>
      <c r="B73" s="15">
        <v>81.747299999999996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0.19300000000000139</v>
      </c>
      <c r="G73" s="2">
        <f t="shared" si="5"/>
        <v>155.4404145077709</v>
      </c>
      <c r="H73" s="10"/>
      <c r="I73" s="22">
        <f t="shared" si="6"/>
        <v>20.917999999999999</v>
      </c>
      <c r="J73" s="13">
        <f t="shared" si="2"/>
        <v>155.4404145077709</v>
      </c>
      <c r="K73" s="22">
        <f t="shared" si="7"/>
        <v>64</v>
      </c>
    </row>
    <row r="74" spans="1:11">
      <c r="A74" s="22">
        <v>21.111000000000001</v>
      </c>
      <c r="B74" s="15">
        <v>70.254000000000005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0.21699999999999875</v>
      </c>
      <c r="G74" s="2">
        <f t="shared" si="5"/>
        <v>138.24884792626807</v>
      </c>
      <c r="H74" s="10" t="s">
        <v>118</v>
      </c>
      <c r="I74" s="22">
        <f t="shared" si="6"/>
        <v>21.111000000000001</v>
      </c>
      <c r="J74" s="13">
        <f t="shared" ref="J74:J131" si="8">$G74</f>
        <v>138.24884792626807</v>
      </c>
      <c r="K74" s="22">
        <f t="shared" si="7"/>
        <v>65</v>
      </c>
    </row>
    <row r="75" spans="1:11">
      <c r="A75" s="22">
        <v>21.327999999999999</v>
      </c>
      <c r="B75" s="15">
        <v>74.060900000000004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2">
        <f t="shared" ref="I75:I131" si="12">$A75</f>
        <v>21.327999999999999</v>
      </c>
      <c r="J75" s="13">
        <f t="shared" si="8"/>
        <v>166.66666666666691</v>
      </c>
      <c r="K75" s="22">
        <f t="shared" ref="K75:K131" si="13">$C75</f>
        <v>66</v>
      </c>
    </row>
    <row r="76" spans="1:11">
      <c r="A76" s="22">
        <v>21.687999999999999</v>
      </c>
      <c r="B76" s="15">
        <v>66.795900000000003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0.17000000000000171</v>
      </c>
      <c r="G76" s="2">
        <f t="shared" si="11"/>
        <v>176.47058823529235</v>
      </c>
      <c r="H76" s="10" t="s">
        <v>118</v>
      </c>
      <c r="I76" s="22">
        <f t="shared" si="12"/>
        <v>21.687999999999999</v>
      </c>
      <c r="J76" s="13">
        <f t="shared" si="8"/>
        <v>176.47058823529235</v>
      </c>
      <c r="K76" s="22">
        <f t="shared" si="13"/>
        <v>67</v>
      </c>
    </row>
    <row r="77" spans="1:11">
      <c r="A77" s="22">
        <v>21.858000000000001</v>
      </c>
      <c r="B77" s="15">
        <v>68.421800000000005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0.33999999999999986</v>
      </c>
      <c r="G77" s="2">
        <f t="shared" si="11"/>
        <v>176.47058823529417</v>
      </c>
      <c r="H77" s="10"/>
      <c r="I77" s="22">
        <f t="shared" si="12"/>
        <v>21.858000000000001</v>
      </c>
      <c r="J77" s="13">
        <f t="shared" si="8"/>
        <v>176.47058823529417</v>
      </c>
      <c r="K77" s="22">
        <f t="shared" si="13"/>
        <v>68</v>
      </c>
    </row>
    <row r="78" spans="1:11">
      <c r="A78" s="22">
        <v>22.198</v>
      </c>
      <c r="B78" s="15">
        <v>80.0167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0.19999999999999929</v>
      </c>
      <c r="G78" s="2">
        <f t="shared" si="11"/>
        <v>150.00000000000054</v>
      </c>
      <c r="H78" s="10" t="s">
        <v>119</v>
      </c>
      <c r="I78" s="22">
        <f t="shared" si="12"/>
        <v>22.198</v>
      </c>
      <c r="J78" s="13">
        <f t="shared" si="8"/>
        <v>150.00000000000054</v>
      </c>
      <c r="K78" s="22">
        <f t="shared" si="13"/>
        <v>69</v>
      </c>
    </row>
    <row r="79" spans="1:11">
      <c r="A79" s="22">
        <v>22.398</v>
      </c>
      <c r="B79" s="15">
        <v>80.799899999999994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0.35000000000000142</v>
      </c>
      <c r="G79" s="2">
        <f t="shared" si="11"/>
        <v>171.42857142857073</v>
      </c>
      <c r="H79" s="10"/>
      <c r="I79" s="22">
        <f t="shared" si="12"/>
        <v>22.398</v>
      </c>
      <c r="J79" s="13">
        <f t="shared" si="8"/>
        <v>171.42857142857073</v>
      </c>
      <c r="K79" s="22">
        <f t="shared" si="13"/>
        <v>70</v>
      </c>
    </row>
    <row r="80" spans="1:11">
      <c r="A80" s="22">
        <v>22.748000000000001</v>
      </c>
      <c r="B80" s="15">
        <v>86.390100000000004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0.19899999999999807</v>
      </c>
      <c r="G80" s="2">
        <f t="shared" si="11"/>
        <v>150.75376884422255</v>
      </c>
      <c r="H80" s="10" t="s">
        <v>113</v>
      </c>
      <c r="I80" s="22">
        <f t="shared" si="12"/>
        <v>22.748000000000001</v>
      </c>
      <c r="J80" s="13">
        <f t="shared" si="8"/>
        <v>150.75376884422255</v>
      </c>
      <c r="K80" s="22">
        <f t="shared" si="13"/>
        <v>71</v>
      </c>
    </row>
    <row r="81" spans="1:11">
      <c r="A81" s="22">
        <v>22.946999999999999</v>
      </c>
      <c r="B81" s="15">
        <v>83.187700000000007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0.18900000000000006</v>
      </c>
      <c r="G81" s="2">
        <f t="shared" si="11"/>
        <v>158.73015873015868</v>
      </c>
      <c r="H81" s="10"/>
      <c r="I81" s="22">
        <f t="shared" si="12"/>
        <v>22.946999999999999</v>
      </c>
      <c r="J81" s="13">
        <f t="shared" si="8"/>
        <v>158.73015873015868</v>
      </c>
      <c r="K81" s="22">
        <f t="shared" si="13"/>
        <v>72</v>
      </c>
    </row>
    <row r="82" spans="1:11">
      <c r="A82" s="22">
        <v>23.135999999999999</v>
      </c>
      <c r="B82" s="15">
        <v>74.404300000000006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0.19399999999999906</v>
      </c>
      <c r="G82" s="2">
        <f t="shared" si="11"/>
        <v>154.63917525773272</v>
      </c>
      <c r="H82" s="10" t="s">
        <v>118</v>
      </c>
      <c r="I82" s="22">
        <f t="shared" si="12"/>
        <v>23.135999999999999</v>
      </c>
      <c r="J82" s="13">
        <f t="shared" si="8"/>
        <v>154.63917525773272</v>
      </c>
      <c r="K82" s="22">
        <f t="shared" si="13"/>
        <v>73</v>
      </c>
    </row>
    <row r="83" spans="1:11">
      <c r="A83" s="22">
        <v>23.33</v>
      </c>
      <c r="B83" s="15">
        <v>72.131200000000007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0.3680000000000021</v>
      </c>
      <c r="G83" s="2">
        <f t="shared" si="11"/>
        <v>163.04347826086862</v>
      </c>
      <c r="H83" s="10"/>
      <c r="I83" s="22">
        <f t="shared" si="12"/>
        <v>23.33</v>
      </c>
      <c r="J83" s="13">
        <f t="shared" si="8"/>
        <v>163.04347826086862</v>
      </c>
      <c r="K83" s="22">
        <f t="shared" si="13"/>
        <v>74</v>
      </c>
    </row>
    <row r="84" spans="1:11">
      <c r="A84" s="22">
        <v>23.698</v>
      </c>
      <c r="B84" s="15">
        <v>77.920699999999997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0.19000000000000128</v>
      </c>
      <c r="G84" s="2">
        <f t="shared" si="11"/>
        <v>157.89473684210421</v>
      </c>
      <c r="H84" s="10" t="s">
        <v>119</v>
      </c>
      <c r="I84" s="22">
        <f t="shared" si="12"/>
        <v>23.698</v>
      </c>
      <c r="J84" s="13">
        <f t="shared" si="8"/>
        <v>157.89473684210421</v>
      </c>
      <c r="K84" s="22">
        <f t="shared" si="13"/>
        <v>75</v>
      </c>
    </row>
    <row r="85" spans="1:11">
      <c r="A85" s="22">
        <v>23.888000000000002</v>
      </c>
      <c r="B85" s="15">
        <v>74.597300000000004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0.17999999999999972</v>
      </c>
      <c r="G85" s="2">
        <f t="shared" si="11"/>
        <v>166.66666666666691</v>
      </c>
      <c r="H85" s="10"/>
      <c r="I85" s="22">
        <f t="shared" si="12"/>
        <v>23.888000000000002</v>
      </c>
      <c r="J85" s="13">
        <f t="shared" si="8"/>
        <v>166.66666666666691</v>
      </c>
      <c r="K85" s="22">
        <f t="shared" si="13"/>
        <v>76</v>
      </c>
    </row>
    <row r="86" spans="1:11">
      <c r="A86" s="22">
        <v>24.068000000000001</v>
      </c>
      <c r="B86" s="15">
        <v>69.016999999999996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0.18999999999999773</v>
      </c>
      <c r="G86" s="2">
        <f t="shared" si="11"/>
        <v>157.89473684210714</v>
      </c>
      <c r="H86" s="10" t="s">
        <v>118</v>
      </c>
      <c r="I86" s="22">
        <f t="shared" si="12"/>
        <v>24.068000000000001</v>
      </c>
      <c r="J86" s="13">
        <f t="shared" si="8"/>
        <v>157.89473684210714</v>
      </c>
      <c r="K86" s="22">
        <f t="shared" si="13"/>
        <v>77</v>
      </c>
    </row>
    <row r="87" spans="1:11">
      <c r="A87" s="22">
        <v>24.257999999999999</v>
      </c>
      <c r="B87" s="15">
        <v>66.214699999999993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0.37000000000000099</v>
      </c>
      <c r="G87" s="2">
        <f t="shared" si="11"/>
        <v>162.16216216216174</v>
      </c>
      <c r="H87" s="10"/>
      <c r="I87" s="22">
        <f t="shared" si="12"/>
        <v>24.257999999999999</v>
      </c>
      <c r="J87" s="13">
        <f t="shared" si="8"/>
        <v>162.16216216216174</v>
      </c>
      <c r="K87" s="22">
        <f t="shared" si="13"/>
        <v>78</v>
      </c>
    </row>
    <row r="88" spans="1:11">
      <c r="A88" s="22">
        <v>24.628</v>
      </c>
      <c r="B88" s="15">
        <v>80.964399999999998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0.17999999999999972</v>
      </c>
      <c r="G88" s="2">
        <f t="shared" si="11"/>
        <v>166.66666666666691</v>
      </c>
      <c r="H88" s="10" t="s">
        <v>113</v>
      </c>
      <c r="I88" s="22">
        <f t="shared" si="12"/>
        <v>24.628</v>
      </c>
      <c r="J88" s="13">
        <f t="shared" si="8"/>
        <v>166.66666666666691</v>
      </c>
      <c r="K88" s="22">
        <f t="shared" si="13"/>
        <v>79</v>
      </c>
    </row>
    <row r="89" spans="1:11">
      <c r="A89" s="22">
        <v>24.808</v>
      </c>
      <c r="B89" s="15">
        <v>81.748900000000006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0.38400000000000034</v>
      </c>
      <c r="G89" s="2">
        <f t="shared" si="11"/>
        <v>156.24999999999986</v>
      </c>
      <c r="H89" s="10"/>
      <c r="I89" s="22">
        <f t="shared" si="12"/>
        <v>24.808</v>
      </c>
      <c r="J89" s="13">
        <f t="shared" si="8"/>
        <v>156.24999999999986</v>
      </c>
      <c r="K89" s="22">
        <f t="shared" si="13"/>
        <v>80</v>
      </c>
    </row>
    <row r="90" spans="1:11">
      <c r="A90" s="22">
        <v>25.192</v>
      </c>
      <c r="B90" s="15">
        <v>78.261899999999997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0.14699999999999847</v>
      </c>
      <c r="G90" s="2">
        <f t="shared" si="11"/>
        <v>204.08163265306334</v>
      </c>
      <c r="H90" s="10" t="s">
        <v>119</v>
      </c>
      <c r="I90" s="22">
        <f t="shared" si="12"/>
        <v>25.192</v>
      </c>
      <c r="J90" s="13">
        <f t="shared" si="8"/>
        <v>204.08163265306334</v>
      </c>
      <c r="K90" s="22">
        <f t="shared" si="13"/>
        <v>81</v>
      </c>
    </row>
    <row r="91" spans="1:11">
      <c r="A91" s="22">
        <v>25.338999999999999</v>
      </c>
      <c r="B91" s="15">
        <v>76.239000000000004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0.3490000000000002</v>
      </c>
      <c r="G91" s="2">
        <f t="shared" si="11"/>
        <v>171.91977077363887</v>
      </c>
      <c r="H91" s="10"/>
      <c r="I91" s="22">
        <f t="shared" si="12"/>
        <v>25.338999999999999</v>
      </c>
      <c r="J91" s="13">
        <f t="shared" si="8"/>
        <v>171.91977077363887</v>
      </c>
      <c r="K91" s="22">
        <f t="shared" si="13"/>
        <v>82</v>
      </c>
    </row>
    <row r="92" spans="1:11">
      <c r="A92" s="22">
        <v>25.687999999999999</v>
      </c>
      <c r="B92" s="15">
        <v>63.706800000000001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0.19000000000000128</v>
      </c>
      <c r="G92" s="2">
        <f t="shared" si="11"/>
        <v>157.89473684210421</v>
      </c>
      <c r="H92" s="10" t="s">
        <v>118</v>
      </c>
      <c r="I92" s="22">
        <f t="shared" si="12"/>
        <v>25.687999999999999</v>
      </c>
      <c r="J92" s="13">
        <f t="shared" si="8"/>
        <v>157.89473684210421</v>
      </c>
      <c r="K92" s="22">
        <f t="shared" si="13"/>
        <v>83</v>
      </c>
    </row>
    <row r="93" spans="1:11">
      <c r="A93" s="22">
        <v>25.878</v>
      </c>
      <c r="B93" s="15">
        <v>63.356000000000002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0.30000000000000071</v>
      </c>
      <c r="G93" s="2">
        <f t="shared" si="11"/>
        <v>199.99999999999952</v>
      </c>
      <c r="H93" s="10"/>
      <c r="I93" s="22">
        <f t="shared" si="12"/>
        <v>25.878</v>
      </c>
      <c r="J93" s="13">
        <f t="shared" si="8"/>
        <v>199.99999999999952</v>
      </c>
      <c r="K93" s="22">
        <f t="shared" si="13"/>
        <v>84</v>
      </c>
    </row>
    <row r="94" spans="1:11">
      <c r="A94" s="22">
        <v>26.178000000000001</v>
      </c>
      <c r="B94" s="15">
        <v>80.245599999999996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0.1839999999999975</v>
      </c>
      <c r="G94" s="2">
        <f t="shared" si="11"/>
        <v>163.04347826087178</v>
      </c>
      <c r="H94" s="10" t="s">
        <v>113</v>
      </c>
      <c r="I94" s="22">
        <f t="shared" si="12"/>
        <v>26.178000000000001</v>
      </c>
      <c r="J94" s="13">
        <f t="shared" si="8"/>
        <v>163.04347826087178</v>
      </c>
      <c r="K94" s="22">
        <f t="shared" si="13"/>
        <v>85</v>
      </c>
    </row>
    <row r="95" spans="1:11">
      <c r="A95" s="22">
        <v>26.361999999999998</v>
      </c>
      <c r="B95" s="15">
        <v>80.092500000000001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0.19900000000000162</v>
      </c>
      <c r="G95" s="2">
        <f t="shared" si="11"/>
        <v>150.75376884421988</v>
      </c>
      <c r="H95" s="10"/>
      <c r="I95" s="22">
        <f t="shared" si="12"/>
        <v>26.361999999999998</v>
      </c>
      <c r="J95" s="13">
        <f t="shared" si="8"/>
        <v>150.75376884421988</v>
      </c>
      <c r="K95" s="22">
        <f t="shared" si="13"/>
        <v>86</v>
      </c>
    </row>
    <row r="96" spans="1:11">
      <c r="A96" s="22">
        <v>26.561</v>
      </c>
      <c r="B96" s="15">
        <v>72.684899999999999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0.19699999999999918</v>
      </c>
      <c r="G96" s="2">
        <f t="shared" si="11"/>
        <v>152.2842639593915</v>
      </c>
      <c r="H96" s="10" t="s">
        <v>118</v>
      </c>
      <c r="I96" s="22">
        <f t="shared" si="12"/>
        <v>26.561</v>
      </c>
      <c r="J96" s="13">
        <f t="shared" si="8"/>
        <v>152.2842639593915</v>
      </c>
      <c r="K96" s="22">
        <f t="shared" si="13"/>
        <v>87</v>
      </c>
    </row>
    <row r="97" spans="1:11">
      <c r="A97" s="22">
        <v>26.757999999999999</v>
      </c>
      <c r="B97" s="15">
        <v>71.760599999999997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0.39000000000000057</v>
      </c>
      <c r="G97" s="2">
        <f t="shared" si="11"/>
        <v>153.84615384615361</v>
      </c>
      <c r="H97" s="10"/>
      <c r="I97" s="22">
        <f t="shared" si="12"/>
        <v>26.757999999999999</v>
      </c>
      <c r="J97" s="13">
        <f t="shared" si="8"/>
        <v>153.84615384615361</v>
      </c>
      <c r="K97" s="22">
        <f t="shared" si="13"/>
        <v>88</v>
      </c>
    </row>
    <row r="98" spans="1:11">
      <c r="A98" s="22">
        <v>27.148</v>
      </c>
      <c r="B98" s="15">
        <v>82.235900000000001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0.14999999999999858</v>
      </c>
      <c r="G98" s="2">
        <f t="shared" si="11"/>
        <v>200.0000000000019</v>
      </c>
      <c r="H98" s="10" t="s">
        <v>113</v>
      </c>
      <c r="I98" s="22">
        <f t="shared" si="12"/>
        <v>27.148</v>
      </c>
      <c r="J98" s="13">
        <f t="shared" si="8"/>
        <v>200.0000000000019</v>
      </c>
      <c r="K98" s="22">
        <f t="shared" si="13"/>
        <v>89</v>
      </c>
    </row>
    <row r="99" spans="1:11">
      <c r="A99" s="22">
        <v>27.297999999999998</v>
      </c>
      <c r="B99" s="15">
        <v>86.723399999999998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0.61000000000000298</v>
      </c>
      <c r="G99" s="2">
        <f t="shared" si="11"/>
        <v>245.9016393442611</v>
      </c>
      <c r="H99" s="10"/>
      <c r="I99" s="22">
        <f t="shared" si="12"/>
        <v>27.297999999999998</v>
      </c>
      <c r="J99" s="13">
        <f t="shared" si="8"/>
        <v>245.9016393442611</v>
      </c>
      <c r="K99" s="22">
        <f t="shared" si="13"/>
        <v>90</v>
      </c>
    </row>
    <row r="100" spans="1:11">
      <c r="A100" s="22">
        <v>27.908000000000001</v>
      </c>
      <c r="B100" s="15">
        <v>80.884799999999998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0.2099999999999973</v>
      </c>
      <c r="G100" s="2">
        <f t="shared" si="11"/>
        <v>142.85714285714471</v>
      </c>
      <c r="H100" s="10" t="s">
        <v>119</v>
      </c>
      <c r="I100" s="22">
        <f t="shared" si="12"/>
        <v>27.908000000000001</v>
      </c>
      <c r="J100" s="13">
        <f t="shared" si="8"/>
        <v>142.85714285714471</v>
      </c>
      <c r="K100" s="22">
        <f t="shared" si="13"/>
        <v>91</v>
      </c>
    </row>
    <row r="101" spans="1:11">
      <c r="A101" s="22">
        <v>28.117999999999999</v>
      </c>
      <c r="B101" s="15">
        <v>77.467799999999997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0.39000000000000057</v>
      </c>
      <c r="G101" s="2">
        <f t="shared" si="11"/>
        <v>153.84615384615361</v>
      </c>
      <c r="H101" s="10"/>
      <c r="I101" s="22">
        <f t="shared" si="12"/>
        <v>28.117999999999999</v>
      </c>
      <c r="J101" s="13">
        <f t="shared" si="8"/>
        <v>153.84615384615361</v>
      </c>
      <c r="K101" s="22">
        <f t="shared" si="13"/>
        <v>92</v>
      </c>
    </row>
    <row r="102" spans="1:11">
      <c r="A102" s="22">
        <v>28.507999999999999</v>
      </c>
      <c r="B102" s="15">
        <v>80.925299999999993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0.15000000000000213</v>
      </c>
      <c r="G102" s="2">
        <f t="shared" si="11"/>
        <v>199.99999999999716</v>
      </c>
      <c r="H102" s="10" t="s">
        <v>119</v>
      </c>
      <c r="I102" s="22">
        <f t="shared" si="12"/>
        <v>28.507999999999999</v>
      </c>
      <c r="J102" s="13">
        <f t="shared" si="8"/>
        <v>199.99999999999716</v>
      </c>
      <c r="K102" s="22">
        <f t="shared" si="13"/>
        <v>93</v>
      </c>
    </row>
    <row r="103" spans="1:11">
      <c r="A103" s="22">
        <v>28.658000000000001</v>
      </c>
      <c r="B103" s="15">
        <v>84.227199999999996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0.17199999999999704</v>
      </c>
      <c r="G103" s="2">
        <f t="shared" si="11"/>
        <v>174.41860465116579</v>
      </c>
      <c r="H103" s="10"/>
      <c r="I103" s="22">
        <f t="shared" si="12"/>
        <v>28.658000000000001</v>
      </c>
      <c r="J103" s="13">
        <f t="shared" si="8"/>
        <v>174.41860465116579</v>
      </c>
      <c r="K103" s="22">
        <f t="shared" si="13"/>
        <v>94</v>
      </c>
    </row>
    <row r="104" spans="1:11">
      <c r="A104" s="22">
        <v>28.83</v>
      </c>
      <c r="B104" s="15">
        <v>75.210599999999999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0.2380000000000031</v>
      </c>
      <c r="G104" s="2">
        <f t="shared" si="11"/>
        <v>126.05042016806559</v>
      </c>
      <c r="H104" s="10" t="s">
        <v>118</v>
      </c>
      <c r="I104" s="22">
        <f t="shared" si="12"/>
        <v>28.83</v>
      </c>
      <c r="J104" s="13">
        <f t="shared" si="8"/>
        <v>126.05042016806559</v>
      </c>
      <c r="K104" s="22">
        <f t="shared" si="13"/>
        <v>95</v>
      </c>
    </row>
    <row r="105" spans="1:11">
      <c r="A105" s="22">
        <v>29.068000000000001</v>
      </c>
      <c r="B105" s="15">
        <v>74.586799999999997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0.37999999999999901</v>
      </c>
      <c r="G105" s="2">
        <f t="shared" si="11"/>
        <v>157.89473684210569</v>
      </c>
      <c r="H105" s="10"/>
      <c r="I105" s="22">
        <f t="shared" si="12"/>
        <v>29.068000000000001</v>
      </c>
      <c r="J105" s="13">
        <f t="shared" si="8"/>
        <v>157.89473684210569</v>
      </c>
      <c r="K105" s="22">
        <f t="shared" si="13"/>
        <v>96</v>
      </c>
    </row>
    <row r="106" spans="1:11">
      <c r="A106" s="22">
        <v>29.448</v>
      </c>
      <c r="B106" s="15">
        <v>66.442999999999998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0.17999999999999972</v>
      </c>
      <c r="G106" s="2">
        <f t="shared" si="11"/>
        <v>166.66666666666691</v>
      </c>
      <c r="H106" s="10" t="s">
        <v>118</v>
      </c>
      <c r="I106" s="22">
        <f t="shared" si="12"/>
        <v>29.448</v>
      </c>
      <c r="J106" s="13">
        <f t="shared" si="8"/>
        <v>166.66666666666691</v>
      </c>
      <c r="K106" s="22">
        <f t="shared" si="13"/>
        <v>97</v>
      </c>
    </row>
    <row r="107" spans="1:11">
      <c r="A107" s="22">
        <v>29.628</v>
      </c>
      <c r="B107" s="15">
        <v>68.844300000000004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0.37999999999999901</v>
      </c>
      <c r="G107" s="2">
        <f t="shared" si="11"/>
        <v>157.89473684210569</v>
      </c>
      <c r="H107" s="10"/>
      <c r="I107" s="22">
        <f t="shared" si="12"/>
        <v>29.628</v>
      </c>
      <c r="J107" s="13">
        <f t="shared" si="8"/>
        <v>157.89473684210569</v>
      </c>
      <c r="K107" s="22">
        <f t="shared" si="13"/>
        <v>98</v>
      </c>
    </row>
    <row r="108" spans="1:11">
      <c r="A108" s="22">
        <v>30.007999999999999</v>
      </c>
      <c r="B108" s="15">
        <v>80.497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0.19000000000000128</v>
      </c>
      <c r="G108" s="2">
        <f t="shared" si="11"/>
        <v>157.89473684210421</v>
      </c>
      <c r="H108" s="10" t="s">
        <v>119</v>
      </c>
      <c r="I108" s="22">
        <f t="shared" si="12"/>
        <v>30.007999999999999</v>
      </c>
      <c r="J108" s="13">
        <f t="shared" si="8"/>
        <v>157.89473684210421</v>
      </c>
      <c r="K108" s="22">
        <f t="shared" si="13"/>
        <v>99</v>
      </c>
    </row>
    <row r="109" spans="1:11">
      <c r="A109" s="22">
        <v>30.198</v>
      </c>
      <c r="B109" s="15">
        <v>82.077200000000005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0.37000000000000099</v>
      </c>
      <c r="G109" s="2">
        <f t="shared" si="11"/>
        <v>162.16216216216174</v>
      </c>
      <c r="H109" s="10"/>
      <c r="I109" s="22">
        <f t="shared" si="12"/>
        <v>30.198</v>
      </c>
      <c r="J109" s="13">
        <f t="shared" si="8"/>
        <v>162.16216216216174</v>
      </c>
      <c r="K109" s="22">
        <f t="shared" si="13"/>
        <v>100</v>
      </c>
    </row>
    <row r="110" spans="1:11">
      <c r="A110" s="22">
        <v>30.568000000000001</v>
      </c>
      <c r="B110" s="15">
        <v>86.577799999999996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0.2029999999999994</v>
      </c>
      <c r="G110" s="2">
        <f t="shared" si="11"/>
        <v>147.78325123152752</v>
      </c>
      <c r="H110" s="10" t="s">
        <v>113</v>
      </c>
      <c r="I110" s="22">
        <f t="shared" si="12"/>
        <v>30.568000000000001</v>
      </c>
      <c r="J110" s="13">
        <f t="shared" si="8"/>
        <v>147.78325123152752</v>
      </c>
      <c r="K110" s="22">
        <f t="shared" si="13"/>
        <v>101</v>
      </c>
    </row>
    <row r="111" spans="1:11">
      <c r="A111" s="22">
        <v>30.771000000000001</v>
      </c>
      <c r="B111" s="15">
        <v>83.023799999999994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0.22799999999999798</v>
      </c>
      <c r="G111" s="2">
        <f t="shared" si="11"/>
        <v>131.57894736842221</v>
      </c>
      <c r="H111" s="10"/>
      <c r="I111" s="22">
        <f t="shared" si="12"/>
        <v>30.771000000000001</v>
      </c>
      <c r="J111" s="13">
        <f t="shared" si="8"/>
        <v>131.57894736842221</v>
      </c>
      <c r="K111" s="22">
        <f t="shared" si="13"/>
        <v>102</v>
      </c>
    </row>
    <row r="112" spans="1:11">
      <c r="A112" s="22">
        <v>30.998999999999999</v>
      </c>
      <c r="B112" s="15">
        <v>72.901200000000003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0.18900000000000006</v>
      </c>
      <c r="G112" s="2">
        <f t="shared" si="11"/>
        <v>158.73015873015868</v>
      </c>
      <c r="H112" s="10" t="s">
        <v>118</v>
      </c>
      <c r="I112" s="22">
        <f t="shared" si="12"/>
        <v>30.998999999999999</v>
      </c>
      <c r="J112" s="13">
        <f t="shared" si="8"/>
        <v>158.73015873015868</v>
      </c>
      <c r="K112" s="22">
        <f t="shared" si="13"/>
        <v>103</v>
      </c>
    </row>
    <row r="113" spans="1:11">
      <c r="A113" s="22">
        <v>31.187999999999999</v>
      </c>
      <c r="B113" s="15">
        <v>70.922899999999998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0.37000000000000099</v>
      </c>
      <c r="G113" s="2">
        <f t="shared" si="11"/>
        <v>162.16216216216174</v>
      </c>
      <c r="H113" s="10"/>
      <c r="I113" s="22">
        <f t="shared" si="12"/>
        <v>31.187999999999999</v>
      </c>
      <c r="J113" s="13">
        <f t="shared" si="8"/>
        <v>162.16216216216174</v>
      </c>
      <c r="K113" s="22">
        <f t="shared" si="13"/>
        <v>104</v>
      </c>
    </row>
    <row r="114" spans="1:11">
      <c r="A114" s="22">
        <v>31.558</v>
      </c>
      <c r="B114" s="15">
        <v>78.154300000000006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0.17999999999999972</v>
      </c>
      <c r="G114" s="2">
        <f t="shared" si="11"/>
        <v>166.66666666666691</v>
      </c>
      <c r="H114" s="10" t="s">
        <v>119</v>
      </c>
      <c r="I114" s="22">
        <f t="shared" si="12"/>
        <v>31.558</v>
      </c>
      <c r="J114" s="13">
        <f t="shared" si="8"/>
        <v>166.66666666666691</v>
      </c>
      <c r="K114" s="22">
        <f t="shared" si="13"/>
        <v>105</v>
      </c>
    </row>
    <row r="115" spans="1:11">
      <c r="A115" s="22">
        <v>31.738</v>
      </c>
      <c r="B115" s="15">
        <v>75.426500000000004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0.19000000000000128</v>
      </c>
      <c r="G115" s="2">
        <f t="shared" si="11"/>
        <v>157.89473684210421</v>
      </c>
      <c r="H115" s="10"/>
      <c r="I115" s="22">
        <f t="shared" si="12"/>
        <v>31.738</v>
      </c>
      <c r="J115" s="13">
        <f t="shared" si="8"/>
        <v>157.89473684210421</v>
      </c>
      <c r="K115" s="22">
        <f t="shared" si="13"/>
        <v>106</v>
      </c>
    </row>
    <row r="116" spans="1:11">
      <c r="A116" s="22">
        <v>31.928000000000001</v>
      </c>
      <c r="B116" s="15">
        <v>69.284700000000001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0.2099999999999973</v>
      </c>
      <c r="G116" s="2">
        <f t="shared" si="11"/>
        <v>142.85714285714471</v>
      </c>
      <c r="H116" s="10" t="s">
        <v>118</v>
      </c>
      <c r="I116" s="22">
        <f t="shared" si="12"/>
        <v>31.928000000000001</v>
      </c>
      <c r="J116" s="13">
        <f t="shared" si="8"/>
        <v>142.85714285714471</v>
      </c>
      <c r="K116" s="22">
        <f t="shared" si="13"/>
        <v>107</v>
      </c>
    </row>
    <row r="117" spans="1:11">
      <c r="A117" s="22">
        <v>32.137999999999998</v>
      </c>
      <c r="B117" s="15">
        <v>61.615600000000001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0.35099999999999909</v>
      </c>
      <c r="G117" s="2">
        <f t="shared" si="11"/>
        <v>170.94017094017138</v>
      </c>
      <c r="H117" s="10"/>
      <c r="I117" s="22">
        <f t="shared" si="12"/>
        <v>32.137999999999998</v>
      </c>
      <c r="J117" s="13">
        <f t="shared" si="8"/>
        <v>170.94017094017138</v>
      </c>
      <c r="K117" s="22">
        <f t="shared" si="13"/>
        <v>108</v>
      </c>
    </row>
    <row r="118" spans="1:11">
      <c r="A118" s="22">
        <v>32.488999999999997</v>
      </c>
      <c r="B118" s="15">
        <v>80.937799999999996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0.15800000000000125</v>
      </c>
      <c r="G118" s="2">
        <f t="shared" si="11"/>
        <v>189.87341772151748</v>
      </c>
      <c r="H118" s="10" t="s">
        <v>113</v>
      </c>
      <c r="I118" s="22">
        <f t="shared" si="12"/>
        <v>32.488999999999997</v>
      </c>
      <c r="J118" s="13">
        <f t="shared" si="8"/>
        <v>189.87341772151748</v>
      </c>
      <c r="K118" s="22">
        <f t="shared" si="13"/>
        <v>109</v>
      </c>
    </row>
    <row r="119" spans="1:11">
      <c r="A119" s="22">
        <v>32.646999999999998</v>
      </c>
      <c r="B119" s="15">
        <v>85.6524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0.38100000000000023</v>
      </c>
      <c r="G119" s="2">
        <f t="shared" si="11"/>
        <v>157.48031496062981</v>
      </c>
      <c r="H119" s="10"/>
      <c r="I119" s="22">
        <f t="shared" si="12"/>
        <v>32.646999999999998</v>
      </c>
      <c r="J119" s="13">
        <f t="shared" si="8"/>
        <v>157.48031496062981</v>
      </c>
      <c r="K119" s="22">
        <f t="shared" si="13"/>
        <v>110</v>
      </c>
    </row>
    <row r="120" spans="1:11">
      <c r="A120" s="22">
        <v>33.027999999999999</v>
      </c>
      <c r="B120" s="15">
        <v>78.029600000000002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0.17399999999999949</v>
      </c>
      <c r="G120" s="2">
        <f t="shared" si="11"/>
        <v>172.41379310344877</v>
      </c>
      <c r="H120" s="10" t="s">
        <v>119</v>
      </c>
      <c r="I120" s="22">
        <f t="shared" si="12"/>
        <v>33.027999999999999</v>
      </c>
      <c r="J120" s="13">
        <f t="shared" si="8"/>
        <v>172.41379310344877</v>
      </c>
      <c r="K120" s="22">
        <f t="shared" si="13"/>
        <v>111</v>
      </c>
    </row>
    <row r="121" spans="1:11">
      <c r="A121" s="22">
        <v>33.201999999999998</v>
      </c>
      <c r="B121" s="15">
        <v>76.045699999999997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0.35600000000000165</v>
      </c>
      <c r="G121" s="2">
        <f t="shared" si="11"/>
        <v>168.53932584269583</v>
      </c>
      <c r="H121" s="10"/>
      <c r="I121" s="22">
        <f t="shared" si="12"/>
        <v>33.201999999999998</v>
      </c>
      <c r="J121" s="13">
        <f t="shared" si="8"/>
        <v>168.53932584269583</v>
      </c>
      <c r="K121" s="22">
        <f t="shared" si="13"/>
        <v>112</v>
      </c>
    </row>
    <row r="122" spans="1:11">
      <c r="A122" s="22">
        <v>33.558</v>
      </c>
      <c r="B122" s="15">
        <v>63.250799999999998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0.17000000000000171</v>
      </c>
      <c r="G122" s="2">
        <f t="shared" si="11"/>
        <v>176.47058823529235</v>
      </c>
      <c r="H122" s="10" t="s">
        <v>118</v>
      </c>
      <c r="I122" s="22">
        <f t="shared" si="12"/>
        <v>33.558</v>
      </c>
      <c r="J122" s="13">
        <f t="shared" si="8"/>
        <v>176.47058823529235</v>
      </c>
      <c r="K122" s="22">
        <f t="shared" si="13"/>
        <v>113</v>
      </c>
    </row>
    <row r="123" spans="1:11">
      <c r="A123" s="22">
        <v>33.728000000000002</v>
      </c>
      <c r="B123" s="15">
        <v>65.751999999999995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0.32999999999999829</v>
      </c>
      <c r="G123" s="2">
        <f t="shared" si="11"/>
        <v>181.81818181818275</v>
      </c>
      <c r="H123" s="10"/>
      <c r="I123" s="22">
        <f t="shared" si="12"/>
        <v>33.728000000000002</v>
      </c>
      <c r="J123" s="13">
        <f t="shared" si="8"/>
        <v>181.81818181818275</v>
      </c>
      <c r="K123" s="22">
        <f t="shared" si="13"/>
        <v>114</v>
      </c>
    </row>
    <row r="124" spans="1:11">
      <c r="A124" s="22">
        <v>34.058</v>
      </c>
      <c r="B124" s="15">
        <v>81.772599999999997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0.20199999999999818</v>
      </c>
      <c r="G124" s="2">
        <f t="shared" si="11"/>
        <v>148.51485148514985</v>
      </c>
      <c r="H124" s="10" t="s">
        <v>113</v>
      </c>
      <c r="I124" s="22">
        <f t="shared" si="12"/>
        <v>34.058</v>
      </c>
      <c r="J124" s="13">
        <f t="shared" si="8"/>
        <v>148.51485148514985</v>
      </c>
      <c r="K124" s="22">
        <f t="shared" si="13"/>
        <v>115</v>
      </c>
    </row>
    <row r="125" spans="1:11">
      <c r="A125" s="22">
        <v>34.26</v>
      </c>
      <c r="B125" s="15">
        <v>81.424999999999997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0.1910000000000025</v>
      </c>
      <c r="G125" s="2">
        <f t="shared" si="11"/>
        <v>157.06806282722306</v>
      </c>
      <c r="H125" s="10"/>
      <c r="I125" s="22">
        <f t="shared" si="12"/>
        <v>34.26</v>
      </c>
      <c r="J125" s="13">
        <f t="shared" si="8"/>
        <v>157.06806282722306</v>
      </c>
      <c r="K125" s="22">
        <f t="shared" si="13"/>
        <v>116</v>
      </c>
    </row>
    <row r="126" spans="1:11">
      <c r="A126" s="22">
        <v>34.451000000000001</v>
      </c>
      <c r="B126" s="15">
        <v>71.531999999999996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0.22699999999999676</v>
      </c>
      <c r="G126" s="2">
        <f t="shared" si="11"/>
        <v>132.15859030837191</v>
      </c>
      <c r="H126" s="10" t="s">
        <v>118</v>
      </c>
      <c r="I126" s="22">
        <f t="shared" si="12"/>
        <v>34.451000000000001</v>
      </c>
      <c r="J126" s="13">
        <f t="shared" si="8"/>
        <v>132.15859030837191</v>
      </c>
      <c r="K126" s="22">
        <f t="shared" si="13"/>
        <v>117</v>
      </c>
    </row>
    <row r="127" spans="1:11">
      <c r="A127" s="22">
        <v>34.677999999999997</v>
      </c>
      <c r="B127" s="15">
        <v>60.9649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0.31400000000000006</v>
      </c>
      <c r="G127" s="2">
        <f t="shared" si="11"/>
        <v>191.08280254777065</v>
      </c>
      <c r="H127" s="10"/>
      <c r="I127" s="22">
        <f t="shared" si="12"/>
        <v>34.677999999999997</v>
      </c>
      <c r="J127" s="13">
        <f t="shared" si="8"/>
        <v>191.08280254777065</v>
      </c>
      <c r="K127" s="22">
        <f t="shared" si="13"/>
        <v>118</v>
      </c>
    </row>
    <row r="128" spans="1:11">
      <c r="A128" s="22">
        <v>34.991999999999997</v>
      </c>
      <c r="B128" s="15">
        <v>82.230599999999995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0.16300000000000381</v>
      </c>
      <c r="G128" s="2">
        <f t="shared" si="11"/>
        <v>184.0490797545969</v>
      </c>
      <c r="H128" s="10" t="s">
        <v>113</v>
      </c>
      <c r="I128" s="22">
        <f t="shared" si="12"/>
        <v>34.991999999999997</v>
      </c>
      <c r="J128" s="13">
        <f t="shared" si="8"/>
        <v>184.0490797545969</v>
      </c>
      <c r="K128" s="22">
        <f t="shared" si="13"/>
        <v>119</v>
      </c>
    </row>
    <row r="129" spans="1:11">
      <c r="A129" s="22">
        <v>35.155000000000001</v>
      </c>
      <c r="B129" s="15">
        <v>86.1404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1.0129999999999981</v>
      </c>
      <c r="G129" s="2">
        <f t="shared" si="11"/>
        <v>148.07502467917104</v>
      </c>
      <c r="H129" s="10"/>
      <c r="I129" s="22">
        <f t="shared" si="12"/>
        <v>35.155000000000001</v>
      </c>
      <c r="J129" s="13">
        <f t="shared" si="8"/>
        <v>148.07502467917104</v>
      </c>
      <c r="K129" s="22">
        <f t="shared" si="13"/>
        <v>120</v>
      </c>
    </row>
    <row r="130" spans="1:11">
      <c r="A130" s="22">
        <v>36.167999999999999</v>
      </c>
      <c r="B130" s="15">
        <v>81.7239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0.20000000000000284</v>
      </c>
      <c r="G130" s="2">
        <f t="shared" si="11"/>
        <v>149.99999999999787</v>
      </c>
      <c r="H130" s="10" t="s">
        <v>118</v>
      </c>
      <c r="I130" s="22">
        <f t="shared" si="12"/>
        <v>36.167999999999999</v>
      </c>
      <c r="J130" s="13">
        <f t="shared" si="8"/>
        <v>149.99999999999787</v>
      </c>
      <c r="K130" s="22">
        <f t="shared" si="13"/>
        <v>121</v>
      </c>
    </row>
    <row r="131" spans="1:11">
      <c r="A131" s="22">
        <v>36.368000000000002</v>
      </c>
      <c r="B131" s="15">
        <v>82.236500000000007</v>
      </c>
      <c r="C131" s="22">
        <v>122</v>
      </c>
      <c r="D131" s="2">
        <f>Main!$B125</f>
        <v>88.5</v>
      </c>
      <c r="E131" s="2"/>
      <c r="G131" s="2">
        <f>$G130</f>
        <v>149.99999999999787</v>
      </c>
      <c r="H131" s="10"/>
      <c r="I131" s="22">
        <f t="shared" si="12"/>
        <v>36.368000000000002</v>
      </c>
      <c r="J131" s="13">
        <f t="shared" si="8"/>
        <v>149.99999999999787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45</v>
      </c>
      <c r="B1" s="1" t="s">
        <v>90</v>
      </c>
      <c r="C1" s="1"/>
      <c r="D1" s="1"/>
      <c r="E1" s="1"/>
      <c r="F1" s="1"/>
      <c r="G1" s="1"/>
      <c r="I1" s="10" t="str">
        <f>$A1</f>
        <v xml:space="preserve">Composer: </v>
      </c>
      <c r="J1" s="1" t="str">
        <f>$B1</f>
        <v>Anton Webern</v>
      </c>
      <c r="K1" s="1"/>
      <c r="L1" s="1"/>
      <c r="M1" s="1"/>
    </row>
    <row r="2" spans="1:13">
      <c r="A2" s="10" t="s">
        <v>46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 xml:space="preserve">Work:     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47</v>
      </c>
      <c r="B3" s="11">
        <v>2</v>
      </c>
      <c r="C3" s="1"/>
      <c r="D3" s="1"/>
      <c r="E3" s="1"/>
      <c r="F3" s="1"/>
      <c r="G3" s="1"/>
      <c r="I3" s="10" t="str">
        <f t="shared" si="0"/>
        <v xml:space="preserve">Movement: 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55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Evgeny Koroliov</v>
      </c>
      <c r="K4" s="1"/>
      <c r="L4" s="1"/>
      <c r="M4" s="1"/>
    </row>
    <row r="5" spans="1:13">
      <c r="A5" s="10" t="s">
        <v>49</v>
      </c>
      <c r="B5" s="11">
        <v>2000</v>
      </c>
      <c r="C5" s="1"/>
      <c r="D5" s="1"/>
      <c r="E5" s="1"/>
      <c r="F5" s="1"/>
      <c r="G5" s="1"/>
      <c r="I5" s="10" t="str">
        <f t="shared" si="0"/>
        <v xml:space="preserve">Year:     </v>
      </c>
      <c r="J5" s="11">
        <f t="shared" si="1"/>
        <v>2000</v>
      </c>
      <c r="K5" s="1"/>
      <c r="L5" s="1"/>
      <c r="M5" s="1"/>
    </row>
    <row r="6" spans="1:13">
      <c r="A6" s="10" t="s">
        <v>50</v>
      </c>
      <c r="B6" s="1" t="s">
        <v>56</v>
      </c>
      <c r="C6" s="1"/>
      <c r="D6" s="1"/>
      <c r="E6" s="1"/>
      <c r="F6" s="1"/>
      <c r="G6" s="1"/>
      <c r="I6" s="10" t="str">
        <f t="shared" si="0"/>
        <v xml:space="preserve">Label:    </v>
      </c>
      <c r="J6" s="1" t="str">
        <f t="shared" si="1"/>
        <v>Hr Musik</v>
      </c>
      <c r="K6" s="1"/>
      <c r="L6" s="1"/>
      <c r="M6" s="1"/>
    </row>
    <row r="7" spans="1:13">
      <c r="A7" s="10" t="s">
        <v>52</v>
      </c>
      <c r="B7" s="1" t="s">
        <v>53</v>
      </c>
      <c r="C7" s="1"/>
      <c r="D7" s="1"/>
      <c r="E7" s="1"/>
      <c r="F7" s="1"/>
      <c r="G7" s="1"/>
      <c r="I7" s="10" t="str">
        <f t="shared" si="0"/>
        <v xml:space="preserve">Encoder:  </v>
      </c>
      <c r="J7" s="1" t="str">
        <f t="shared" si="1"/>
        <v>Miriam Quick</v>
      </c>
      <c r="K7" s="1"/>
      <c r="L7" s="1"/>
      <c r="M7" s="1"/>
    </row>
    <row r="8" spans="1:13">
      <c r="A8" s="10" t="s">
        <v>54</v>
      </c>
      <c r="B8" s="14">
        <v>40954</v>
      </c>
      <c r="C8" s="1"/>
      <c r="D8" s="1"/>
      <c r="E8" s="1"/>
      <c r="F8" s="1"/>
      <c r="G8" s="1"/>
      <c r="I8" s="10" t="str">
        <f t="shared" si="0"/>
        <v xml:space="preserve">Date:     </v>
      </c>
      <c r="J8" s="14">
        <f t="shared" si="1"/>
        <v>40954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0.218</v>
      </c>
      <c r="B10" s="15">
        <v>68.592600000000004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0.19999999999999998</v>
      </c>
      <c r="G10" s="2">
        <f>$E10/$F10*60</f>
        <v>150</v>
      </c>
      <c r="H10" s="10" t="s">
        <v>119</v>
      </c>
      <c r="I10" s="23">
        <f>$A10</f>
        <v>0.218</v>
      </c>
      <c r="J10" s="13">
        <f t="shared" ref="J10:J73" si="2">$G10</f>
        <v>150</v>
      </c>
      <c r="K10" s="23">
        <f>$C10</f>
        <v>1</v>
      </c>
    </row>
    <row r="11" spans="1:13">
      <c r="A11" s="23">
        <v>0.41799999999999998</v>
      </c>
      <c r="B11" s="15">
        <v>67.804000000000002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0.39000000000000007</v>
      </c>
      <c r="G11" s="2">
        <f t="shared" ref="G11:G74" si="5">$E11/$F11*60</f>
        <v>153.84615384615381</v>
      </c>
      <c r="H11" s="10"/>
      <c r="I11" s="23">
        <f t="shared" ref="I11:I74" si="6">$A11</f>
        <v>0.41799999999999998</v>
      </c>
      <c r="J11" s="13">
        <f t="shared" si="2"/>
        <v>153.84615384615381</v>
      </c>
      <c r="K11" s="23">
        <f t="shared" ref="K11:K74" si="7">$C11</f>
        <v>2</v>
      </c>
    </row>
    <row r="12" spans="1:13">
      <c r="A12" s="23">
        <v>0.80800000000000005</v>
      </c>
      <c r="B12" s="15">
        <v>61.323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0.16999999999999993</v>
      </c>
      <c r="G12" s="2">
        <f t="shared" si="5"/>
        <v>176.47058823529417</v>
      </c>
      <c r="H12" s="10" t="s">
        <v>118</v>
      </c>
      <c r="I12" s="23">
        <f t="shared" si="6"/>
        <v>0.80800000000000005</v>
      </c>
      <c r="J12" s="13">
        <f t="shared" si="2"/>
        <v>176.47058823529417</v>
      </c>
      <c r="K12" s="23">
        <f t="shared" si="7"/>
        <v>3</v>
      </c>
    </row>
    <row r="13" spans="1:13">
      <c r="A13" s="23">
        <v>0.97799999999999998</v>
      </c>
      <c r="B13" s="15">
        <v>67.135300000000001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0.3600000000000001</v>
      </c>
      <c r="G13" s="2">
        <f t="shared" si="5"/>
        <v>166.66666666666663</v>
      </c>
      <c r="H13" s="10"/>
      <c r="I13" s="23">
        <f t="shared" si="6"/>
        <v>0.97799999999999998</v>
      </c>
      <c r="J13" s="13">
        <f t="shared" si="2"/>
        <v>166.66666666666663</v>
      </c>
      <c r="K13" s="23">
        <f t="shared" si="7"/>
        <v>4</v>
      </c>
    </row>
    <row r="14" spans="1:13">
      <c r="A14" s="23">
        <v>1.3380000000000001</v>
      </c>
      <c r="B14" s="15">
        <v>67.423699999999997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0.17999999999999994</v>
      </c>
      <c r="G14" s="2">
        <f t="shared" si="5"/>
        <v>166.66666666666671</v>
      </c>
      <c r="H14" s="10" t="s">
        <v>119</v>
      </c>
      <c r="I14" s="23">
        <f t="shared" si="6"/>
        <v>1.3380000000000001</v>
      </c>
      <c r="J14" s="13">
        <f t="shared" si="2"/>
        <v>166.66666666666671</v>
      </c>
      <c r="K14" s="23">
        <f t="shared" si="7"/>
        <v>5</v>
      </c>
    </row>
    <row r="15" spans="1:13">
      <c r="A15" s="23">
        <v>1.518</v>
      </c>
      <c r="B15" s="15">
        <v>68.486800000000002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0.32000000000000006</v>
      </c>
      <c r="G15" s="2">
        <f t="shared" si="5"/>
        <v>187.49999999999997</v>
      </c>
      <c r="H15" s="10"/>
      <c r="I15" s="23">
        <f t="shared" si="6"/>
        <v>1.518</v>
      </c>
      <c r="J15" s="13">
        <f t="shared" si="2"/>
        <v>187.49999999999997</v>
      </c>
      <c r="K15" s="23">
        <f t="shared" si="7"/>
        <v>6</v>
      </c>
    </row>
    <row r="16" spans="1:13">
      <c r="A16" s="23">
        <v>1.8380000000000001</v>
      </c>
      <c r="B16" s="15">
        <v>67.785700000000006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0.20999999999999996</v>
      </c>
      <c r="G16" s="2">
        <f t="shared" si="5"/>
        <v>142.85714285714289</v>
      </c>
      <c r="H16" s="10" t="s">
        <v>118</v>
      </c>
      <c r="I16" s="23">
        <f t="shared" si="6"/>
        <v>1.8380000000000001</v>
      </c>
      <c r="J16" s="13">
        <f t="shared" si="2"/>
        <v>142.85714285714289</v>
      </c>
      <c r="K16" s="23">
        <f t="shared" si="7"/>
        <v>7</v>
      </c>
    </row>
    <row r="17" spans="1:11">
      <c r="A17" s="23">
        <v>2.048</v>
      </c>
      <c r="B17" s="15">
        <v>67.555800000000005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0.56000000000000005</v>
      </c>
      <c r="G17" s="2">
        <f t="shared" si="5"/>
        <v>160.71428571428569</v>
      </c>
      <c r="H17" s="10"/>
      <c r="I17" s="23">
        <f t="shared" si="6"/>
        <v>2.048</v>
      </c>
      <c r="J17" s="13">
        <f t="shared" si="2"/>
        <v>160.71428571428569</v>
      </c>
      <c r="K17" s="23">
        <f t="shared" si="7"/>
        <v>8</v>
      </c>
    </row>
    <row r="18" spans="1:11">
      <c r="A18" s="23">
        <v>2.6080000000000001</v>
      </c>
      <c r="B18" s="15">
        <v>75.448800000000006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0.19999999999999973</v>
      </c>
      <c r="G18" s="2">
        <f t="shared" si="5"/>
        <v>150.00000000000023</v>
      </c>
      <c r="H18" s="10" t="s">
        <v>119</v>
      </c>
      <c r="I18" s="23">
        <f t="shared" si="6"/>
        <v>2.6080000000000001</v>
      </c>
      <c r="J18" s="13">
        <f t="shared" si="2"/>
        <v>150.00000000000023</v>
      </c>
      <c r="K18" s="23">
        <f t="shared" si="7"/>
        <v>9</v>
      </c>
    </row>
    <row r="19" spans="1:11">
      <c r="A19" s="23">
        <v>2.8079999999999998</v>
      </c>
      <c r="B19" s="15">
        <v>77.435100000000006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0.37000000000000011</v>
      </c>
      <c r="G19" s="2">
        <f t="shared" si="5"/>
        <v>162.1621621621621</v>
      </c>
      <c r="H19" s="10"/>
      <c r="I19" s="23">
        <f t="shared" si="6"/>
        <v>2.8079999999999998</v>
      </c>
      <c r="J19" s="13">
        <f t="shared" si="2"/>
        <v>162.1621621621621</v>
      </c>
      <c r="K19" s="23">
        <f t="shared" si="7"/>
        <v>10</v>
      </c>
    </row>
    <row r="20" spans="1:11">
      <c r="A20" s="23">
        <v>3.1779999999999999</v>
      </c>
      <c r="B20" s="15">
        <v>65.999499999999998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0.18999999999999995</v>
      </c>
      <c r="G20" s="2">
        <f t="shared" si="5"/>
        <v>157.89473684210529</v>
      </c>
      <c r="H20" s="10" t="s">
        <v>118</v>
      </c>
      <c r="I20" s="23">
        <f t="shared" si="6"/>
        <v>3.1779999999999999</v>
      </c>
      <c r="J20" s="13">
        <f t="shared" si="2"/>
        <v>157.89473684210529</v>
      </c>
      <c r="K20" s="23">
        <f t="shared" si="7"/>
        <v>11</v>
      </c>
    </row>
    <row r="21" spans="1:11">
      <c r="A21" s="23">
        <v>3.3679999999999999</v>
      </c>
      <c r="B21" s="15">
        <v>64.608400000000003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0.32000000000000028</v>
      </c>
      <c r="G21" s="2">
        <f t="shared" si="5"/>
        <v>187.49999999999983</v>
      </c>
      <c r="H21" s="10"/>
      <c r="I21" s="23">
        <f t="shared" si="6"/>
        <v>3.3679999999999999</v>
      </c>
      <c r="J21" s="13">
        <f t="shared" si="2"/>
        <v>187.49999999999983</v>
      </c>
      <c r="K21" s="23">
        <f t="shared" si="7"/>
        <v>12</v>
      </c>
    </row>
    <row r="22" spans="1:11">
      <c r="A22" s="23">
        <v>3.6880000000000002</v>
      </c>
      <c r="B22" s="15">
        <v>74.143000000000001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0.13999999999999968</v>
      </c>
      <c r="G22" s="2">
        <f t="shared" si="5"/>
        <v>214.28571428571479</v>
      </c>
      <c r="H22" s="10" t="s">
        <v>119</v>
      </c>
      <c r="I22" s="23">
        <f t="shared" si="6"/>
        <v>3.6880000000000002</v>
      </c>
      <c r="J22" s="13">
        <f t="shared" si="2"/>
        <v>214.28571428571479</v>
      </c>
      <c r="K22" s="23">
        <f t="shared" si="7"/>
        <v>13</v>
      </c>
    </row>
    <row r="23" spans="1:11">
      <c r="A23" s="23">
        <v>3.8279999999999998</v>
      </c>
      <c r="B23" s="15">
        <v>72.583799999999997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0.21000000000000041</v>
      </c>
      <c r="G23" s="2">
        <f t="shared" si="5"/>
        <v>142.85714285714258</v>
      </c>
      <c r="H23" s="10"/>
      <c r="I23" s="23">
        <f t="shared" si="6"/>
        <v>3.8279999999999998</v>
      </c>
      <c r="J23" s="13">
        <f t="shared" si="2"/>
        <v>142.85714285714258</v>
      </c>
      <c r="K23" s="23">
        <f t="shared" si="7"/>
        <v>14</v>
      </c>
    </row>
    <row r="24" spans="1:11">
      <c r="A24" s="23">
        <v>4.0380000000000003</v>
      </c>
      <c r="B24" s="15">
        <v>67.961299999999994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0.17999999999999972</v>
      </c>
      <c r="G24" s="2">
        <f t="shared" si="5"/>
        <v>166.66666666666691</v>
      </c>
      <c r="H24" s="10" t="s">
        <v>118</v>
      </c>
      <c r="I24" s="23">
        <f t="shared" si="6"/>
        <v>4.0380000000000003</v>
      </c>
      <c r="J24" s="13">
        <f t="shared" si="2"/>
        <v>166.66666666666691</v>
      </c>
      <c r="K24" s="23">
        <f t="shared" si="7"/>
        <v>15</v>
      </c>
    </row>
    <row r="25" spans="1:11">
      <c r="A25" s="23">
        <v>4.218</v>
      </c>
      <c r="B25" s="15">
        <v>64.719499999999996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0.33000000000000007</v>
      </c>
      <c r="G25" s="2">
        <f t="shared" si="5"/>
        <v>181.81818181818178</v>
      </c>
      <c r="H25" s="10"/>
      <c r="I25" s="23">
        <f t="shared" si="6"/>
        <v>4.218</v>
      </c>
      <c r="J25" s="13">
        <f t="shared" si="2"/>
        <v>181.81818181818178</v>
      </c>
      <c r="K25" s="23">
        <f t="shared" si="7"/>
        <v>16</v>
      </c>
    </row>
    <row r="26" spans="1:11">
      <c r="A26" s="23">
        <v>4.548</v>
      </c>
      <c r="B26" s="15">
        <v>75.680400000000006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0.19000000000000039</v>
      </c>
      <c r="G26" s="2">
        <f t="shared" si="5"/>
        <v>157.89473684210492</v>
      </c>
      <c r="H26" s="10" t="s">
        <v>113</v>
      </c>
      <c r="I26" s="23">
        <f t="shared" si="6"/>
        <v>4.548</v>
      </c>
      <c r="J26" s="13">
        <f t="shared" si="2"/>
        <v>157.89473684210492</v>
      </c>
      <c r="K26" s="23">
        <f t="shared" si="7"/>
        <v>17</v>
      </c>
    </row>
    <row r="27" spans="1:11">
      <c r="A27" s="23">
        <v>4.7380000000000004</v>
      </c>
      <c r="B27" s="15">
        <v>72.809200000000004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0.32999999999999918</v>
      </c>
      <c r="G27" s="2">
        <f t="shared" si="5"/>
        <v>181.81818181818227</v>
      </c>
      <c r="H27" s="10"/>
      <c r="I27" s="23">
        <f t="shared" si="6"/>
        <v>4.7380000000000004</v>
      </c>
      <c r="J27" s="13">
        <f t="shared" si="2"/>
        <v>181.81818181818227</v>
      </c>
      <c r="K27" s="23">
        <f t="shared" si="7"/>
        <v>18</v>
      </c>
    </row>
    <row r="28" spans="1:11">
      <c r="A28" s="23">
        <v>5.0679999999999996</v>
      </c>
      <c r="B28" s="15">
        <v>79.796300000000002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0.17000000000000082</v>
      </c>
      <c r="G28" s="2">
        <f t="shared" si="5"/>
        <v>176.47058823529329</v>
      </c>
      <c r="H28" s="10" t="s">
        <v>119</v>
      </c>
      <c r="I28" s="23">
        <f t="shared" si="6"/>
        <v>5.0679999999999996</v>
      </c>
      <c r="J28" s="13">
        <f t="shared" si="2"/>
        <v>176.47058823529329</v>
      </c>
      <c r="K28" s="23">
        <f t="shared" si="7"/>
        <v>19</v>
      </c>
    </row>
    <row r="29" spans="1:11">
      <c r="A29" s="23">
        <v>5.2380000000000004</v>
      </c>
      <c r="B29" s="15">
        <v>78.608900000000006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0.32999999999999918</v>
      </c>
      <c r="G29" s="2">
        <f t="shared" si="5"/>
        <v>181.81818181818227</v>
      </c>
      <c r="H29" s="10"/>
      <c r="I29" s="23">
        <f t="shared" si="6"/>
        <v>5.2380000000000004</v>
      </c>
      <c r="J29" s="13">
        <f t="shared" si="2"/>
        <v>181.81818181818227</v>
      </c>
      <c r="K29" s="23">
        <f t="shared" si="7"/>
        <v>20</v>
      </c>
    </row>
    <row r="30" spans="1:11">
      <c r="A30" s="23">
        <v>5.5679999999999996</v>
      </c>
      <c r="B30" s="15">
        <v>70.292299999999997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0.20000000000000018</v>
      </c>
      <c r="G30" s="2">
        <f t="shared" si="5"/>
        <v>149.99999999999986</v>
      </c>
      <c r="H30" s="10" t="s">
        <v>118</v>
      </c>
      <c r="I30" s="23">
        <f t="shared" si="6"/>
        <v>5.5679999999999996</v>
      </c>
      <c r="J30" s="13">
        <f t="shared" si="2"/>
        <v>149.99999999999986</v>
      </c>
      <c r="K30" s="23">
        <f t="shared" si="7"/>
        <v>21</v>
      </c>
    </row>
    <row r="31" spans="1:11">
      <c r="A31" s="23">
        <v>5.7679999999999998</v>
      </c>
      <c r="B31" s="15">
        <v>67.649900000000002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0.33000000000000007</v>
      </c>
      <c r="G31" s="2">
        <f t="shared" si="5"/>
        <v>181.81818181818178</v>
      </c>
      <c r="H31" s="10"/>
      <c r="I31" s="23">
        <f t="shared" si="6"/>
        <v>5.7679999999999998</v>
      </c>
      <c r="J31" s="13">
        <f t="shared" si="2"/>
        <v>181.81818181818178</v>
      </c>
      <c r="K31" s="23">
        <f t="shared" si="7"/>
        <v>22</v>
      </c>
    </row>
    <row r="32" spans="1:11">
      <c r="A32" s="23">
        <v>6.0979999999999999</v>
      </c>
      <c r="B32" s="15">
        <v>76.798199999999994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0.17999999999999972</v>
      </c>
      <c r="G32" s="2">
        <f t="shared" si="5"/>
        <v>166.66666666666691</v>
      </c>
      <c r="H32" s="10" t="s">
        <v>113</v>
      </c>
      <c r="I32" s="23">
        <f t="shared" si="6"/>
        <v>6.0979999999999999</v>
      </c>
      <c r="J32" s="13">
        <f t="shared" si="2"/>
        <v>166.66666666666691</v>
      </c>
      <c r="K32" s="23">
        <f t="shared" si="7"/>
        <v>23</v>
      </c>
    </row>
    <row r="33" spans="1:11">
      <c r="A33" s="23">
        <v>6.2779999999999996</v>
      </c>
      <c r="B33" s="15">
        <v>79.700299999999999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0.36000000000000032</v>
      </c>
      <c r="G33" s="2">
        <f t="shared" si="5"/>
        <v>166.66666666666652</v>
      </c>
      <c r="H33" s="10"/>
      <c r="I33" s="23">
        <f t="shared" si="6"/>
        <v>6.2779999999999996</v>
      </c>
      <c r="J33" s="13">
        <f t="shared" si="2"/>
        <v>166.66666666666652</v>
      </c>
      <c r="K33" s="23">
        <f t="shared" si="7"/>
        <v>24</v>
      </c>
    </row>
    <row r="34" spans="1:11">
      <c r="A34" s="23">
        <v>6.6379999999999999</v>
      </c>
      <c r="B34" s="15">
        <v>72.655900000000003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0.20000000000000018</v>
      </c>
      <c r="G34" s="2">
        <f t="shared" si="5"/>
        <v>149.99999999999986</v>
      </c>
      <c r="H34" s="10" t="s">
        <v>118</v>
      </c>
      <c r="I34" s="23">
        <f t="shared" si="6"/>
        <v>6.6379999999999999</v>
      </c>
      <c r="J34" s="13">
        <f t="shared" si="2"/>
        <v>149.99999999999986</v>
      </c>
      <c r="K34" s="23">
        <f t="shared" si="7"/>
        <v>25</v>
      </c>
    </row>
    <row r="35" spans="1:11">
      <c r="A35" s="23">
        <v>6.8380000000000001</v>
      </c>
      <c r="B35" s="15">
        <v>69.186700000000002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0.34999999999999964</v>
      </c>
      <c r="G35" s="2">
        <f t="shared" si="5"/>
        <v>171.42857142857159</v>
      </c>
      <c r="H35" s="10"/>
      <c r="I35" s="23">
        <f t="shared" si="6"/>
        <v>6.8380000000000001</v>
      </c>
      <c r="J35" s="13">
        <f t="shared" si="2"/>
        <v>171.42857142857159</v>
      </c>
      <c r="K35" s="23">
        <f t="shared" si="7"/>
        <v>26</v>
      </c>
    </row>
    <row r="36" spans="1:11">
      <c r="A36" s="23">
        <v>7.1879999999999997</v>
      </c>
      <c r="B36" s="15">
        <v>69.366500000000002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0.16000000000000014</v>
      </c>
      <c r="G36" s="2">
        <f t="shared" si="5"/>
        <v>187.49999999999983</v>
      </c>
      <c r="H36" s="10" t="s">
        <v>119</v>
      </c>
      <c r="I36" s="23">
        <f t="shared" si="6"/>
        <v>7.1879999999999997</v>
      </c>
      <c r="J36" s="13">
        <f t="shared" si="2"/>
        <v>187.49999999999983</v>
      </c>
      <c r="K36" s="23">
        <f t="shared" si="7"/>
        <v>27</v>
      </c>
    </row>
    <row r="37" spans="1:11">
      <c r="A37" s="23">
        <v>7.3479999999999999</v>
      </c>
      <c r="B37" s="15">
        <v>67.381200000000007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0.19000000000000039</v>
      </c>
      <c r="G37" s="2">
        <f t="shared" si="5"/>
        <v>157.89473684210492</v>
      </c>
      <c r="H37" s="10"/>
      <c r="I37" s="23">
        <f t="shared" si="6"/>
        <v>7.3479999999999999</v>
      </c>
      <c r="J37" s="13">
        <f t="shared" si="2"/>
        <v>157.89473684210492</v>
      </c>
      <c r="K37" s="23">
        <f t="shared" si="7"/>
        <v>28</v>
      </c>
    </row>
    <row r="38" spans="1:11">
      <c r="A38" s="23">
        <v>7.5380000000000003</v>
      </c>
      <c r="B38" s="15">
        <v>67.764899999999997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0.17999999999999972</v>
      </c>
      <c r="G38" s="2">
        <f t="shared" si="5"/>
        <v>166.66666666666691</v>
      </c>
      <c r="H38" s="10" t="s">
        <v>118</v>
      </c>
      <c r="I38" s="23">
        <f t="shared" si="6"/>
        <v>7.5380000000000003</v>
      </c>
      <c r="J38" s="13">
        <f t="shared" si="2"/>
        <v>166.66666666666691</v>
      </c>
      <c r="K38" s="23">
        <f t="shared" si="7"/>
        <v>29</v>
      </c>
    </row>
    <row r="39" spans="1:11">
      <c r="A39" s="23">
        <v>7.718</v>
      </c>
      <c r="B39" s="15">
        <v>68.555700000000002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0.44999999999999929</v>
      </c>
      <c r="G39" s="2">
        <f t="shared" si="5"/>
        <v>133.33333333333354</v>
      </c>
      <c r="H39" s="10"/>
      <c r="I39" s="23">
        <f t="shared" si="6"/>
        <v>7.718</v>
      </c>
      <c r="J39" s="13">
        <f t="shared" si="2"/>
        <v>133.33333333333354</v>
      </c>
      <c r="K39" s="23">
        <f t="shared" si="7"/>
        <v>30</v>
      </c>
    </row>
    <row r="40" spans="1:11">
      <c r="A40" s="23">
        <v>8.1679999999999993</v>
      </c>
      <c r="B40" s="15">
        <v>72.403300000000002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0.18000000000000149</v>
      </c>
      <c r="G40" s="2">
        <f t="shared" si="5"/>
        <v>166.66666666666526</v>
      </c>
      <c r="H40" s="10" t="s">
        <v>119</v>
      </c>
      <c r="I40" s="23">
        <f t="shared" si="6"/>
        <v>8.1679999999999993</v>
      </c>
      <c r="J40" s="13">
        <f t="shared" si="2"/>
        <v>166.66666666666526</v>
      </c>
      <c r="K40" s="23">
        <f t="shared" si="7"/>
        <v>31</v>
      </c>
    </row>
    <row r="41" spans="1:11">
      <c r="A41" s="23">
        <v>8.3480000000000008</v>
      </c>
      <c r="B41" s="15">
        <v>71.194800000000001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0.38999999999999879</v>
      </c>
      <c r="G41" s="2">
        <f t="shared" si="5"/>
        <v>153.84615384615432</v>
      </c>
      <c r="H41" s="10"/>
      <c r="I41" s="23">
        <f t="shared" si="6"/>
        <v>8.3480000000000008</v>
      </c>
      <c r="J41" s="13">
        <f t="shared" si="2"/>
        <v>153.84615384615432</v>
      </c>
      <c r="K41" s="23">
        <f t="shared" si="7"/>
        <v>32</v>
      </c>
    </row>
    <row r="42" spans="1:11">
      <c r="A42" s="23">
        <v>8.7379999999999995</v>
      </c>
      <c r="B42" s="15">
        <v>67.760099999999994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0.17999999999999972</v>
      </c>
      <c r="G42" s="2">
        <f t="shared" si="5"/>
        <v>166.66666666666691</v>
      </c>
      <c r="H42" s="10" t="s">
        <v>118</v>
      </c>
      <c r="I42" s="23">
        <f t="shared" si="6"/>
        <v>8.7379999999999995</v>
      </c>
      <c r="J42" s="13">
        <f t="shared" si="2"/>
        <v>166.66666666666691</v>
      </c>
      <c r="K42" s="23">
        <f t="shared" si="7"/>
        <v>33</v>
      </c>
    </row>
    <row r="43" spans="1:11">
      <c r="A43" s="23">
        <v>8.9179999999999993</v>
      </c>
      <c r="B43" s="15">
        <v>69.117999999999995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8.9179999999999993</v>
      </c>
      <c r="J43" s="13">
        <f t="shared" si="2"/>
        <v>187.49999999999983</v>
      </c>
      <c r="K43" s="23">
        <f t="shared" si="7"/>
        <v>34</v>
      </c>
    </row>
    <row r="44" spans="1:11">
      <c r="A44" s="23">
        <v>9.2379999999999995</v>
      </c>
      <c r="B44" s="15">
        <v>70.078000000000003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0.16999999999999993</v>
      </c>
      <c r="G44" s="2">
        <f t="shared" si="5"/>
        <v>176.47058823529417</v>
      </c>
      <c r="H44" s="10" t="s">
        <v>119</v>
      </c>
      <c r="I44" s="23">
        <f t="shared" si="6"/>
        <v>9.2379999999999995</v>
      </c>
      <c r="J44" s="13">
        <f t="shared" si="2"/>
        <v>176.47058823529417</v>
      </c>
      <c r="K44" s="23">
        <f t="shared" si="7"/>
        <v>35</v>
      </c>
    </row>
    <row r="45" spans="1:11">
      <c r="A45" s="23">
        <v>9.4079999999999995</v>
      </c>
      <c r="B45" s="15">
        <v>70.619399999999999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0.34999999999999964</v>
      </c>
      <c r="G45" s="2">
        <f t="shared" si="5"/>
        <v>171.42857142857159</v>
      </c>
      <c r="H45" s="10"/>
      <c r="I45" s="23">
        <f t="shared" si="6"/>
        <v>9.4079999999999995</v>
      </c>
      <c r="J45" s="13">
        <f t="shared" si="2"/>
        <v>171.42857142857159</v>
      </c>
      <c r="K45" s="23">
        <f t="shared" si="7"/>
        <v>36</v>
      </c>
    </row>
    <row r="46" spans="1:11">
      <c r="A46" s="23">
        <v>9.7579999999999991</v>
      </c>
      <c r="B46" s="15">
        <v>66.941599999999994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0.22000000000000064</v>
      </c>
      <c r="G46" s="2">
        <f t="shared" si="5"/>
        <v>136.36363636363598</v>
      </c>
      <c r="H46" s="10" t="s">
        <v>118</v>
      </c>
      <c r="I46" s="23">
        <f t="shared" si="6"/>
        <v>9.7579999999999991</v>
      </c>
      <c r="J46" s="13">
        <f t="shared" si="2"/>
        <v>136.36363636363598</v>
      </c>
      <c r="K46" s="23">
        <f t="shared" si="7"/>
        <v>37</v>
      </c>
    </row>
    <row r="47" spans="1:11">
      <c r="A47" s="23">
        <v>9.9779999999999998</v>
      </c>
      <c r="B47" s="15">
        <v>66.915199999999999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</v>
      </c>
      <c r="G47" s="2">
        <f t="shared" si="5"/>
        <v>180</v>
      </c>
      <c r="H47" s="10"/>
      <c r="I47" s="23">
        <f t="shared" si="6"/>
        <v>9.9779999999999998</v>
      </c>
      <c r="J47" s="13">
        <f t="shared" si="2"/>
        <v>180</v>
      </c>
      <c r="K47" s="23">
        <f t="shared" si="7"/>
        <v>38</v>
      </c>
    </row>
    <row r="48" spans="1:11">
      <c r="A48" s="23">
        <v>10.478</v>
      </c>
      <c r="B48" s="15">
        <v>74.203800000000001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10.478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10.688000000000001</v>
      </c>
      <c r="B49" s="15">
        <v>78.309799999999996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0.33999999999999986</v>
      </c>
      <c r="G49" s="2">
        <f t="shared" si="5"/>
        <v>176.47058823529417</v>
      </c>
      <c r="H49" s="10"/>
      <c r="I49" s="23">
        <f t="shared" si="6"/>
        <v>10.688000000000001</v>
      </c>
      <c r="J49" s="13">
        <f t="shared" si="2"/>
        <v>176.47058823529417</v>
      </c>
      <c r="K49" s="23">
        <f t="shared" si="7"/>
        <v>40</v>
      </c>
    </row>
    <row r="50" spans="1:11">
      <c r="A50" s="23">
        <v>11.028</v>
      </c>
      <c r="B50" s="15">
        <v>68.500399999999999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0.17999999999999972</v>
      </c>
      <c r="G50" s="2">
        <f t="shared" si="5"/>
        <v>166.66666666666691</v>
      </c>
      <c r="H50" s="10" t="s">
        <v>118</v>
      </c>
      <c r="I50" s="23">
        <f t="shared" si="6"/>
        <v>11.028</v>
      </c>
      <c r="J50" s="13">
        <f t="shared" si="2"/>
        <v>166.66666666666691</v>
      </c>
      <c r="K50" s="23">
        <f t="shared" si="7"/>
        <v>41</v>
      </c>
    </row>
    <row r="51" spans="1:11">
      <c r="A51" s="23">
        <v>11.208</v>
      </c>
      <c r="B51" s="15">
        <v>66.327100000000002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0.32000000000000028</v>
      </c>
      <c r="G51" s="2">
        <f t="shared" si="5"/>
        <v>187.49999999999983</v>
      </c>
      <c r="H51" s="10"/>
      <c r="I51" s="23">
        <f t="shared" si="6"/>
        <v>11.208</v>
      </c>
      <c r="J51" s="13">
        <f t="shared" si="2"/>
        <v>187.49999999999983</v>
      </c>
      <c r="K51" s="23">
        <f t="shared" si="7"/>
        <v>42</v>
      </c>
    </row>
    <row r="52" spans="1:11">
      <c r="A52" s="23">
        <v>11.528</v>
      </c>
      <c r="B52" s="15">
        <v>73.795599999999993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0.17999999999999972</v>
      </c>
      <c r="G52" s="2">
        <f t="shared" si="5"/>
        <v>166.66666666666691</v>
      </c>
      <c r="H52" s="10" t="s">
        <v>119</v>
      </c>
      <c r="I52" s="23">
        <f t="shared" si="6"/>
        <v>11.528</v>
      </c>
      <c r="J52" s="13">
        <f t="shared" si="2"/>
        <v>166.66666666666691</v>
      </c>
      <c r="K52" s="23">
        <f t="shared" si="7"/>
        <v>43</v>
      </c>
    </row>
    <row r="53" spans="1:11">
      <c r="A53" s="23">
        <v>11.708</v>
      </c>
      <c r="B53" s="15">
        <v>70.508600000000001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0.17999999999999972</v>
      </c>
      <c r="G53" s="2">
        <f t="shared" si="5"/>
        <v>166.66666666666691</v>
      </c>
      <c r="H53" s="10"/>
      <c r="I53" s="23">
        <f t="shared" si="6"/>
        <v>11.708</v>
      </c>
      <c r="J53" s="13">
        <f t="shared" si="2"/>
        <v>166.66666666666691</v>
      </c>
      <c r="K53" s="23">
        <f t="shared" si="7"/>
        <v>44</v>
      </c>
    </row>
    <row r="54" spans="1:11">
      <c r="A54" s="23">
        <v>11.888</v>
      </c>
      <c r="B54" s="15">
        <v>70.724100000000007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11.888</v>
      </c>
      <c r="J54" s="13">
        <f t="shared" si="2"/>
        <v>176.47058823529417</v>
      </c>
      <c r="K54" s="23">
        <f t="shared" si="7"/>
        <v>45</v>
      </c>
    </row>
    <row r="55" spans="1:11">
      <c r="A55" s="23">
        <v>12.058</v>
      </c>
      <c r="B55" s="15">
        <v>70.272900000000007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0.32000000000000028</v>
      </c>
      <c r="G55" s="2">
        <f t="shared" si="5"/>
        <v>187.49999999999983</v>
      </c>
      <c r="H55" s="10"/>
      <c r="I55" s="23">
        <f t="shared" si="6"/>
        <v>12.058</v>
      </c>
      <c r="J55" s="13">
        <f t="shared" si="2"/>
        <v>187.49999999999983</v>
      </c>
      <c r="K55" s="23">
        <f t="shared" si="7"/>
        <v>46</v>
      </c>
    </row>
    <row r="56" spans="1:11">
      <c r="A56" s="23">
        <v>12.378</v>
      </c>
      <c r="B56" s="15">
        <v>78.045599999999993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0.17999999999999972</v>
      </c>
      <c r="G56" s="2">
        <f t="shared" si="5"/>
        <v>166.66666666666691</v>
      </c>
      <c r="H56" s="10" t="s">
        <v>113</v>
      </c>
      <c r="I56" s="23">
        <f t="shared" si="6"/>
        <v>12.378</v>
      </c>
      <c r="J56" s="13">
        <f t="shared" si="2"/>
        <v>166.66666666666691</v>
      </c>
      <c r="K56" s="23">
        <f t="shared" si="7"/>
        <v>47</v>
      </c>
    </row>
    <row r="57" spans="1:11">
      <c r="A57" s="23">
        <v>12.558</v>
      </c>
      <c r="B57" s="15">
        <v>79.030600000000007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0.37000000000000099</v>
      </c>
      <c r="G57" s="2">
        <f t="shared" si="5"/>
        <v>162.16216216216174</v>
      </c>
      <c r="H57" s="10"/>
      <c r="I57" s="23">
        <f t="shared" si="6"/>
        <v>12.558</v>
      </c>
      <c r="J57" s="13">
        <f t="shared" si="2"/>
        <v>162.16216216216174</v>
      </c>
      <c r="K57" s="23">
        <f t="shared" si="7"/>
        <v>48</v>
      </c>
    </row>
    <row r="58" spans="1:11">
      <c r="A58" s="23">
        <v>12.928000000000001</v>
      </c>
      <c r="B58" s="15">
        <v>78.779300000000006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0.16999999999999993</v>
      </c>
      <c r="G58" s="2">
        <f t="shared" si="5"/>
        <v>176.47058823529417</v>
      </c>
      <c r="H58" s="10" t="s">
        <v>119</v>
      </c>
      <c r="I58" s="23">
        <f t="shared" si="6"/>
        <v>12.928000000000001</v>
      </c>
      <c r="J58" s="13">
        <f t="shared" si="2"/>
        <v>176.47058823529417</v>
      </c>
      <c r="K58" s="23">
        <f t="shared" si="7"/>
        <v>49</v>
      </c>
    </row>
    <row r="59" spans="1:11">
      <c r="A59" s="23">
        <v>13.098000000000001</v>
      </c>
      <c r="B59" s="15">
        <v>78.000399999999999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0.35999999999999943</v>
      </c>
      <c r="G59" s="2">
        <f t="shared" si="5"/>
        <v>166.66666666666691</v>
      </c>
      <c r="H59" s="10"/>
      <c r="I59" s="23">
        <f t="shared" si="6"/>
        <v>13.098000000000001</v>
      </c>
      <c r="J59" s="13">
        <f t="shared" si="2"/>
        <v>166.66666666666691</v>
      </c>
      <c r="K59" s="23">
        <f t="shared" si="7"/>
        <v>50</v>
      </c>
    </row>
    <row r="60" spans="1:11">
      <c r="A60" s="23">
        <v>13.458</v>
      </c>
      <c r="B60" s="15">
        <v>68.734200000000001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0.17999999999999972</v>
      </c>
      <c r="G60" s="2">
        <f t="shared" si="5"/>
        <v>166.66666666666691</v>
      </c>
      <c r="H60" s="10" t="s">
        <v>118</v>
      </c>
      <c r="I60" s="23">
        <f t="shared" si="6"/>
        <v>13.458</v>
      </c>
      <c r="J60" s="13">
        <f t="shared" si="2"/>
        <v>166.66666666666691</v>
      </c>
      <c r="K60" s="23">
        <f t="shared" si="7"/>
        <v>51</v>
      </c>
    </row>
    <row r="61" spans="1:11">
      <c r="A61" s="23">
        <v>13.638</v>
      </c>
      <c r="B61" s="15">
        <v>66.445899999999995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0.33000000000000007</v>
      </c>
      <c r="G61" s="2">
        <f t="shared" si="5"/>
        <v>181.81818181818178</v>
      </c>
      <c r="H61" s="10"/>
      <c r="I61" s="23">
        <f t="shared" si="6"/>
        <v>13.638</v>
      </c>
      <c r="J61" s="13">
        <f t="shared" si="2"/>
        <v>181.81818181818178</v>
      </c>
      <c r="K61" s="23">
        <f t="shared" si="7"/>
        <v>52</v>
      </c>
    </row>
    <row r="62" spans="1:11">
      <c r="A62" s="23">
        <v>13.968</v>
      </c>
      <c r="B62" s="15">
        <v>75.655500000000004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13.968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14.148</v>
      </c>
      <c r="B63" s="15">
        <v>78.462199999999996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0.35999999999999943</v>
      </c>
      <c r="G63" s="2">
        <f t="shared" si="5"/>
        <v>166.66666666666691</v>
      </c>
      <c r="H63" s="10"/>
      <c r="I63" s="23">
        <f t="shared" si="6"/>
        <v>14.148</v>
      </c>
      <c r="J63" s="13">
        <f t="shared" si="2"/>
        <v>166.66666666666691</v>
      </c>
      <c r="K63" s="23">
        <f t="shared" si="7"/>
        <v>54</v>
      </c>
    </row>
    <row r="64" spans="1:11">
      <c r="A64" s="23">
        <v>14.507999999999999</v>
      </c>
      <c r="B64" s="15">
        <v>70.950299999999999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0.21000000000000085</v>
      </c>
      <c r="G64" s="2">
        <f t="shared" si="5"/>
        <v>142.85714285714226</v>
      </c>
      <c r="H64" s="10" t="s">
        <v>118</v>
      </c>
      <c r="I64" s="23">
        <f t="shared" si="6"/>
        <v>14.507999999999999</v>
      </c>
      <c r="J64" s="13">
        <f t="shared" si="2"/>
        <v>142.85714285714226</v>
      </c>
      <c r="K64" s="23">
        <f t="shared" si="7"/>
        <v>55</v>
      </c>
    </row>
    <row r="65" spans="1:11">
      <c r="A65" s="23">
        <v>14.718</v>
      </c>
      <c r="B65" s="15">
        <v>70.383399999999995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0.30000000000000071</v>
      </c>
      <c r="G65" s="2">
        <f t="shared" si="5"/>
        <v>199.99999999999952</v>
      </c>
      <c r="H65" s="10"/>
      <c r="I65" s="23">
        <f t="shared" si="6"/>
        <v>14.718</v>
      </c>
      <c r="J65" s="13">
        <f t="shared" si="2"/>
        <v>199.99999999999952</v>
      </c>
      <c r="K65" s="23">
        <f t="shared" si="7"/>
        <v>56</v>
      </c>
    </row>
    <row r="66" spans="1:11">
      <c r="A66" s="23">
        <v>15.018000000000001</v>
      </c>
      <c r="B66" s="15">
        <v>69.060900000000004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0.16999999999999993</v>
      </c>
      <c r="G66" s="2">
        <f t="shared" si="5"/>
        <v>176.47058823529417</v>
      </c>
      <c r="H66" s="10" t="s">
        <v>119</v>
      </c>
      <c r="I66" s="23">
        <f t="shared" si="6"/>
        <v>15.018000000000001</v>
      </c>
      <c r="J66" s="13">
        <f t="shared" si="2"/>
        <v>176.47058823529417</v>
      </c>
      <c r="K66" s="23">
        <f t="shared" si="7"/>
        <v>57</v>
      </c>
    </row>
    <row r="67" spans="1:11">
      <c r="A67" s="23">
        <v>15.188000000000001</v>
      </c>
      <c r="B67" s="15">
        <v>65.677700000000002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0.17999999999999972</v>
      </c>
      <c r="G67" s="2">
        <f t="shared" si="5"/>
        <v>166.66666666666691</v>
      </c>
      <c r="H67" s="10"/>
      <c r="I67" s="23">
        <f t="shared" si="6"/>
        <v>15.188000000000001</v>
      </c>
      <c r="J67" s="13">
        <f t="shared" si="2"/>
        <v>166.66666666666691</v>
      </c>
      <c r="K67" s="23">
        <f t="shared" si="7"/>
        <v>58</v>
      </c>
    </row>
    <row r="68" spans="1:11">
      <c r="A68" s="23">
        <v>15.368</v>
      </c>
      <c r="B68" s="15">
        <v>66.368300000000005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0.17999999999999972</v>
      </c>
      <c r="G68" s="2">
        <f t="shared" si="5"/>
        <v>166.66666666666691</v>
      </c>
      <c r="H68" s="10" t="s">
        <v>118</v>
      </c>
      <c r="I68" s="23">
        <f t="shared" si="6"/>
        <v>15.368</v>
      </c>
      <c r="J68" s="13">
        <f t="shared" si="2"/>
        <v>166.66666666666691</v>
      </c>
      <c r="K68" s="23">
        <f t="shared" si="7"/>
        <v>59</v>
      </c>
    </row>
    <row r="69" spans="1:11">
      <c r="A69" s="23">
        <v>15.548</v>
      </c>
      <c r="B69" s="15">
        <v>68.511499999999998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0.39000000000000057</v>
      </c>
      <c r="G69" s="2">
        <f t="shared" si="5"/>
        <v>153.84615384615361</v>
      </c>
      <c r="H69" s="10"/>
      <c r="I69" s="23">
        <f t="shared" si="6"/>
        <v>15.548</v>
      </c>
      <c r="J69" s="13">
        <f t="shared" si="2"/>
        <v>153.84615384615361</v>
      </c>
      <c r="K69" s="23">
        <f t="shared" si="7"/>
        <v>60</v>
      </c>
    </row>
    <row r="70" spans="1:11">
      <c r="A70" s="23">
        <v>15.938000000000001</v>
      </c>
      <c r="B70" s="15">
        <v>74.646900000000002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0.16999999999999993</v>
      </c>
      <c r="G70" s="2">
        <f t="shared" si="5"/>
        <v>176.47058823529417</v>
      </c>
      <c r="H70" s="10" t="s">
        <v>119</v>
      </c>
      <c r="I70" s="23">
        <f t="shared" si="6"/>
        <v>15.938000000000001</v>
      </c>
      <c r="J70" s="13">
        <f t="shared" si="2"/>
        <v>176.47058823529417</v>
      </c>
      <c r="K70" s="23">
        <f t="shared" si="7"/>
        <v>61</v>
      </c>
    </row>
    <row r="71" spans="1:11">
      <c r="A71" s="23">
        <v>16.108000000000001</v>
      </c>
      <c r="B71" s="15">
        <v>73.466300000000004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0.35999999999999943</v>
      </c>
      <c r="G71" s="2">
        <f t="shared" si="5"/>
        <v>166.66666666666691</v>
      </c>
      <c r="H71" s="10"/>
      <c r="I71" s="23">
        <f t="shared" si="6"/>
        <v>16.108000000000001</v>
      </c>
      <c r="J71" s="13">
        <f t="shared" si="2"/>
        <v>166.66666666666691</v>
      </c>
      <c r="K71" s="23">
        <f t="shared" si="7"/>
        <v>62</v>
      </c>
    </row>
    <row r="72" spans="1:11">
      <c r="A72" s="23">
        <v>16.468</v>
      </c>
      <c r="B72" s="15">
        <v>72.195300000000003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0.17000000000000171</v>
      </c>
      <c r="G72" s="2">
        <f t="shared" si="5"/>
        <v>176.47058823529235</v>
      </c>
      <c r="H72" s="10" t="s">
        <v>119</v>
      </c>
      <c r="I72" s="23">
        <f t="shared" si="6"/>
        <v>16.468</v>
      </c>
      <c r="J72" s="13">
        <f t="shared" si="2"/>
        <v>176.47058823529235</v>
      </c>
      <c r="K72" s="23">
        <f t="shared" si="7"/>
        <v>63</v>
      </c>
    </row>
    <row r="73" spans="1:11">
      <c r="A73" s="23">
        <v>16.638000000000002</v>
      </c>
      <c r="B73" s="15">
        <v>72.396900000000002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0.17999999999999972</v>
      </c>
      <c r="G73" s="2">
        <f t="shared" si="5"/>
        <v>166.66666666666691</v>
      </c>
      <c r="H73" s="10"/>
      <c r="I73" s="23">
        <f t="shared" si="6"/>
        <v>16.638000000000002</v>
      </c>
      <c r="J73" s="13">
        <f t="shared" si="2"/>
        <v>166.66666666666691</v>
      </c>
      <c r="K73" s="23">
        <f t="shared" si="7"/>
        <v>64</v>
      </c>
    </row>
    <row r="74" spans="1:11">
      <c r="A74" s="23">
        <v>16.818000000000001</v>
      </c>
      <c r="B74" s="15">
        <v>67.871799999999993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0.2099999999999973</v>
      </c>
      <c r="G74" s="2">
        <f t="shared" si="5"/>
        <v>142.85714285714471</v>
      </c>
      <c r="H74" s="10" t="s">
        <v>118</v>
      </c>
      <c r="I74" s="23">
        <f t="shared" si="6"/>
        <v>16.818000000000001</v>
      </c>
      <c r="J74" s="13">
        <f t="shared" ref="J74:J131" si="8">$G74</f>
        <v>142.85714285714471</v>
      </c>
      <c r="K74" s="23">
        <f t="shared" si="7"/>
        <v>65</v>
      </c>
    </row>
    <row r="75" spans="1:11">
      <c r="A75" s="23">
        <v>17.027999999999999</v>
      </c>
      <c r="B75" s="15">
        <v>66.335400000000007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0.37000000000000099</v>
      </c>
      <c r="G75" s="2">
        <f t="shared" ref="G75:G130" si="11">$E75/$F75*60</f>
        <v>162.16216216216174</v>
      </c>
      <c r="H75" s="10"/>
      <c r="I75" s="23">
        <f t="shared" ref="I75:I131" si="12">$A75</f>
        <v>17.027999999999999</v>
      </c>
      <c r="J75" s="13">
        <f t="shared" si="8"/>
        <v>162.16216216216174</v>
      </c>
      <c r="K75" s="23">
        <f t="shared" ref="K75:K131" si="13">$C75</f>
        <v>66</v>
      </c>
    </row>
    <row r="76" spans="1:11">
      <c r="A76" s="23">
        <v>17.398</v>
      </c>
      <c r="B76" s="15">
        <v>68.161600000000007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0.17999999999999972</v>
      </c>
      <c r="G76" s="2">
        <f t="shared" si="11"/>
        <v>166.66666666666691</v>
      </c>
      <c r="H76" s="10" t="s">
        <v>118</v>
      </c>
      <c r="I76" s="23">
        <f t="shared" si="12"/>
        <v>17.398</v>
      </c>
      <c r="J76" s="13">
        <f t="shared" si="8"/>
        <v>166.66666666666691</v>
      </c>
      <c r="K76" s="23">
        <f t="shared" si="13"/>
        <v>67</v>
      </c>
    </row>
    <row r="77" spans="1:11">
      <c r="A77" s="23">
        <v>17.577999999999999</v>
      </c>
      <c r="B77" s="15">
        <v>70.738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0.35999999999999943</v>
      </c>
      <c r="G77" s="2">
        <f t="shared" si="11"/>
        <v>166.66666666666691</v>
      </c>
      <c r="H77" s="10"/>
      <c r="I77" s="23">
        <f t="shared" si="12"/>
        <v>17.577999999999999</v>
      </c>
      <c r="J77" s="13">
        <f t="shared" si="8"/>
        <v>166.66666666666691</v>
      </c>
      <c r="K77" s="23">
        <f t="shared" si="13"/>
        <v>68</v>
      </c>
    </row>
    <row r="78" spans="1:11">
      <c r="A78" s="23">
        <v>17.937999999999999</v>
      </c>
      <c r="B78" s="15">
        <v>81.047300000000007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0.19000000000000128</v>
      </c>
      <c r="G78" s="2">
        <f t="shared" si="11"/>
        <v>157.89473684210421</v>
      </c>
      <c r="H78" s="10" t="s">
        <v>119</v>
      </c>
      <c r="I78" s="23">
        <f t="shared" si="12"/>
        <v>17.937999999999999</v>
      </c>
      <c r="J78" s="13">
        <f t="shared" si="8"/>
        <v>157.89473684210421</v>
      </c>
      <c r="K78" s="23">
        <f t="shared" si="13"/>
        <v>69</v>
      </c>
    </row>
    <row r="79" spans="1:11">
      <c r="A79" s="23">
        <v>18.128</v>
      </c>
      <c r="B79" s="15">
        <v>81.225700000000003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0.35000000000000142</v>
      </c>
      <c r="G79" s="2">
        <f t="shared" si="11"/>
        <v>171.42857142857073</v>
      </c>
      <c r="H79" s="10"/>
      <c r="I79" s="23">
        <f t="shared" si="12"/>
        <v>18.128</v>
      </c>
      <c r="J79" s="13">
        <f t="shared" si="8"/>
        <v>171.42857142857073</v>
      </c>
      <c r="K79" s="23">
        <f t="shared" si="13"/>
        <v>70</v>
      </c>
    </row>
    <row r="80" spans="1:11">
      <c r="A80" s="23">
        <v>18.478000000000002</v>
      </c>
      <c r="B80" s="15">
        <v>78.276200000000003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0.16999999999999815</v>
      </c>
      <c r="G80" s="2">
        <f t="shared" si="11"/>
        <v>176.47058823529605</v>
      </c>
      <c r="H80" s="10" t="s">
        <v>113</v>
      </c>
      <c r="I80" s="23">
        <f t="shared" si="12"/>
        <v>18.478000000000002</v>
      </c>
      <c r="J80" s="13">
        <f t="shared" si="8"/>
        <v>176.47058823529605</v>
      </c>
      <c r="K80" s="23">
        <f t="shared" si="13"/>
        <v>71</v>
      </c>
    </row>
    <row r="81" spans="1:11">
      <c r="A81" s="23">
        <v>18.648</v>
      </c>
      <c r="B81" s="15">
        <v>71.486099999999993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0.19999999999999929</v>
      </c>
      <c r="G81" s="2">
        <f t="shared" si="11"/>
        <v>150.00000000000054</v>
      </c>
      <c r="H81" s="10"/>
      <c r="I81" s="23">
        <f t="shared" si="12"/>
        <v>18.648</v>
      </c>
      <c r="J81" s="13">
        <f t="shared" si="8"/>
        <v>150.00000000000054</v>
      </c>
      <c r="K81" s="23">
        <f t="shared" si="13"/>
        <v>72</v>
      </c>
    </row>
    <row r="82" spans="1:11">
      <c r="A82" s="23">
        <v>18.847999999999999</v>
      </c>
      <c r="B82" s="15">
        <v>67.5946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0.1980000000000004</v>
      </c>
      <c r="G82" s="2">
        <f t="shared" si="11"/>
        <v>151.51515151515122</v>
      </c>
      <c r="H82" s="10" t="s">
        <v>118</v>
      </c>
      <c r="I82" s="23">
        <f t="shared" si="12"/>
        <v>18.847999999999999</v>
      </c>
      <c r="J82" s="13">
        <f t="shared" si="8"/>
        <v>151.51515151515122</v>
      </c>
      <c r="K82" s="23">
        <f t="shared" si="13"/>
        <v>73</v>
      </c>
    </row>
    <row r="83" spans="1:11">
      <c r="A83" s="23">
        <v>19.045999999999999</v>
      </c>
      <c r="B83" s="15">
        <v>62.012799999999999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0.3420000000000023</v>
      </c>
      <c r="G83" s="2">
        <f t="shared" si="11"/>
        <v>175.43859649122689</v>
      </c>
      <c r="H83" s="10"/>
      <c r="I83" s="23">
        <f t="shared" si="12"/>
        <v>19.045999999999999</v>
      </c>
      <c r="J83" s="13">
        <f t="shared" si="8"/>
        <v>175.43859649122689</v>
      </c>
      <c r="K83" s="23">
        <f t="shared" si="13"/>
        <v>74</v>
      </c>
    </row>
    <row r="84" spans="1:11">
      <c r="A84" s="23">
        <v>19.388000000000002</v>
      </c>
      <c r="B84" s="15">
        <v>74.921099999999996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0.16999999999999815</v>
      </c>
      <c r="G84" s="2">
        <f t="shared" si="11"/>
        <v>176.47058823529605</v>
      </c>
      <c r="H84" s="10" t="s">
        <v>119</v>
      </c>
      <c r="I84" s="23">
        <f t="shared" si="12"/>
        <v>19.388000000000002</v>
      </c>
      <c r="J84" s="13">
        <f t="shared" si="8"/>
        <v>176.47058823529605</v>
      </c>
      <c r="K84" s="23">
        <f t="shared" si="13"/>
        <v>75</v>
      </c>
    </row>
    <row r="85" spans="1:11">
      <c r="A85" s="23">
        <v>19.558</v>
      </c>
      <c r="B85" s="15">
        <v>76.111400000000003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0.19000000000000128</v>
      </c>
      <c r="G85" s="2">
        <f t="shared" si="11"/>
        <v>157.89473684210421</v>
      </c>
      <c r="H85" s="10"/>
      <c r="I85" s="23">
        <f t="shared" si="12"/>
        <v>19.558</v>
      </c>
      <c r="J85" s="13">
        <f t="shared" si="8"/>
        <v>157.89473684210421</v>
      </c>
      <c r="K85" s="23">
        <f t="shared" si="13"/>
        <v>76</v>
      </c>
    </row>
    <row r="86" spans="1:11">
      <c r="A86" s="23">
        <v>19.748000000000001</v>
      </c>
      <c r="B86" s="15">
        <v>68.547200000000004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0.17999999999999972</v>
      </c>
      <c r="G86" s="2">
        <f t="shared" si="11"/>
        <v>166.66666666666691</v>
      </c>
      <c r="H86" s="10" t="s">
        <v>118</v>
      </c>
      <c r="I86" s="23">
        <f t="shared" si="12"/>
        <v>19.748000000000001</v>
      </c>
      <c r="J86" s="13">
        <f t="shared" si="8"/>
        <v>166.66666666666691</v>
      </c>
      <c r="K86" s="23">
        <f t="shared" si="13"/>
        <v>77</v>
      </c>
    </row>
    <row r="87" spans="1:11">
      <c r="A87" s="23">
        <v>19.928000000000001</v>
      </c>
      <c r="B87" s="15">
        <v>65.7851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0.32000000000000028</v>
      </c>
      <c r="G87" s="2">
        <f t="shared" si="11"/>
        <v>187.49999999999983</v>
      </c>
      <c r="H87" s="10"/>
      <c r="I87" s="23">
        <f t="shared" si="12"/>
        <v>19.928000000000001</v>
      </c>
      <c r="J87" s="13">
        <f t="shared" si="8"/>
        <v>187.49999999999983</v>
      </c>
      <c r="K87" s="23">
        <f t="shared" si="13"/>
        <v>78</v>
      </c>
    </row>
    <row r="88" spans="1:11">
      <c r="A88" s="23">
        <v>20.248000000000001</v>
      </c>
      <c r="B88" s="15">
        <v>73.996399999999994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0.17999999999999972</v>
      </c>
      <c r="G88" s="2">
        <f t="shared" si="11"/>
        <v>166.66666666666691</v>
      </c>
      <c r="H88" s="10" t="s">
        <v>113</v>
      </c>
      <c r="I88" s="23">
        <f t="shared" si="12"/>
        <v>20.248000000000001</v>
      </c>
      <c r="J88" s="13">
        <f t="shared" si="8"/>
        <v>166.66666666666691</v>
      </c>
      <c r="K88" s="23">
        <f t="shared" si="13"/>
        <v>79</v>
      </c>
    </row>
    <row r="89" spans="1:11">
      <c r="A89" s="23">
        <v>20.428000000000001</v>
      </c>
      <c r="B89" s="15">
        <v>74.434700000000007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0.33999999999999986</v>
      </c>
      <c r="G89" s="2">
        <f t="shared" si="11"/>
        <v>176.47058823529417</v>
      </c>
      <c r="H89" s="10"/>
      <c r="I89" s="23">
        <f t="shared" si="12"/>
        <v>20.428000000000001</v>
      </c>
      <c r="J89" s="13">
        <f t="shared" si="8"/>
        <v>176.47058823529417</v>
      </c>
      <c r="K89" s="23">
        <f t="shared" si="13"/>
        <v>80</v>
      </c>
    </row>
    <row r="90" spans="1:11">
      <c r="A90" s="23">
        <v>20.768000000000001</v>
      </c>
      <c r="B90" s="15">
        <v>73.688699999999997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0.18999999999999773</v>
      </c>
      <c r="G90" s="2">
        <f t="shared" si="11"/>
        <v>157.89473684210714</v>
      </c>
      <c r="H90" s="10" t="s">
        <v>119</v>
      </c>
      <c r="I90" s="23">
        <f t="shared" si="12"/>
        <v>20.768000000000001</v>
      </c>
      <c r="J90" s="13">
        <f t="shared" si="8"/>
        <v>157.89473684210714</v>
      </c>
      <c r="K90" s="23">
        <f t="shared" si="13"/>
        <v>81</v>
      </c>
    </row>
    <row r="91" spans="1:11">
      <c r="A91" s="23">
        <v>20.957999999999998</v>
      </c>
      <c r="B91" s="15">
        <v>75.578400000000002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0.36000000000000298</v>
      </c>
      <c r="G91" s="2">
        <f t="shared" si="11"/>
        <v>166.66666666666526</v>
      </c>
      <c r="H91" s="10"/>
      <c r="I91" s="23">
        <f t="shared" si="12"/>
        <v>20.957999999999998</v>
      </c>
      <c r="J91" s="13">
        <f t="shared" si="8"/>
        <v>166.66666666666526</v>
      </c>
      <c r="K91" s="23">
        <f t="shared" si="13"/>
        <v>82</v>
      </c>
    </row>
    <row r="92" spans="1:11">
      <c r="A92" s="23">
        <v>21.318000000000001</v>
      </c>
      <c r="B92" s="15">
        <v>70.115399999999994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0.2099999999999973</v>
      </c>
      <c r="G92" s="2">
        <f t="shared" si="11"/>
        <v>142.85714285714471</v>
      </c>
      <c r="H92" s="10" t="s">
        <v>118</v>
      </c>
      <c r="I92" s="23">
        <f t="shared" si="12"/>
        <v>21.318000000000001</v>
      </c>
      <c r="J92" s="13">
        <f t="shared" si="8"/>
        <v>142.85714285714471</v>
      </c>
      <c r="K92" s="23">
        <f t="shared" si="13"/>
        <v>83</v>
      </c>
    </row>
    <row r="93" spans="1:11">
      <c r="A93" s="23">
        <v>21.527999999999999</v>
      </c>
      <c r="B93" s="15">
        <v>69.874600000000001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0.32000000000000028</v>
      </c>
      <c r="G93" s="2">
        <f t="shared" si="11"/>
        <v>187.49999999999983</v>
      </c>
      <c r="H93" s="10"/>
      <c r="I93" s="23">
        <f t="shared" si="12"/>
        <v>21.527999999999999</v>
      </c>
      <c r="J93" s="13">
        <f t="shared" si="8"/>
        <v>187.49999999999983</v>
      </c>
      <c r="K93" s="23">
        <f t="shared" si="13"/>
        <v>84</v>
      </c>
    </row>
    <row r="94" spans="1:11">
      <c r="A94" s="23">
        <v>21.847999999999999</v>
      </c>
      <c r="B94" s="15">
        <v>74.277699999999996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0.16000000000000014</v>
      </c>
      <c r="G94" s="2">
        <f t="shared" si="11"/>
        <v>187.49999999999983</v>
      </c>
      <c r="H94" s="10" t="s">
        <v>113</v>
      </c>
      <c r="I94" s="23">
        <f t="shared" si="12"/>
        <v>21.847999999999999</v>
      </c>
      <c r="J94" s="13">
        <f t="shared" si="8"/>
        <v>187.49999999999983</v>
      </c>
      <c r="K94" s="23">
        <f t="shared" si="13"/>
        <v>85</v>
      </c>
    </row>
    <row r="95" spans="1:11">
      <c r="A95" s="23">
        <v>22.007999999999999</v>
      </c>
      <c r="B95" s="15">
        <v>71.785600000000002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0.22000000000000242</v>
      </c>
      <c r="G95" s="2">
        <f t="shared" si="11"/>
        <v>136.36363636363487</v>
      </c>
      <c r="H95" s="10"/>
      <c r="I95" s="23">
        <f t="shared" si="12"/>
        <v>22.007999999999999</v>
      </c>
      <c r="J95" s="13">
        <f t="shared" si="8"/>
        <v>136.36363636363487</v>
      </c>
      <c r="K95" s="23">
        <f t="shared" si="13"/>
        <v>86</v>
      </c>
    </row>
    <row r="96" spans="1:11">
      <c r="A96" s="23">
        <v>22.228000000000002</v>
      </c>
      <c r="B96" s="15">
        <v>70.450400000000002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0.16000000000000014</v>
      </c>
      <c r="G96" s="2">
        <f t="shared" si="11"/>
        <v>187.49999999999983</v>
      </c>
      <c r="H96" s="10" t="s">
        <v>118</v>
      </c>
      <c r="I96" s="23">
        <f t="shared" si="12"/>
        <v>22.228000000000002</v>
      </c>
      <c r="J96" s="13">
        <f t="shared" si="8"/>
        <v>187.49999999999983</v>
      </c>
      <c r="K96" s="23">
        <f t="shared" si="13"/>
        <v>87</v>
      </c>
    </row>
    <row r="97" spans="1:11">
      <c r="A97" s="23">
        <v>22.388000000000002</v>
      </c>
      <c r="B97" s="15">
        <v>68.274299999999997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0.31999999999999673</v>
      </c>
      <c r="G97" s="2">
        <f t="shared" si="11"/>
        <v>187.50000000000193</v>
      </c>
      <c r="H97" s="10"/>
      <c r="I97" s="23">
        <f t="shared" si="12"/>
        <v>22.388000000000002</v>
      </c>
      <c r="J97" s="13">
        <f t="shared" si="8"/>
        <v>187.50000000000193</v>
      </c>
      <c r="K97" s="23">
        <f t="shared" si="13"/>
        <v>88</v>
      </c>
    </row>
    <row r="98" spans="1:11">
      <c r="A98" s="23">
        <v>22.707999999999998</v>
      </c>
      <c r="B98" s="15">
        <v>76.908100000000005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0.16000000000000014</v>
      </c>
      <c r="G98" s="2">
        <f t="shared" si="11"/>
        <v>187.49999999999983</v>
      </c>
      <c r="H98" s="10" t="s">
        <v>113</v>
      </c>
      <c r="I98" s="23">
        <f t="shared" si="12"/>
        <v>22.707999999999998</v>
      </c>
      <c r="J98" s="13">
        <f t="shared" si="8"/>
        <v>187.49999999999983</v>
      </c>
      <c r="K98" s="23">
        <f t="shared" si="13"/>
        <v>89</v>
      </c>
    </row>
    <row r="99" spans="1:11">
      <c r="A99" s="23">
        <v>22.867999999999999</v>
      </c>
      <c r="B99" s="15">
        <v>76.1785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0.87000000000000099</v>
      </c>
      <c r="G99" s="2">
        <f t="shared" si="11"/>
        <v>172.41379310344809</v>
      </c>
      <c r="H99" s="10"/>
      <c r="I99" s="23">
        <f t="shared" si="12"/>
        <v>22.867999999999999</v>
      </c>
      <c r="J99" s="13">
        <f t="shared" si="8"/>
        <v>172.41379310344809</v>
      </c>
      <c r="K99" s="23">
        <f t="shared" si="13"/>
        <v>90</v>
      </c>
    </row>
    <row r="100" spans="1:11">
      <c r="A100" s="23">
        <v>23.738</v>
      </c>
      <c r="B100" s="15">
        <v>73.552099999999996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0.17999999999999972</v>
      </c>
      <c r="G100" s="2">
        <f t="shared" si="11"/>
        <v>166.66666666666691</v>
      </c>
      <c r="H100" s="10" t="s">
        <v>119</v>
      </c>
      <c r="I100" s="23">
        <f t="shared" si="12"/>
        <v>23.738</v>
      </c>
      <c r="J100" s="13">
        <f t="shared" si="8"/>
        <v>166.66666666666691</v>
      </c>
      <c r="K100" s="23">
        <f t="shared" si="13"/>
        <v>91</v>
      </c>
    </row>
    <row r="101" spans="1:11">
      <c r="A101" s="23">
        <v>23.917999999999999</v>
      </c>
      <c r="B101" s="15">
        <v>72.303700000000006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0.40000000000000213</v>
      </c>
      <c r="G101" s="2">
        <f t="shared" si="11"/>
        <v>149.9999999999992</v>
      </c>
      <c r="H101" s="10"/>
      <c r="I101" s="23">
        <f t="shared" si="12"/>
        <v>23.917999999999999</v>
      </c>
      <c r="J101" s="13">
        <f t="shared" si="8"/>
        <v>149.9999999999992</v>
      </c>
      <c r="K101" s="23">
        <f t="shared" si="13"/>
        <v>92</v>
      </c>
    </row>
    <row r="102" spans="1:11">
      <c r="A102" s="23">
        <v>24.318000000000001</v>
      </c>
      <c r="B102" s="15">
        <v>73.162599999999998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0.17999999999999972</v>
      </c>
      <c r="G102" s="2">
        <f t="shared" si="11"/>
        <v>166.66666666666691</v>
      </c>
      <c r="H102" s="10" t="s">
        <v>119</v>
      </c>
      <c r="I102" s="23">
        <f t="shared" si="12"/>
        <v>24.318000000000001</v>
      </c>
      <c r="J102" s="13">
        <f t="shared" si="8"/>
        <v>166.66666666666691</v>
      </c>
      <c r="K102" s="23">
        <f t="shared" si="13"/>
        <v>93</v>
      </c>
    </row>
    <row r="103" spans="1:11">
      <c r="A103" s="23">
        <v>24.498000000000001</v>
      </c>
      <c r="B103" s="15">
        <v>75.750900000000001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0.17999999999999972</v>
      </c>
      <c r="G103" s="2">
        <f t="shared" si="11"/>
        <v>166.66666666666691</v>
      </c>
      <c r="H103" s="10"/>
      <c r="I103" s="23">
        <f t="shared" si="12"/>
        <v>24.498000000000001</v>
      </c>
      <c r="J103" s="13">
        <f t="shared" si="8"/>
        <v>166.66666666666691</v>
      </c>
      <c r="K103" s="23">
        <f t="shared" si="13"/>
        <v>94</v>
      </c>
    </row>
    <row r="104" spans="1:11">
      <c r="A104" s="23">
        <v>24.678000000000001</v>
      </c>
      <c r="B104" s="15">
        <v>73.257999999999996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0.23999999999999844</v>
      </c>
      <c r="G104" s="2">
        <f t="shared" si="11"/>
        <v>125.00000000000081</v>
      </c>
      <c r="H104" s="10" t="s">
        <v>118</v>
      </c>
      <c r="I104" s="23">
        <f t="shared" si="12"/>
        <v>24.678000000000001</v>
      </c>
      <c r="J104" s="13">
        <f t="shared" si="8"/>
        <v>125.00000000000081</v>
      </c>
      <c r="K104" s="23">
        <f t="shared" si="13"/>
        <v>95</v>
      </c>
    </row>
    <row r="105" spans="1:11">
      <c r="A105" s="23">
        <v>24.917999999999999</v>
      </c>
      <c r="B105" s="15">
        <v>68.3249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0.33999999999999986</v>
      </c>
      <c r="G105" s="2">
        <f t="shared" si="11"/>
        <v>176.47058823529417</v>
      </c>
      <c r="H105" s="10"/>
      <c r="I105" s="23">
        <f t="shared" si="12"/>
        <v>24.917999999999999</v>
      </c>
      <c r="J105" s="13">
        <f t="shared" si="8"/>
        <v>176.47058823529417</v>
      </c>
      <c r="K105" s="23">
        <f t="shared" si="13"/>
        <v>96</v>
      </c>
    </row>
    <row r="106" spans="1:11">
      <c r="A106" s="23">
        <v>25.257999999999999</v>
      </c>
      <c r="B106" s="15">
        <v>71.294300000000007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0.19999999999999929</v>
      </c>
      <c r="G106" s="2">
        <f t="shared" si="11"/>
        <v>150.00000000000054</v>
      </c>
      <c r="H106" s="10" t="s">
        <v>118</v>
      </c>
      <c r="I106" s="23">
        <f t="shared" si="12"/>
        <v>25.257999999999999</v>
      </c>
      <c r="J106" s="13">
        <f t="shared" si="8"/>
        <v>150.00000000000054</v>
      </c>
      <c r="K106" s="23">
        <f t="shared" si="13"/>
        <v>97</v>
      </c>
    </row>
    <row r="107" spans="1:11">
      <c r="A107" s="23">
        <v>25.457999999999998</v>
      </c>
      <c r="B107" s="15">
        <v>70.778499999999994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0.33999999999999986</v>
      </c>
      <c r="G107" s="2">
        <f t="shared" si="11"/>
        <v>176.47058823529417</v>
      </c>
      <c r="H107" s="10"/>
      <c r="I107" s="23">
        <f t="shared" si="12"/>
        <v>25.457999999999998</v>
      </c>
      <c r="J107" s="13">
        <f t="shared" si="8"/>
        <v>176.47058823529417</v>
      </c>
      <c r="K107" s="23">
        <f t="shared" si="13"/>
        <v>98</v>
      </c>
    </row>
    <row r="108" spans="1:11">
      <c r="A108" s="23">
        <v>25.797999999999998</v>
      </c>
      <c r="B108" s="15">
        <v>81.094399999999993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0.20000000000000284</v>
      </c>
      <c r="G108" s="2">
        <f t="shared" si="11"/>
        <v>149.99999999999787</v>
      </c>
      <c r="H108" s="10" t="s">
        <v>119</v>
      </c>
      <c r="I108" s="23">
        <f t="shared" si="12"/>
        <v>25.797999999999998</v>
      </c>
      <c r="J108" s="13">
        <f t="shared" si="8"/>
        <v>149.99999999999787</v>
      </c>
      <c r="K108" s="23">
        <f t="shared" si="13"/>
        <v>99</v>
      </c>
    </row>
    <row r="109" spans="1:11">
      <c r="A109" s="23">
        <v>25.998000000000001</v>
      </c>
      <c r="B109" s="15">
        <v>80.280500000000004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0.32999999999999829</v>
      </c>
      <c r="G109" s="2">
        <f t="shared" si="11"/>
        <v>181.81818181818275</v>
      </c>
      <c r="H109" s="10"/>
      <c r="I109" s="23">
        <f t="shared" si="12"/>
        <v>25.998000000000001</v>
      </c>
      <c r="J109" s="13">
        <f t="shared" si="8"/>
        <v>181.81818181818275</v>
      </c>
      <c r="K109" s="23">
        <f t="shared" si="13"/>
        <v>100</v>
      </c>
    </row>
    <row r="110" spans="1:11">
      <c r="A110" s="23">
        <v>26.327999999999999</v>
      </c>
      <c r="B110" s="15">
        <v>81.310100000000006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0.16600000000000037</v>
      </c>
      <c r="G110" s="2">
        <f t="shared" si="11"/>
        <v>180.72289156626468</v>
      </c>
      <c r="H110" s="10" t="s">
        <v>113</v>
      </c>
      <c r="I110" s="23">
        <f t="shared" si="12"/>
        <v>26.327999999999999</v>
      </c>
      <c r="J110" s="13">
        <f t="shared" si="8"/>
        <v>180.72289156626468</v>
      </c>
      <c r="K110" s="23">
        <f t="shared" si="13"/>
        <v>101</v>
      </c>
    </row>
    <row r="111" spans="1:11">
      <c r="A111" s="23">
        <v>26.494</v>
      </c>
      <c r="B111" s="15">
        <v>73.776200000000003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0.17899999999999849</v>
      </c>
      <c r="G111" s="2">
        <f t="shared" si="11"/>
        <v>167.59776536312989</v>
      </c>
      <c r="H111" s="10"/>
      <c r="I111" s="23">
        <f t="shared" si="12"/>
        <v>26.494</v>
      </c>
      <c r="J111" s="13">
        <f t="shared" si="8"/>
        <v>167.59776536312989</v>
      </c>
      <c r="K111" s="23">
        <f t="shared" si="13"/>
        <v>102</v>
      </c>
    </row>
    <row r="112" spans="1:11">
      <c r="A112" s="23">
        <v>26.672999999999998</v>
      </c>
      <c r="B112" s="15">
        <v>68.855599999999995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0.23500000000000298</v>
      </c>
      <c r="G112" s="2">
        <f t="shared" si="11"/>
        <v>127.65957446808348</v>
      </c>
      <c r="H112" s="10" t="s">
        <v>118</v>
      </c>
      <c r="I112" s="23">
        <f t="shared" si="12"/>
        <v>26.672999999999998</v>
      </c>
      <c r="J112" s="13">
        <f t="shared" si="8"/>
        <v>127.65957446808348</v>
      </c>
      <c r="K112" s="23">
        <f t="shared" si="13"/>
        <v>103</v>
      </c>
    </row>
    <row r="113" spans="1:11">
      <c r="A113" s="23">
        <v>26.908000000000001</v>
      </c>
      <c r="B113" s="15">
        <v>67.082400000000007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0.32999999999999829</v>
      </c>
      <c r="G113" s="2">
        <f t="shared" si="11"/>
        <v>181.81818181818275</v>
      </c>
      <c r="H113" s="10"/>
      <c r="I113" s="23">
        <f t="shared" si="12"/>
        <v>26.908000000000001</v>
      </c>
      <c r="J113" s="13">
        <f t="shared" si="8"/>
        <v>181.81818181818275</v>
      </c>
      <c r="K113" s="23">
        <f t="shared" si="13"/>
        <v>104</v>
      </c>
    </row>
    <row r="114" spans="1:11">
      <c r="A114" s="23">
        <v>27.238</v>
      </c>
      <c r="B114" s="15">
        <v>74.810699999999997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0.16000000000000014</v>
      </c>
      <c r="G114" s="2">
        <f t="shared" si="11"/>
        <v>187.49999999999983</v>
      </c>
      <c r="H114" s="10" t="s">
        <v>119</v>
      </c>
      <c r="I114" s="23">
        <f t="shared" si="12"/>
        <v>27.238</v>
      </c>
      <c r="J114" s="13">
        <f t="shared" si="8"/>
        <v>187.49999999999983</v>
      </c>
      <c r="K114" s="23">
        <f t="shared" si="13"/>
        <v>105</v>
      </c>
    </row>
    <row r="115" spans="1:11">
      <c r="A115" s="23">
        <v>27.398</v>
      </c>
      <c r="B115" s="15">
        <v>75.183700000000002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0.17000000000000171</v>
      </c>
      <c r="G115" s="2">
        <f t="shared" si="11"/>
        <v>176.47058823529235</v>
      </c>
      <c r="H115" s="10"/>
      <c r="I115" s="23">
        <f t="shared" si="12"/>
        <v>27.398</v>
      </c>
      <c r="J115" s="13">
        <f t="shared" si="8"/>
        <v>176.47058823529235</v>
      </c>
      <c r="K115" s="23">
        <f t="shared" si="13"/>
        <v>106</v>
      </c>
    </row>
    <row r="116" spans="1:11">
      <c r="A116" s="23">
        <v>27.568000000000001</v>
      </c>
      <c r="B116" s="15">
        <v>69.007800000000003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0.17999999999999972</v>
      </c>
      <c r="G116" s="2">
        <f t="shared" si="11"/>
        <v>166.66666666666691</v>
      </c>
      <c r="H116" s="10" t="s">
        <v>118</v>
      </c>
      <c r="I116" s="23">
        <f t="shared" si="12"/>
        <v>27.568000000000001</v>
      </c>
      <c r="J116" s="13">
        <f t="shared" si="8"/>
        <v>166.66666666666691</v>
      </c>
      <c r="K116" s="23">
        <f t="shared" si="13"/>
        <v>107</v>
      </c>
    </row>
    <row r="117" spans="1:11">
      <c r="A117" s="23">
        <v>27.748000000000001</v>
      </c>
      <c r="B117" s="15">
        <v>66.545400000000001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0.34999999999999787</v>
      </c>
      <c r="G117" s="2">
        <f t="shared" si="11"/>
        <v>171.42857142857247</v>
      </c>
      <c r="H117" s="10"/>
      <c r="I117" s="23">
        <f t="shared" si="12"/>
        <v>27.748000000000001</v>
      </c>
      <c r="J117" s="13">
        <f t="shared" si="8"/>
        <v>171.42857142857247</v>
      </c>
      <c r="K117" s="23">
        <f t="shared" si="13"/>
        <v>108</v>
      </c>
    </row>
    <row r="118" spans="1:11">
      <c r="A118" s="23">
        <v>28.097999999999999</v>
      </c>
      <c r="B118" s="15">
        <v>74.242000000000004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0.15000000000000213</v>
      </c>
      <c r="G118" s="2">
        <f t="shared" si="11"/>
        <v>199.99999999999716</v>
      </c>
      <c r="H118" s="10" t="s">
        <v>113</v>
      </c>
      <c r="I118" s="23">
        <f t="shared" si="12"/>
        <v>28.097999999999999</v>
      </c>
      <c r="J118" s="13">
        <f t="shared" si="8"/>
        <v>199.99999999999716</v>
      </c>
      <c r="K118" s="23">
        <f t="shared" si="13"/>
        <v>109</v>
      </c>
    </row>
    <row r="119" spans="1:11">
      <c r="A119" s="23">
        <v>28.248000000000001</v>
      </c>
      <c r="B119" s="15">
        <v>74.829899999999995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0.35999999999999943</v>
      </c>
      <c r="G119" s="2">
        <f t="shared" si="11"/>
        <v>166.66666666666691</v>
      </c>
      <c r="H119" s="10"/>
      <c r="I119" s="23">
        <f t="shared" si="12"/>
        <v>28.248000000000001</v>
      </c>
      <c r="J119" s="13">
        <f t="shared" si="8"/>
        <v>166.66666666666691</v>
      </c>
      <c r="K119" s="23">
        <f t="shared" si="13"/>
        <v>110</v>
      </c>
    </row>
    <row r="120" spans="1:11">
      <c r="A120" s="23">
        <v>28.608000000000001</v>
      </c>
      <c r="B120" s="15">
        <v>75.686700000000002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0.16999999999999815</v>
      </c>
      <c r="G120" s="2">
        <f t="shared" si="11"/>
        <v>176.47058823529605</v>
      </c>
      <c r="H120" s="10" t="s">
        <v>119</v>
      </c>
      <c r="I120" s="23">
        <f t="shared" si="12"/>
        <v>28.608000000000001</v>
      </c>
      <c r="J120" s="13">
        <f t="shared" si="8"/>
        <v>176.47058823529605</v>
      </c>
      <c r="K120" s="23">
        <f t="shared" si="13"/>
        <v>111</v>
      </c>
    </row>
    <row r="121" spans="1:11">
      <c r="A121" s="23">
        <v>28.777999999999999</v>
      </c>
      <c r="B121" s="15">
        <v>78.570899999999995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0.38000000000000256</v>
      </c>
      <c r="G121" s="2">
        <f t="shared" si="11"/>
        <v>157.89473684210421</v>
      </c>
      <c r="H121" s="10"/>
      <c r="I121" s="23">
        <f t="shared" si="12"/>
        <v>28.777999999999999</v>
      </c>
      <c r="J121" s="13">
        <f t="shared" si="8"/>
        <v>157.89473684210421</v>
      </c>
      <c r="K121" s="23">
        <f t="shared" si="13"/>
        <v>112</v>
      </c>
    </row>
    <row r="122" spans="1:11">
      <c r="A122" s="23">
        <v>29.158000000000001</v>
      </c>
      <c r="B122" s="15">
        <v>67.638000000000005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29.158000000000001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29.347999999999999</v>
      </c>
      <c r="B123" s="15">
        <v>70.243499999999997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0.32000000000000028</v>
      </c>
      <c r="G123" s="2">
        <f t="shared" si="11"/>
        <v>187.49999999999983</v>
      </c>
      <c r="H123" s="10"/>
      <c r="I123" s="23">
        <f t="shared" si="12"/>
        <v>29.347999999999999</v>
      </c>
      <c r="J123" s="13">
        <f t="shared" si="8"/>
        <v>187.49999999999983</v>
      </c>
      <c r="K123" s="23">
        <f t="shared" si="13"/>
        <v>114</v>
      </c>
    </row>
    <row r="124" spans="1:11">
      <c r="A124" s="23">
        <v>29.667999999999999</v>
      </c>
      <c r="B124" s="15">
        <v>78.694400000000002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0.17999999999999972</v>
      </c>
      <c r="G124" s="2">
        <f t="shared" si="11"/>
        <v>166.66666666666691</v>
      </c>
      <c r="H124" s="10" t="s">
        <v>113</v>
      </c>
      <c r="I124" s="23">
        <f t="shared" si="12"/>
        <v>29.667999999999999</v>
      </c>
      <c r="J124" s="13">
        <f t="shared" si="8"/>
        <v>166.66666666666691</v>
      </c>
      <c r="K124" s="23">
        <f t="shared" si="13"/>
        <v>115</v>
      </c>
    </row>
    <row r="125" spans="1:11">
      <c r="A125" s="23">
        <v>29.847999999999999</v>
      </c>
      <c r="B125" s="15">
        <v>74.707599999999999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0.2170000000000023</v>
      </c>
      <c r="G125" s="2">
        <f t="shared" si="11"/>
        <v>138.2488479262658</v>
      </c>
      <c r="H125" s="10"/>
      <c r="I125" s="23">
        <f t="shared" si="12"/>
        <v>29.847999999999999</v>
      </c>
      <c r="J125" s="13">
        <f t="shared" si="8"/>
        <v>138.2488479262658</v>
      </c>
      <c r="K125" s="23">
        <f t="shared" si="13"/>
        <v>116</v>
      </c>
    </row>
    <row r="126" spans="1:11">
      <c r="A126" s="23">
        <v>30.065000000000001</v>
      </c>
      <c r="B126" s="15">
        <v>69.541200000000003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0.17299999999999827</v>
      </c>
      <c r="G126" s="2">
        <f t="shared" si="11"/>
        <v>173.41040462427918</v>
      </c>
      <c r="H126" s="10" t="s">
        <v>118</v>
      </c>
      <c r="I126" s="23">
        <f t="shared" si="12"/>
        <v>30.065000000000001</v>
      </c>
      <c r="J126" s="13">
        <f t="shared" si="8"/>
        <v>173.41040462427918</v>
      </c>
      <c r="K126" s="23">
        <f t="shared" si="13"/>
        <v>117</v>
      </c>
    </row>
    <row r="127" spans="1:11">
      <c r="A127" s="23">
        <v>30.238</v>
      </c>
      <c r="B127" s="15">
        <v>65.537199999999999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0.33999999999999986</v>
      </c>
      <c r="G127" s="2">
        <f t="shared" si="11"/>
        <v>176.47058823529417</v>
      </c>
      <c r="H127" s="10"/>
      <c r="I127" s="23">
        <f t="shared" si="12"/>
        <v>30.238</v>
      </c>
      <c r="J127" s="13">
        <f t="shared" si="8"/>
        <v>176.47058823529417</v>
      </c>
      <c r="K127" s="23">
        <f t="shared" si="13"/>
        <v>118</v>
      </c>
    </row>
    <row r="128" spans="1:11">
      <c r="A128" s="23">
        <v>30.577999999999999</v>
      </c>
      <c r="B128" s="15">
        <v>78.420400000000001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0.17999999999999972</v>
      </c>
      <c r="G128" s="2">
        <f t="shared" si="11"/>
        <v>166.66666666666691</v>
      </c>
      <c r="H128" s="10" t="s">
        <v>113</v>
      </c>
      <c r="I128" s="23">
        <f t="shared" si="12"/>
        <v>30.577999999999999</v>
      </c>
      <c r="J128" s="13">
        <f t="shared" si="8"/>
        <v>166.66666666666691</v>
      </c>
      <c r="K128" s="23">
        <f t="shared" si="13"/>
        <v>119</v>
      </c>
    </row>
    <row r="129" spans="1:11">
      <c r="A129" s="23">
        <v>30.757999999999999</v>
      </c>
      <c r="B129" s="15">
        <v>78.699399999999997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1.0800000000000018</v>
      </c>
      <c r="G129" s="2">
        <f t="shared" si="11"/>
        <v>138.88888888888866</v>
      </c>
      <c r="H129" s="10"/>
      <c r="I129" s="23">
        <f t="shared" si="12"/>
        <v>30.757999999999999</v>
      </c>
      <c r="J129" s="13">
        <f t="shared" si="8"/>
        <v>138.88888888888866</v>
      </c>
      <c r="K129" s="23">
        <f t="shared" si="13"/>
        <v>120</v>
      </c>
    </row>
    <row r="130" spans="1:11">
      <c r="A130" s="23">
        <v>31.838000000000001</v>
      </c>
      <c r="B130" s="15">
        <v>73.236999999999995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0.17999999999999972</v>
      </c>
      <c r="G130" s="2">
        <f t="shared" si="11"/>
        <v>166.66666666666691</v>
      </c>
      <c r="H130" s="10" t="s">
        <v>118</v>
      </c>
      <c r="I130" s="23">
        <f t="shared" si="12"/>
        <v>31.838000000000001</v>
      </c>
      <c r="J130" s="13">
        <f t="shared" si="8"/>
        <v>166.66666666666691</v>
      </c>
      <c r="K130" s="23">
        <f t="shared" si="13"/>
        <v>121</v>
      </c>
    </row>
    <row r="131" spans="1:11">
      <c r="A131" s="23">
        <v>32.018000000000001</v>
      </c>
      <c r="B131" s="15">
        <v>74.2376</v>
      </c>
      <c r="C131" s="23">
        <v>122</v>
      </c>
      <c r="D131" s="2">
        <f>Main!$B125</f>
        <v>88.5</v>
      </c>
      <c r="E131" s="2"/>
      <c r="G131" s="2">
        <f>$G130</f>
        <v>166.66666666666691</v>
      </c>
      <c r="H131" s="10"/>
      <c r="I131" s="23">
        <f t="shared" si="12"/>
        <v>32.018000000000001</v>
      </c>
      <c r="J131" s="13">
        <f t="shared" si="8"/>
        <v>166.66666666666691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57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Konstantin Lifschitz</v>
      </c>
      <c r="K4" s="1"/>
      <c r="L4" s="1"/>
      <c r="M4" s="1"/>
    </row>
    <row r="5" spans="1:13">
      <c r="A5" s="10" t="s">
        <v>96</v>
      </c>
      <c r="B5" s="11">
        <v>1999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1999</v>
      </c>
      <c r="K5" s="1"/>
      <c r="L5" s="1"/>
      <c r="M5" s="1"/>
    </row>
    <row r="6" spans="1:13">
      <c r="A6" s="10" t="s">
        <v>97</v>
      </c>
      <c r="B6" s="1" t="s">
        <v>58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70870 (1999)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0.38800000000000001</v>
      </c>
      <c r="B10" s="15">
        <v>72.241900000000001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0.21999999999999997</v>
      </c>
      <c r="G10" s="2">
        <f>$E10/$F10*60</f>
        <v>136.36363636363637</v>
      </c>
      <c r="H10" s="10" t="s">
        <v>119</v>
      </c>
      <c r="I10" s="23">
        <f>$A10</f>
        <v>0.38800000000000001</v>
      </c>
      <c r="J10" s="13">
        <f t="shared" ref="J10:J73" si="2">$G10</f>
        <v>136.36363636363637</v>
      </c>
      <c r="K10" s="23">
        <f>$C10</f>
        <v>1</v>
      </c>
    </row>
    <row r="11" spans="1:13">
      <c r="A11" s="23">
        <v>0.60799999999999998</v>
      </c>
      <c r="B11" s="15">
        <v>70.582700000000003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0.42000000000000004</v>
      </c>
      <c r="G11" s="2">
        <f t="shared" ref="G11:G74" si="5">$E11/$F11*60</f>
        <v>142.85714285714286</v>
      </c>
      <c r="H11" s="10"/>
      <c r="I11" s="23">
        <f t="shared" ref="I11:I74" si="6">$A11</f>
        <v>0.60799999999999998</v>
      </c>
      <c r="J11" s="13">
        <f t="shared" si="2"/>
        <v>142.85714285714286</v>
      </c>
      <c r="K11" s="23">
        <f t="shared" ref="K11:K74" si="7">$C11</f>
        <v>2</v>
      </c>
    </row>
    <row r="12" spans="1:13">
      <c r="A12" s="23">
        <v>1.028</v>
      </c>
      <c r="B12" s="15">
        <v>61.252699999999997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0.21999999999999997</v>
      </c>
      <c r="G12" s="2">
        <f t="shared" si="5"/>
        <v>136.36363636363637</v>
      </c>
      <c r="H12" s="10" t="s">
        <v>118</v>
      </c>
      <c r="I12" s="23">
        <f t="shared" si="6"/>
        <v>1.028</v>
      </c>
      <c r="J12" s="13">
        <f t="shared" si="2"/>
        <v>136.36363636363637</v>
      </c>
      <c r="K12" s="23">
        <f t="shared" si="7"/>
        <v>3</v>
      </c>
    </row>
    <row r="13" spans="1:13">
      <c r="A13" s="23">
        <v>1.248</v>
      </c>
      <c r="B13" s="15">
        <v>61.209400000000002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0.37999999999999989</v>
      </c>
      <c r="G13" s="2">
        <f t="shared" si="5"/>
        <v>157.89473684210529</v>
      </c>
      <c r="H13" s="10"/>
      <c r="I13" s="23">
        <f t="shared" si="6"/>
        <v>1.248</v>
      </c>
      <c r="J13" s="13">
        <f t="shared" si="2"/>
        <v>157.89473684210529</v>
      </c>
      <c r="K13" s="23">
        <f t="shared" si="7"/>
        <v>4</v>
      </c>
    </row>
    <row r="14" spans="1:13">
      <c r="A14" s="23">
        <v>1.6279999999999999</v>
      </c>
      <c r="B14" s="15">
        <v>75.888300000000001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0.2200000000000002</v>
      </c>
      <c r="G14" s="2">
        <f t="shared" si="5"/>
        <v>136.36363636363623</v>
      </c>
      <c r="H14" s="10" t="s">
        <v>119</v>
      </c>
      <c r="I14" s="23">
        <f t="shared" si="6"/>
        <v>1.6279999999999999</v>
      </c>
      <c r="J14" s="13">
        <f t="shared" si="2"/>
        <v>136.36363636363623</v>
      </c>
      <c r="K14" s="23">
        <f t="shared" si="7"/>
        <v>5</v>
      </c>
    </row>
    <row r="15" spans="1:13">
      <c r="A15" s="23">
        <v>1.8480000000000001</v>
      </c>
      <c r="B15" s="15">
        <v>74.843199999999996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0.40000000000000013</v>
      </c>
      <c r="G15" s="2">
        <f t="shared" si="5"/>
        <v>149.99999999999994</v>
      </c>
      <c r="H15" s="10"/>
      <c r="I15" s="23">
        <f t="shared" si="6"/>
        <v>1.8480000000000001</v>
      </c>
      <c r="J15" s="13">
        <f t="shared" si="2"/>
        <v>149.99999999999994</v>
      </c>
      <c r="K15" s="23">
        <f t="shared" si="7"/>
        <v>6</v>
      </c>
    </row>
    <row r="16" spans="1:13">
      <c r="A16" s="23">
        <v>2.2480000000000002</v>
      </c>
      <c r="B16" s="15">
        <v>68.075199999999995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0.25</v>
      </c>
      <c r="G16" s="2">
        <f t="shared" si="5"/>
        <v>120</v>
      </c>
      <c r="H16" s="10" t="s">
        <v>118</v>
      </c>
      <c r="I16" s="23">
        <f t="shared" si="6"/>
        <v>2.2480000000000002</v>
      </c>
      <c r="J16" s="13">
        <f t="shared" si="2"/>
        <v>120</v>
      </c>
      <c r="K16" s="23">
        <f t="shared" si="7"/>
        <v>7</v>
      </c>
    </row>
    <row r="17" spans="1:11">
      <c r="A17" s="23">
        <v>2.4980000000000002</v>
      </c>
      <c r="B17" s="15">
        <v>63.425199999999997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0.53999999999999959</v>
      </c>
      <c r="G17" s="2">
        <f t="shared" si="5"/>
        <v>166.6666666666668</v>
      </c>
      <c r="H17" s="10"/>
      <c r="I17" s="23">
        <f t="shared" si="6"/>
        <v>2.4980000000000002</v>
      </c>
      <c r="J17" s="13">
        <f t="shared" si="2"/>
        <v>166.6666666666668</v>
      </c>
      <c r="K17" s="23">
        <f t="shared" si="7"/>
        <v>8</v>
      </c>
    </row>
    <row r="18" spans="1:11">
      <c r="A18" s="23">
        <v>3.0379999999999998</v>
      </c>
      <c r="B18" s="15">
        <v>77.092100000000002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0.21000000000000041</v>
      </c>
      <c r="G18" s="2">
        <f t="shared" si="5"/>
        <v>142.85714285714258</v>
      </c>
      <c r="H18" s="10" t="s">
        <v>119</v>
      </c>
      <c r="I18" s="23">
        <f t="shared" si="6"/>
        <v>3.0379999999999998</v>
      </c>
      <c r="J18" s="13">
        <f t="shared" si="2"/>
        <v>142.85714285714258</v>
      </c>
      <c r="K18" s="23">
        <f t="shared" si="7"/>
        <v>9</v>
      </c>
    </row>
    <row r="19" spans="1:11">
      <c r="A19" s="23">
        <v>3.2480000000000002</v>
      </c>
      <c r="B19" s="15">
        <v>82.504499999999993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0.41999999999999993</v>
      </c>
      <c r="G19" s="2">
        <f t="shared" si="5"/>
        <v>142.85714285714289</v>
      </c>
      <c r="H19" s="10"/>
      <c r="I19" s="23">
        <f t="shared" si="6"/>
        <v>3.2480000000000002</v>
      </c>
      <c r="J19" s="13">
        <f t="shared" si="2"/>
        <v>142.85714285714289</v>
      </c>
      <c r="K19" s="23">
        <f t="shared" si="7"/>
        <v>10</v>
      </c>
    </row>
    <row r="20" spans="1:11">
      <c r="A20" s="23">
        <v>3.6680000000000001</v>
      </c>
      <c r="B20" s="15">
        <v>67.672499999999999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0.20999999999999996</v>
      </c>
      <c r="G20" s="2">
        <f t="shared" si="5"/>
        <v>142.85714285714289</v>
      </c>
      <c r="H20" s="10" t="s">
        <v>118</v>
      </c>
      <c r="I20" s="23">
        <f t="shared" si="6"/>
        <v>3.6680000000000001</v>
      </c>
      <c r="J20" s="13">
        <f t="shared" si="2"/>
        <v>142.85714285714289</v>
      </c>
      <c r="K20" s="23">
        <f t="shared" si="7"/>
        <v>11</v>
      </c>
    </row>
    <row r="21" spans="1:11">
      <c r="A21" s="23">
        <v>3.8780000000000001</v>
      </c>
      <c r="B21" s="15">
        <v>65.220699999999994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0.34999999999999964</v>
      </c>
      <c r="G21" s="2">
        <f t="shared" si="5"/>
        <v>171.42857142857159</v>
      </c>
      <c r="H21" s="10"/>
      <c r="I21" s="23">
        <f t="shared" si="6"/>
        <v>3.8780000000000001</v>
      </c>
      <c r="J21" s="13">
        <f t="shared" si="2"/>
        <v>171.42857142857159</v>
      </c>
      <c r="K21" s="23">
        <f t="shared" si="7"/>
        <v>12</v>
      </c>
    </row>
    <row r="22" spans="1:11">
      <c r="A22" s="23">
        <v>4.2279999999999998</v>
      </c>
      <c r="B22" s="15">
        <v>74.467699999999994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0.24000000000000021</v>
      </c>
      <c r="G22" s="2">
        <f t="shared" si="5"/>
        <v>124.9999999999999</v>
      </c>
      <c r="H22" s="10" t="s">
        <v>119</v>
      </c>
      <c r="I22" s="23">
        <f t="shared" si="6"/>
        <v>4.2279999999999998</v>
      </c>
      <c r="J22" s="13">
        <f t="shared" si="2"/>
        <v>124.9999999999999</v>
      </c>
      <c r="K22" s="23">
        <f t="shared" si="7"/>
        <v>13</v>
      </c>
    </row>
    <row r="23" spans="1:11">
      <c r="A23" s="23">
        <v>4.468</v>
      </c>
      <c r="B23" s="15">
        <v>75.7179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4.468</v>
      </c>
      <c r="J23" s="13">
        <f t="shared" si="2"/>
        <v>149.99999999999986</v>
      </c>
      <c r="K23" s="23">
        <f t="shared" si="7"/>
        <v>14</v>
      </c>
    </row>
    <row r="24" spans="1:11">
      <c r="A24" s="23">
        <v>4.6680000000000001</v>
      </c>
      <c r="B24" s="15">
        <v>68.217799999999997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0.21999999999999975</v>
      </c>
      <c r="G24" s="2">
        <f t="shared" si="5"/>
        <v>136.36363636363652</v>
      </c>
      <c r="H24" s="10" t="s">
        <v>118</v>
      </c>
      <c r="I24" s="23">
        <f t="shared" si="6"/>
        <v>4.6680000000000001</v>
      </c>
      <c r="J24" s="13">
        <f t="shared" si="2"/>
        <v>136.36363636363652</v>
      </c>
      <c r="K24" s="23">
        <f t="shared" si="7"/>
        <v>15</v>
      </c>
    </row>
    <row r="25" spans="1:11">
      <c r="A25" s="23">
        <v>4.8879999999999999</v>
      </c>
      <c r="B25" s="15">
        <v>64.555000000000007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0.33000000000000007</v>
      </c>
      <c r="G25" s="2">
        <f t="shared" si="5"/>
        <v>181.81818181818178</v>
      </c>
      <c r="H25" s="10"/>
      <c r="I25" s="23">
        <f t="shared" si="6"/>
        <v>4.8879999999999999</v>
      </c>
      <c r="J25" s="13">
        <f t="shared" si="2"/>
        <v>181.81818181818178</v>
      </c>
      <c r="K25" s="23">
        <f t="shared" si="7"/>
        <v>16</v>
      </c>
    </row>
    <row r="26" spans="1:11">
      <c r="A26" s="23">
        <v>5.218</v>
      </c>
      <c r="B26" s="15">
        <v>77.915800000000004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0.20000000000000018</v>
      </c>
      <c r="G26" s="2">
        <f t="shared" si="5"/>
        <v>149.99999999999986</v>
      </c>
      <c r="H26" s="10" t="s">
        <v>113</v>
      </c>
      <c r="I26" s="23">
        <f t="shared" si="6"/>
        <v>5.218</v>
      </c>
      <c r="J26" s="13">
        <f t="shared" si="2"/>
        <v>149.99999999999986</v>
      </c>
      <c r="K26" s="23">
        <f t="shared" si="7"/>
        <v>17</v>
      </c>
    </row>
    <row r="27" spans="1:11">
      <c r="A27" s="23">
        <v>5.4180000000000001</v>
      </c>
      <c r="B27" s="15">
        <v>82.333200000000005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0.39999999999999947</v>
      </c>
      <c r="G27" s="2">
        <f t="shared" si="5"/>
        <v>150.00000000000023</v>
      </c>
      <c r="H27" s="10"/>
      <c r="I27" s="23">
        <f t="shared" si="6"/>
        <v>5.4180000000000001</v>
      </c>
      <c r="J27" s="13">
        <f t="shared" si="2"/>
        <v>150.00000000000023</v>
      </c>
      <c r="K27" s="23">
        <f t="shared" si="7"/>
        <v>18</v>
      </c>
    </row>
    <row r="28" spans="1:11">
      <c r="A28" s="23">
        <v>5.8179999999999996</v>
      </c>
      <c r="B28" s="15">
        <v>76.423500000000004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0.22000000000000064</v>
      </c>
      <c r="G28" s="2">
        <f t="shared" si="5"/>
        <v>136.36363636363598</v>
      </c>
      <c r="H28" s="10" t="s">
        <v>119</v>
      </c>
      <c r="I28" s="23">
        <f t="shared" si="6"/>
        <v>5.8179999999999996</v>
      </c>
      <c r="J28" s="13">
        <f t="shared" si="2"/>
        <v>136.36363636363598</v>
      </c>
      <c r="K28" s="23">
        <f t="shared" si="7"/>
        <v>19</v>
      </c>
    </row>
    <row r="29" spans="1:11">
      <c r="A29" s="23">
        <v>6.0380000000000003</v>
      </c>
      <c r="B29" s="15">
        <v>79.826499999999996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0.37000000000000011</v>
      </c>
      <c r="G29" s="2">
        <f t="shared" si="5"/>
        <v>162.1621621621621</v>
      </c>
      <c r="H29" s="10"/>
      <c r="I29" s="23">
        <f t="shared" si="6"/>
        <v>6.0380000000000003</v>
      </c>
      <c r="J29" s="13">
        <f t="shared" si="2"/>
        <v>162.1621621621621</v>
      </c>
      <c r="K29" s="23">
        <f t="shared" si="7"/>
        <v>20</v>
      </c>
    </row>
    <row r="30" spans="1:11">
      <c r="A30" s="23">
        <v>6.4080000000000004</v>
      </c>
      <c r="B30" s="15">
        <v>69.511399999999995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0.27999999999999936</v>
      </c>
      <c r="G30" s="2">
        <f t="shared" si="5"/>
        <v>107.14285714285739</v>
      </c>
      <c r="H30" s="10" t="s">
        <v>118</v>
      </c>
      <c r="I30" s="23">
        <f t="shared" si="6"/>
        <v>6.4080000000000004</v>
      </c>
      <c r="J30" s="13">
        <f t="shared" si="2"/>
        <v>107.14285714285739</v>
      </c>
      <c r="K30" s="23">
        <f t="shared" si="7"/>
        <v>21</v>
      </c>
    </row>
    <row r="31" spans="1:11">
      <c r="A31" s="23">
        <v>6.6879999999999997</v>
      </c>
      <c r="B31" s="15">
        <v>65.572999999999993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0.39000000000000057</v>
      </c>
      <c r="G31" s="2">
        <f t="shared" si="5"/>
        <v>153.84615384615361</v>
      </c>
      <c r="H31" s="10"/>
      <c r="I31" s="23">
        <f t="shared" si="6"/>
        <v>6.6879999999999997</v>
      </c>
      <c r="J31" s="13">
        <f t="shared" si="2"/>
        <v>153.84615384615361</v>
      </c>
      <c r="K31" s="23">
        <f t="shared" si="7"/>
        <v>22</v>
      </c>
    </row>
    <row r="32" spans="1:11">
      <c r="A32" s="23">
        <v>7.0780000000000003</v>
      </c>
      <c r="B32" s="15">
        <v>77.139799999999994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0.21999999999999975</v>
      </c>
      <c r="G32" s="2">
        <f t="shared" si="5"/>
        <v>136.36363636363652</v>
      </c>
      <c r="H32" s="10" t="s">
        <v>113</v>
      </c>
      <c r="I32" s="23">
        <f t="shared" si="6"/>
        <v>7.0780000000000003</v>
      </c>
      <c r="J32" s="13">
        <f t="shared" si="2"/>
        <v>136.36363636363652</v>
      </c>
      <c r="K32" s="23">
        <f t="shared" si="7"/>
        <v>23</v>
      </c>
    </row>
    <row r="33" spans="1:11">
      <c r="A33" s="23">
        <v>7.298</v>
      </c>
      <c r="B33" s="15">
        <v>81.168099999999995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0.40000000000000036</v>
      </c>
      <c r="G33" s="2">
        <f t="shared" si="5"/>
        <v>149.99999999999986</v>
      </c>
      <c r="H33" s="10"/>
      <c r="I33" s="23">
        <f t="shared" si="6"/>
        <v>7.298</v>
      </c>
      <c r="J33" s="13">
        <f t="shared" si="2"/>
        <v>149.99999999999986</v>
      </c>
      <c r="K33" s="23">
        <f t="shared" si="7"/>
        <v>24</v>
      </c>
    </row>
    <row r="34" spans="1:11">
      <c r="A34" s="23">
        <v>7.6980000000000004</v>
      </c>
      <c r="B34" s="15">
        <v>70.018100000000004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0.26899999999999924</v>
      </c>
      <c r="G34" s="2">
        <f t="shared" si="5"/>
        <v>111.52416356877356</v>
      </c>
      <c r="H34" s="10" t="s">
        <v>118</v>
      </c>
      <c r="I34" s="23">
        <f t="shared" si="6"/>
        <v>7.6980000000000004</v>
      </c>
      <c r="J34" s="13">
        <f t="shared" si="2"/>
        <v>111.52416356877356</v>
      </c>
      <c r="K34" s="23">
        <f t="shared" si="7"/>
        <v>25</v>
      </c>
    </row>
    <row r="35" spans="1:11">
      <c r="A35" s="23">
        <v>7.9669999999999996</v>
      </c>
      <c r="B35" s="15">
        <v>61.509500000000003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0.31100000000000083</v>
      </c>
      <c r="G35" s="2">
        <f t="shared" si="5"/>
        <v>192.92604501607664</v>
      </c>
      <c r="H35" s="10"/>
      <c r="I35" s="23">
        <f t="shared" si="6"/>
        <v>7.9669999999999996</v>
      </c>
      <c r="J35" s="13">
        <f t="shared" si="2"/>
        <v>192.92604501607664</v>
      </c>
      <c r="K35" s="23">
        <f t="shared" si="7"/>
        <v>26</v>
      </c>
    </row>
    <row r="36" spans="1:11">
      <c r="A36" s="23">
        <v>8.2780000000000005</v>
      </c>
      <c r="B36" s="15">
        <v>74.972700000000003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0.22999999999999865</v>
      </c>
      <c r="G36" s="2">
        <f t="shared" si="5"/>
        <v>130.43478260869642</v>
      </c>
      <c r="H36" s="10" t="s">
        <v>119</v>
      </c>
      <c r="I36" s="23">
        <f t="shared" si="6"/>
        <v>8.2780000000000005</v>
      </c>
      <c r="J36" s="13">
        <f t="shared" si="2"/>
        <v>130.43478260869642</v>
      </c>
      <c r="K36" s="23">
        <f t="shared" si="7"/>
        <v>27</v>
      </c>
    </row>
    <row r="37" spans="1:11">
      <c r="A37" s="23">
        <v>8.5079999999999991</v>
      </c>
      <c r="B37" s="15">
        <v>71.340599999999995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0.21000000000000085</v>
      </c>
      <c r="G37" s="2">
        <f t="shared" si="5"/>
        <v>142.85714285714226</v>
      </c>
      <c r="H37" s="10"/>
      <c r="I37" s="23">
        <f t="shared" si="6"/>
        <v>8.5079999999999991</v>
      </c>
      <c r="J37" s="13">
        <f t="shared" si="2"/>
        <v>142.85714285714226</v>
      </c>
      <c r="K37" s="23">
        <f t="shared" si="7"/>
        <v>28</v>
      </c>
    </row>
    <row r="38" spans="1:11">
      <c r="A38" s="23">
        <v>8.718</v>
      </c>
      <c r="B38" s="15">
        <v>68.070300000000003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0.24000000000000021</v>
      </c>
      <c r="G38" s="2">
        <f t="shared" si="5"/>
        <v>124.9999999999999</v>
      </c>
      <c r="H38" s="10" t="s">
        <v>118</v>
      </c>
      <c r="I38" s="23">
        <f t="shared" si="6"/>
        <v>8.718</v>
      </c>
      <c r="J38" s="13">
        <f t="shared" si="2"/>
        <v>124.9999999999999</v>
      </c>
      <c r="K38" s="23">
        <f t="shared" si="7"/>
        <v>29</v>
      </c>
    </row>
    <row r="39" spans="1:11">
      <c r="A39" s="23">
        <v>8.9580000000000002</v>
      </c>
      <c r="B39" s="15">
        <v>62.6935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0.41000000000000014</v>
      </c>
      <c r="G39" s="2">
        <f t="shared" si="5"/>
        <v>146.34146341463409</v>
      </c>
      <c r="H39" s="10"/>
      <c r="I39" s="23">
        <f t="shared" si="6"/>
        <v>8.9580000000000002</v>
      </c>
      <c r="J39" s="13">
        <f t="shared" si="2"/>
        <v>146.34146341463409</v>
      </c>
      <c r="K39" s="23">
        <f t="shared" si="7"/>
        <v>30</v>
      </c>
    </row>
    <row r="40" spans="1:11">
      <c r="A40" s="23">
        <v>9.3680000000000003</v>
      </c>
      <c r="B40" s="15">
        <v>78.150999999999996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0.23000000000000043</v>
      </c>
      <c r="G40" s="2">
        <f t="shared" si="5"/>
        <v>130.4347826086954</v>
      </c>
      <c r="H40" s="10" t="s">
        <v>119</v>
      </c>
      <c r="I40" s="23">
        <f t="shared" si="6"/>
        <v>9.3680000000000003</v>
      </c>
      <c r="J40" s="13">
        <f t="shared" si="2"/>
        <v>130.4347826086954</v>
      </c>
      <c r="K40" s="23">
        <f t="shared" si="7"/>
        <v>31</v>
      </c>
    </row>
    <row r="41" spans="1:11">
      <c r="A41" s="23">
        <v>9.5980000000000008</v>
      </c>
      <c r="B41" s="15">
        <v>74.3048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0.39999999999999858</v>
      </c>
      <c r="G41" s="2">
        <f t="shared" si="5"/>
        <v>150.00000000000054</v>
      </c>
      <c r="H41" s="10"/>
      <c r="I41" s="23">
        <f t="shared" si="6"/>
        <v>9.5980000000000008</v>
      </c>
      <c r="J41" s="13">
        <f t="shared" si="2"/>
        <v>150.00000000000054</v>
      </c>
      <c r="K41" s="23">
        <f t="shared" si="7"/>
        <v>32</v>
      </c>
    </row>
    <row r="42" spans="1:11">
      <c r="A42" s="23">
        <v>9.9979999999999993</v>
      </c>
      <c r="B42" s="15">
        <v>66.021100000000004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0.25999999999999979</v>
      </c>
      <c r="G42" s="2">
        <f t="shared" si="5"/>
        <v>115.38461538461549</v>
      </c>
      <c r="H42" s="10" t="s">
        <v>118</v>
      </c>
      <c r="I42" s="23">
        <f t="shared" si="6"/>
        <v>9.9979999999999993</v>
      </c>
      <c r="J42" s="13">
        <f t="shared" si="2"/>
        <v>115.38461538461549</v>
      </c>
      <c r="K42" s="23">
        <f t="shared" si="7"/>
        <v>33</v>
      </c>
    </row>
    <row r="43" spans="1:11">
      <c r="A43" s="23">
        <v>10.257999999999999</v>
      </c>
      <c r="B43" s="15">
        <v>62.085299999999997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0.36000000000000121</v>
      </c>
      <c r="G43" s="2">
        <f t="shared" si="5"/>
        <v>166.66666666666609</v>
      </c>
      <c r="H43" s="10"/>
      <c r="I43" s="23">
        <f t="shared" si="6"/>
        <v>10.257999999999999</v>
      </c>
      <c r="J43" s="13">
        <f t="shared" si="2"/>
        <v>166.66666666666609</v>
      </c>
      <c r="K43" s="23">
        <f t="shared" si="7"/>
        <v>34</v>
      </c>
    </row>
    <row r="44" spans="1:11">
      <c r="A44" s="23">
        <v>10.618</v>
      </c>
      <c r="B44" s="15">
        <v>77.504199999999997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0.24000000000000021</v>
      </c>
      <c r="G44" s="2">
        <f t="shared" si="5"/>
        <v>124.9999999999999</v>
      </c>
      <c r="H44" s="10" t="s">
        <v>119</v>
      </c>
      <c r="I44" s="23">
        <f t="shared" si="6"/>
        <v>10.618</v>
      </c>
      <c r="J44" s="13">
        <f t="shared" si="2"/>
        <v>124.9999999999999</v>
      </c>
      <c r="K44" s="23">
        <f t="shared" si="7"/>
        <v>35</v>
      </c>
    </row>
    <row r="45" spans="1:11">
      <c r="A45" s="23">
        <v>10.858000000000001</v>
      </c>
      <c r="B45" s="15">
        <v>76.502399999999994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0.34999999999999964</v>
      </c>
      <c r="G45" s="2">
        <f t="shared" si="5"/>
        <v>171.42857142857159</v>
      </c>
      <c r="H45" s="10"/>
      <c r="I45" s="23">
        <f t="shared" si="6"/>
        <v>10.858000000000001</v>
      </c>
      <c r="J45" s="13">
        <f t="shared" si="2"/>
        <v>171.42857142857159</v>
      </c>
      <c r="K45" s="23">
        <f t="shared" si="7"/>
        <v>36</v>
      </c>
    </row>
    <row r="46" spans="1:11">
      <c r="A46" s="23">
        <v>11.208</v>
      </c>
      <c r="B46" s="15">
        <v>71.339799999999997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0.28999999999999915</v>
      </c>
      <c r="G46" s="2">
        <f t="shared" si="5"/>
        <v>103.44827586206927</v>
      </c>
      <c r="H46" s="10" t="s">
        <v>118</v>
      </c>
      <c r="I46" s="23">
        <f t="shared" si="6"/>
        <v>11.208</v>
      </c>
      <c r="J46" s="13">
        <f t="shared" si="2"/>
        <v>103.44827586206927</v>
      </c>
      <c r="K46" s="23">
        <f t="shared" si="7"/>
        <v>37</v>
      </c>
    </row>
    <row r="47" spans="1:11">
      <c r="A47" s="23">
        <v>11.497999999999999</v>
      </c>
      <c r="B47" s="15">
        <v>63.908200000000001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0.52000000000000135</v>
      </c>
      <c r="G47" s="2">
        <f t="shared" si="5"/>
        <v>173.07692307692261</v>
      </c>
      <c r="H47" s="10"/>
      <c r="I47" s="23">
        <f t="shared" si="6"/>
        <v>11.497999999999999</v>
      </c>
      <c r="J47" s="13">
        <f t="shared" si="2"/>
        <v>173.07692307692261</v>
      </c>
      <c r="K47" s="23">
        <f t="shared" si="7"/>
        <v>38</v>
      </c>
    </row>
    <row r="48" spans="1:11">
      <c r="A48" s="23">
        <v>12.018000000000001</v>
      </c>
      <c r="B48" s="15">
        <v>79.045599999999993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0.23999999999999844</v>
      </c>
      <c r="G48" s="2">
        <f t="shared" si="5"/>
        <v>125.00000000000081</v>
      </c>
      <c r="H48" s="10" t="s">
        <v>119</v>
      </c>
      <c r="I48" s="23">
        <f t="shared" si="6"/>
        <v>12.018000000000001</v>
      </c>
      <c r="J48" s="13">
        <f t="shared" si="2"/>
        <v>125.00000000000081</v>
      </c>
      <c r="K48" s="23">
        <f t="shared" si="7"/>
        <v>39</v>
      </c>
    </row>
    <row r="49" spans="1:11">
      <c r="A49" s="23">
        <v>12.257999999999999</v>
      </c>
      <c r="B49" s="15">
        <v>83.000600000000006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0.41000000000000014</v>
      </c>
      <c r="G49" s="2">
        <f t="shared" si="5"/>
        <v>146.34146341463409</v>
      </c>
      <c r="H49" s="10"/>
      <c r="I49" s="23">
        <f t="shared" si="6"/>
        <v>12.257999999999999</v>
      </c>
      <c r="J49" s="13">
        <f t="shared" si="2"/>
        <v>146.34146341463409</v>
      </c>
      <c r="K49" s="23">
        <f t="shared" si="7"/>
        <v>40</v>
      </c>
    </row>
    <row r="50" spans="1:11">
      <c r="A50" s="23">
        <v>12.667999999999999</v>
      </c>
      <c r="B50" s="15">
        <v>67.617199999999997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0.23000000000000043</v>
      </c>
      <c r="G50" s="2">
        <f t="shared" si="5"/>
        <v>130.4347826086954</v>
      </c>
      <c r="H50" s="10" t="s">
        <v>118</v>
      </c>
      <c r="I50" s="23">
        <f t="shared" si="6"/>
        <v>12.667999999999999</v>
      </c>
      <c r="J50" s="13">
        <f t="shared" si="2"/>
        <v>130.4347826086954</v>
      </c>
      <c r="K50" s="23">
        <f t="shared" si="7"/>
        <v>41</v>
      </c>
    </row>
    <row r="51" spans="1:11">
      <c r="A51" s="23">
        <v>12.898</v>
      </c>
      <c r="B51" s="15">
        <v>65.833299999999994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0.34999999999999964</v>
      </c>
      <c r="G51" s="2">
        <f t="shared" si="5"/>
        <v>171.42857142857159</v>
      </c>
      <c r="H51" s="10"/>
      <c r="I51" s="23">
        <f t="shared" si="6"/>
        <v>12.898</v>
      </c>
      <c r="J51" s="13">
        <f t="shared" si="2"/>
        <v>171.42857142857159</v>
      </c>
      <c r="K51" s="23">
        <f t="shared" si="7"/>
        <v>42</v>
      </c>
    </row>
    <row r="52" spans="1:11">
      <c r="A52" s="23">
        <v>13.247999999999999</v>
      </c>
      <c r="B52" s="15">
        <v>74.484899999999996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0.22000000000000064</v>
      </c>
      <c r="G52" s="2">
        <f t="shared" si="5"/>
        <v>136.36363636363598</v>
      </c>
      <c r="H52" s="10" t="s">
        <v>119</v>
      </c>
      <c r="I52" s="23">
        <f t="shared" si="6"/>
        <v>13.247999999999999</v>
      </c>
      <c r="J52" s="13">
        <f t="shared" si="2"/>
        <v>136.36363636363598</v>
      </c>
      <c r="K52" s="23">
        <f t="shared" si="7"/>
        <v>43</v>
      </c>
    </row>
    <row r="53" spans="1:11">
      <c r="A53" s="23">
        <v>13.468</v>
      </c>
      <c r="B53" s="15">
        <v>76.045699999999997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0.22000000000000064</v>
      </c>
      <c r="G53" s="2">
        <f t="shared" si="5"/>
        <v>136.36363636363598</v>
      </c>
      <c r="H53" s="10"/>
      <c r="I53" s="23">
        <f t="shared" si="6"/>
        <v>13.468</v>
      </c>
      <c r="J53" s="13">
        <f t="shared" si="2"/>
        <v>136.36363636363598</v>
      </c>
      <c r="K53" s="23">
        <f t="shared" si="7"/>
        <v>44</v>
      </c>
    </row>
    <row r="54" spans="1:11">
      <c r="A54" s="23">
        <v>13.688000000000001</v>
      </c>
      <c r="B54" s="15">
        <v>67.604699999999994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13.688000000000001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13.888</v>
      </c>
      <c r="B55" s="15">
        <v>68.464200000000005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0.33999999999999986</v>
      </c>
      <c r="G55" s="2">
        <f t="shared" si="5"/>
        <v>176.47058823529417</v>
      </c>
      <c r="H55" s="10"/>
      <c r="I55" s="23">
        <f t="shared" si="6"/>
        <v>13.888</v>
      </c>
      <c r="J55" s="13">
        <f t="shared" si="2"/>
        <v>176.47058823529417</v>
      </c>
      <c r="K55" s="23">
        <f t="shared" si="7"/>
        <v>46</v>
      </c>
    </row>
    <row r="56" spans="1:11">
      <c r="A56" s="23">
        <v>14.228</v>
      </c>
      <c r="B56" s="15">
        <v>77.528300000000002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0.21000000000000085</v>
      </c>
      <c r="G56" s="2">
        <f t="shared" si="5"/>
        <v>142.85714285714226</v>
      </c>
      <c r="H56" s="10" t="s">
        <v>113</v>
      </c>
      <c r="I56" s="23">
        <f t="shared" si="6"/>
        <v>14.228</v>
      </c>
      <c r="J56" s="13">
        <f t="shared" si="2"/>
        <v>142.85714285714226</v>
      </c>
      <c r="K56" s="23">
        <f t="shared" si="7"/>
        <v>47</v>
      </c>
    </row>
    <row r="57" spans="1:11">
      <c r="A57" s="23">
        <v>14.438000000000001</v>
      </c>
      <c r="B57" s="15">
        <v>80.471699999999998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0.41000000000000014</v>
      </c>
      <c r="G57" s="2">
        <f t="shared" si="5"/>
        <v>146.34146341463409</v>
      </c>
      <c r="H57" s="10"/>
      <c r="I57" s="23">
        <f t="shared" si="6"/>
        <v>14.438000000000001</v>
      </c>
      <c r="J57" s="13">
        <f t="shared" si="2"/>
        <v>146.34146341463409</v>
      </c>
      <c r="K57" s="23">
        <f t="shared" si="7"/>
        <v>48</v>
      </c>
    </row>
    <row r="58" spans="1:11">
      <c r="A58" s="23">
        <v>14.848000000000001</v>
      </c>
      <c r="B58" s="15">
        <v>77.004099999999994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0.21999999999999886</v>
      </c>
      <c r="G58" s="2">
        <f t="shared" si="5"/>
        <v>136.36363636363706</v>
      </c>
      <c r="H58" s="10" t="s">
        <v>119</v>
      </c>
      <c r="I58" s="23">
        <f t="shared" si="6"/>
        <v>14.848000000000001</v>
      </c>
      <c r="J58" s="13">
        <f t="shared" si="2"/>
        <v>136.36363636363706</v>
      </c>
      <c r="K58" s="23">
        <f t="shared" si="7"/>
        <v>49</v>
      </c>
    </row>
    <row r="59" spans="1:11">
      <c r="A59" s="23">
        <v>15.068</v>
      </c>
      <c r="B59" s="15">
        <v>80.151799999999994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0.36000000000000121</v>
      </c>
      <c r="G59" s="2">
        <f t="shared" si="5"/>
        <v>166.66666666666609</v>
      </c>
      <c r="H59" s="10"/>
      <c r="I59" s="23">
        <f t="shared" si="6"/>
        <v>15.068</v>
      </c>
      <c r="J59" s="13">
        <f t="shared" si="2"/>
        <v>166.66666666666609</v>
      </c>
      <c r="K59" s="23">
        <f t="shared" si="7"/>
        <v>50</v>
      </c>
    </row>
    <row r="60" spans="1:11">
      <c r="A60" s="23">
        <v>15.428000000000001</v>
      </c>
      <c r="B60" s="15">
        <v>71.193700000000007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0.27999999999999936</v>
      </c>
      <c r="G60" s="2">
        <f t="shared" si="5"/>
        <v>107.14285714285739</v>
      </c>
      <c r="H60" s="10" t="s">
        <v>118</v>
      </c>
      <c r="I60" s="23">
        <f t="shared" si="6"/>
        <v>15.428000000000001</v>
      </c>
      <c r="J60" s="13">
        <f t="shared" si="2"/>
        <v>107.14285714285739</v>
      </c>
      <c r="K60" s="23">
        <f t="shared" si="7"/>
        <v>51</v>
      </c>
    </row>
    <row r="61" spans="1:11">
      <c r="A61" s="23">
        <v>15.708</v>
      </c>
      <c r="B61" s="15">
        <v>64.261700000000005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0.38000000000000078</v>
      </c>
      <c r="G61" s="2">
        <f t="shared" si="5"/>
        <v>157.89473684210492</v>
      </c>
      <c r="H61" s="10"/>
      <c r="I61" s="23">
        <f t="shared" si="6"/>
        <v>15.708</v>
      </c>
      <c r="J61" s="13">
        <f t="shared" si="2"/>
        <v>157.89473684210492</v>
      </c>
      <c r="K61" s="23">
        <f t="shared" si="7"/>
        <v>52</v>
      </c>
    </row>
    <row r="62" spans="1:11">
      <c r="A62" s="23">
        <v>16.088000000000001</v>
      </c>
      <c r="B62" s="15">
        <v>77.182000000000002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0.21999999999999886</v>
      </c>
      <c r="G62" s="2">
        <f t="shared" si="5"/>
        <v>136.36363636363706</v>
      </c>
      <c r="H62" s="10" t="s">
        <v>113</v>
      </c>
      <c r="I62" s="23">
        <f t="shared" si="6"/>
        <v>16.088000000000001</v>
      </c>
      <c r="J62" s="13">
        <f t="shared" si="2"/>
        <v>136.36363636363706</v>
      </c>
      <c r="K62" s="23">
        <f t="shared" si="7"/>
        <v>53</v>
      </c>
    </row>
    <row r="63" spans="1:11">
      <c r="A63" s="23">
        <v>16.308</v>
      </c>
      <c r="B63" s="15">
        <v>80.995000000000005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0.39999999999999858</v>
      </c>
      <c r="G63" s="2">
        <f t="shared" si="5"/>
        <v>150.00000000000054</v>
      </c>
      <c r="H63" s="10"/>
      <c r="I63" s="23">
        <f t="shared" si="6"/>
        <v>16.308</v>
      </c>
      <c r="J63" s="13">
        <f t="shared" si="2"/>
        <v>150.00000000000054</v>
      </c>
      <c r="K63" s="23">
        <f t="shared" si="7"/>
        <v>54</v>
      </c>
    </row>
    <row r="64" spans="1:11">
      <c r="A64" s="23">
        <v>16.707999999999998</v>
      </c>
      <c r="B64" s="15">
        <v>70.541799999999995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0.25700000000000145</v>
      </c>
      <c r="G64" s="2">
        <f t="shared" si="5"/>
        <v>116.73151750972697</v>
      </c>
      <c r="H64" s="10" t="s">
        <v>118</v>
      </c>
      <c r="I64" s="23">
        <f t="shared" si="6"/>
        <v>16.707999999999998</v>
      </c>
      <c r="J64" s="13">
        <f t="shared" si="2"/>
        <v>116.73151750972697</v>
      </c>
      <c r="K64" s="23">
        <f t="shared" si="7"/>
        <v>55</v>
      </c>
    </row>
    <row r="65" spans="1:11">
      <c r="A65" s="23">
        <v>16.965</v>
      </c>
      <c r="B65" s="15">
        <v>63.928800000000003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0.36299999999999955</v>
      </c>
      <c r="G65" s="2">
        <f t="shared" si="5"/>
        <v>165.28925619834732</v>
      </c>
      <c r="H65" s="10"/>
      <c r="I65" s="23">
        <f t="shared" si="6"/>
        <v>16.965</v>
      </c>
      <c r="J65" s="13">
        <f t="shared" si="2"/>
        <v>165.28925619834732</v>
      </c>
      <c r="K65" s="23">
        <f t="shared" si="7"/>
        <v>56</v>
      </c>
    </row>
    <row r="66" spans="1:11">
      <c r="A66" s="23">
        <v>17.327999999999999</v>
      </c>
      <c r="B66" s="15">
        <v>75.137799999999999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0.21999999999999886</v>
      </c>
      <c r="G66" s="2">
        <f t="shared" si="5"/>
        <v>136.36363636363706</v>
      </c>
      <c r="H66" s="10" t="s">
        <v>119</v>
      </c>
      <c r="I66" s="23">
        <f t="shared" si="6"/>
        <v>17.327999999999999</v>
      </c>
      <c r="J66" s="13">
        <f t="shared" si="2"/>
        <v>136.36363636363706</v>
      </c>
      <c r="K66" s="23">
        <f t="shared" si="7"/>
        <v>57</v>
      </c>
    </row>
    <row r="67" spans="1:11">
      <c r="A67" s="23">
        <v>17.547999999999998</v>
      </c>
      <c r="B67" s="15">
        <v>71.935900000000004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0.21000000000000085</v>
      </c>
      <c r="G67" s="2">
        <f t="shared" si="5"/>
        <v>142.85714285714226</v>
      </c>
      <c r="H67" s="10"/>
      <c r="I67" s="23">
        <f t="shared" si="6"/>
        <v>17.547999999999998</v>
      </c>
      <c r="J67" s="13">
        <f t="shared" si="2"/>
        <v>142.85714285714226</v>
      </c>
      <c r="K67" s="23">
        <f t="shared" si="7"/>
        <v>58</v>
      </c>
    </row>
    <row r="68" spans="1:11">
      <c r="A68" s="23">
        <v>17.757999999999999</v>
      </c>
      <c r="B68" s="15">
        <v>66.954499999999996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0.25500000000000256</v>
      </c>
      <c r="G68" s="2">
        <f t="shared" si="5"/>
        <v>117.64705882352824</v>
      </c>
      <c r="H68" s="10" t="s">
        <v>118</v>
      </c>
      <c r="I68" s="23">
        <f t="shared" si="6"/>
        <v>17.757999999999999</v>
      </c>
      <c r="J68" s="13">
        <f t="shared" si="2"/>
        <v>117.64705882352824</v>
      </c>
      <c r="K68" s="23">
        <f t="shared" si="7"/>
        <v>59</v>
      </c>
    </row>
    <row r="69" spans="1:11">
      <c r="A69" s="23">
        <v>18.013000000000002</v>
      </c>
      <c r="B69" s="15">
        <v>58.563600000000001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0.41499999999999915</v>
      </c>
      <c r="G69" s="2">
        <f t="shared" si="5"/>
        <v>144.57831325301237</v>
      </c>
      <c r="H69" s="10"/>
      <c r="I69" s="23">
        <f t="shared" si="6"/>
        <v>18.013000000000002</v>
      </c>
      <c r="J69" s="13">
        <f t="shared" si="2"/>
        <v>144.57831325301237</v>
      </c>
      <c r="K69" s="23">
        <f t="shared" si="7"/>
        <v>60</v>
      </c>
    </row>
    <row r="70" spans="1:11">
      <c r="A70" s="23">
        <v>18.428000000000001</v>
      </c>
      <c r="B70" s="15">
        <v>75.483400000000003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18.428000000000001</v>
      </c>
      <c r="J70" s="13">
        <f t="shared" si="2"/>
        <v>130.4347826086954</v>
      </c>
      <c r="K70" s="23">
        <f t="shared" si="7"/>
        <v>61</v>
      </c>
    </row>
    <row r="71" spans="1:11">
      <c r="A71" s="23">
        <v>18.658000000000001</v>
      </c>
      <c r="B71" s="15">
        <v>72.117699999999999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0.35999999999999943</v>
      </c>
      <c r="G71" s="2">
        <f t="shared" si="5"/>
        <v>166.66666666666691</v>
      </c>
      <c r="H71" s="10"/>
      <c r="I71" s="23">
        <f t="shared" si="6"/>
        <v>18.658000000000001</v>
      </c>
      <c r="J71" s="13">
        <f t="shared" si="2"/>
        <v>166.66666666666691</v>
      </c>
      <c r="K71" s="23">
        <f t="shared" si="7"/>
        <v>62</v>
      </c>
    </row>
    <row r="72" spans="1:11">
      <c r="A72" s="23">
        <v>19.018000000000001</v>
      </c>
      <c r="B72" s="15">
        <v>79.906599999999997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0.32000000000000028</v>
      </c>
      <c r="G72" s="2">
        <f t="shared" si="5"/>
        <v>93.749999999999915</v>
      </c>
      <c r="H72" s="10" t="s">
        <v>119</v>
      </c>
      <c r="I72" s="23">
        <f t="shared" si="6"/>
        <v>19.018000000000001</v>
      </c>
      <c r="J72" s="13">
        <f t="shared" si="2"/>
        <v>93.749999999999915</v>
      </c>
      <c r="K72" s="23">
        <f t="shared" si="7"/>
        <v>63</v>
      </c>
    </row>
    <row r="73" spans="1:11">
      <c r="A73" s="23">
        <v>19.338000000000001</v>
      </c>
      <c r="B73" s="15">
        <v>76.681200000000004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0.34999999999999787</v>
      </c>
      <c r="G73" s="2">
        <f t="shared" si="5"/>
        <v>85.714285714286234</v>
      </c>
      <c r="H73" s="10"/>
      <c r="I73" s="23">
        <f t="shared" si="6"/>
        <v>19.338000000000001</v>
      </c>
      <c r="J73" s="13">
        <f t="shared" si="2"/>
        <v>85.714285714286234</v>
      </c>
      <c r="K73" s="23">
        <f t="shared" si="7"/>
        <v>64</v>
      </c>
    </row>
    <row r="74" spans="1:11">
      <c r="A74" s="23">
        <v>19.687999999999999</v>
      </c>
      <c r="B74" s="15">
        <v>67.953500000000005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0.25</v>
      </c>
      <c r="G74" s="2">
        <f t="shared" si="5"/>
        <v>120</v>
      </c>
      <c r="H74" s="10" t="s">
        <v>118</v>
      </c>
      <c r="I74" s="23">
        <f t="shared" si="6"/>
        <v>19.687999999999999</v>
      </c>
      <c r="J74" s="13">
        <f t="shared" ref="J74:J131" si="8">$G74</f>
        <v>120</v>
      </c>
      <c r="K74" s="23">
        <f t="shared" si="7"/>
        <v>65</v>
      </c>
    </row>
    <row r="75" spans="1:11">
      <c r="A75" s="23">
        <v>19.937999999999999</v>
      </c>
      <c r="B75" s="15">
        <v>65.287599999999998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0.41000000000000014</v>
      </c>
      <c r="G75" s="2">
        <f t="shared" ref="G75:G130" si="11">$E75/$F75*60</f>
        <v>146.34146341463409</v>
      </c>
      <c r="H75" s="10"/>
      <c r="I75" s="23">
        <f t="shared" ref="I75:I131" si="12">$A75</f>
        <v>19.937999999999999</v>
      </c>
      <c r="J75" s="13">
        <f t="shared" si="8"/>
        <v>146.34146341463409</v>
      </c>
      <c r="K75" s="23">
        <f t="shared" ref="K75:K131" si="13">$C75</f>
        <v>66</v>
      </c>
    </row>
    <row r="76" spans="1:11">
      <c r="A76" s="23">
        <v>20.347999999999999</v>
      </c>
      <c r="B76" s="15">
        <v>59.430900000000001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0.26000000000000156</v>
      </c>
      <c r="G76" s="2">
        <f t="shared" si="11"/>
        <v>115.38461538461469</v>
      </c>
      <c r="H76" s="10" t="s">
        <v>118</v>
      </c>
      <c r="I76" s="23">
        <f t="shared" si="12"/>
        <v>20.347999999999999</v>
      </c>
      <c r="J76" s="13">
        <f t="shared" si="8"/>
        <v>115.38461538461469</v>
      </c>
      <c r="K76" s="23">
        <f t="shared" si="13"/>
        <v>67</v>
      </c>
    </row>
    <row r="77" spans="1:11">
      <c r="A77" s="23">
        <v>20.608000000000001</v>
      </c>
      <c r="B77" s="15">
        <v>55.698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0.34999999999999787</v>
      </c>
      <c r="G77" s="2">
        <f t="shared" si="11"/>
        <v>171.42857142857247</v>
      </c>
      <c r="H77" s="10"/>
      <c r="I77" s="23">
        <f t="shared" si="12"/>
        <v>20.608000000000001</v>
      </c>
      <c r="J77" s="13">
        <f t="shared" si="8"/>
        <v>171.42857142857247</v>
      </c>
      <c r="K77" s="23">
        <f t="shared" si="13"/>
        <v>68</v>
      </c>
    </row>
    <row r="78" spans="1:11">
      <c r="A78" s="23">
        <v>20.957999999999998</v>
      </c>
      <c r="B78" s="15">
        <v>77.769900000000007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0.26000000000000156</v>
      </c>
      <c r="G78" s="2">
        <f t="shared" si="11"/>
        <v>115.38461538461469</v>
      </c>
      <c r="H78" s="10" t="s">
        <v>119</v>
      </c>
      <c r="I78" s="23">
        <f t="shared" si="12"/>
        <v>20.957999999999998</v>
      </c>
      <c r="J78" s="13">
        <f t="shared" si="8"/>
        <v>115.38461538461469</v>
      </c>
      <c r="K78" s="23">
        <f t="shared" si="13"/>
        <v>69</v>
      </c>
    </row>
    <row r="79" spans="1:11">
      <c r="A79" s="23">
        <v>21.218</v>
      </c>
      <c r="B79" s="15">
        <v>83.093299999999999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0.39999999999999858</v>
      </c>
      <c r="G79" s="2">
        <f t="shared" si="11"/>
        <v>150.00000000000054</v>
      </c>
      <c r="H79" s="10"/>
      <c r="I79" s="23">
        <f t="shared" si="12"/>
        <v>21.218</v>
      </c>
      <c r="J79" s="13">
        <f t="shared" si="8"/>
        <v>150.00000000000054</v>
      </c>
      <c r="K79" s="23">
        <f t="shared" si="13"/>
        <v>70</v>
      </c>
    </row>
    <row r="80" spans="1:11">
      <c r="A80" s="23">
        <v>21.617999999999999</v>
      </c>
      <c r="B80" s="15">
        <v>79.9161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0.17999999999999972</v>
      </c>
      <c r="G80" s="2">
        <f t="shared" si="11"/>
        <v>166.66666666666691</v>
      </c>
      <c r="H80" s="10" t="s">
        <v>113</v>
      </c>
      <c r="I80" s="23">
        <f t="shared" si="12"/>
        <v>21.617999999999999</v>
      </c>
      <c r="J80" s="13">
        <f t="shared" si="8"/>
        <v>166.66666666666691</v>
      </c>
      <c r="K80" s="23">
        <f t="shared" si="13"/>
        <v>71</v>
      </c>
    </row>
    <row r="81" spans="1:11">
      <c r="A81" s="23">
        <v>21.797999999999998</v>
      </c>
      <c r="B81" s="15">
        <v>80.698300000000003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0.24100000000000321</v>
      </c>
      <c r="G81" s="2">
        <f t="shared" si="11"/>
        <v>124.48132780082821</v>
      </c>
      <c r="H81" s="10"/>
      <c r="I81" s="23">
        <f t="shared" si="12"/>
        <v>21.797999999999998</v>
      </c>
      <c r="J81" s="13">
        <f t="shared" si="8"/>
        <v>124.48132780082821</v>
      </c>
      <c r="K81" s="23">
        <f t="shared" si="13"/>
        <v>72</v>
      </c>
    </row>
    <row r="82" spans="1:11">
      <c r="A82" s="23">
        <v>22.039000000000001</v>
      </c>
      <c r="B82" s="15">
        <v>72.824200000000005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0.23899999999999721</v>
      </c>
      <c r="G82" s="2">
        <f t="shared" si="11"/>
        <v>125.52301255230272</v>
      </c>
      <c r="H82" s="10" t="s">
        <v>118</v>
      </c>
      <c r="I82" s="23">
        <f t="shared" si="12"/>
        <v>22.039000000000001</v>
      </c>
      <c r="J82" s="13">
        <f t="shared" si="8"/>
        <v>125.52301255230272</v>
      </c>
      <c r="K82" s="23">
        <f t="shared" si="13"/>
        <v>73</v>
      </c>
    </row>
    <row r="83" spans="1:11">
      <c r="A83" s="23">
        <v>22.277999999999999</v>
      </c>
      <c r="B83" s="15">
        <v>71.040300000000002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0.35000000000000142</v>
      </c>
      <c r="G83" s="2">
        <f t="shared" si="11"/>
        <v>171.42857142857073</v>
      </c>
      <c r="H83" s="10"/>
      <c r="I83" s="23">
        <f t="shared" si="12"/>
        <v>22.277999999999999</v>
      </c>
      <c r="J83" s="13">
        <f t="shared" si="8"/>
        <v>171.42857142857073</v>
      </c>
      <c r="K83" s="23">
        <f t="shared" si="13"/>
        <v>74</v>
      </c>
    </row>
    <row r="84" spans="1:11">
      <c r="A84" s="23">
        <v>22.628</v>
      </c>
      <c r="B84" s="15">
        <v>79.798500000000004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0.21999999999999886</v>
      </c>
      <c r="G84" s="2">
        <f t="shared" si="11"/>
        <v>136.36363636363706</v>
      </c>
      <c r="H84" s="10" t="s">
        <v>119</v>
      </c>
      <c r="I84" s="23">
        <f t="shared" si="12"/>
        <v>22.628</v>
      </c>
      <c r="J84" s="13">
        <f t="shared" si="8"/>
        <v>136.36363636363706</v>
      </c>
      <c r="K84" s="23">
        <f t="shared" si="13"/>
        <v>75</v>
      </c>
    </row>
    <row r="85" spans="1:11">
      <c r="A85" s="23">
        <v>22.847999999999999</v>
      </c>
      <c r="B85" s="15">
        <v>76.958200000000005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0.19000000000000128</v>
      </c>
      <c r="G85" s="2">
        <f t="shared" si="11"/>
        <v>157.89473684210421</v>
      </c>
      <c r="H85" s="10"/>
      <c r="I85" s="23">
        <f t="shared" si="12"/>
        <v>22.847999999999999</v>
      </c>
      <c r="J85" s="13">
        <f t="shared" si="8"/>
        <v>157.89473684210421</v>
      </c>
      <c r="K85" s="23">
        <f t="shared" si="13"/>
        <v>76</v>
      </c>
    </row>
    <row r="86" spans="1:11">
      <c r="A86" s="23">
        <v>23.038</v>
      </c>
      <c r="B86" s="15">
        <v>70.869900000000001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0.23999999999999844</v>
      </c>
      <c r="G86" s="2">
        <f t="shared" si="11"/>
        <v>125.00000000000081</v>
      </c>
      <c r="H86" s="10" t="s">
        <v>118</v>
      </c>
      <c r="I86" s="23">
        <f t="shared" si="12"/>
        <v>23.038</v>
      </c>
      <c r="J86" s="13">
        <f t="shared" si="8"/>
        <v>125.00000000000081</v>
      </c>
      <c r="K86" s="23">
        <f t="shared" si="13"/>
        <v>77</v>
      </c>
    </row>
    <row r="87" spans="1:11">
      <c r="A87" s="23">
        <v>23.277999999999999</v>
      </c>
      <c r="B87" s="15">
        <v>64.980900000000005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0.35000000000000142</v>
      </c>
      <c r="G87" s="2">
        <f t="shared" si="11"/>
        <v>171.42857142857073</v>
      </c>
      <c r="H87" s="10"/>
      <c r="I87" s="23">
        <f t="shared" si="12"/>
        <v>23.277999999999999</v>
      </c>
      <c r="J87" s="13">
        <f t="shared" si="8"/>
        <v>171.42857142857073</v>
      </c>
      <c r="K87" s="23">
        <f t="shared" si="13"/>
        <v>78</v>
      </c>
    </row>
    <row r="88" spans="1:11">
      <c r="A88" s="23">
        <v>23.628</v>
      </c>
      <c r="B88" s="15">
        <v>81.015600000000006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0.19999999999999929</v>
      </c>
      <c r="G88" s="2">
        <f t="shared" si="11"/>
        <v>150.00000000000054</v>
      </c>
      <c r="H88" s="10" t="s">
        <v>113</v>
      </c>
      <c r="I88" s="23">
        <f t="shared" si="12"/>
        <v>23.628</v>
      </c>
      <c r="J88" s="13">
        <f t="shared" si="8"/>
        <v>150.00000000000054</v>
      </c>
      <c r="K88" s="23">
        <f t="shared" si="13"/>
        <v>79</v>
      </c>
    </row>
    <row r="89" spans="1:11">
      <c r="A89" s="23">
        <v>23.827999999999999</v>
      </c>
      <c r="B89" s="15">
        <v>79.273899999999998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0.42000000000000171</v>
      </c>
      <c r="G89" s="2">
        <f t="shared" si="11"/>
        <v>142.85714285714226</v>
      </c>
      <c r="H89" s="10"/>
      <c r="I89" s="23">
        <f t="shared" si="12"/>
        <v>23.827999999999999</v>
      </c>
      <c r="J89" s="13">
        <f t="shared" si="8"/>
        <v>142.85714285714226</v>
      </c>
      <c r="K89" s="23">
        <f t="shared" si="13"/>
        <v>80</v>
      </c>
    </row>
    <row r="90" spans="1:11">
      <c r="A90" s="23">
        <v>24.248000000000001</v>
      </c>
      <c r="B90" s="15">
        <v>76.583799999999997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0.21999999999999886</v>
      </c>
      <c r="G90" s="2">
        <f t="shared" si="11"/>
        <v>136.36363636363706</v>
      </c>
      <c r="H90" s="10" t="s">
        <v>119</v>
      </c>
      <c r="I90" s="23">
        <f t="shared" si="12"/>
        <v>24.248000000000001</v>
      </c>
      <c r="J90" s="13">
        <f t="shared" si="8"/>
        <v>136.36363636363706</v>
      </c>
      <c r="K90" s="23">
        <f t="shared" si="13"/>
        <v>81</v>
      </c>
    </row>
    <row r="91" spans="1:11">
      <c r="A91" s="23">
        <v>24.468</v>
      </c>
      <c r="B91" s="15">
        <v>74.035399999999996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0.42000000000000171</v>
      </c>
      <c r="G91" s="2">
        <f t="shared" si="11"/>
        <v>142.85714285714226</v>
      </c>
      <c r="H91" s="10"/>
      <c r="I91" s="23">
        <f t="shared" si="12"/>
        <v>24.468</v>
      </c>
      <c r="J91" s="13">
        <f t="shared" si="8"/>
        <v>142.85714285714226</v>
      </c>
      <c r="K91" s="23">
        <f t="shared" si="13"/>
        <v>82</v>
      </c>
    </row>
    <row r="92" spans="1:11">
      <c r="A92" s="23">
        <v>24.888000000000002</v>
      </c>
      <c r="B92" s="15">
        <v>60.923000000000002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0.22999999999999687</v>
      </c>
      <c r="G92" s="2">
        <f t="shared" si="11"/>
        <v>130.43478260869742</v>
      </c>
      <c r="H92" s="10" t="s">
        <v>118</v>
      </c>
      <c r="I92" s="23">
        <f t="shared" si="12"/>
        <v>24.888000000000002</v>
      </c>
      <c r="J92" s="13">
        <f t="shared" si="8"/>
        <v>130.43478260869742</v>
      </c>
      <c r="K92" s="23">
        <f t="shared" si="13"/>
        <v>83</v>
      </c>
    </row>
    <row r="93" spans="1:11">
      <c r="A93" s="23">
        <v>25.117999999999999</v>
      </c>
      <c r="B93" s="15">
        <v>59.566699999999997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0.33999999999999986</v>
      </c>
      <c r="G93" s="2">
        <f t="shared" si="11"/>
        <v>176.47058823529417</v>
      </c>
      <c r="H93" s="10"/>
      <c r="I93" s="23">
        <f t="shared" si="12"/>
        <v>25.117999999999999</v>
      </c>
      <c r="J93" s="13">
        <f t="shared" si="8"/>
        <v>176.47058823529417</v>
      </c>
      <c r="K93" s="23">
        <f t="shared" si="13"/>
        <v>84</v>
      </c>
    </row>
    <row r="94" spans="1:11">
      <c r="A94" s="23">
        <v>25.457999999999998</v>
      </c>
      <c r="B94" s="15">
        <v>80.753900000000002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0.21000000000000085</v>
      </c>
      <c r="G94" s="2">
        <f t="shared" si="11"/>
        <v>142.85714285714226</v>
      </c>
      <c r="H94" s="10" t="s">
        <v>113</v>
      </c>
      <c r="I94" s="23">
        <f t="shared" si="12"/>
        <v>25.457999999999998</v>
      </c>
      <c r="J94" s="13">
        <f t="shared" si="8"/>
        <v>142.85714285714226</v>
      </c>
      <c r="K94" s="23">
        <f t="shared" si="13"/>
        <v>85</v>
      </c>
    </row>
    <row r="95" spans="1:11">
      <c r="A95" s="23">
        <v>25.667999999999999</v>
      </c>
      <c r="B95" s="15">
        <v>79.579499999999996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0.25</v>
      </c>
      <c r="G95" s="2">
        <f t="shared" si="11"/>
        <v>120</v>
      </c>
      <c r="H95" s="10"/>
      <c r="I95" s="23">
        <f t="shared" si="12"/>
        <v>25.667999999999999</v>
      </c>
      <c r="J95" s="13">
        <f t="shared" si="8"/>
        <v>120</v>
      </c>
      <c r="K95" s="23">
        <f t="shared" si="13"/>
        <v>86</v>
      </c>
    </row>
    <row r="96" spans="1:11">
      <c r="A96" s="23">
        <v>25.917999999999999</v>
      </c>
      <c r="B96" s="15">
        <v>68.709699999999998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0.19000000000000128</v>
      </c>
      <c r="G96" s="2">
        <f t="shared" si="11"/>
        <v>157.89473684210421</v>
      </c>
      <c r="H96" s="10" t="s">
        <v>118</v>
      </c>
      <c r="I96" s="23">
        <f t="shared" si="12"/>
        <v>25.917999999999999</v>
      </c>
      <c r="J96" s="13">
        <f t="shared" si="8"/>
        <v>157.89473684210421</v>
      </c>
      <c r="K96" s="23">
        <f t="shared" si="13"/>
        <v>87</v>
      </c>
    </row>
    <row r="97" spans="1:11">
      <c r="A97" s="23">
        <v>26.108000000000001</v>
      </c>
      <c r="B97" s="15">
        <v>67.806700000000006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0.41000000000000014</v>
      </c>
      <c r="G97" s="2">
        <f t="shared" si="11"/>
        <v>146.34146341463409</v>
      </c>
      <c r="H97" s="10"/>
      <c r="I97" s="23">
        <f t="shared" si="12"/>
        <v>26.108000000000001</v>
      </c>
      <c r="J97" s="13">
        <f t="shared" si="8"/>
        <v>146.34146341463409</v>
      </c>
      <c r="K97" s="23">
        <f t="shared" si="13"/>
        <v>88</v>
      </c>
    </row>
    <row r="98" spans="1:11">
      <c r="A98" s="23">
        <v>26.518000000000001</v>
      </c>
      <c r="B98" s="15">
        <v>78.0047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0.19999999999999929</v>
      </c>
      <c r="G98" s="2">
        <f t="shared" si="11"/>
        <v>150.00000000000054</v>
      </c>
      <c r="H98" s="10" t="s">
        <v>113</v>
      </c>
      <c r="I98" s="23">
        <f t="shared" si="12"/>
        <v>26.518000000000001</v>
      </c>
      <c r="J98" s="13">
        <f t="shared" si="8"/>
        <v>150.00000000000054</v>
      </c>
      <c r="K98" s="23">
        <f t="shared" si="13"/>
        <v>89</v>
      </c>
    </row>
    <row r="99" spans="1:11">
      <c r="A99" s="23">
        <v>26.718</v>
      </c>
      <c r="B99" s="15">
        <v>81.513800000000003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1.2899999999999991</v>
      </c>
      <c r="G99" s="2">
        <f t="shared" si="11"/>
        <v>116.27906976744194</v>
      </c>
      <c r="H99" s="10"/>
      <c r="I99" s="23">
        <f t="shared" si="12"/>
        <v>26.718</v>
      </c>
      <c r="J99" s="13">
        <f t="shared" si="8"/>
        <v>116.27906976744194</v>
      </c>
      <c r="K99" s="23">
        <f t="shared" si="13"/>
        <v>90</v>
      </c>
    </row>
    <row r="100" spans="1:11">
      <c r="A100" s="23">
        <v>28.007999999999999</v>
      </c>
      <c r="B100" s="15">
        <v>71.847099999999998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0.24000000000000199</v>
      </c>
      <c r="G100" s="2">
        <f t="shared" si="11"/>
        <v>124.99999999999898</v>
      </c>
      <c r="H100" s="10" t="s">
        <v>119</v>
      </c>
      <c r="I100" s="23">
        <f t="shared" si="12"/>
        <v>28.007999999999999</v>
      </c>
      <c r="J100" s="13">
        <f t="shared" si="8"/>
        <v>124.99999999999898</v>
      </c>
      <c r="K100" s="23">
        <f t="shared" si="13"/>
        <v>91</v>
      </c>
    </row>
    <row r="101" spans="1:11">
      <c r="A101" s="23">
        <v>28.248000000000001</v>
      </c>
      <c r="B101" s="15">
        <v>68.791700000000006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0.34999999999999787</v>
      </c>
      <c r="G101" s="2">
        <f t="shared" si="11"/>
        <v>171.42857142857247</v>
      </c>
      <c r="H101" s="10"/>
      <c r="I101" s="23">
        <f t="shared" si="12"/>
        <v>28.248000000000001</v>
      </c>
      <c r="J101" s="13">
        <f t="shared" si="8"/>
        <v>171.42857142857247</v>
      </c>
      <c r="K101" s="23">
        <f t="shared" si="13"/>
        <v>92</v>
      </c>
    </row>
    <row r="102" spans="1:11">
      <c r="A102" s="23">
        <v>28.597999999999999</v>
      </c>
      <c r="B102" s="15">
        <v>81.252300000000005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0.30000000000000071</v>
      </c>
      <c r="G102" s="2">
        <f t="shared" si="11"/>
        <v>99.999999999999758</v>
      </c>
      <c r="H102" s="10" t="s">
        <v>119</v>
      </c>
      <c r="I102" s="23">
        <f t="shared" si="12"/>
        <v>28.597999999999999</v>
      </c>
      <c r="J102" s="13">
        <f t="shared" si="8"/>
        <v>99.999999999999758</v>
      </c>
      <c r="K102" s="23">
        <f t="shared" si="13"/>
        <v>93</v>
      </c>
    </row>
    <row r="103" spans="1:11">
      <c r="A103" s="23">
        <v>28.898</v>
      </c>
      <c r="B103" s="15">
        <v>77.192400000000006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0.33999999999999986</v>
      </c>
      <c r="G103" s="2">
        <f t="shared" si="11"/>
        <v>88.235294117647086</v>
      </c>
      <c r="H103" s="10"/>
      <c r="I103" s="23">
        <f t="shared" si="12"/>
        <v>28.898</v>
      </c>
      <c r="J103" s="13">
        <f t="shared" si="8"/>
        <v>88.235294117647086</v>
      </c>
      <c r="K103" s="23">
        <f t="shared" si="13"/>
        <v>94</v>
      </c>
    </row>
    <row r="104" spans="1:11">
      <c r="A104" s="23">
        <v>29.238</v>
      </c>
      <c r="B104" s="15">
        <v>68.385999999999996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0.26999999999999957</v>
      </c>
      <c r="G104" s="2">
        <f t="shared" si="11"/>
        <v>111.11111111111128</v>
      </c>
      <c r="H104" s="10" t="s">
        <v>118</v>
      </c>
      <c r="I104" s="23">
        <f t="shared" si="12"/>
        <v>29.238</v>
      </c>
      <c r="J104" s="13">
        <f t="shared" si="8"/>
        <v>111.11111111111128</v>
      </c>
      <c r="K104" s="23">
        <f t="shared" si="13"/>
        <v>95</v>
      </c>
    </row>
    <row r="105" spans="1:11">
      <c r="A105" s="23">
        <v>29.507999999999999</v>
      </c>
      <c r="B105" s="15">
        <v>67.028099999999995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0.42999999999999972</v>
      </c>
      <c r="G105" s="2">
        <f t="shared" si="11"/>
        <v>139.53488372093031</v>
      </c>
      <c r="H105" s="10"/>
      <c r="I105" s="23">
        <f t="shared" si="12"/>
        <v>29.507999999999999</v>
      </c>
      <c r="J105" s="13">
        <f t="shared" si="8"/>
        <v>139.53488372093031</v>
      </c>
      <c r="K105" s="23">
        <f t="shared" si="13"/>
        <v>96</v>
      </c>
    </row>
    <row r="106" spans="1:11">
      <c r="A106" s="23">
        <v>29.937999999999999</v>
      </c>
      <c r="B106" s="15">
        <v>58.573599999999999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0.24000000000000199</v>
      </c>
      <c r="G106" s="2">
        <f t="shared" si="11"/>
        <v>124.99999999999898</v>
      </c>
      <c r="H106" s="10" t="s">
        <v>118</v>
      </c>
      <c r="I106" s="23">
        <f t="shared" si="12"/>
        <v>29.937999999999999</v>
      </c>
      <c r="J106" s="13">
        <f t="shared" si="8"/>
        <v>124.99999999999898</v>
      </c>
      <c r="K106" s="23">
        <f t="shared" si="13"/>
        <v>97</v>
      </c>
    </row>
    <row r="107" spans="1:11">
      <c r="A107" s="23">
        <v>30.178000000000001</v>
      </c>
      <c r="B107" s="15">
        <v>56.338099999999997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0.36999999999999744</v>
      </c>
      <c r="G107" s="2">
        <f t="shared" si="11"/>
        <v>162.16216216216327</v>
      </c>
      <c r="H107" s="10"/>
      <c r="I107" s="23">
        <f t="shared" si="12"/>
        <v>30.178000000000001</v>
      </c>
      <c r="J107" s="13">
        <f t="shared" si="8"/>
        <v>162.16216216216327</v>
      </c>
      <c r="K107" s="23">
        <f t="shared" si="13"/>
        <v>98</v>
      </c>
    </row>
    <row r="108" spans="1:11">
      <c r="A108" s="23">
        <v>30.547999999999998</v>
      </c>
      <c r="B108" s="15">
        <v>79.335300000000004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0.24000000000000199</v>
      </c>
      <c r="G108" s="2">
        <f t="shared" si="11"/>
        <v>124.99999999999898</v>
      </c>
      <c r="H108" s="10" t="s">
        <v>119</v>
      </c>
      <c r="I108" s="23">
        <f t="shared" si="12"/>
        <v>30.547999999999998</v>
      </c>
      <c r="J108" s="13">
        <f t="shared" si="8"/>
        <v>124.99999999999898</v>
      </c>
      <c r="K108" s="23">
        <f t="shared" si="13"/>
        <v>99</v>
      </c>
    </row>
    <row r="109" spans="1:11">
      <c r="A109" s="23">
        <v>30.788</v>
      </c>
      <c r="B109" s="15">
        <v>84.190200000000004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30.788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31.187999999999999</v>
      </c>
      <c r="B110" s="15">
        <v>80.688599999999994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0.20000000000000284</v>
      </c>
      <c r="G110" s="2">
        <f t="shared" si="11"/>
        <v>149.99999999999787</v>
      </c>
      <c r="H110" s="10" t="s">
        <v>113</v>
      </c>
      <c r="I110" s="23">
        <f t="shared" si="12"/>
        <v>31.187999999999999</v>
      </c>
      <c r="J110" s="13">
        <f t="shared" si="8"/>
        <v>149.99999999999787</v>
      </c>
      <c r="K110" s="23">
        <f t="shared" si="13"/>
        <v>101</v>
      </c>
    </row>
    <row r="111" spans="1:11">
      <c r="A111" s="23">
        <v>31.388000000000002</v>
      </c>
      <c r="B111" s="15">
        <v>81.553899999999999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0.21099999999999852</v>
      </c>
      <c r="G111" s="2">
        <f t="shared" si="11"/>
        <v>142.18009478673085</v>
      </c>
      <c r="H111" s="10"/>
      <c r="I111" s="23">
        <f t="shared" si="12"/>
        <v>31.388000000000002</v>
      </c>
      <c r="J111" s="13">
        <f t="shared" si="8"/>
        <v>142.18009478673085</v>
      </c>
      <c r="K111" s="23">
        <f t="shared" si="13"/>
        <v>102</v>
      </c>
    </row>
    <row r="112" spans="1:11">
      <c r="A112" s="23">
        <v>31.599</v>
      </c>
      <c r="B112" s="15">
        <v>76.444199999999995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0.25</v>
      </c>
      <c r="G112" s="2">
        <f t="shared" si="11"/>
        <v>120</v>
      </c>
      <c r="H112" s="10" t="s">
        <v>118</v>
      </c>
      <c r="I112" s="23">
        <f t="shared" si="12"/>
        <v>31.599</v>
      </c>
      <c r="J112" s="13">
        <f t="shared" si="8"/>
        <v>120</v>
      </c>
      <c r="K112" s="23">
        <f t="shared" si="13"/>
        <v>103</v>
      </c>
    </row>
    <row r="113" spans="1:11">
      <c r="A113" s="23">
        <v>31.849</v>
      </c>
      <c r="B113" s="15">
        <v>71.284099999999995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0.35899999999999821</v>
      </c>
      <c r="G113" s="2">
        <f t="shared" si="11"/>
        <v>167.13091922005654</v>
      </c>
      <c r="H113" s="10"/>
      <c r="I113" s="23">
        <f t="shared" si="12"/>
        <v>31.849</v>
      </c>
      <c r="J113" s="13">
        <f t="shared" si="8"/>
        <v>167.13091922005654</v>
      </c>
      <c r="K113" s="23">
        <f t="shared" si="13"/>
        <v>104</v>
      </c>
    </row>
    <row r="114" spans="1:11">
      <c r="A114" s="23">
        <v>32.207999999999998</v>
      </c>
      <c r="B114" s="15">
        <v>78.349500000000006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0.23000000000000398</v>
      </c>
      <c r="G114" s="2">
        <f t="shared" si="11"/>
        <v>130.43478260869341</v>
      </c>
      <c r="H114" s="10" t="s">
        <v>119</v>
      </c>
      <c r="I114" s="23">
        <f t="shared" si="12"/>
        <v>32.207999999999998</v>
      </c>
      <c r="J114" s="13">
        <f t="shared" si="8"/>
        <v>130.43478260869341</v>
      </c>
      <c r="K114" s="23">
        <f t="shared" si="13"/>
        <v>105</v>
      </c>
    </row>
    <row r="115" spans="1:11">
      <c r="A115" s="23">
        <v>32.438000000000002</v>
      </c>
      <c r="B115" s="15">
        <v>70.456500000000005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0.19999999999999574</v>
      </c>
      <c r="G115" s="2">
        <f t="shared" si="11"/>
        <v>150.00000000000318</v>
      </c>
      <c r="H115" s="10"/>
      <c r="I115" s="23">
        <f t="shared" si="12"/>
        <v>32.438000000000002</v>
      </c>
      <c r="J115" s="13">
        <f t="shared" si="8"/>
        <v>150.00000000000318</v>
      </c>
      <c r="K115" s="23">
        <f t="shared" si="13"/>
        <v>106</v>
      </c>
    </row>
    <row r="116" spans="1:11">
      <c r="A116" s="23">
        <v>32.637999999999998</v>
      </c>
      <c r="B116" s="15">
        <v>67.523899999999998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0.21000000000000085</v>
      </c>
      <c r="G116" s="2">
        <f t="shared" si="11"/>
        <v>142.85714285714226</v>
      </c>
      <c r="H116" s="10" t="s">
        <v>118</v>
      </c>
      <c r="I116" s="23">
        <f t="shared" si="12"/>
        <v>32.637999999999998</v>
      </c>
      <c r="J116" s="13">
        <f t="shared" si="8"/>
        <v>142.85714285714226</v>
      </c>
      <c r="K116" s="23">
        <f t="shared" si="13"/>
        <v>107</v>
      </c>
    </row>
    <row r="117" spans="1:11">
      <c r="A117" s="23">
        <v>32.847999999999999</v>
      </c>
      <c r="B117" s="15">
        <v>63.350299999999997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0.35999999999999943</v>
      </c>
      <c r="G117" s="2">
        <f t="shared" si="11"/>
        <v>166.66666666666691</v>
      </c>
      <c r="H117" s="10"/>
      <c r="I117" s="23">
        <f t="shared" si="12"/>
        <v>32.847999999999999</v>
      </c>
      <c r="J117" s="13">
        <f t="shared" si="8"/>
        <v>166.66666666666691</v>
      </c>
      <c r="K117" s="23">
        <f t="shared" si="13"/>
        <v>108</v>
      </c>
    </row>
    <row r="118" spans="1:11">
      <c r="A118" s="23">
        <v>33.207999999999998</v>
      </c>
      <c r="B118" s="15">
        <v>79.627200000000002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0.20000000000000284</v>
      </c>
      <c r="G118" s="2">
        <f t="shared" si="11"/>
        <v>149.99999999999787</v>
      </c>
      <c r="H118" s="10" t="s">
        <v>113</v>
      </c>
      <c r="I118" s="23">
        <f t="shared" si="12"/>
        <v>33.207999999999998</v>
      </c>
      <c r="J118" s="13">
        <f t="shared" si="8"/>
        <v>149.99999999999787</v>
      </c>
      <c r="K118" s="23">
        <f t="shared" si="13"/>
        <v>109</v>
      </c>
    </row>
    <row r="119" spans="1:11">
      <c r="A119" s="23">
        <v>33.408000000000001</v>
      </c>
      <c r="B119" s="15">
        <v>78.732500000000002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0.43999999999999773</v>
      </c>
      <c r="G119" s="2">
        <f t="shared" si="11"/>
        <v>136.36363636363706</v>
      </c>
      <c r="H119" s="10"/>
      <c r="I119" s="23">
        <f t="shared" si="12"/>
        <v>33.408000000000001</v>
      </c>
      <c r="J119" s="13">
        <f t="shared" si="8"/>
        <v>136.36363636363706</v>
      </c>
      <c r="K119" s="23">
        <f t="shared" si="13"/>
        <v>110</v>
      </c>
    </row>
    <row r="120" spans="1:11">
      <c r="A120" s="23">
        <v>33.847999999999999</v>
      </c>
      <c r="B120" s="15">
        <v>74.936800000000005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0.20000000000000284</v>
      </c>
      <c r="G120" s="2">
        <f t="shared" si="11"/>
        <v>149.99999999999787</v>
      </c>
      <c r="H120" s="10" t="s">
        <v>119</v>
      </c>
      <c r="I120" s="23">
        <f t="shared" si="12"/>
        <v>33.847999999999999</v>
      </c>
      <c r="J120" s="13">
        <f t="shared" si="8"/>
        <v>149.99999999999787</v>
      </c>
      <c r="K120" s="23">
        <f t="shared" si="13"/>
        <v>111</v>
      </c>
    </row>
    <row r="121" spans="1:11">
      <c r="A121" s="23">
        <v>34.048000000000002</v>
      </c>
      <c r="B121" s="15">
        <v>72.461699999999993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0.42999999999999972</v>
      </c>
      <c r="G121" s="2">
        <f t="shared" si="11"/>
        <v>139.53488372093031</v>
      </c>
      <c r="H121" s="10"/>
      <c r="I121" s="23">
        <f t="shared" si="12"/>
        <v>34.048000000000002</v>
      </c>
      <c r="J121" s="13">
        <f t="shared" si="8"/>
        <v>139.53488372093031</v>
      </c>
      <c r="K121" s="23">
        <f t="shared" si="13"/>
        <v>112</v>
      </c>
    </row>
    <row r="122" spans="1:11">
      <c r="A122" s="23">
        <v>34.478000000000002</v>
      </c>
      <c r="B122" s="15">
        <v>59.947899999999997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0.19999999999999574</v>
      </c>
      <c r="G122" s="2">
        <f t="shared" si="11"/>
        <v>150.00000000000318</v>
      </c>
      <c r="H122" s="10" t="s">
        <v>118</v>
      </c>
      <c r="I122" s="23">
        <f t="shared" si="12"/>
        <v>34.478000000000002</v>
      </c>
      <c r="J122" s="13">
        <f t="shared" si="8"/>
        <v>150.00000000000318</v>
      </c>
      <c r="K122" s="23">
        <f t="shared" si="13"/>
        <v>113</v>
      </c>
    </row>
    <row r="123" spans="1:11">
      <c r="A123" s="23">
        <v>34.677999999999997</v>
      </c>
      <c r="B123" s="15">
        <v>62.614400000000003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0.32000000000000028</v>
      </c>
      <c r="G123" s="2">
        <f t="shared" si="11"/>
        <v>187.49999999999983</v>
      </c>
      <c r="H123" s="10"/>
      <c r="I123" s="23">
        <f t="shared" si="12"/>
        <v>34.677999999999997</v>
      </c>
      <c r="J123" s="13">
        <f t="shared" si="8"/>
        <v>187.49999999999983</v>
      </c>
      <c r="K123" s="23">
        <f t="shared" si="13"/>
        <v>114</v>
      </c>
    </row>
    <row r="124" spans="1:11">
      <c r="A124" s="23">
        <v>34.997999999999998</v>
      </c>
      <c r="B124" s="15">
        <v>76.954800000000006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34.997999999999998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35.207999999999998</v>
      </c>
      <c r="B125" s="15">
        <v>80.521699999999996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0.22599999999999909</v>
      </c>
      <c r="G125" s="2">
        <f t="shared" si="11"/>
        <v>132.74336283185895</v>
      </c>
      <c r="H125" s="10"/>
      <c r="I125" s="23">
        <f t="shared" si="12"/>
        <v>35.207999999999998</v>
      </c>
      <c r="J125" s="13">
        <f t="shared" si="8"/>
        <v>132.74336283185895</v>
      </c>
      <c r="K125" s="23">
        <f t="shared" si="13"/>
        <v>116</v>
      </c>
    </row>
    <row r="126" spans="1:11">
      <c r="A126" s="23">
        <v>35.433999999999997</v>
      </c>
      <c r="B126" s="15">
        <v>70.066800000000001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0.20400000000000063</v>
      </c>
      <c r="G126" s="2">
        <f t="shared" si="11"/>
        <v>147.05882352941131</v>
      </c>
      <c r="H126" s="10" t="s">
        <v>118</v>
      </c>
      <c r="I126" s="23">
        <f t="shared" si="12"/>
        <v>35.433999999999997</v>
      </c>
      <c r="J126" s="13">
        <f t="shared" si="8"/>
        <v>147.05882352941131</v>
      </c>
      <c r="K126" s="23">
        <f t="shared" si="13"/>
        <v>117</v>
      </c>
    </row>
    <row r="127" spans="1:11">
      <c r="A127" s="23">
        <v>35.637999999999998</v>
      </c>
      <c r="B127" s="15">
        <v>66.436499999999995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0.39999999999999858</v>
      </c>
      <c r="G127" s="2">
        <f t="shared" si="11"/>
        <v>150.00000000000054</v>
      </c>
      <c r="H127" s="10"/>
      <c r="I127" s="23">
        <f t="shared" si="12"/>
        <v>35.637999999999998</v>
      </c>
      <c r="J127" s="13">
        <f t="shared" si="8"/>
        <v>150.00000000000054</v>
      </c>
      <c r="K127" s="23">
        <f t="shared" si="13"/>
        <v>118</v>
      </c>
    </row>
    <row r="128" spans="1:11">
      <c r="A128" s="23">
        <v>36.037999999999997</v>
      </c>
      <c r="B128" s="15">
        <v>77.932100000000005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0.21000000000000085</v>
      </c>
      <c r="G128" s="2">
        <f t="shared" si="11"/>
        <v>142.85714285714226</v>
      </c>
      <c r="H128" s="10" t="s">
        <v>113</v>
      </c>
      <c r="I128" s="23">
        <f t="shared" si="12"/>
        <v>36.037999999999997</v>
      </c>
      <c r="J128" s="13">
        <f t="shared" si="8"/>
        <v>142.85714285714226</v>
      </c>
      <c r="K128" s="23">
        <f t="shared" si="13"/>
        <v>119</v>
      </c>
    </row>
    <row r="129" spans="1:11">
      <c r="A129" s="23">
        <v>36.247999999999998</v>
      </c>
      <c r="B129" s="15">
        <v>80.570999999999998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1.3700000000000045</v>
      </c>
      <c r="G129" s="2">
        <f t="shared" si="11"/>
        <v>109.48905109489016</v>
      </c>
      <c r="H129" s="10"/>
      <c r="I129" s="23">
        <f t="shared" si="12"/>
        <v>36.247999999999998</v>
      </c>
      <c r="J129" s="13">
        <f t="shared" si="8"/>
        <v>109.48905109489016</v>
      </c>
      <c r="K129" s="23">
        <f t="shared" si="13"/>
        <v>120</v>
      </c>
    </row>
    <row r="130" spans="1:11">
      <c r="A130" s="23">
        <v>37.618000000000002</v>
      </c>
      <c r="B130" s="15">
        <v>72.888499999999993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0.22999999999999687</v>
      </c>
      <c r="G130" s="2">
        <f t="shared" si="11"/>
        <v>130.43478260869742</v>
      </c>
      <c r="H130" s="10" t="s">
        <v>118</v>
      </c>
      <c r="I130" s="23">
        <f t="shared" si="12"/>
        <v>37.618000000000002</v>
      </c>
      <c r="J130" s="13">
        <f t="shared" si="8"/>
        <v>130.43478260869742</v>
      </c>
      <c r="K130" s="23">
        <f t="shared" si="13"/>
        <v>121</v>
      </c>
    </row>
    <row r="131" spans="1:11">
      <c r="A131" s="23">
        <v>37.847999999999999</v>
      </c>
      <c r="B131" s="15">
        <v>68.966999999999999</v>
      </c>
      <c r="C131" s="23">
        <v>122</v>
      </c>
      <c r="D131" s="2">
        <f>Main!$B125</f>
        <v>88.5</v>
      </c>
      <c r="E131" s="2"/>
      <c r="G131" s="2">
        <f>$G130</f>
        <v>130.43478260869742</v>
      </c>
      <c r="H131" s="10"/>
      <c r="I131" s="23">
        <f t="shared" si="12"/>
        <v>37.847999999999999</v>
      </c>
      <c r="J131" s="13">
        <f t="shared" si="8"/>
        <v>130.43478260869742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74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Yvonne Loriod</v>
      </c>
      <c r="K4" s="1"/>
      <c r="L4" s="1"/>
      <c r="M4" s="1"/>
    </row>
    <row r="5" spans="1:13">
      <c r="A5" s="10" t="s">
        <v>96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97</v>
      </c>
      <c r="B6" s="1" t="s">
        <v>75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Véga C30 A309/C 30 ST 20009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2.1179999999999999</v>
      </c>
      <c r="B10" s="15">
        <v>70.021900000000002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0.18999999999999995</v>
      </c>
      <c r="G10" s="2">
        <f>$E10/$F10*60</f>
        <v>157.89473684210529</v>
      </c>
      <c r="H10" s="10" t="s">
        <v>119</v>
      </c>
      <c r="I10" s="23">
        <f>$A10</f>
        <v>2.1179999999999999</v>
      </c>
      <c r="J10" s="13">
        <f t="shared" ref="J10:J73" si="2">$G10</f>
        <v>157.89473684210529</v>
      </c>
      <c r="K10" s="23">
        <f>$C10</f>
        <v>1</v>
      </c>
    </row>
    <row r="11" spans="1:13">
      <c r="A11" s="23">
        <v>2.3079999999999998</v>
      </c>
      <c r="B11" s="15">
        <v>72.161199999999994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0.48</v>
      </c>
      <c r="G11" s="2">
        <f t="shared" ref="G11:G74" si="5">$E11/$F11*60</f>
        <v>125.00000000000001</v>
      </c>
      <c r="H11" s="10"/>
      <c r="I11" s="23">
        <f t="shared" ref="I11:I74" si="6">$A11</f>
        <v>2.3079999999999998</v>
      </c>
      <c r="J11" s="13">
        <f t="shared" si="2"/>
        <v>125.00000000000001</v>
      </c>
      <c r="K11" s="23">
        <f t="shared" ref="K11:K74" si="7">$C11</f>
        <v>2</v>
      </c>
    </row>
    <row r="12" spans="1:13">
      <c r="A12" s="23">
        <v>2.7879999999999998</v>
      </c>
      <c r="B12" s="15">
        <v>53.669600000000003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0.19000000000000039</v>
      </c>
      <c r="G12" s="2">
        <f t="shared" si="5"/>
        <v>157.89473684210492</v>
      </c>
      <c r="H12" s="10" t="s">
        <v>118</v>
      </c>
      <c r="I12" s="23">
        <f t="shared" si="6"/>
        <v>2.7879999999999998</v>
      </c>
      <c r="J12" s="13">
        <f t="shared" si="2"/>
        <v>157.89473684210492</v>
      </c>
      <c r="K12" s="23">
        <f t="shared" si="7"/>
        <v>3</v>
      </c>
    </row>
    <row r="13" spans="1:13">
      <c r="A13" s="23">
        <v>2.9780000000000002</v>
      </c>
      <c r="B13" s="15">
        <v>54.729700000000001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0.35999999999999988</v>
      </c>
      <c r="G13" s="2">
        <f t="shared" si="5"/>
        <v>166.66666666666671</v>
      </c>
      <c r="H13" s="10"/>
      <c r="I13" s="23">
        <f t="shared" si="6"/>
        <v>2.9780000000000002</v>
      </c>
      <c r="J13" s="13">
        <f t="shared" si="2"/>
        <v>166.66666666666671</v>
      </c>
      <c r="K13" s="23">
        <f t="shared" si="7"/>
        <v>4</v>
      </c>
    </row>
    <row r="14" spans="1:13">
      <c r="A14" s="23">
        <v>3.3380000000000001</v>
      </c>
      <c r="B14" s="15">
        <v>73.957999999999998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0.19999999999999973</v>
      </c>
      <c r="G14" s="2">
        <f t="shared" si="5"/>
        <v>150.00000000000023</v>
      </c>
      <c r="H14" s="10" t="s">
        <v>119</v>
      </c>
      <c r="I14" s="23">
        <f t="shared" si="6"/>
        <v>3.3380000000000001</v>
      </c>
      <c r="J14" s="13">
        <f t="shared" si="2"/>
        <v>150.00000000000023</v>
      </c>
      <c r="K14" s="23">
        <f t="shared" si="7"/>
        <v>5</v>
      </c>
    </row>
    <row r="15" spans="1:13">
      <c r="A15" s="23">
        <v>3.5379999999999998</v>
      </c>
      <c r="B15" s="15">
        <v>75.876000000000005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0.44000000000000039</v>
      </c>
      <c r="G15" s="2">
        <f t="shared" si="5"/>
        <v>136.36363636363623</v>
      </c>
      <c r="H15" s="10"/>
      <c r="I15" s="23">
        <f t="shared" si="6"/>
        <v>3.5379999999999998</v>
      </c>
      <c r="J15" s="13">
        <f t="shared" si="2"/>
        <v>136.36363636363623</v>
      </c>
      <c r="K15" s="23">
        <f t="shared" si="7"/>
        <v>6</v>
      </c>
    </row>
    <row r="16" spans="1:13">
      <c r="A16" s="23">
        <v>3.9780000000000002</v>
      </c>
      <c r="B16" s="15">
        <v>56.474899999999998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0.18999999999999995</v>
      </c>
      <c r="G16" s="2">
        <f t="shared" si="5"/>
        <v>157.89473684210529</v>
      </c>
      <c r="H16" s="10" t="s">
        <v>118</v>
      </c>
      <c r="I16" s="23">
        <f t="shared" si="6"/>
        <v>3.9780000000000002</v>
      </c>
      <c r="J16" s="13">
        <f t="shared" si="2"/>
        <v>157.89473684210529</v>
      </c>
      <c r="K16" s="23">
        <f t="shared" si="7"/>
        <v>7</v>
      </c>
    </row>
    <row r="17" spans="1:11">
      <c r="A17" s="23">
        <v>4.1680000000000001</v>
      </c>
      <c r="B17" s="15">
        <v>52.666800000000002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0.54999999999999982</v>
      </c>
      <c r="G17" s="2">
        <f t="shared" si="5"/>
        <v>163.63636363636368</v>
      </c>
      <c r="H17" s="10"/>
      <c r="I17" s="23">
        <f t="shared" si="6"/>
        <v>4.1680000000000001</v>
      </c>
      <c r="J17" s="13">
        <f t="shared" si="2"/>
        <v>163.63636363636368</v>
      </c>
      <c r="K17" s="23">
        <f t="shared" si="7"/>
        <v>8</v>
      </c>
    </row>
    <row r="18" spans="1:11">
      <c r="A18" s="23">
        <v>4.718</v>
      </c>
      <c r="B18" s="15">
        <v>74.149299999999997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0.20000000000000018</v>
      </c>
      <c r="G18" s="2">
        <f t="shared" si="5"/>
        <v>149.99999999999986</v>
      </c>
      <c r="H18" s="10" t="s">
        <v>119</v>
      </c>
      <c r="I18" s="23">
        <f t="shared" si="6"/>
        <v>4.718</v>
      </c>
      <c r="J18" s="13">
        <f t="shared" si="2"/>
        <v>149.99999999999986</v>
      </c>
      <c r="K18" s="23">
        <f t="shared" si="7"/>
        <v>9</v>
      </c>
    </row>
    <row r="19" spans="1:11">
      <c r="A19" s="23">
        <v>4.9180000000000001</v>
      </c>
      <c r="B19" s="15">
        <v>74.629800000000003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0.38999999999999968</v>
      </c>
      <c r="G19" s="2">
        <f t="shared" si="5"/>
        <v>153.84615384615395</v>
      </c>
      <c r="H19" s="10"/>
      <c r="I19" s="23">
        <f t="shared" si="6"/>
        <v>4.9180000000000001</v>
      </c>
      <c r="J19" s="13">
        <f t="shared" si="2"/>
        <v>153.84615384615395</v>
      </c>
      <c r="K19" s="23">
        <f t="shared" si="7"/>
        <v>10</v>
      </c>
    </row>
    <row r="20" spans="1:11">
      <c r="A20" s="23">
        <v>5.3079999999999998</v>
      </c>
      <c r="B20" s="15">
        <v>50.233800000000002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0.16999999999999993</v>
      </c>
      <c r="G20" s="2">
        <f t="shared" si="5"/>
        <v>176.47058823529417</v>
      </c>
      <c r="H20" s="10" t="s">
        <v>118</v>
      </c>
      <c r="I20" s="23">
        <f t="shared" si="6"/>
        <v>5.3079999999999998</v>
      </c>
      <c r="J20" s="13">
        <f t="shared" si="2"/>
        <v>176.47058823529417</v>
      </c>
      <c r="K20" s="23">
        <f t="shared" si="7"/>
        <v>11</v>
      </c>
    </row>
    <row r="21" spans="1:11">
      <c r="A21" s="23">
        <v>5.4779999999999998</v>
      </c>
      <c r="B21" s="15">
        <v>55.630800000000001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0.37000000000000011</v>
      </c>
      <c r="G21" s="2">
        <f t="shared" si="5"/>
        <v>162.1621621621621</v>
      </c>
      <c r="H21" s="10"/>
      <c r="I21" s="23">
        <f t="shared" si="6"/>
        <v>5.4779999999999998</v>
      </c>
      <c r="J21" s="13">
        <f t="shared" si="2"/>
        <v>162.1621621621621</v>
      </c>
      <c r="K21" s="23">
        <f t="shared" si="7"/>
        <v>12</v>
      </c>
    </row>
    <row r="22" spans="1:11">
      <c r="A22" s="23">
        <v>5.8479999999999999</v>
      </c>
      <c r="B22" s="15">
        <v>73.620599999999996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0.20000000000000018</v>
      </c>
      <c r="G22" s="2">
        <f t="shared" si="5"/>
        <v>149.99999999999986</v>
      </c>
      <c r="H22" s="10" t="s">
        <v>119</v>
      </c>
      <c r="I22" s="23">
        <f t="shared" si="6"/>
        <v>5.8479999999999999</v>
      </c>
      <c r="J22" s="13">
        <f t="shared" si="2"/>
        <v>149.99999999999986</v>
      </c>
      <c r="K22" s="23">
        <f t="shared" si="7"/>
        <v>13</v>
      </c>
    </row>
    <row r="23" spans="1:11">
      <c r="A23" s="23">
        <v>6.048</v>
      </c>
      <c r="B23" s="15">
        <v>74.779700000000005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0.20300000000000029</v>
      </c>
      <c r="G23" s="2">
        <f t="shared" si="5"/>
        <v>147.78325123152689</v>
      </c>
      <c r="H23" s="10"/>
      <c r="I23" s="23">
        <f t="shared" si="6"/>
        <v>6.048</v>
      </c>
      <c r="J23" s="13">
        <f t="shared" si="2"/>
        <v>147.78325123152689</v>
      </c>
      <c r="K23" s="23">
        <f t="shared" si="7"/>
        <v>14</v>
      </c>
    </row>
    <row r="24" spans="1:11">
      <c r="A24" s="23">
        <v>6.2510000000000003</v>
      </c>
      <c r="B24" s="15">
        <v>60.895299999999999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0.16699999999999982</v>
      </c>
      <c r="G24" s="2">
        <f t="shared" si="5"/>
        <v>179.64071856287444</v>
      </c>
      <c r="H24" s="10" t="s">
        <v>118</v>
      </c>
      <c r="I24" s="23">
        <f t="shared" si="6"/>
        <v>6.2510000000000003</v>
      </c>
      <c r="J24" s="13">
        <f t="shared" si="2"/>
        <v>179.64071856287444</v>
      </c>
      <c r="K24" s="23">
        <f t="shared" si="7"/>
        <v>15</v>
      </c>
    </row>
    <row r="25" spans="1:11">
      <c r="A25" s="23">
        <v>6.4180000000000001</v>
      </c>
      <c r="B25" s="15">
        <v>60.644799999999996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0.33699999999999974</v>
      </c>
      <c r="G25" s="2">
        <f t="shared" si="5"/>
        <v>178.04154302670636</v>
      </c>
      <c r="H25" s="10"/>
      <c r="I25" s="23">
        <f t="shared" si="6"/>
        <v>6.4180000000000001</v>
      </c>
      <c r="J25" s="13">
        <f t="shared" si="2"/>
        <v>178.04154302670636</v>
      </c>
      <c r="K25" s="23">
        <f t="shared" si="7"/>
        <v>16</v>
      </c>
    </row>
    <row r="26" spans="1:11">
      <c r="A26" s="23">
        <v>6.7549999999999999</v>
      </c>
      <c r="B26" s="15">
        <v>69.996399999999994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0.23300000000000054</v>
      </c>
      <c r="G26" s="2">
        <f t="shared" si="5"/>
        <v>128.75536480686665</v>
      </c>
      <c r="H26" s="10" t="s">
        <v>113</v>
      </c>
      <c r="I26" s="23">
        <f t="shared" si="6"/>
        <v>6.7549999999999999</v>
      </c>
      <c r="J26" s="13">
        <f t="shared" si="2"/>
        <v>128.75536480686665</v>
      </c>
      <c r="K26" s="23">
        <f t="shared" si="7"/>
        <v>17</v>
      </c>
    </row>
    <row r="27" spans="1:11">
      <c r="A27" s="23">
        <v>6.9880000000000004</v>
      </c>
      <c r="B27" s="15">
        <v>74.317400000000006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0.29999999999999982</v>
      </c>
      <c r="G27" s="2">
        <f t="shared" si="5"/>
        <v>200.00000000000011</v>
      </c>
      <c r="H27" s="10"/>
      <c r="I27" s="23">
        <f t="shared" si="6"/>
        <v>6.9880000000000004</v>
      </c>
      <c r="J27" s="13">
        <f t="shared" si="2"/>
        <v>200.00000000000011</v>
      </c>
      <c r="K27" s="23">
        <f t="shared" si="7"/>
        <v>18</v>
      </c>
    </row>
    <row r="28" spans="1:11">
      <c r="A28" s="23">
        <v>7.2880000000000003</v>
      </c>
      <c r="B28" s="15">
        <v>74.829700000000003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0.22999999999999954</v>
      </c>
      <c r="G28" s="2">
        <f t="shared" si="5"/>
        <v>130.43478260869591</v>
      </c>
      <c r="H28" s="10" t="s">
        <v>119</v>
      </c>
      <c r="I28" s="23">
        <f t="shared" si="6"/>
        <v>7.2880000000000003</v>
      </c>
      <c r="J28" s="13">
        <f t="shared" si="2"/>
        <v>130.43478260869591</v>
      </c>
      <c r="K28" s="23">
        <f t="shared" si="7"/>
        <v>19</v>
      </c>
    </row>
    <row r="29" spans="1:11">
      <c r="A29" s="23">
        <v>7.5179999999999998</v>
      </c>
      <c r="B29" s="15">
        <v>75.657700000000006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0.36600000000000055</v>
      </c>
      <c r="G29" s="2">
        <f t="shared" si="5"/>
        <v>163.93442622950795</v>
      </c>
      <c r="H29" s="10"/>
      <c r="I29" s="23">
        <f t="shared" si="6"/>
        <v>7.5179999999999998</v>
      </c>
      <c r="J29" s="13">
        <f t="shared" si="2"/>
        <v>163.93442622950795</v>
      </c>
      <c r="K29" s="23">
        <f t="shared" si="7"/>
        <v>20</v>
      </c>
    </row>
    <row r="30" spans="1:11">
      <c r="A30" s="23">
        <v>7.8840000000000003</v>
      </c>
      <c r="B30" s="15">
        <v>61.574100000000001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0.15499999999999936</v>
      </c>
      <c r="G30" s="2">
        <f t="shared" si="5"/>
        <v>193.54838709677497</v>
      </c>
      <c r="H30" s="10" t="s">
        <v>118</v>
      </c>
      <c r="I30" s="23">
        <f t="shared" si="6"/>
        <v>7.8840000000000003</v>
      </c>
      <c r="J30" s="13">
        <f t="shared" si="2"/>
        <v>193.54838709677497</v>
      </c>
      <c r="K30" s="23">
        <f t="shared" si="7"/>
        <v>21</v>
      </c>
    </row>
    <row r="31" spans="1:11">
      <c r="A31" s="23">
        <v>8.0389999999999997</v>
      </c>
      <c r="B31" s="15">
        <v>54.350200000000001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0.3490000000000002</v>
      </c>
      <c r="G31" s="2">
        <f t="shared" si="5"/>
        <v>171.91977077363887</v>
      </c>
      <c r="H31" s="10"/>
      <c r="I31" s="23">
        <f t="shared" si="6"/>
        <v>8.0389999999999997</v>
      </c>
      <c r="J31" s="13">
        <f t="shared" si="2"/>
        <v>171.91977077363887</v>
      </c>
      <c r="K31" s="23">
        <f t="shared" si="7"/>
        <v>22</v>
      </c>
    </row>
    <row r="32" spans="1:11">
      <c r="A32" s="23">
        <v>8.3879999999999999</v>
      </c>
      <c r="B32" s="15">
        <v>72.543000000000006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0.1899999999999995</v>
      </c>
      <c r="G32" s="2">
        <f t="shared" si="5"/>
        <v>157.89473684210569</v>
      </c>
      <c r="H32" s="10" t="s">
        <v>113</v>
      </c>
      <c r="I32" s="23">
        <f t="shared" si="6"/>
        <v>8.3879999999999999</v>
      </c>
      <c r="J32" s="13">
        <f t="shared" si="2"/>
        <v>157.89473684210569</v>
      </c>
      <c r="K32" s="23">
        <f t="shared" si="7"/>
        <v>23</v>
      </c>
    </row>
    <row r="33" spans="1:11">
      <c r="A33" s="23">
        <v>8.5779999999999994</v>
      </c>
      <c r="B33" s="15">
        <v>76.157799999999995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0.41000000000000014</v>
      </c>
      <c r="G33" s="2">
        <f t="shared" si="5"/>
        <v>146.34146341463409</v>
      </c>
      <c r="H33" s="10"/>
      <c r="I33" s="23">
        <f t="shared" si="6"/>
        <v>8.5779999999999994</v>
      </c>
      <c r="J33" s="13">
        <f t="shared" si="2"/>
        <v>146.34146341463409</v>
      </c>
      <c r="K33" s="23">
        <f t="shared" si="7"/>
        <v>24</v>
      </c>
    </row>
    <row r="34" spans="1:11">
      <c r="A34" s="23">
        <v>8.9879999999999995</v>
      </c>
      <c r="B34" s="15">
        <v>58.203000000000003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0.16999999999999993</v>
      </c>
      <c r="G34" s="2">
        <f t="shared" si="5"/>
        <v>176.47058823529417</v>
      </c>
      <c r="H34" s="10" t="s">
        <v>118</v>
      </c>
      <c r="I34" s="23">
        <f t="shared" si="6"/>
        <v>8.9879999999999995</v>
      </c>
      <c r="J34" s="13">
        <f t="shared" si="2"/>
        <v>176.47058823529417</v>
      </c>
      <c r="K34" s="23">
        <f t="shared" si="7"/>
        <v>25</v>
      </c>
    </row>
    <row r="35" spans="1:11">
      <c r="A35" s="23">
        <v>9.1579999999999995</v>
      </c>
      <c r="B35" s="15">
        <v>56.814300000000003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0.40000000000000036</v>
      </c>
      <c r="G35" s="2">
        <f t="shared" si="5"/>
        <v>149.99999999999986</v>
      </c>
      <c r="H35" s="10"/>
      <c r="I35" s="23">
        <f t="shared" si="6"/>
        <v>9.1579999999999995</v>
      </c>
      <c r="J35" s="13">
        <f t="shared" si="2"/>
        <v>149.99999999999986</v>
      </c>
      <c r="K35" s="23">
        <f t="shared" si="7"/>
        <v>26</v>
      </c>
    </row>
    <row r="36" spans="1:11">
      <c r="A36" s="23">
        <v>9.5579999999999998</v>
      </c>
      <c r="B36" s="15">
        <v>72.249099999999999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9.5579999999999998</v>
      </c>
      <c r="J36" s="13">
        <f t="shared" si="2"/>
        <v>142.85714285714226</v>
      </c>
      <c r="K36" s="23">
        <f t="shared" si="7"/>
        <v>27</v>
      </c>
    </row>
    <row r="37" spans="1:11">
      <c r="A37" s="23">
        <v>9.7680000000000007</v>
      </c>
      <c r="B37" s="15">
        <v>71.883799999999994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0.2159999999999993</v>
      </c>
      <c r="G37" s="2">
        <f t="shared" si="5"/>
        <v>138.88888888888934</v>
      </c>
      <c r="H37" s="10"/>
      <c r="I37" s="23">
        <f t="shared" si="6"/>
        <v>9.7680000000000007</v>
      </c>
      <c r="J37" s="13">
        <f t="shared" si="2"/>
        <v>138.88888888888934</v>
      </c>
      <c r="K37" s="23">
        <f t="shared" si="7"/>
        <v>28</v>
      </c>
    </row>
    <row r="38" spans="1:11">
      <c r="A38" s="23">
        <v>9.984</v>
      </c>
      <c r="B38" s="15">
        <v>54.596499999999999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0.20400000000000063</v>
      </c>
      <c r="G38" s="2">
        <f t="shared" si="5"/>
        <v>147.05882352941131</v>
      </c>
      <c r="H38" s="10" t="s">
        <v>118</v>
      </c>
      <c r="I38" s="23">
        <f t="shared" si="6"/>
        <v>9.984</v>
      </c>
      <c r="J38" s="13">
        <f t="shared" si="2"/>
        <v>147.05882352941131</v>
      </c>
      <c r="K38" s="23">
        <f t="shared" si="7"/>
        <v>29</v>
      </c>
    </row>
    <row r="39" spans="1:11">
      <c r="A39" s="23">
        <v>10.188000000000001</v>
      </c>
      <c r="B39" s="15">
        <v>53.750599999999999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0.33000000000000007</v>
      </c>
      <c r="G39" s="2">
        <f t="shared" si="5"/>
        <v>181.81818181818178</v>
      </c>
      <c r="H39" s="10"/>
      <c r="I39" s="23">
        <f t="shared" si="6"/>
        <v>10.188000000000001</v>
      </c>
      <c r="J39" s="13">
        <f t="shared" si="2"/>
        <v>181.81818181818178</v>
      </c>
      <c r="K39" s="23">
        <f t="shared" si="7"/>
        <v>30</v>
      </c>
    </row>
    <row r="40" spans="1:11">
      <c r="A40" s="23">
        <v>10.518000000000001</v>
      </c>
      <c r="B40" s="15">
        <v>71.736400000000003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0.17999999999999972</v>
      </c>
      <c r="G40" s="2">
        <f t="shared" si="5"/>
        <v>166.66666666666691</v>
      </c>
      <c r="H40" s="10" t="s">
        <v>119</v>
      </c>
      <c r="I40" s="23">
        <f t="shared" si="6"/>
        <v>10.518000000000001</v>
      </c>
      <c r="J40" s="13">
        <f t="shared" si="2"/>
        <v>166.66666666666691</v>
      </c>
      <c r="K40" s="23">
        <f t="shared" si="7"/>
        <v>31</v>
      </c>
    </row>
    <row r="41" spans="1:11">
      <c r="A41" s="23">
        <v>10.698</v>
      </c>
      <c r="B41" s="15">
        <v>71.963099999999997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0.45999999999999908</v>
      </c>
      <c r="G41" s="2">
        <f t="shared" si="5"/>
        <v>130.43478260869591</v>
      </c>
      <c r="H41" s="10"/>
      <c r="I41" s="23">
        <f t="shared" si="6"/>
        <v>10.698</v>
      </c>
      <c r="J41" s="13">
        <f t="shared" si="2"/>
        <v>130.43478260869591</v>
      </c>
      <c r="K41" s="23">
        <f t="shared" si="7"/>
        <v>32</v>
      </c>
    </row>
    <row r="42" spans="1:11">
      <c r="A42" s="23">
        <v>11.157999999999999</v>
      </c>
      <c r="B42" s="15">
        <v>55.332500000000003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0.19000000000000128</v>
      </c>
      <c r="G42" s="2">
        <f t="shared" si="5"/>
        <v>157.89473684210421</v>
      </c>
      <c r="H42" s="10" t="s">
        <v>118</v>
      </c>
      <c r="I42" s="23">
        <f t="shared" si="6"/>
        <v>11.157999999999999</v>
      </c>
      <c r="J42" s="13">
        <f t="shared" si="2"/>
        <v>157.89473684210421</v>
      </c>
      <c r="K42" s="23">
        <f t="shared" si="7"/>
        <v>33</v>
      </c>
    </row>
    <row r="43" spans="1:11">
      <c r="A43" s="23">
        <v>11.348000000000001</v>
      </c>
      <c r="B43" s="15">
        <v>55.990499999999997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0.33999999999999986</v>
      </c>
      <c r="G43" s="2">
        <f t="shared" si="5"/>
        <v>176.47058823529417</v>
      </c>
      <c r="H43" s="10"/>
      <c r="I43" s="23">
        <f t="shared" si="6"/>
        <v>11.348000000000001</v>
      </c>
      <c r="J43" s="13">
        <f t="shared" si="2"/>
        <v>176.47058823529417</v>
      </c>
      <c r="K43" s="23">
        <f t="shared" si="7"/>
        <v>34</v>
      </c>
    </row>
    <row r="44" spans="1:11">
      <c r="A44" s="23">
        <v>11.688000000000001</v>
      </c>
      <c r="B44" s="15">
        <v>74.019300000000001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11.688000000000001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11.888</v>
      </c>
      <c r="B45" s="15">
        <v>74.874499999999998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0.43399999999999928</v>
      </c>
      <c r="G45" s="2">
        <f t="shared" si="5"/>
        <v>138.2488479262675</v>
      </c>
      <c r="H45" s="10"/>
      <c r="I45" s="23">
        <f t="shared" si="6"/>
        <v>11.888</v>
      </c>
      <c r="J45" s="13">
        <f t="shared" si="2"/>
        <v>138.2488479262675</v>
      </c>
      <c r="K45" s="23">
        <f t="shared" si="7"/>
        <v>36</v>
      </c>
    </row>
    <row r="46" spans="1:11">
      <c r="A46" s="23">
        <v>12.321999999999999</v>
      </c>
      <c r="B46" s="15">
        <v>55.189799999999998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0.20700000000000074</v>
      </c>
      <c r="G46" s="2">
        <f t="shared" si="5"/>
        <v>144.92753623188352</v>
      </c>
      <c r="H46" s="10" t="s">
        <v>118</v>
      </c>
      <c r="I46" s="23">
        <f t="shared" si="6"/>
        <v>12.321999999999999</v>
      </c>
      <c r="J46" s="13">
        <f t="shared" si="2"/>
        <v>144.92753623188352</v>
      </c>
      <c r="K46" s="23">
        <f t="shared" si="7"/>
        <v>37</v>
      </c>
    </row>
    <row r="47" spans="1:11">
      <c r="A47" s="23">
        <v>12.529</v>
      </c>
      <c r="B47" s="15">
        <v>47.380200000000002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0.48900000000000077</v>
      </c>
      <c r="G47" s="2">
        <f t="shared" si="5"/>
        <v>184.04907975460094</v>
      </c>
      <c r="H47" s="10"/>
      <c r="I47" s="23">
        <f t="shared" si="6"/>
        <v>12.529</v>
      </c>
      <c r="J47" s="13">
        <f t="shared" si="2"/>
        <v>184.04907975460094</v>
      </c>
      <c r="K47" s="23">
        <f t="shared" si="7"/>
        <v>38</v>
      </c>
    </row>
    <row r="48" spans="1:11">
      <c r="A48" s="23">
        <v>13.018000000000001</v>
      </c>
      <c r="B48" s="15">
        <v>74.199799999999996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0.20999999999999908</v>
      </c>
      <c r="G48" s="2">
        <f t="shared" si="5"/>
        <v>142.85714285714349</v>
      </c>
      <c r="H48" s="10" t="s">
        <v>119</v>
      </c>
      <c r="I48" s="23">
        <f t="shared" si="6"/>
        <v>13.018000000000001</v>
      </c>
      <c r="J48" s="13">
        <f t="shared" si="2"/>
        <v>142.85714285714349</v>
      </c>
      <c r="K48" s="23">
        <f t="shared" si="7"/>
        <v>39</v>
      </c>
    </row>
    <row r="49" spans="1:11">
      <c r="A49" s="23">
        <v>13.228</v>
      </c>
      <c r="B49" s="15">
        <v>75.878200000000007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0.39000000000000057</v>
      </c>
      <c r="G49" s="2">
        <f t="shared" si="5"/>
        <v>153.84615384615361</v>
      </c>
      <c r="H49" s="10"/>
      <c r="I49" s="23">
        <f t="shared" si="6"/>
        <v>13.228</v>
      </c>
      <c r="J49" s="13">
        <f t="shared" si="2"/>
        <v>153.84615384615361</v>
      </c>
      <c r="K49" s="23">
        <f t="shared" si="7"/>
        <v>40</v>
      </c>
    </row>
    <row r="50" spans="1:11">
      <c r="A50" s="23">
        <v>13.618</v>
      </c>
      <c r="B50" s="15">
        <v>58.0685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0.19999999999999929</v>
      </c>
      <c r="G50" s="2">
        <f t="shared" si="5"/>
        <v>150.00000000000054</v>
      </c>
      <c r="H50" s="10" t="s">
        <v>118</v>
      </c>
      <c r="I50" s="23">
        <f t="shared" si="6"/>
        <v>13.618</v>
      </c>
      <c r="J50" s="13">
        <f t="shared" si="2"/>
        <v>150.00000000000054</v>
      </c>
      <c r="K50" s="23">
        <f t="shared" si="7"/>
        <v>41</v>
      </c>
    </row>
    <row r="51" spans="1:11">
      <c r="A51" s="23">
        <v>13.818</v>
      </c>
      <c r="B51" s="15">
        <v>51.920400000000001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0.36000000000000121</v>
      </c>
      <c r="G51" s="2">
        <f t="shared" si="5"/>
        <v>166.66666666666609</v>
      </c>
      <c r="H51" s="10"/>
      <c r="I51" s="23">
        <f t="shared" si="6"/>
        <v>13.818</v>
      </c>
      <c r="J51" s="13">
        <f t="shared" si="2"/>
        <v>166.66666666666609</v>
      </c>
      <c r="K51" s="23">
        <f t="shared" si="7"/>
        <v>42</v>
      </c>
    </row>
    <row r="52" spans="1:11">
      <c r="A52" s="23">
        <v>14.178000000000001</v>
      </c>
      <c r="B52" s="15">
        <v>73.653099999999995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0.1899999999999995</v>
      </c>
      <c r="G52" s="2">
        <f t="shared" si="5"/>
        <v>157.89473684210569</v>
      </c>
      <c r="H52" s="10" t="s">
        <v>119</v>
      </c>
      <c r="I52" s="23">
        <f t="shared" si="6"/>
        <v>14.178000000000001</v>
      </c>
      <c r="J52" s="13">
        <f t="shared" si="2"/>
        <v>157.89473684210569</v>
      </c>
      <c r="K52" s="23">
        <f t="shared" si="7"/>
        <v>43</v>
      </c>
    </row>
    <row r="53" spans="1:11">
      <c r="A53" s="23">
        <v>14.368</v>
      </c>
      <c r="B53" s="15">
        <v>74.346400000000003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0.21199999999999974</v>
      </c>
      <c r="G53" s="2">
        <f t="shared" si="5"/>
        <v>141.50943396226432</v>
      </c>
      <c r="H53" s="10"/>
      <c r="I53" s="23">
        <f t="shared" si="6"/>
        <v>14.368</v>
      </c>
      <c r="J53" s="13">
        <f t="shared" si="2"/>
        <v>141.50943396226432</v>
      </c>
      <c r="K53" s="23">
        <f t="shared" si="7"/>
        <v>44</v>
      </c>
    </row>
    <row r="54" spans="1:11">
      <c r="A54" s="23">
        <v>14.58</v>
      </c>
      <c r="B54" s="15">
        <v>56.836300000000001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0.18800000000000061</v>
      </c>
      <c r="G54" s="2">
        <f t="shared" si="5"/>
        <v>159.57446808510588</v>
      </c>
      <c r="H54" s="10" t="s">
        <v>118</v>
      </c>
      <c r="I54" s="23">
        <f t="shared" si="6"/>
        <v>14.58</v>
      </c>
      <c r="J54" s="13">
        <f t="shared" si="2"/>
        <v>159.57446808510588</v>
      </c>
      <c r="K54" s="23">
        <f t="shared" si="7"/>
        <v>45</v>
      </c>
    </row>
    <row r="55" spans="1:11">
      <c r="A55" s="23">
        <v>14.768000000000001</v>
      </c>
      <c r="B55" s="15">
        <v>59.045200000000001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0.32199999999999918</v>
      </c>
      <c r="G55" s="2">
        <f t="shared" si="5"/>
        <v>186.33540372670856</v>
      </c>
      <c r="H55" s="10"/>
      <c r="I55" s="23">
        <f t="shared" si="6"/>
        <v>14.768000000000001</v>
      </c>
      <c r="J55" s="13">
        <f t="shared" si="2"/>
        <v>186.33540372670856</v>
      </c>
      <c r="K55" s="23">
        <f t="shared" si="7"/>
        <v>46</v>
      </c>
    </row>
    <row r="56" spans="1:11">
      <c r="A56" s="23">
        <v>15.09</v>
      </c>
      <c r="B56" s="15">
        <v>69.924400000000006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0.23799999999999955</v>
      </c>
      <c r="G56" s="2">
        <f t="shared" si="5"/>
        <v>126.05042016806748</v>
      </c>
      <c r="H56" s="10" t="s">
        <v>113</v>
      </c>
      <c r="I56" s="23">
        <f t="shared" si="6"/>
        <v>15.09</v>
      </c>
      <c r="J56" s="13">
        <f t="shared" si="2"/>
        <v>126.05042016806748</v>
      </c>
      <c r="K56" s="23">
        <f t="shared" si="7"/>
        <v>47</v>
      </c>
    </row>
    <row r="57" spans="1:11">
      <c r="A57" s="23">
        <v>15.327999999999999</v>
      </c>
      <c r="B57" s="15">
        <v>76.0077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0.33999999999999986</v>
      </c>
      <c r="G57" s="2">
        <f t="shared" si="5"/>
        <v>176.47058823529417</v>
      </c>
      <c r="H57" s="10"/>
      <c r="I57" s="23">
        <f t="shared" si="6"/>
        <v>15.327999999999999</v>
      </c>
      <c r="J57" s="13">
        <f t="shared" si="2"/>
        <v>176.47058823529417</v>
      </c>
      <c r="K57" s="23">
        <f t="shared" si="7"/>
        <v>48</v>
      </c>
    </row>
    <row r="58" spans="1:11">
      <c r="A58" s="23">
        <v>15.667999999999999</v>
      </c>
      <c r="B58" s="15">
        <v>74.678899999999999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0.22000000000000064</v>
      </c>
      <c r="G58" s="2">
        <f t="shared" si="5"/>
        <v>136.36363636363598</v>
      </c>
      <c r="H58" s="10" t="s">
        <v>119</v>
      </c>
      <c r="I58" s="23">
        <f t="shared" si="6"/>
        <v>15.667999999999999</v>
      </c>
      <c r="J58" s="13">
        <f t="shared" si="2"/>
        <v>136.36363636363598</v>
      </c>
      <c r="K58" s="23">
        <f t="shared" si="7"/>
        <v>49</v>
      </c>
    </row>
    <row r="59" spans="1:11">
      <c r="A59" s="23">
        <v>15.888</v>
      </c>
      <c r="B59" s="15">
        <v>74.423400000000001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0.36000000000000121</v>
      </c>
      <c r="G59" s="2">
        <f t="shared" si="5"/>
        <v>166.66666666666609</v>
      </c>
      <c r="H59" s="10"/>
      <c r="I59" s="23">
        <f t="shared" si="6"/>
        <v>15.888</v>
      </c>
      <c r="J59" s="13">
        <f t="shared" si="2"/>
        <v>166.66666666666609</v>
      </c>
      <c r="K59" s="23">
        <f t="shared" si="7"/>
        <v>50</v>
      </c>
    </row>
    <row r="60" spans="1:11">
      <c r="A60" s="23">
        <v>16.248000000000001</v>
      </c>
      <c r="B60" s="15">
        <v>61.908499999999997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0.18299999999999983</v>
      </c>
      <c r="G60" s="2">
        <f t="shared" si="5"/>
        <v>163.93442622950835</v>
      </c>
      <c r="H60" s="10" t="s">
        <v>118</v>
      </c>
      <c r="I60" s="23">
        <f t="shared" si="6"/>
        <v>16.248000000000001</v>
      </c>
      <c r="J60" s="13">
        <f t="shared" si="2"/>
        <v>163.93442622950835</v>
      </c>
      <c r="K60" s="23">
        <f t="shared" si="7"/>
        <v>51</v>
      </c>
    </row>
    <row r="61" spans="1:11">
      <c r="A61" s="23">
        <v>16.431000000000001</v>
      </c>
      <c r="B61" s="15">
        <v>52.392600000000002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0.36699999999999733</v>
      </c>
      <c r="G61" s="2">
        <f t="shared" si="5"/>
        <v>163.48773841961972</v>
      </c>
      <c r="H61" s="10"/>
      <c r="I61" s="23">
        <f t="shared" si="6"/>
        <v>16.431000000000001</v>
      </c>
      <c r="J61" s="13">
        <f t="shared" si="2"/>
        <v>163.48773841961972</v>
      </c>
      <c r="K61" s="23">
        <f t="shared" si="7"/>
        <v>52</v>
      </c>
    </row>
    <row r="62" spans="1:11">
      <c r="A62" s="23">
        <v>16.797999999999998</v>
      </c>
      <c r="B62" s="15">
        <v>71.778199999999998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0.19000000000000128</v>
      </c>
      <c r="G62" s="2">
        <f t="shared" si="5"/>
        <v>157.89473684210421</v>
      </c>
      <c r="H62" s="10" t="s">
        <v>113</v>
      </c>
      <c r="I62" s="23">
        <f t="shared" si="6"/>
        <v>16.797999999999998</v>
      </c>
      <c r="J62" s="13">
        <f t="shared" si="2"/>
        <v>157.89473684210421</v>
      </c>
      <c r="K62" s="23">
        <f t="shared" si="7"/>
        <v>53</v>
      </c>
    </row>
    <row r="63" spans="1:11">
      <c r="A63" s="23">
        <v>16.988</v>
      </c>
      <c r="B63" s="15">
        <v>74.121099999999998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0.42999999999999972</v>
      </c>
      <c r="G63" s="2">
        <f t="shared" si="5"/>
        <v>139.53488372093031</v>
      </c>
      <c r="H63" s="10"/>
      <c r="I63" s="23">
        <f t="shared" si="6"/>
        <v>16.988</v>
      </c>
      <c r="J63" s="13">
        <f t="shared" si="2"/>
        <v>139.53488372093031</v>
      </c>
      <c r="K63" s="23">
        <f t="shared" si="7"/>
        <v>54</v>
      </c>
    </row>
    <row r="64" spans="1:11">
      <c r="A64" s="23">
        <v>17.417999999999999</v>
      </c>
      <c r="B64" s="15">
        <v>54.415100000000002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0.17999999999999972</v>
      </c>
      <c r="G64" s="2">
        <f t="shared" si="5"/>
        <v>166.66666666666691</v>
      </c>
      <c r="H64" s="10" t="s">
        <v>118</v>
      </c>
      <c r="I64" s="23">
        <f t="shared" si="6"/>
        <v>17.417999999999999</v>
      </c>
      <c r="J64" s="13">
        <f t="shared" si="2"/>
        <v>166.66666666666691</v>
      </c>
      <c r="K64" s="23">
        <f t="shared" si="7"/>
        <v>55</v>
      </c>
    </row>
    <row r="65" spans="1:11">
      <c r="A65" s="23">
        <v>17.597999999999999</v>
      </c>
      <c r="B65" s="15">
        <v>54.334000000000003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0.38000000000000256</v>
      </c>
      <c r="G65" s="2">
        <f t="shared" si="5"/>
        <v>157.89473684210421</v>
      </c>
      <c r="H65" s="10"/>
      <c r="I65" s="23">
        <f t="shared" si="6"/>
        <v>17.597999999999999</v>
      </c>
      <c r="J65" s="13">
        <f t="shared" si="2"/>
        <v>157.89473684210421</v>
      </c>
      <c r="K65" s="23">
        <f t="shared" si="7"/>
        <v>56</v>
      </c>
    </row>
    <row r="66" spans="1:11">
      <c r="A66" s="23">
        <v>17.978000000000002</v>
      </c>
      <c r="B66" s="15">
        <v>73.439499999999995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0.2099999999999973</v>
      </c>
      <c r="G66" s="2">
        <f t="shared" si="5"/>
        <v>142.85714285714471</v>
      </c>
      <c r="H66" s="10" t="s">
        <v>119</v>
      </c>
      <c r="I66" s="23">
        <f t="shared" si="6"/>
        <v>17.978000000000002</v>
      </c>
      <c r="J66" s="13">
        <f t="shared" si="2"/>
        <v>142.85714285714471</v>
      </c>
      <c r="K66" s="23">
        <f t="shared" si="7"/>
        <v>57</v>
      </c>
    </row>
    <row r="67" spans="1:11">
      <c r="A67" s="23">
        <v>18.187999999999999</v>
      </c>
      <c r="B67" s="15">
        <v>72.965800000000002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0.20000000000000284</v>
      </c>
      <c r="G67" s="2">
        <f t="shared" si="5"/>
        <v>149.99999999999787</v>
      </c>
      <c r="H67" s="10"/>
      <c r="I67" s="23">
        <f t="shared" si="6"/>
        <v>18.187999999999999</v>
      </c>
      <c r="J67" s="13">
        <f t="shared" si="2"/>
        <v>149.99999999999787</v>
      </c>
      <c r="K67" s="23">
        <f t="shared" si="7"/>
        <v>58</v>
      </c>
    </row>
    <row r="68" spans="1:11">
      <c r="A68" s="23">
        <v>18.388000000000002</v>
      </c>
      <c r="B68" s="15">
        <v>61.993200000000002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0.18999999999999773</v>
      </c>
      <c r="G68" s="2">
        <f t="shared" si="5"/>
        <v>157.89473684210714</v>
      </c>
      <c r="H68" s="10" t="s">
        <v>118</v>
      </c>
      <c r="I68" s="23">
        <f t="shared" si="6"/>
        <v>18.388000000000002</v>
      </c>
      <c r="J68" s="13">
        <f t="shared" si="2"/>
        <v>157.89473684210714</v>
      </c>
      <c r="K68" s="23">
        <f t="shared" si="7"/>
        <v>59</v>
      </c>
    </row>
    <row r="69" spans="1:11">
      <c r="A69" s="23">
        <v>18.577999999999999</v>
      </c>
      <c r="B69" s="15">
        <v>59.195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0.33999999999999986</v>
      </c>
      <c r="G69" s="2">
        <f t="shared" si="5"/>
        <v>176.47058823529417</v>
      </c>
      <c r="H69" s="10"/>
      <c r="I69" s="23">
        <f t="shared" si="6"/>
        <v>18.577999999999999</v>
      </c>
      <c r="J69" s="13">
        <f t="shared" si="2"/>
        <v>176.47058823529417</v>
      </c>
      <c r="K69" s="23">
        <f t="shared" si="7"/>
        <v>60</v>
      </c>
    </row>
    <row r="70" spans="1:11">
      <c r="A70" s="23">
        <v>18.917999999999999</v>
      </c>
      <c r="B70" s="15">
        <v>69.740200000000002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18.917999999999999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19.117999999999999</v>
      </c>
      <c r="B71" s="15">
        <v>70.086299999999994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0.42000000000000171</v>
      </c>
      <c r="G71" s="2">
        <f t="shared" si="5"/>
        <v>142.85714285714226</v>
      </c>
      <c r="H71" s="10"/>
      <c r="I71" s="23">
        <f t="shared" si="6"/>
        <v>19.117999999999999</v>
      </c>
      <c r="J71" s="13">
        <f t="shared" si="2"/>
        <v>142.85714285714226</v>
      </c>
      <c r="K71" s="23">
        <f t="shared" si="7"/>
        <v>62</v>
      </c>
    </row>
    <row r="72" spans="1:11">
      <c r="A72" s="23">
        <v>19.538</v>
      </c>
      <c r="B72" s="15">
        <v>69.923500000000004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0.19000000000000128</v>
      </c>
      <c r="G72" s="2">
        <f t="shared" si="5"/>
        <v>157.89473684210421</v>
      </c>
      <c r="H72" s="10" t="s">
        <v>119</v>
      </c>
      <c r="I72" s="23">
        <f t="shared" si="6"/>
        <v>19.538</v>
      </c>
      <c r="J72" s="13">
        <f t="shared" si="2"/>
        <v>157.89473684210421</v>
      </c>
      <c r="K72" s="23">
        <f t="shared" si="7"/>
        <v>63</v>
      </c>
    </row>
    <row r="73" spans="1:11">
      <c r="A73" s="23">
        <v>19.728000000000002</v>
      </c>
      <c r="B73" s="15">
        <v>61.717300000000002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0.23899999999999721</v>
      </c>
      <c r="G73" s="2">
        <f t="shared" si="5"/>
        <v>125.52301255230272</v>
      </c>
      <c r="H73" s="10"/>
      <c r="I73" s="23">
        <f t="shared" si="6"/>
        <v>19.728000000000002</v>
      </c>
      <c r="J73" s="13">
        <f t="shared" si="2"/>
        <v>125.52301255230272</v>
      </c>
      <c r="K73" s="23">
        <f t="shared" si="7"/>
        <v>64</v>
      </c>
    </row>
    <row r="74" spans="1:11">
      <c r="A74" s="23">
        <v>19.966999999999999</v>
      </c>
      <c r="B74" s="15">
        <v>50.910400000000003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0.1910000000000025</v>
      </c>
      <c r="G74" s="2">
        <f t="shared" si="5"/>
        <v>157.06806282722306</v>
      </c>
      <c r="H74" s="10" t="s">
        <v>118</v>
      </c>
      <c r="I74" s="23">
        <f t="shared" si="6"/>
        <v>19.966999999999999</v>
      </c>
      <c r="J74" s="13">
        <f t="shared" ref="J74:J131" si="8">$G74</f>
        <v>157.06806282722306</v>
      </c>
      <c r="K74" s="23">
        <f t="shared" si="7"/>
        <v>65</v>
      </c>
    </row>
    <row r="75" spans="1:11">
      <c r="A75" s="23">
        <v>20.158000000000001</v>
      </c>
      <c r="B75" s="15">
        <v>52.397799999999997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0.34999999999999787</v>
      </c>
      <c r="G75" s="2">
        <f t="shared" ref="G75:G130" si="11">$E75/$F75*60</f>
        <v>171.42857142857247</v>
      </c>
      <c r="H75" s="10"/>
      <c r="I75" s="23">
        <f t="shared" ref="I75:I131" si="12">$A75</f>
        <v>20.158000000000001</v>
      </c>
      <c r="J75" s="13">
        <f t="shared" si="8"/>
        <v>171.42857142857247</v>
      </c>
      <c r="K75" s="23">
        <f t="shared" ref="K75:K131" si="13">$C75</f>
        <v>66</v>
      </c>
    </row>
    <row r="76" spans="1:11">
      <c r="A76" s="23">
        <v>20.507999999999999</v>
      </c>
      <c r="B76" s="15">
        <v>51.508299999999998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0.21199999999999974</v>
      </c>
      <c r="G76" s="2">
        <f t="shared" si="11"/>
        <v>141.50943396226432</v>
      </c>
      <c r="H76" s="10" t="s">
        <v>118</v>
      </c>
      <c r="I76" s="23">
        <f t="shared" si="12"/>
        <v>20.507999999999999</v>
      </c>
      <c r="J76" s="13">
        <f t="shared" si="8"/>
        <v>141.50943396226432</v>
      </c>
      <c r="K76" s="23">
        <f t="shared" si="13"/>
        <v>67</v>
      </c>
    </row>
    <row r="77" spans="1:11">
      <c r="A77" s="23">
        <v>20.72</v>
      </c>
      <c r="B77" s="15">
        <v>48.598999999999997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0.33800000000000097</v>
      </c>
      <c r="G77" s="2">
        <f t="shared" si="11"/>
        <v>177.51479289940778</v>
      </c>
      <c r="H77" s="10"/>
      <c r="I77" s="23">
        <f t="shared" si="12"/>
        <v>20.72</v>
      </c>
      <c r="J77" s="13">
        <f t="shared" si="8"/>
        <v>177.51479289940778</v>
      </c>
      <c r="K77" s="23">
        <f t="shared" si="13"/>
        <v>68</v>
      </c>
    </row>
    <row r="78" spans="1:11">
      <c r="A78" s="23">
        <v>21.058</v>
      </c>
      <c r="B78" s="15">
        <v>74.530100000000004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21.058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21.257999999999999</v>
      </c>
      <c r="B79" s="15">
        <v>73.2012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0.35000000000000142</v>
      </c>
      <c r="G79" s="2">
        <f t="shared" si="11"/>
        <v>171.42857142857073</v>
      </c>
      <c r="H79" s="10"/>
      <c r="I79" s="23">
        <f t="shared" si="12"/>
        <v>21.257999999999999</v>
      </c>
      <c r="J79" s="13">
        <f t="shared" si="8"/>
        <v>171.42857142857073</v>
      </c>
      <c r="K79" s="23">
        <f t="shared" si="13"/>
        <v>70</v>
      </c>
    </row>
    <row r="80" spans="1:11">
      <c r="A80" s="23">
        <v>21.608000000000001</v>
      </c>
      <c r="B80" s="15">
        <v>71.2547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0.19999999999999929</v>
      </c>
      <c r="G80" s="2">
        <f t="shared" si="11"/>
        <v>150.00000000000054</v>
      </c>
      <c r="H80" s="10" t="s">
        <v>113</v>
      </c>
      <c r="I80" s="23">
        <f t="shared" si="12"/>
        <v>21.608000000000001</v>
      </c>
      <c r="J80" s="13">
        <f t="shared" si="8"/>
        <v>150.00000000000054</v>
      </c>
      <c r="K80" s="23">
        <f t="shared" si="13"/>
        <v>71</v>
      </c>
    </row>
    <row r="81" spans="1:11">
      <c r="A81" s="23">
        <v>21.808</v>
      </c>
      <c r="B81" s="15">
        <v>77.440700000000007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0.27400000000000091</v>
      </c>
      <c r="G81" s="2">
        <f t="shared" si="11"/>
        <v>109.48905109489016</v>
      </c>
      <c r="H81" s="10"/>
      <c r="I81" s="23">
        <f t="shared" si="12"/>
        <v>21.808</v>
      </c>
      <c r="J81" s="13">
        <f t="shared" si="8"/>
        <v>109.48905109489016</v>
      </c>
      <c r="K81" s="23">
        <f t="shared" si="13"/>
        <v>72</v>
      </c>
    </row>
    <row r="82" spans="1:11">
      <c r="A82" s="23">
        <v>22.082000000000001</v>
      </c>
      <c r="B82" s="15">
        <v>64.801599999999993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0.17500000000000071</v>
      </c>
      <c r="G82" s="2">
        <f t="shared" si="11"/>
        <v>171.42857142857073</v>
      </c>
      <c r="H82" s="10" t="s">
        <v>118</v>
      </c>
      <c r="I82" s="23">
        <f t="shared" si="12"/>
        <v>22.082000000000001</v>
      </c>
      <c r="J82" s="13">
        <f t="shared" si="8"/>
        <v>171.42857142857073</v>
      </c>
      <c r="K82" s="23">
        <f t="shared" si="13"/>
        <v>73</v>
      </c>
    </row>
    <row r="83" spans="1:11">
      <c r="A83" s="23">
        <v>22.257000000000001</v>
      </c>
      <c r="B83" s="15">
        <v>52.559600000000003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0.39099999999999824</v>
      </c>
      <c r="G83" s="2">
        <f t="shared" si="11"/>
        <v>153.45268542199557</v>
      </c>
      <c r="H83" s="10"/>
      <c r="I83" s="23">
        <f t="shared" si="12"/>
        <v>22.257000000000001</v>
      </c>
      <c r="J83" s="13">
        <f t="shared" si="8"/>
        <v>153.45268542199557</v>
      </c>
      <c r="K83" s="23">
        <f t="shared" si="13"/>
        <v>74</v>
      </c>
    </row>
    <row r="84" spans="1:11">
      <c r="A84" s="23">
        <v>22.648</v>
      </c>
      <c r="B84" s="15">
        <v>72.613299999999995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0.21000000000000085</v>
      </c>
      <c r="G84" s="2">
        <f t="shared" si="11"/>
        <v>142.85714285714226</v>
      </c>
      <c r="H84" s="10" t="s">
        <v>119</v>
      </c>
      <c r="I84" s="23">
        <f t="shared" si="12"/>
        <v>22.648</v>
      </c>
      <c r="J84" s="13">
        <f t="shared" si="8"/>
        <v>142.85714285714226</v>
      </c>
      <c r="K84" s="23">
        <f t="shared" si="13"/>
        <v>75</v>
      </c>
    </row>
    <row r="85" spans="1:11">
      <c r="A85" s="23">
        <v>22.858000000000001</v>
      </c>
      <c r="B85" s="15">
        <v>68.934399999999997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0.21499999999999986</v>
      </c>
      <c r="G85" s="2">
        <f t="shared" si="11"/>
        <v>139.53488372093031</v>
      </c>
      <c r="H85" s="10"/>
      <c r="I85" s="23">
        <f t="shared" si="12"/>
        <v>22.858000000000001</v>
      </c>
      <c r="J85" s="13">
        <f t="shared" si="8"/>
        <v>139.53488372093031</v>
      </c>
      <c r="K85" s="23">
        <f t="shared" si="13"/>
        <v>76</v>
      </c>
    </row>
    <row r="86" spans="1:11">
      <c r="A86" s="23">
        <v>23.073</v>
      </c>
      <c r="B86" s="15">
        <v>51.075400000000002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0.19500000000000028</v>
      </c>
      <c r="G86" s="2">
        <f t="shared" si="11"/>
        <v>153.84615384615361</v>
      </c>
      <c r="H86" s="10" t="s">
        <v>118</v>
      </c>
      <c r="I86" s="23">
        <f t="shared" si="12"/>
        <v>23.073</v>
      </c>
      <c r="J86" s="13">
        <f t="shared" si="8"/>
        <v>153.84615384615361</v>
      </c>
      <c r="K86" s="23">
        <f t="shared" si="13"/>
        <v>77</v>
      </c>
    </row>
    <row r="87" spans="1:11">
      <c r="A87" s="23">
        <v>23.268000000000001</v>
      </c>
      <c r="B87" s="15">
        <v>48.732300000000002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0.28999999999999915</v>
      </c>
      <c r="G87" s="2">
        <f t="shared" si="11"/>
        <v>206.89655172413853</v>
      </c>
      <c r="H87" s="10"/>
      <c r="I87" s="23">
        <f t="shared" si="12"/>
        <v>23.268000000000001</v>
      </c>
      <c r="J87" s="13">
        <f t="shared" si="8"/>
        <v>206.89655172413853</v>
      </c>
      <c r="K87" s="23">
        <f t="shared" si="13"/>
        <v>78</v>
      </c>
    </row>
    <row r="88" spans="1:11">
      <c r="A88" s="23">
        <v>23.558</v>
      </c>
      <c r="B88" s="15">
        <v>73.202699999999993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0.18900000000000006</v>
      </c>
      <c r="G88" s="2">
        <f t="shared" si="11"/>
        <v>158.73015873015868</v>
      </c>
      <c r="H88" s="10" t="s">
        <v>113</v>
      </c>
      <c r="I88" s="23">
        <f t="shared" si="12"/>
        <v>23.558</v>
      </c>
      <c r="J88" s="13">
        <f t="shared" si="8"/>
        <v>158.73015873015868</v>
      </c>
      <c r="K88" s="23">
        <f t="shared" si="13"/>
        <v>79</v>
      </c>
    </row>
    <row r="89" spans="1:11">
      <c r="A89" s="23">
        <v>23.747</v>
      </c>
      <c r="B89" s="15">
        <v>76.199200000000005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0.39000000000000057</v>
      </c>
      <c r="G89" s="2">
        <f t="shared" si="11"/>
        <v>153.84615384615361</v>
      </c>
      <c r="H89" s="10"/>
      <c r="I89" s="23">
        <f t="shared" si="12"/>
        <v>23.747</v>
      </c>
      <c r="J89" s="13">
        <f t="shared" si="8"/>
        <v>153.84615384615361</v>
      </c>
      <c r="K89" s="23">
        <f t="shared" si="13"/>
        <v>80</v>
      </c>
    </row>
    <row r="90" spans="1:11">
      <c r="A90" s="23">
        <v>24.137</v>
      </c>
      <c r="B90" s="15">
        <v>72.295000000000002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0.20199999999999818</v>
      </c>
      <c r="G90" s="2">
        <f t="shared" si="11"/>
        <v>148.51485148514985</v>
      </c>
      <c r="H90" s="10" t="s">
        <v>119</v>
      </c>
      <c r="I90" s="23">
        <f t="shared" si="12"/>
        <v>24.137</v>
      </c>
      <c r="J90" s="13">
        <f t="shared" si="8"/>
        <v>148.51485148514985</v>
      </c>
      <c r="K90" s="23">
        <f t="shared" si="13"/>
        <v>81</v>
      </c>
    </row>
    <row r="91" spans="1:11">
      <c r="A91" s="23">
        <v>24.338999999999999</v>
      </c>
      <c r="B91" s="15">
        <v>73.255300000000005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0.44900000000000162</v>
      </c>
      <c r="G91" s="2">
        <f t="shared" si="11"/>
        <v>133.63028953229352</v>
      </c>
      <c r="H91" s="10"/>
      <c r="I91" s="23">
        <f t="shared" si="12"/>
        <v>24.338999999999999</v>
      </c>
      <c r="J91" s="13">
        <f t="shared" si="8"/>
        <v>133.63028953229352</v>
      </c>
      <c r="K91" s="23">
        <f t="shared" si="13"/>
        <v>82</v>
      </c>
    </row>
    <row r="92" spans="1:11">
      <c r="A92" s="23">
        <v>24.788</v>
      </c>
      <c r="B92" s="15">
        <v>51.857599999999998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0.19999999999999929</v>
      </c>
      <c r="G92" s="2">
        <f t="shared" si="11"/>
        <v>150.00000000000054</v>
      </c>
      <c r="H92" s="10" t="s">
        <v>118</v>
      </c>
      <c r="I92" s="23">
        <f t="shared" si="12"/>
        <v>24.788</v>
      </c>
      <c r="J92" s="13">
        <f t="shared" si="8"/>
        <v>150.00000000000054</v>
      </c>
      <c r="K92" s="23">
        <f t="shared" si="13"/>
        <v>83</v>
      </c>
    </row>
    <row r="93" spans="1:11">
      <c r="A93" s="23">
        <v>24.988</v>
      </c>
      <c r="B93" s="15">
        <v>54.913899999999998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0.41000000000000014</v>
      </c>
      <c r="G93" s="2">
        <f t="shared" si="11"/>
        <v>146.34146341463409</v>
      </c>
      <c r="H93" s="10"/>
      <c r="I93" s="23">
        <f t="shared" si="12"/>
        <v>24.988</v>
      </c>
      <c r="J93" s="13">
        <f t="shared" si="8"/>
        <v>146.34146341463409</v>
      </c>
      <c r="K93" s="23">
        <f t="shared" si="13"/>
        <v>84</v>
      </c>
    </row>
    <row r="94" spans="1:11">
      <c r="A94" s="23">
        <v>25.398</v>
      </c>
      <c r="B94" s="15">
        <v>73.986900000000006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0.21999999999999886</v>
      </c>
      <c r="G94" s="2">
        <f t="shared" si="11"/>
        <v>136.36363636363706</v>
      </c>
      <c r="H94" s="10" t="s">
        <v>113</v>
      </c>
      <c r="I94" s="23">
        <f t="shared" si="12"/>
        <v>25.398</v>
      </c>
      <c r="J94" s="13">
        <f t="shared" si="8"/>
        <v>136.36363636363706</v>
      </c>
      <c r="K94" s="23">
        <f t="shared" si="13"/>
        <v>85</v>
      </c>
    </row>
    <row r="95" spans="1:11">
      <c r="A95" s="23">
        <v>25.617999999999999</v>
      </c>
      <c r="B95" s="15">
        <v>75.580299999999994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0.23700000000000188</v>
      </c>
      <c r="G95" s="2">
        <f t="shared" si="11"/>
        <v>126.58227848101164</v>
      </c>
      <c r="H95" s="10"/>
      <c r="I95" s="23">
        <f t="shared" si="12"/>
        <v>25.617999999999999</v>
      </c>
      <c r="J95" s="13">
        <f t="shared" si="8"/>
        <v>126.58227848101164</v>
      </c>
      <c r="K95" s="23">
        <f t="shared" si="13"/>
        <v>86</v>
      </c>
    </row>
    <row r="96" spans="1:11">
      <c r="A96" s="23">
        <v>25.855</v>
      </c>
      <c r="B96" s="15">
        <v>63.6541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0.18299999999999983</v>
      </c>
      <c r="G96" s="2">
        <f t="shared" si="11"/>
        <v>163.93442622950835</v>
      </c>
      <c r="H96" s="10" t="s">
        <v>118</v>
      </c>
      <c r="I96" s="23">
        <f t="shared" si="12"/>
        <v>25.855</v>
      </c>
      <c r="J96" s="13">
        <f t="shared" si="8"/>
        <v>163.93442622950835</v>
      </c>
      <c r="K96" s="23">
        <f t="shared" si="13"/>
        <v>87</v>
      </c>
    </row>
    <row r="97" spans="1:11">
      <c r="A97" s="23">
        <v>26.038</v>
      </c>
      <c r="B97" s="15">
        <v>54.126800000000003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0.30000000000000071</v>
      </c>
      <c r="G97" s="2">
        <f t="shared" si="11"/>
        <v>199.99999999999952</v>
      </c>
      <c r="H97" s="10"/>
      <c r="I97" s="23">
        <f t="shared" si="12"/>
        <v>26.038</v>
      </c>
      <c r="J97" s="13">
        <f t="shared" si="8"/>
        <v>199.99999999999952</v>
      </c>
      <c r="K97" s="23">
        <f t="shared" si="13"/>
        <v>88</v>
      </c>
    </row>
    <row r="98" spans="1:11">
      <c r="A98" s="23">
        <v>26.338000000000001</v>
      </c>
      <c r="B98" s="15">
        <v>70.173199999999994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26.338000000000001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26.518000000000001</v>
      </c>
      <c r="B99" s="15">
        <v>73.706000000000003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1.2300000000000004</v>
      </c>
      <c r="G99" s="2">
        <f t="shared" si="11"/>
        <v>121.95121951219508</v>
      </c>
      <c r="H99" s="10"/>
      <c r="I99" s="23">
        <f t="shared" si="12"/>
        <v>26.518000000000001</v>
      </c>
      <c r="J99" s="13">
        <f t="shared" si="8"/>
        <v>121.95121951219508</v>
      </c>
      <c r="K99" s="23">
        <f t="shared" si="13"/>
        <v>90</v>
      </c>
    </row>
    <row r="100" spans="1:11">
      <c r="A100" s="23">
        <v>27.748000000000001</v>
      </c>
      <c r="B100" s="15">
        <v>70.463800000000006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0.18999999999999773</v>
      </c>
      <c r="G100" s="2">
        <f t="shared" si="11"/>
        <v>157.89473684210714</v>
      </c>
      <c r="H100" s="10" t="s">
        <v>119</v>
      </c>
      <c r="I100" s="23">
        <f t="shared" si="12"/>
        <v>27.748000000000001</v>
      </c>
      <c r="J100" s="13">
        <f t="shared" si="8"/>
        <v>157.89473684210714</v>
      </c>
      <c r="K100" s="23">
        <f t="shared" si="13"/>
        <v>91</v>
      </c>
    </row>
    <row r="101" spans="1:11">
      <c r="A101" s="23">
        <v>27.937999999999999</v>
      </c>
      <c r="B101" s="15">
        <v>71.974299999999999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0.42000000000000171</v>
      </c>
      <c r="G101" s="2">
        <f t="shared" si="11"/>
        <v>142.85714285714226</v>
      </c>
      <c r="H101" s="10"/>
      <c r="I101" s="23">
        <f t="shared" si="12"/>
        <v>27.937999999999999</v>
      </c>
      <c r="J101" s="13">
        <f t="shared" si="8"/>
        <v>142.85714285714226</v>
      </c>
      <c r="K101" s="23">
        <f t="shared" si="13"/>
        <v>92</v>
      </c>
    </row>
    <row r="102" spans="1:11">
      <c r="A102" s="23">
        <v>28.358000000000001</v>
      </c>
      <c r="B102" s="15">
        <v>72.484200000000001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0.17999999999999972</v>
      </c>
      <c r="G102" s="2">
        <f t="shared" si="11"/>
        <v>166.66666666666691</v>
      </c>
      <c r="H102" s="10" t="s">
        <v>119</v>
      </c>
      <c r="I102" s="23">
        <f t="shared" si="12"/>
        <v>28.358000000000001</v>
      </c>
      <c r="J102" s="13">
        <f t="shared" si="8"/>
        <v>166.66666666666691</v>
      </c>
      <c r="K102" s="23">
        <f t="shared" si="13"/>
        <v>93</v>
      </c>
    </row>
    <row r="103" spans="1:11">
      <c r="A103" s="23">
        <v>28.538</v>
      </c>
      <c r="B103" s="15">
        <v>67.144000000000005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28.538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28.738</v>
      </c>
      <c r="B104" s="15">
        <v>55.267200000000003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0.19999999999999929</v>
      </c>
      <c r="G104" s="2">
        <f t="shared" si="11"/>
        <v>150.00000000000054</v>
      </c>
      <c r="H104" s="10" t="s">
        <v>118</v>
      </c>
      <c r="I104" s="23">
        <f t="shared" si="12"/>
        <v>28.738</v>
      </c>
      <c r="J104" s="13">
        <f t="shared" si="8"/>
        <v>150.00000000000054</v>
      </c>
      <c r="K104" s="23">
        <f t="shared" si="13"/>
        <v>95</v>
      </c>
    </row>
    <row r="105" spans="1:11">
      <c r="A105" s="23">
        <v>28.937999999999999</v>
      </c>
      <c r="B105" s="15">
        <v>55.607799999999997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0.42000000000000171</v>
      </c>
      <c r="G105" s="2">
        <f t="shared" si="11"/>
        <v>142.85714285714226</v>
      </c>
      <c r="H105" s="10"/>
      <c r="I105" s="23">
        <f t="shared" si="12"/>
        <v>28.937999999999999</v>
      </c>
      <c r="J105" s="13">
        <f t="shared" si="8"/>
        <v>142.85714285714226</v>
      </c>
      <c r="K105" s="23">
        <f t="shared" si="13"/>
        <v>96</v>
      </c>
    </row>
    <row r="106" spans="1:11">
      <c r="A106" s="23">
        <v>29.358000000000001</v>
      </c>
      <c r="B106" s="15">
        <v>50.120100000000001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0.18999999999999773</v>
      </c>
      <c r="G106" s="2">
        <f t="shared" si="11"/>
        <v>157.89473684210714</v>
      </c>
      <c r="H106" s="10" t="s">
        <v>118</v>
      </c>
      <c r="I106" s="23">
        <f t="shared" si="12"/>
        <v>29.358000000000001</v>
      </c>
      <c r="J106" s="13">
        <f t="shared" si="8"/>
        <v>157.89473684210714</v>
      </c>
      <c r="K106" s="23">
        <f t="shared" si="13"/>
        <v>97</v>
      </c>
    </row>
    <row r="107" spans="1:11">
      <c r="A107" s="23">
        <v>29.547999999999998</v>
      </c>
      <c r="B107" s="15">
        <v>49.8765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0.40000000000000213</v>
      </c>
      <c r="G107" s="2">
        <f t="shared" si="11"/>
        <v>149.9999999999992</v>
      </c>
      <c r="H107" s="10"/>
      <c r="I107" s="23">
        <f t="shared" si="12"/>
        <v>29.547999999999998</v>
      </c>
      <c r="J107" s="13">
        <f t="shared" si="8"/>
        <v>149.9999999999992</v>
      </c>
      <c r="K107" s="23">
        <f t="shared" si="13"/>
        <v>98</v>
      </c>
    </row>
    <row r="108" spans="1:11">
      <c r="A108" s="23">
        <v>29.948</v>
      </c>
      <c r="B108" s="15">
        <v>76.622500000000002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0.19999999999999929</v>
      </c>
      <c r="G108" s="2">
        <f t="shared" si="11"/>
        <v>150.00000000000054</v>
      </c>
      <c r="H108" s="10" t="s">
        <v>119</v>
      </c>
      <c r="I108" s="23">
        <f t="shared" si="12"/>
        <v>29.948</v>
      </c>
      <c r="J108" s="13">
        <f t="shared" si="8"/>
        <v>150.00000000000054</v>
      </c>
      <c r="K108" s="23">
        <f t="shared" si="13"/>
        <v>99</v>
      </c>
    </row>
    <row r="109" spans="1:11">
      <c r="A109" s="23">
        <v>30.148</v>
      </c>
      <c r="B109" s="15">
        <v>78.256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30.148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30.547999999999998</v>
      </c>
      <c r="B110" s="15">
        <v>71.816900000000004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0.21000000000000085</v>
      </c>
      <c r="G110" s="2">
        <f t="shared" si="11"/>
        <v>142.85714285714226</v>
      </c>
      <c r="H110" s="10" t="s">
        <v>113</v>
      </c>
      <c r="I110" s="23">
        <f t="shared" si="12"/>
        <v>30.547999999999998</v>
      </c>
      <c r="J110" s="13">
        <f t="shared" si="8"/>
        <v>142.85714285714226</v>
      </c>
      <c r="K110" s="23">
        <f t="shared" si="13"/>
        <v>101</v>
      </c>
    </row>
    <row r="111" spans="1:11">
      <c r="A111" s="23">
        <v>30.757999999999999</v>
      </c>
      <c r="B111" s="15">
        <v>77.505799999999994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</v>
      </c>
      <c r="G111" s="2">
        <f t="shared" si="11"/>
        <v>120</v>
      </c>
      <c r="H111" s="10"/>
      <c r="I111" s="23">
        <f t="shared" si="12"/>
        <v>30.757999999999999</v>
      </c>
      <c r="J111" s="13">
        <f t="shared" si="8"/>
        <v>120</v>
      </c>
      <c r="K111" s="23">
        <f t="shared" si="13"/>
        <v>102</v>
      </c>
    </row>
    <row r="112" spans="1:11">
      <c r="A112" s="23">
        <v>31.007999999999999</v>
      </c>
      <c r="B112" s="15">
        <v>65.409400000000005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0.17000000000000171</v>
      </c>
      <c r="G112" s="2">
        <f t="shared" si="11"/>
        <v>176.47058823529235</v>
      </c>
      <c r="H112" s="10" t="s">
        <v>118</v>
      </c>
      <c r="I112" s="23">
        <f t="shared" si="12"/>
        <v>31.007999999999999</v>
      </c>
      <c r="J112" s="13">
        <f t="shared" si="8"/>
        <v>176.47058823529235</v>
      </c>
      <c r="K112" s="23">
        <f t="shared" si="13"/>
        <v>103</v>
      </c>
    </row>
    <row r="113" spans="1:11">
      <c r="A113" s="23">
        <v>31.178000000000001</v>
      </c>
      <c r="B113" s="15">
        <v>54.163600000000002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0.44999999999999929</v>
      </c>
      <c r="G113" s="2">
        <f t="shared" si="11"/>
        <v>133.33333333333354</v>
      </c>
      <c r="H113" s="10"/>
      <c r="I113" s="23">
        <f t="shared" si="12"/>
        <v>31.178000000000001</v>
      </c>
      <c r="J113" s="13">
        <f t="shared" si="8"/>
        <v>133.33333333333354</v>
      </c>
      <c r="K113" s="23">
        <f t="shared" si="13"/>
        <v>104</v>
      </c>
    </row>
    <row r="114" spans="1:11">
      <c r="A114" s="23">
        <v>31.628</v>
      </c>
      <c r="B114" s="15">
        <v>74.838899999999995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0.21999999999999886</v>
      </c>
      <c r="G114" s="2">
        <f t="shared" si="11"/>
        <v>136.36363636363706</v>
      </c>
      <c r="H114" s="10" t="s">
        <v>119</v>
      </c>
      <c r="I114" s="23">
        <f t="shared" si="12"/>
        <v>31.628</v>
      </c>
      <c r="J114" s="13">
        <f t="shared" si="8"/>
        <v>136.36363636363706</v>
      </c>
      <c r="K114" s="23">
        <f t="shared" si="13"/>
        <v>105</v>
      </c>
    </row>
    <row r="115" spans="1:11">
      <c r="A115" s="23">
        <v>31.847999999999999</v>
      </c>
      <c r="B115" s="15">
        <v>72.354399999999998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0.18299999999999983</v>
      </c>
      <c r="G115" s="2">
        <f t="shared" si="11"/>
        <v>163.93442622950835</v>
      </c>
      <c r="H115" s="10"/>
      <c r="I115" s="23">
        <f t="shared" si="12"/>
        <v>31.847999999999999</v>
      </c>
      <c r="J115" s="13">
        <f t="shared" si="8"/>
        <v>163.93442622950835</v>
      </c>
      <c r="K115" s="23">
        <f t="shared" si="13"/>
        <v>106</v>
      </c>
    </row>
    <row r="116" spans="1:11">
      <c r="A116" s="23">
        <v>32.030999999999999</v>
      </c>
      <c r="B116" s="15">
        <v>60.677199999999999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0.20700000000000074</v>
      </c>
      <c r="G116" s="2">
        <f t="shared" si="11"/>
        <v>144.92753623188352</v>
      </c>
      <c r="H116" s="10" t="s">
        <v>118</v>
      </c>
      <c r="I116" s="23">
        <f t="shared" si="12"/>
        <v>32.030999999999999</v>
      </c>
      <c r="J116" s="13">
        <f t="shared" si="8"/>
        <v>144.92753623188352</v>
      </c>
      <c r="K116" s="23">
        <f t="shared" si="13"/>
        <v>107</v>
      </c>
    </row>
    <row r="117" spans="1:11">
      <c r="A117" s="23">
        <v>32.238</v>
      </c>
      <c r="B117" s="15">
        <v>60.0398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0.36200000000000188</v>
      </c>
      <c r="G117" s="2">
        <f t="shared" si="11"/>
        <v>165.74585635359031</v>
      </c>
      <c r="H117" s="10"/>
      <c r="I117" s="23">
        <f t="shared" si="12"/>
        <v>32.238</v>
      </c>
      <c r="J117" s="13">
        <f t="shared" si="8"/>
        <v>165.74585635359031</v>
      </c>
      <c r="K117" s="23">
        <f t="shared" si="13"/>
        <v>108</v>
      </c>
    </row>
    <row r="118" spans="1:11">
      <c r="A118" s="23">
        <v>32.6</v>
      </c>
      <c r="B118" s="15">
        <v>76.397400000000005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0.1839999999999975</v>
      </c>
      <c r="G118" s="2">
        <f t="shared" si="11"/>
        <v>163.04347826087178</v>
      </c>
      <c r="H118" s="10" t="s">
        <v>113</v>
      </c>
      <c r="I118" s="23">
        <f t="shared" si="12"/>
        <v>32.6</v>
      </c>
      <c r="J118" s="13">
        <f t="shared" si="8"/>
        <v>163.04347826087178</v>
      </c>
      <c r="K118" s="23">
        <f t="shared" si="13"/>
        <v>109</v>
      </c>
    </row>
    <row r="119" spans="1:11">
      <c r="A119" s="23">
        <v>32.783999999999999</v>
      </c>
      <c r="B119" s="15">
        <v>78.218900000000005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0.42999999999999972</v>
      </c>
      <c r="G119" s="2">
        <f t="shared" si="11"/>
        <v>139.53488372093031</v>
      </c>
      <c r="H119" s="10"/>
      <c r="I119" s="23">
        <f t="shared" si="12"/>
        <v>32.783999999999999</v>
      </c>
      <c r="J119" s="13">
        <f t="shared" si="8"/>
        <v>139.53488372093031</v>
      </c>
      <c r="K119" s="23">
        <f t="shared" si="13"/>
        <v>110</v>
      </c>
    </row>
    <row r="120" spans="1:11">
      <c r="A120" s="23">
        <v>33.213999999999999</v>
      </c>
      <c r="B120" s="15">
        <v>73.460400000000007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0.20400000000000063</v>
      </c>
      <c r="G120" s="2">
        <f t="shared" si="11"/>
        <v>147.05882352941131</v>
      </c>
      <c r="H120" s="10" t="s">
        <v>119</v>
      </c>
      <c r="I120" s="23">
        <f t="shared" si="12"/>
        <v>33.213999999999999</v>
      </c>
      <c r="J120" s="13">
        <f t="shared" si="8"/>
        <v>147.05882352941131</v>
      </c>
      <c r="K120" s="23">
        <f t="shared" si="13"/>
        <v>111</v>
      </c>
    </row>
    <row r="121" spans="1:11">
      <c r="A121" s="23">
        <v>33.417999999999999</v>
      </c>
      <c r="B121" s="15">
        <v>71.697599999999994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0.42999999999999972</v>
      </c>
      <c r="G121" s="2">
        <f t="shared" si="11"/>
        <v>139.53488372093031</v>
      </c>
      <c r="H121" s="10"/>
      <c r="I121" s="23">
        <f t="shared" si="12"/>
        <v>33.417999999999999</v>
      </c>
      <c r="J121" s="13">
        <f t="shared" si="8"/>
        <v>139.53488372093031</v>
      </c>
      <c r="K121" s="23">
        <f t="shared" si="13"/>
        <v>112</v>
      </c>
    </row>
    <row r="122" spans="1:11">
      <c r="A122" s="23">
        <v>33.847999999999999</v>
      </c>
      <c r="B122" s="15">
        <v>56.298499999999997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33.847999999999999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34.037999999999997</v>
      </c>
      <c r="B123" s="15">
        <v>56.7517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0.36000000000000654</v>
      </c>
      <c r="G123" s="2">
        <f t="shared" si="11"/>
        <v>166.66666666666364</v>
      </c>
      <c r="H123" s="10"/>
      <c r="I123" s="23">
        <f t="shared" si="12"/>
        <v>34.037999999999997</v>
      </c>
      <c r="J123" s="13">
        <f t="shared" si="8"/>
        <v>166.66666666666364</v>
      </c>
      <c r="K123" s="23">
        <f t="shared" si="13"/>
        <v>114</v>
      </c>
    </row>
    <row r="124" spans="1:11">
      <c r="A124" s="23">
        <v>34.398000000000003</v>
      </c>
      <c r="B124" s="15">
        <v>74.365300000000005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0.22999999999999687</v>
      </c>
      <c r="G124" s="2">
        <f t="shared" si="11"/>
        <v>130.43478260869742</v>
      </c>
      <c r="H124" s="10" t="s">
        <v>113</v>
      </c>
      <c r="I124" s="23">
        <f t="shared" si="12"/>
        <v>34.398000000000003</v>
      </c>
      <c r="J124" s="13">
        <f t="shared" si="8"/>
        <v>130.43478260869742</v>
      </c>
      <c r="K124" s="23">
        <f t="shared" si="13"/>
        <v>115</v>
      </c>
    </row>
    <row r="125" spans="1:11">
      <c r="A125" s="23">
        <v>34.628</v>
      </c>
      <c r="B125" s="15">
        <v>76.547600000000003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0.24799999999999756</v>
      </c>
      <c r="G125" s="2">
        <f t="shared" si="11"/>
        <v>120.96774193548507</v>
      </c>
      <c r="H125" s="10"/>
      <c r="I125" s="23">
        <f t="shared" si="12"/>
        <v>34.628</v>
      </c>
      <c r="J125" s="13">
        <f t="shared" si="8"/>
        <v>120.96774193548507</v>
      </c>
      <c r="K125" s="23">
        <f t="shared" si="13"/>
        <v>116</v>
      </c>
    </row>
    <row r="126" spans="1:11">
      <c r="A126" s="23">
        <v>34.875999999999998</v>
      </c>
      <c r="B126" s="15">
        <v>65.080500000000001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0.15200000000000102</v>
      </c>
      <c r="G126" s="2">
        <f t="shared" si="11"/>
        <v>197.36842105263025</v>
      </c>
      <c r="H126" s="10" t="s">
        <v>118</v>
      </c>
      <c r="I126" s="23">
        <f t="shared" si="12"/>
        <v>34.875999999999998</v>
      </c>
      <c r="J126" s="13">
        <f t="shared" si="8"/>
        <v>197.36842105263025</v>
      </c>
      <c r="K126" s="23">
        <f t="shared" si="13"/>
        <v>117</v>
      </c>
    </row>
    <row r="127" spans="1:11">
      <c r="A127" s="23">
        <v>35.027999999999999</v>
      </c>
      <c r="B127" s="15">
        <v>55.1907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0.28999999999999915</v>
      </c>
      <c r="G127" s="2">
        <f t="shared" si="11"/>
        <v>206.89655172413853</v>
      </c>
      <c r="H127" s="10"/>
      <c r="I127" s="23">
        <f t="shared" si="12"/>
        <v>35.027999999999999</v>
      </c>
      <c r="J127" s="13">
        <f t="shared" si="8"/>
        <v>206.89655172413853</v>
      </c>
      <c r="K127" s="23">
        <f t="shared" si="13"/>
        <v>118</v>
      </c>
    </row>
    <row r="128" spans="1:11">
      <c r="A128" s="23">
        <v>35.317999999999998</v>
      </c>
      <c r="B128" s="15">
        <v>68.001800000000003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0.25</v>
      </c>
      <c r="G128" s="2">
        <f t="shared" si="11"/>
        <v>120</v>
      </c>
      <c r="H128" s="10" t="s">
        <v>113</v>
      </c>
      <c r="I128" s="23">
        <f t="shared" si="12"/>
        <v>35.317999999999998</v>
      </c>
      <c r="J128" s="13">
        <f t="shared" si="8"/>
        <v>120</v>
      </c>
      <c r="K128" s="23">
        <f t="shared" si="13"/>
        <v>119</v>
      </c>
    </row>
    <row r="129" spans="1:11">
      <c r="A129" s="23">
        <v>35.567999999999998</v>
      </c>
      <c r="B129" s="15">
        <v>74.680400000000006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1.1000000000000014</v>
      </c>
      <c r="G129" s="2">
        <f t="shared" si="11"/>
        <v>136.3636363636362</v>
      </c>
      <c r="H129" s="10"/>
      <c r="I129" s="23">
        <f t="shared" si="12"/>
        <v>35.567999999999998</v>
      </c>
      <c r="J129" s="13">
        <f t="shared" si="8"/>
        <v>136.3636363636362</v>
      </c>
      <c r="K129" s="23">
        <f t="shared" si="13"/>
        <v>120</v>
      </c>
    </row>
    <row r="130" spans="1:11">
      <c r="A130" s="23">
        <v>36.667999999999999</v>
      </c>
      <c r="B130" s="15">
        <v>70.037300000000002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36.667999999999999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36.887999999999998</v>
      </c>
      <c r="B131" s="15">
        <v>72.265600000000006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36.887999999999998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Alexei Lubimov</v>
      </c>
      <c r="K4" s="1"/>
      <c r="L4" s="1"/>
      <c r="M4" s="1"/>
    </row>
    <row r="5" spans="1:13">
      <c r="A5" s="10" t="s">
        <v>96</v>
      </c>
      <c r="B5" s="11">
        <v>1971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1971</v>
      </c>
      <c r="K5" s="1"/>
      <c r="L5" s="1"/>
      <c r="M5" s="1"/>
    </row>
    <row r="6" spans="1:13">
      <c r="A6" s="10" t="s">
        <v>97</v>
      </c>
      <c r="B6" s="1" t="s">
        <v>15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Melodiya S10 06869/70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 t="s">
        <v>11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1.8080000000000001</v>
      </c>
      <c r="B10" s="15">
        <v>67.8523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0.20999999999999974</v>
      </c>
      <c r="G10" s="2">
        <f>$E10/$F10*60</f>
        <v>142.85714285714303</v>
      </c>
      <c r="H10" s="10" t="s">
        <v>119</v>
      </c>
      <c r="I10" s="23">
        <f>$A10</f>
        <v>1.8080000000000001</v>
      </c>
      <c r="J10" s="13">
        <f t="shared" ref="J10:J73" si="2">$G10</f>
        <v>142.85714285714303</v>
      </c>
      <c r="K10" s="23">
        <f>$C10</f>
        <v>1</v>
      </c>
    </row>
    <row r="11" spans="1:13">
      <c r="A11" s="23">
        <v>2.0179999999999998</v>
      </c>
      <c r="B11" s="15">
        <v>68.852400000000003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0.30000000000000027</v>
      </c>
      <c r="G11" s="2">
        <f t="shared" ref="G11:G74" si="5">$E11/$F11*60</f>
        <v>199.99999999999983</v>
      </c>
      <c r="H11" s="10"/>
      <c r="I11" s="23">
        <f t="shared" ref="I11:I74" si="6">$A11</f>
        <v>2.0179999999999998</v>
      </c>
      <c r="J11" s="13">
        <f t="shared" si="2"/>
        <v>199.99999999999983</v>
      </c>
      <c r="K11" s="23">
        <f t="shared" ref="K11:K74" si="7">$C11</f>
        <v>2</v>
      </c>
    </row>
    <row r="12" spans="1:13">
      <c r="A12" s="23">
        <v>2.3180000000000001</v>
      </c>
      <c r="B12" s="15">
        <v>64.206199999999995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0.16999999999999993</v>
      </c>
      <c r="G12" s="2">
        <f t="shared" si="5"/>
        <v>176.47058823529417</v>
      </c>
      <c r="H12" s="10" t="s">
        <v>118</v>
      </c>
      <c r="I12" s="23">
        <f t="shared" si="6"/>
        <v>2.3180000000000001</v>
      </c>
      <c r="J12" s="13">
        <f t="shared" si="2"/>
        <v>176.47058823529417</v>
      </c>
      <c r="K12" s="23">
        <f t="shared" si="7"/>
        <v>3</v>
      </c>
    </row>
    <row r="13" spans="1:13">
      <c r="A13" s="23">
        <v>2.488</v>
      </c>
      <c r="B13" s="15">
        <v>63.335299999999997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0.31999999999999984</v>
      </c>
      <c r="G13" s="2">
        <f t="shared" si="5"/>
        <v>187.50000000000011</v>
      </c>
      <c r="H13" s="10"/>
      <c r="I13" s="23">
        <f t="shared" si="6"/>
        <v>2.488</v>
      </c>
      <c r="J13" s="13">
        <f t="shared" si="2"/>
        <v>187.50000000000011</v>
      </c>
      <c r="K13" s="23">
        <f t="shared" si="7"/>
        <v>4</v>
      </c>
    </row>
    <row r="14" spans="1:13">
      <c r="A14" s="23">
        <v>2.8079999999999998</v>
      </c>
      <c r="B14" s="15">
        <v>64.058300000000003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0.18000000000000016</v>
      </c>
      <c r="G14" s="2">
        <f t="shared" si="5"/>
        <v>166.66666666666652</v>
      </c>
      <c r="H14" s="10" t="s">
        <v>119</v>
      </c>
      <c r="I14" s="23">
        <f t="shared" si="6"/>
        <v>2.8079999999999998</v>
      </c>
      <c r="J14" s="13">
        <f t="shared" si="2"/>
        <v>166.66666666666652</v>
      </c>
      <c r="K14" s="23">
        <f t="shared" si="7"/>
        <v>5</v>
      </c>
    </row>
    <row r="15" spans="1:13">
      <c r="A15" s="23">
        <v>2.988</v>
      </c>
      <c r="B15" s="15">
        <v>70.573999999999998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0.35000000000000009</v>
      </c>
      <c r="G15" s="2">
        <f t="shared" si="5"/>
        <v>171.42857142857139</v>
      </c>
      <c r="H15" s="10"/>
      <c r="I15" s="23">
        <f t="shared" si="6"/>
        <v>2.988</v>
      </c>
      <c r="J15" s="13">
        <f t="shared" si="2"/>
        <v>171.42857142857139</v>
      </c>
      <c r="K15" s="23">
        <f t="shared" si="7"/>
        <v>6</v>
      </c>
    </row>
    <row r="16" spans="1:13">
      <c r="A16" s="23">
        <v>3.3380000000000001</v>
      </c>
      <c r="B16" s="15">
        <v>66.433599999999998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0.12000000000000011</v>
      </c>
      <c r="G16" s="2">
        <f t="shared" si="5"/>
        <v>249.9999999999998</v>
      </c>
      <c r="H16" s="10" t="s">
        <v>118</v>
      </c>
      <c r="I16" s="23">
        <f t="shared" si="6"/>
        <v>3.3380000000000001</v>
      </c>
      <c r="J16" s="13">
        <f t="shared" si="2"/>
        <v>249.9999999999998</v>
      </c>
      <c r="K16" s="23">
        <f t="shared" si="7"/>
        <v>7</v>
      </c>
    </row>
    <row r="17" spans="1:11">
      <c r="A17" s="23">
        <v>3.4580000000000002</v>
      </c>
      <c r="B17" s="15">
        <v>65.972499999999997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0.44999999999999973</v>
      </c>
      <c r="G17" s="2">
        <f t="shared" si="5"/>
        <v>200.00000000000011</v>
      </c>
      <c r="H17" s="10"/>
      <c r="I17" s="23">
        <f t="shared" si="6"/>
        <v>3.4580000000000002</v>
      </c>
      <c r="J17" s="13">
        <f t="shared" si="2"/>
        <v>200.00000000000011</v>
      </c>
      <c r="K17" s="23">
        <f t="shared" si="7"/>
        <v>8</v>
      </c>
    </row>
    <row r="18" spans="1:11">
      <c r="A18" s="23">
        <v>3.9079999999999999</v>
      </c>
      <c r="B18" s="15">
        <v>72.649000000000001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0.17000000000000037</v>
      </c>
      <c r="G18" s="2">
        <f t="shared" si="5"/>
        <v>176.47058823529372</v>
      </c>
      <c r="H18" s="10" t="s">
        <v>119</v>
      </c>
      <c r="I18" s="23">
        <f t="shared" si="6"/>
        <v>3.9079999999999999</v>
      </c>
      <c r="J18" s="13">
        <f t="shared" si="2"/>
        <v>176.47058823529372</v>
      </c>
      <c r="K18" s="23">
        <f t="shared" si="7"/>
        <v>9</v>
      </c>
    </row>
    <row r="19" spans="1:11">
      <c r="A19" s="23">
        <v>4.0780000000000003</v>
      </c>
      <c r="B19" s="15">
        <v>72.318700000000007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0.3199999999999994</v>
      </c>
      <c r="G19" s="2">
        <f t="shared" si="5"/>
        <v>187.50000000000034</v>
      </c>
      <c r="H19" s="10"/>
      <c r="I19" s="23">
        <f t="shared" si="6"/>
        <v>4.0780000000000003</v>
      </c>
      <c r="J19" s="13">
        <f t="shared" si="2"/>
        <v>187.50000000000034</v>
      </c>
      <c r="K19" s="23">
        <f t="shared" si="7"/>
        <v>10</v>
      </c>
    </row>
    <row r="20" spans="1:11">
      <c r="A20" s="23">
        <v>4.3979999999999997</v>
      </c>
      <c r="B20" s="15">
        <v>66.920900000000003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0.16999999999999993</v>
      </c>
      <c r="G20" s="2">
        <f t="shared" si="5"/>
        <v>176.47058823529417</v>
      </c>
      <c r="H20" s="10" t="s">
        <v>118</v>
      </c>
      <c r="I20" s="23">
        <f t="shared" si="6"/>
        <v>4.3979999999999997</v>
      </c>
      <c r="J20" s="13">
        <f t="shared" si="2"/>
        <v>176.47058823529417</v>
      </c>
      <c r="K20" s="23">
        <f t="shared" si="7"/>
        <v>11</v>
      </c>
    </row>
    <row r="21" spans="1:11">
      <c r="A21" s="23">
        <v>4.5679999999999996</v>
      </c>
      <c r="B21" s="15">
        <v>62.524799999999999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0.32000000000000028</v>
      </c>
      <c r="G21" s="2">
        <f t="shared" si="5"/>
        <v>187.49999999999983</v>
      </c>
      <c r="H21" s="10"/>
      <c r="I21" s="23">
        <f t="shared" si="6"/>
        <v>4.5679999999999996</v>
      </c>
      <c r="J21" s="13">
        <f t="shared" si="2"/>
        <v>187.49999999999983</v>
      </c>
      <c r="K21" s="23">
        <f t="shared" si="7"/>
        <v>12</v>
      </c>
    </row>
    <row r="22" spans="1:11">
      <c r="A22" s="23">
        <v>4.8879999999999999</v>
      </c>
      <c r="B22" s="15">
        <v>69.259200000000007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0.15000000000000036</v>
      </c>
      <c r="G22" s="2">
        <f t="shared" si="5"/>
        <v>199.99999999999952</v>
      </c>
      <c r="H22" s="10" t="s">
        <v>119</v>
      </c>
      <c r="I22" s="23">
        <f t="shared" si="6"/>
        <v>4.8879999999999999</v>
      </c>
      <c r="J22" s="13">
        <f t="shared" si="2"/>
        <v>199.99999999999952</v>
      </c>
      <c r="K22" s="23">
        <f t="shared" si="7"/>
        <v>13</v>
      </c>
    </row>
    <row r="23" spans="1:11">
      <c r="A23" s="23">
        <v>5.0380000000000003</v>
      </c>
      <c r="B23" s="15">
        <v>66.093599999999995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0.14999999999999947</v>
      </c>
      <c r="G23" s="2">
        <f t="shared" si="5"/>
        <v>200.00000000000071</v>
      </c>
      <c r="H23" s="10"/>
      <c r="I23" s="23">
        <f t="shared" si="6"/>
        <v>5.0380000000000003</v>
      </c>
      <c r="J23" s="13">
        <f t="shared" si="2"/>
        <v>200.00000000000071</v>
      </c>
      <c r="K23" s="23">
        <f t="shared" si="7"/>
        <v>14</v>
      </c>
    </row>
    <row r="24" spans="1:11">
      <c r="A24" s="23">
        <v>5.1879999999999997</v>
      </c>
      <c r="B24" s="15">
        <v>62.813299999999998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0.15000000000000036</v>
      </c>
      <c r="G24" s="2">
        <f t="shared" si="5"/>
        <v>199.99999999999952</v>
      </c>
      <c r="H24" s="10" t="s">
        <v>118</v>
      </c>
      <c r="I24" s="23">
        <f t="shared" si="6"/>
        <v>5.1879999999999997</v>
      </c>
      <c r="J24" s="13">
        <f t="shared" si="2"/>
        <v>199.99999999999952</v>
      </c>
      <c r="K24" s="23">
        <f t="shared" si="7"/>
        <v>15</v>
      </c>
    </row>
    <row r="25" spans="1:11">
      <c r="A25" s="23">
        <v>5.3380000000000001</v>
      </c>
      <c r="B25" s="15">
        <v>62.665199999999999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0.32000000000000028</v>
      </c>
      <c r="G25" s="2">
        <f t="shared" si="5"/>
        <v>187.49999999999983</v>
      </c>
      <c r="H25" s="10"/>
      <c r="I25" s="23">
        <f t="shared" si="6"/>
        <v>5.3380000000000001</v>
      </c>
      <c r="J25" s="13">
        <f t="shared" si="2"/>
        <v>187.49999999999983</v>
      </c>
      <c r="K25" s="23">
        <f t="shared" si="7"/>
        <v>16</v>
      </c>
    </row>
    <row r="26" spans="1:11">
      <c r="A26" s="23">
        <v>5.6580000000000004</v>
      </c>
      <c r="B26" s="15">
        <v>71.226699999999994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0.15999999999999925</v>
      </c>
      <c r="G26" s="2">
        <f t="shared" si="5"/>
        <v>187.50000000000088</v>
      </c>
      <c r="H26" s="10" t="s">
        <v>113</v>
      </c>
      <c r="I26" s="23">
        <f t="shared" si="6"/>
        <v>5.6580000000000004</v>
      </c>
      <c r="J26" s="13">
        <f t="shared" si="2"/>
        <v>187.50000000000088</v>
      </c>
      <c r="K26" s="23">
        <f t="shared" si="7"/>
        <v>17</v>
      </c>
    </row>
    <row r="27" spans="1:11">
      <c r="A27" s="23">
        <v>5.8179999999999996</v>
      </c>
      <c r="B27" s="15">
        <v>73.661100000000005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0.33000000000000007</v>
      </c>
      <c r="G27" s="2">
        <f t="shared" si="5"/>
        <v>181.81818181818178</v>
      </c>
      <c r="H27" s="10"/>
      <c r="I27" s="23">
        <f t="shared" si="6"/>
        <v>5.8179999999999996</v>
      </c>
      <c r="J27" s="13">
        <f t="shared" si="2"/>
        <v>181.81818181818178</v>
      </c>
      <c r="K27" s="23">
        <f t="shared" si="7"/>
        <v>18</v>
      </c>
    </row>
    <row r="28" spans="1:11">
      <c r="A28" s="23">
        <v>6.1479999999999997</v>
      </c>
      <c r="B28" s="15">
        <v>70.352099999999993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0.16000000000000014</v>
      </c>
      <c r="G28" s="2">
        <f t="shared" si="5"/>
        <v>187.49999999999983</v>
      </c>
      <c r="H28" s="10" t="s">
        <v>119</v>
      </c>
      <c r="I28" s="23">
        <f t="shared" si="6"/>
        <v>6.1479999999999997</v>
      </c>
      <c r="J28" s="13">
        <f t="shared" si="2"/>
        <v>187.49999999999983</v>
      </c>
      <c r="K28" s="23">
        <f t="shared" si="7"/>
        <v>19</v>
      </c>
    </row>
    <row r="29" spans="1:11">
      <c r="A29" s="23">
        <v>6.3079999999999998</v>
      </c>
      <c r="B29" s="15">
        <v>68.218400000000003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0.36000000000000032</v>
      </c>
      <c r="G29" s="2">
        <f t="shared" si="5"/>
        <v>166.66666666666652</v>
      </c>
      <c r="H29" s="10"/>
      <c r="I29" s="23">
        <f t="shared" si="6"/>
        <v>6.3079999999999998</v>
      </c>
      <c r="J29" s="13">
        <f t="shared" si="2"/>
        <v>166.66666666666652</v>
      </c>
      <c r="K29" s="23">
        <f t="shared" si="7"/>
        <v>20</v>
      </c>
    </row>
    <row r="30" spans="1:11">
      <c r="A30" s="23">
        <v>6.6680000000000001</v>
      </c>
      <c r="B30" s="15">
        <v>68.489099999999993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0.13499999999999979</v>
      </c>
      <c r="G30" s="2">
        <f t="shared" si="5"/>
        <v>222.22222222222257</v>
      </c>
      <c r="H30" s="10" t="s">
        <v>118</v>
      </c>
      <c r="I30" s="23">
        <f t="shared" si="6"/>
        <v>6.6680000000000001</v>
      </c>
      <c r="J30" s="13">
        <f t="shared" si="2"/>
        <v>222.22222222222257</v>
      </c>
      <c r="K30" s="23">
        <f t="shared" si="7"/>
        <v>21</v>
      </c>
    </row>
    <row r="31" spans="1:11">
      <c r="A31" s="23">
        <v>6.8029999999999999</v>
      </c>
      <c r="B31" s="15">
        <v>70.450199999999995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0.31500000000000039</v>
      </c>
      <c r="G31" s="2">
        <f t="shared" si="5"/>
        <v>190.47619047619025</v>
      </c>
      <c r="H31" s="10"/>
      <c r="I31" s="23">
        <f t="shared" si="6"/>
        <v>6.8029999999999999</v>
      </c>
      <c r="J31" s="13">
        <f t="shared" si="2"/>
        <v>190.47619047619025</v>
      </c>
      <c r="K31" s="23">
        <f t="shared" si="7"/>
        <v>22</v>
      </c>
    </row>
    <row r="32" spans="1:11">
      <c r="A32" s="23">
        <v>7.1180000000000003</v>
      </c>
      <c r="B32" s="15">
        <v>75.6297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0.17999999999999972</v>
      </c>
      <c r="G32" s="2">
        <f t="shared" si="5"/>
        <v>166.66666666666691</v>
      </c>
      <c r="H32" s="10" t="s">
        <v>113</v>
      </c>
      <c r="I32" s="23">
        <f t="shared" si="6"/>
        <v>7.1180000000000003</v>
      </c>
      <c r="J32" s="13">
        <f t="shared" si="2"/>
        <v>166.66666666666691</v>
      </c>
      <c r="K32" s="23">
        <f t="shared" si="7"/>
        <v>23</v>
      </c>
    </row>
    <row r="33" spans="1:11">
      <c r="A33" s="23">
        <v>7.298</v>
      </c>
      <c r="B33" s="15">
        <v>76.652500000000003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0.34999999999999964</v>
      </c>
      <c r="G33" s="2">
        <f t="shared" si="5"/>
        <v>171.42857142857159</v>
      </c>
      <c r="H33" s="10"/>
      <c r="I33" s="23">
        <f t="shared" si="6"/>
        <v>7.298</v>
      </c>
      <c r="J33" s="13">
        <f t="shared" si="2"/>
        <v>171.42857142857159</v>
      </c>
      <c r="K33" s="23">
        <f t="shared" si="7"/>
        <v>24</v>
      </c>
    </row>
    <row r="34" spans="1:11">
      <c r="A34" s="23">
        <v>7.6479999999999997</v>
      </c>
      <c r="B34" s="15">
        <v>62.874699999999997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0.1800000000000006</v>
      </c>
      <c r="G34" s="2">
        <f t="shared" si="5"/>
        <v>166.66666666666609</v>
      </c>
      <c r="H34" s="10" t="s">
        <v>118</v>
      </c>
      <c r="I34" s="23">
        <f t="shared" si="6"/>
        <v>7.6479999999999997</v>
      </c>
      <c r="J34" s="13">
        <f t="shared" si="2"/>
        <v>166.66666666666609</v>
      </c>
      <c r="K34" s="23">
        <f t="shared" si="7"/>
        <v>25</v>
      </c>
    </row>
    <row r="35" spans="1:11">
      <c r="A35" s="23">
        <v>7.8280000000000003</v>
      </c>
      <c r="B35" s="15">
        <v>63.6661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0.32999999999999918</v>
      </c>
      <c r="G35" s="2">
        <f t="shared" si="5"/>
        <v>181.81818181818227</v>
      </c>
      <c r="H35" s="10"/>
      <c r="I35" s="23">
        <f t="shared" si="6"/>
        <v>7.8280000000000003</v>
      </c>
      <c r="J35" s="13">
        <f t="shared" si="2"/>
        <v>181.81818181818227</v>
      </c>
      <c r="K35" s="23">
        <f t="shared" si="7"/>
        <v>26</v>
      </c>
    </row>
    <row r="36" spans="1:11">
      <c r="A36" s="23">
        <v>8.1579999999999995</v>
      </c>
      <c r="B36" s="15">
        <v>61.5822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0.15000000000000036</v>
      </c>
      <c r="G36" s="2">
        <f t="shared" si="5"/>
        <v>199.99999999999952</v>
      </c>
      <c r="H36" s="10" t="s">
        <v>119</v>
      </c>
      <c r="I36" s="23">
        <f t="shared" si="6"/>
        <v>8.1579999999999995</v>
      </c>
      <c r="J36" s="13">
        <f t="shared" si="2"/>
        <v>199.99999999999952</v>
      </c>
      <c r="K36" s="23">
        <f t="shared" si="7"/>
        <v>27</v>
      </c>
    </row>
    <row r="37" spans="1:11">
      <c r="A37" s="23">
        <v>8.3079999999999998</v>
      </c>
      <c r="B37" s="15">
        <v>69.814400000000006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0.15000000000000036</v>
      </c>
      <c r="G37" s="2">
        <f t="shared" si="5"/>
        <v>199.99999999999952</v>
      </c>
      <c r="H37" s="10"/>
      <c r="I37" s="23">
        <f t="shared" si="6"/>
        <v>8.3079999999999998</v>
      </c>
      <c r="J37" s="13">
        <f t="shared" si="2"/>
        <v>199.99999999999952</v>
      </c>
      <c r="K37" s="23">
        <f t="shared" si="7"/>
        <v>28</v>
      </c>
    </row>
    <row r="38" spans="1:11">
      <c r="A38" s="23">
        <v>8.4580000000000002</v>
      </c>
      <c r="B38" s="15">
        <v>64.050899999999999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0.17999999999999972</v>
      </c>
      <c r="G38" s="2">
        <f t="shared" si="5"/>
        <v>166.66666666666691</v>
      </c>
      <c r="H38" s="10" t="s">
        <v>118</v>
      </c>
      <c r="I38" s="23">
        <f t="shared" si="6"/>
        <v>8.4580000000000002</v>
      </c>
      <c r="J38" s="13">
        <f t="shared" si="2"/>
        <v>166.66666666666691</v>
      </c>
      <c r="K38" s="23">
        <f t="shared" si="7"/>
        <v>29</v>
      </c>
    </row>
    <row r="39" spans="1:11">
      <c r="A39" s="23">
        <v>8.6379999999999999</v>
      </c>
      <c r="B39" s="15">
        <v>62.643000000000001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0.29000000000000092</v>
      </c>
      <c r="G39" s="2">
        <f t="shared" si="5"/>
        <v>206.89655172413728</v>
      </c>
      <c r="H39" s="10"/>
      <c r="I39" s="23">
        <f t="shared" si="6"/>
        <v>8.6379999999999999</v>
      </c>
      <c r="J39" s="13">
        <f t="shared" si="2"/>
        <v>206.89655172413728</v>
      </c>
      <c r="K39" s="23">
        <f t="shared" si="7"/>
        <v>30</v>
      </c>
    </row>
    <row r="40" spans="1:11">
      <c r="A40" s="23">
        <v>8.9280000000000008</v>
      </c>
      <c r="B40" s="15">
        <v>66.3369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8.9280000000000008</v>
      </c>
      <c r="J40" s="13">
        <f t="shared" si="2"/>
        <v>157.89473684210569</v>
      </c>
      <c r="K40" s="23">
        <f t="shared" si="7"/>
        <v>31</v>
      </c>
    </row>
    <row r="41" spans="1:11">
      <c r="A41" s="23">
        <v>9.1180000000000003</v>
      </c>
      <c r="B41" s="15">
        <v>66.516400000000004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0.33000000000000007</v>
      </c>
      <c r="G41" s="2">
        <f t="shared" si="5"/>
        <v>181.81818181818178</v>
      </c>
      <c r="H41" s="10"/>
      <c r="I41" s="23">
        <f t="shared" si="6"/>
        <v>9.1180000000000003</v>
      </c>
      <c r="J41" s="13">
        <f t="shared" si="2"/>
        <v>181.81818181818178</v>
      </c>
      <c r="K41" s="23">
        <f t="shared" si="7"/>
        <v>32</v>
      </c>
    </row>
    <row r="42" spans="1:11">
      <c r="A42" s="23">
        <v>9.4480000000000004</v>
      </c>
      <c r="B42" s="15">
        <v>58.557699999999997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0.17999999999999972</v>
      </c>
      <c r="G42" s="2">
        <f t="shared" si="5"/>
        <v>166.66666666666691</v>
      </c>
      <c r="H42" s="10" t="s">
        <v>118</v>
      </c>
      <c r="I42" s="23">
        <f t="shared" si="6"/>
        <v>9.4480000000000004</v>
      </c>
      <c r="J42" s="13">
        <f t="shared" si="2"/>
        <v>166.66666666666691</v>
      </c>
      <c r="K42" s="23">
        <f t="shared" si="7"/>
        <v>33</v>
      </c>
    </row>
    <row r="43" spans="1:11">
      <c r="A43" s="23">
        <v>9.6280000000000001</v>
      </c>
      <c r="B43" s="15">
        <v>54.655700000000003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0.33000000000000007</v>
      </c>
      <c r="G43" s="2">
        <f t="shared" si="5"/>
        <v>181.81818181818178</v>
      </c>
      <c r="H43" s="10"/>
      <c r="I43" s="23">
        <f t="shared" si="6"/>
        <v>9.6280000000000001</v>
      </c>
      <c r="J43" s="13">
        <f t="shared" si="2"/>
        <v>181.81818181818178</v>
      </c>
      <c r="K43" s="23">
        <f t="shared" si="7"/>
        <v>34</v>
      </c>
    </row>
    <row r="44" spans="1:11">
      <c r="A44" s="23">
        <v>9.9580000000000002</v>
      </c>
      <c r="B44" s="15">
        <v>59.717199999999998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0.17999999999999972</v>
      </c>
      <c r="G44" s="2">
        <f t="shared" si="5"/>
        <v>166.66666666666691</v>
      </c>
      <c r="H44" s="10" t="s">
        <v>119</v>
      </c>
      <c r="I44" s="23">
        <f t="shared" si="6"/>
        <v>9.9580000000000002</v>
      </c>
      <c r="J44" s="13">
        <f t="shared" si="2"/>
        <v>166.66666666666691</v>
      </c>
      <c r="K44" s="23">
        <f t="shared" si="7"/>
        <v>35</v>
      </c>
    </row>
    <row r="45" spans="1:11">
      <c r="A45" s="23">
        <v>10.138</v>
      </c>
      <c r="B45" s="15">
        <v>66.145899999999997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0.34999999999999964</v>
      </c>
      <c r="G45" s="2">
        <f t="shared" si="5"/>
        <v>171.42857142857159</v>
      </c>
      <c r="H45" s="10"/>
      <c r="I45" s="23">
        <f t="shared" si="6"/>
        <v>10.138</v>
      </c>
      <c r="J45" s="13">
        <f t="shared" si="2"/>
        <v>171.42857142857159</v>
      </c>
      <c r="K45" s="23">
        <f t="shared" si="7"/>
        <v>36</v>
      </c>
    </row>
    <row r="46" spans="1:11">
      <c r="A46" s="23">
        <v>10.488</v>
      </c>
      <c r="B46" s="15">
        <v>60.769100000000002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0.15000000000000036</v>
      </c>
      <c r="G46" s="2">
        <f t="shared" si="5"/>
        <v>199.99999999999952</v>
      </c>
      <c r="H46" s="10" t="s">
        <v>118</v>
      </c>
      <c r="I46" s="23">
        <f t="shared" si="6"/>
        <v>10.488</v>
      </c>
      <c r="J46" s="13">
        <f t="shared" si="2"/>
        <v>199.99999999999952</v>
      </c>
      <c r="K46" s="23">
        <f t="shared" si="7"/>
        <v>37</v>
      </c>
    </row>
    <row r="47" spans="1:11">
      <c r="A47" s="23">
        <v>10.638</v>
      </c>
      <c r="B47" s="15">
        <v>60.395600000000002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0.47000000000000064</v>
      </c>
      <c r="G47" s="2">
        <f t="shared" si="5"/>
        <v>191.48936170212738</v>
      </c>
      <c r="H47" s="10"/>
      <c r="I47" s="23">
        <f t="shared" si="6"/>
        <v>10.638</v>
      </c>
      <c r="J47" s="13">
        <f t="shared" si="2"/>
        <v>191.48936170212738</v>
      </c>
      <c r="K47" s="23">
        <f t="shared" si="7"/>
        <v>38</v>
      </c>
    </row>
    <row r="48" spans="1:11">
      <c r="A48" s="23">
        <v>11.108000000000001</v>
      </c>
      <c r="B48" s="15">
        <v>71.251800000000003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0.17999999999999972</v>
      </c>
      <c r="G48" s="2">
        <f t="shared" si="5"/>
        <v>166.66666666666691</v>
      </c>
      <c r="H48" s="10" t="s">
        <v>119</v>
      </c>
      <c r="I48" s="23">
        <f t="shared" si="6"/>
        <v>11.108000000000001</v>
      </c>
      <c r="J48" s="13">
        <f t="shared" si="2"/>
        <v>166.66666666666691</v>
      </c>
      <c r="K48" s="23">
        <f t="shared" si="7"/>
        <v>39</v>
      </c>
    </row>
    <row r="49" spans="1:11">
      <c r="A49" s="23">
        <v>11.288</v>
      </c>
      <c r="B49" s="15">
        <v>69.686300000000003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0.33000000000000007</v>
      </c>
      <c r="G49" s="2">
        <f t="shared" si="5"/>
        <v>181.81818181818178</v>
      </c>
      <c r="H49" s="10"/>
      <c r="I49" s="23">
        <f t="shared" si="6"/>
        <v>11.288</v>
      </c>
      <c r="J49" s="13">
        <f t="shared" si="2"/>
        <v>181.81818181818178</v>
      </c>
      <c r="K49" s="23">
        <f t="shared" si="7"/>
        <v>40</v>
      </c>
    </row>
    <row r="50" spans="1:11">
      <c r="A50" s="23">
        <v>11.618</v>
      </c>
      <c r="B50" s="15">
        <v>63.598100000000002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0.17999999999999972</v>
      </c>
      <c r="G50" s="2">
        <f t="shared" si="5"/>
        <v>166.66666666666691</v>
      </c>
      <c r="H50" s="10" t="s">
        <v>118</v>
      </c>
      <c r="I50" s="23">
        <f t="shared" si="6"/>
        <v>11.618</v>
      </c>
      <c r="J50" s="13">
        <f t="shared" si="2"/>
        <v>166.66666666666691</v>
      </c>
      <c r="K50" s="23">
        <f t="shared" si="7"/>
        <v>41</v>
      </c>
    </row>
    <row r="51" spans="1:11">
      <c r="A51" s="23">
        <v>11.798</v>
      </c>
      <c r="B51" s="15">
        <v>57.502899999999997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0.33000000000000007</v>
      </c>
      <c r="G51" s="2">
        <f t="shared" si="5"/>
        <v>181.81818181818178</v>
      </c>
      <c r="H51" s="10"/>
      <c r="I51" s="23">
        <f t="shared" si="6"/>
        <v>11.798</v>
      </c>
      <c r="J51" s="13">
        <f t="shared" si="2"/>
        <v>181.81818181818178</v>
      </c>
      <c r="K51" s="23">
        <f t="shared" si="7"/>
        <v>42</v>
      </c>
    </row>
    <row r="52" spans="1:11">
      <c r="A52" s="23">
        <v>12.128</v>
      </c>
      <c r="B52" s="15">
        <v>67.600399999999993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0.15000000000000036</v>
      </c>
      <c r="G52" s="2">
        <f t="shared" si="5"/>
        <v>199.99999999999952</v>
      </c>
      <c r="H52" s="10" t="s">
        <v>119</v>
      </c>
      <c r="I52" s="23">
        <f t="shared" si="6"/>
        <v>12.128</v>
      </c>
      <c r="J52" s="13">
        <f t="shared" si="2"/>
        <v>199.99999999999952</v>
      </c>
      <c r="K52" s="23">
        <f t="shared" si="7"/>
        <v>43</v>
      </c>
    </row>
    <row r="53" spans="1:11">
      <c r="A53" s="23">
        <v>12.278</v>
      </c>
      <c r="B53" s="15">
        <v>64.3857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0.16000000000000014</v>
      </c>
      <c r="G53" s="2">
        <f t="shared" si="5"/>
        <v>187.49999999999983</v>
      </c>
      <c r="H53" s="10"/>
      <c r="I53" s="23">
        <f t="shared" si="6"/>
        <v>12.278</v>
      </c>
      <c r="J53" s="13">
        <f t="shared" si="2"/>
        <v>187.49999999999983</v>
      </c>
      <c r="K53" s="23">
        <f t="shared" si="7"/>
        <v>44</v>
      </c>
    </row>
    <row r="54" spans="1:11">
      <c r="A54" s="23">
        <v>12.438000000000001</v>
      </c>
      <c r="B54" s="15">
        <v>59.239199999999997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12.438000000000001</v>
      </c>
      <c r="J54" s="13">
        <f t="shared" si="2"/>
        <v>176.47058823529417</v>
      </c>
      <c r="K54" s="23">
        <f t="shared" si="7"/>
        <v>45</v>
      </c>
    </row>
    <row r="55" spans="1:11">
      <c r="A55" s="23">
        <v>12.608000000000001</v>
      </c>
      <c r="B55" s="15">
        <v>56.554099999999998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0.30999999999999872</v>
      </c>
      <c r="G55" s="2">
        <f t="shared" si="5"/>
        <v>193.54838709677497</v>
      </c>
      <c r="H55" s="10"/>
      <c r="I55" s="23">
        <f t="shared" si="6"/>
        <v>12.608000000000001</v>
      </c>
      <c r="J55" s="13">
        <f t="shared" si="2"/>
        <v>193.54838709677497</v>
      </c>
      <c r="K55" s="23">
        <f t="shared" si="7"/>
        <v>46</v>
      </c>
    </row>
    <row r="56" spans="1:11">
      <c r="A56" s="23">
        <v>12.917999999999999</v>
      </c>
      <c r="B56" s="15">
        <v>65.409300000000002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0.18000000000000149</v>
      </c>
      <c r="G56" s="2">
        <f t="shared" si="5"/>
        <v>166.66666666666526</v>
      </c>
      <c r="H56" s="10" t="s">
        <v>113</v>
      </c>
      <c r="I56" s="23">
        <f t="shared" si="6"/>
        <v>12.917999999999999</v>
      </c>
      <c r="J56" s="13">
        <f t="shared" si="2"/>
        <v>166.66666666666526</v>
      </c>
      <c r="K56" s="23">
        <f t="shared" si="7"/>
        <v>47</v>
      </c>
    </row>
    <row r="57" spans="1:11">
      <c r="A57" s="23">
        <v>13.098000000000001</v>
      </c>
      <c r="B57" s="15">
        <v>69.005099999999999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0.33000000000000007</v>
      </c>
      <c r="G57" s="2">
        <f t="shared" si="5"/>
        <v>181.81818181818178</v>
      </c>
      <c r="H57" s="10"/>
      <c r="I57" s="23">
        <f t="shared" si="6"/>
        <v>13.098000000000001</v>
      </c>
      <c r="J57" s="13">
        <f t="shared" si="2"/>
        <v>181.81818181818178</v>
      </c>
      <c r="K57" s="23">
        <f t="shared" si="7"/>
        <v>48</v>
      </c>
    </row>
    <row r="58" spans="1:11">
      <c r="A58" s="23">
        <v>13.428000000000001</v>
      </c>
      <c r="B58" s="15">
        <v>67.416300000000007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0.17999999999999972</v>
      </c>
      <c r="G58" s="2">
        <f t="shared" si="5"/>
        <v>166.66666666666691</v>
      </c>
      <c r="H58" s="10" t="s">
        <v>119</v>
      </c>
      <c r="I58" s="23">
        <f t="shared" si="6"/>
        <v>13.428000000000001</v>
      </c>
      <c r="J58" s="13">
        <f t="shared" si="2"/>
        <v>166.66666666666691</v>
      </c>
      <c r="K58" s="23">
        <f t="shared" si="7"/>
        <v>49</v>
      </c>
    </row>
    <row r="59" spans="1:11">
      <c r="A59" s="23">
        <v>13.608000000000001</v>
      </c>
      <c r="B59" s="15">
        <v>64.9572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0.35999999999999943</v>
      </c>
      <c r="G59" s="2">
        <f t="shared" si="5"/>
        <v>166.66666666666691</v>
      </c>
      <c r="H59" s="10"/>
      <c r="I59" s="23">
        <f t="shared" si="6"/>
        <v>13.608000000000001</v>
      </c>
      <c r="J59" s="13">
        <f t="shared" si="2"/>
        <v>166.66666666666691</v>
      </c>
      <c r="K59" s="23">
        <f t="shared" si="7"/>
        <v>50</v>
      </c>
    </row>
    <row r="60" spans="1:11">
      <c r="A60" s="23">
        <v>13.968</v>
      </c>
      <c r="B60" s="15">
        <v>64.462299999999999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0.14000000000000057</v>
      </c>
      <c r="G60" s="2">
        <f t="shared" si="5"/>
        <v>214.28571428571342</v>
      </c>
      <c r="H60" s="10" t="s">
        <v>118</v>
      </c>
      <c r="I60" s="23">
        <f t="shared" si="6"/>
        <v>13.968</v>
      </c>
      <c r="J60" s="13">
        <f t="shared" si="2"/>
        <v>214.28571428571342</v>
      </c>
      <c r="K60" s="23">
        <f t="shared" si="7"/>
        <v>51</v>
      </c>
    </row>
    <row r="61" spans="1:11">
      <c r="A61" s="23">
        <v>14.108000000000001</v>
      </c>
      <c r="B61" s="15">
        <v>65.584299999999999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0.29999999999999893</v>
      </c>
      <c r="G61" s="2">
        <f t="shared" si="5"/>
        <v>200.00000000000071</v>
      </c>
      <c r="H61" s="10"/>
      <c r="I61" s="23">
        <f t="shared" si="6"/>
        <v>14.108000000000001</v>
      </c>
      <c r="J61" s="13">
        <f t="shared" si="2"/>
        <v>200.00000000000071</v>
      </c>
      <c r="K61" s="23">
        <f t="shared" si="7"/>
        <v>52</v>
      </c>
    </row>
    <row r="62" spans="1:11">
      <c r="A62" s="23">
        <v>14.407999999999999</v>
      </c>
      <c r="B62" s="15">
        <v>74.5458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14.407999999999999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14.587999999999999</v>
      </c>
      <c r="B63" s="15">
        <v>76.480199999999996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0.36000000000000121</v>
      </c>
      <c r="G63" s="2">
        <f t="shared" si="5"/>
        <v>166.66666666666609</v>
      </c>
      <c r="H63" s="10"/>
      <c r="I63" s="23">
        <f t="shared" si="6"/>
        <v>14.587999999999999</v>
      </c>
      <c r="J63" s="13">
        <f t="shared" si="2"/>
        <v>166.66666666666609</v>
      </c>
      <c r="K63" s="23">
        <f t="shared" si="7"/>
        <v>54</v>
      </c>
    </row>
    <row r="64" spans="1:11">
      <c r="A64" s="23">
        <v>14.948</v>
      </c>
      <c r="B64" s="15">
        <v>65.841700000000003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0.16999999999999993</v>
      </c>
      <c r="G64" s="2">
        <f t="shared" si="5"/>
        <v>176.47058823529417</v>
      </c>
      <c r="H64" s="10" t="s">
        <v>118</v>
      </c>
      <c r="I64" s="23">
        <f t="shared" si="6"/>
        <v>14.948</v>
      </c>
      <c r="J64" s="13">
        <f t="shared" si="2"/>
        <v>176.47058823529417</v>
      </c>
      <c r="K64" s="23">
        <f t="shared" si="7"/>
        <v>55</v>
      </c>
    </row>
    <row r="65" spans="1:11">
      <c r="A65" s="23">
        <v>15.118</v>
      </c>
      <c r="B65" s="15">
        <v>65.148799999999994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0.33999999999999986</v>
      </c>
      <c r="G65" s="2">
        <f t="shared" si="5"/>
        <v>176.47058823529417</v>
      </c>
      <c r="H65" s="10"/>
      <c r="I65" s="23">
        <f t="shared" si="6"/>
        <v>15.118</v>
      </c>
      <c r="J65" s="13">
        <f t="shared" si="2"/>
        <v>176.47058823529417</v>
      </c>
      <c r="K65" s="23">
        <f t="shared" si="7"/>
        <v>56</v>
      </c>
    </row>
    <row r="66" spans="1:11">
      <c r="A66" s="23">
        <v>15.458</v>
      </c>
      <c r="B66" s="15">
        <v>61.908799999999999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0.16000000000000014</v>
      </c>
      <c r="G66" s="2">
        <f t="shared" si="5"/>
        <v>187.49999999999983</v>
      </c>
      <c r="H66" s="10" t="s">
        <v>119</v>
      </c>
      <c r="I66" s="23">
        <f t="shared" si="6"/>
        <v>15.458</v>
      </c>
      <c r="J66" s="13">
        <f t="shared" si="2"/>
        <v>187.49999999999983</v>
      </c>
      <c r="K66" s="23">
        <f t="shared" si="7"/>
        <v>57</v>
      </c>
    </row>
    <row r="67" spans="1:11">
      <c r="A67" s="23">
        <v>15.618</v>
      </c>
      <c r="B67" s="15">
        <v>71.016599999999997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0.16000000000000014</v>
      </c>
      <c r="G67" s="2">
        <f t="shared" si="5"/>
        <v>187.49999999999983</v>
      </c>
      <c r="H67" s="10"/>
      <c r="I67" s="23">
        <f t="shared" si="6"/>
        <v>15.618</v>
      </c>
      <c r="J67" s="13">
        <f t="shared" si="2"/>
        <v>187.49999999999983</v>
      </c>
      <c r="K67" s="23">
        <f t="shared" si="7"/>
        <v>58</v>
      </c>
    </row>
    <row r="68" spans="1:11">
      <c r="A68" s="23">
        <v>15.778</v>
      </c>
      <c r="B68" s="15">
        <v>65.233999999999995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0.16000000000000014</v>
      </c>
      <c r="G68" s="2">
        <f t="shared" si="5"/>
        <v>187.49999999999983</v>
      </c>
      <c r="H68" s="10" t="s">
        <v>118</v>
      </c>
      <c r="I68" s="23">
        <f t="shared" si="6"/>
        <v>15.778</v>
      </c>
      <c r="J68" s="13">
        <f t="shared" si="2"/>
        <v>187.49999999999983</v>
      </c>
      <c r="K68" s="23">
        <f t="shared" si="7"/>
        <v>59</v>
      </c>
    </row>
    <row r="69" spans="1:11">
      <c r="A69" s="23">
        <v>15.938000000000001</v>
      </c>
      <c r="B69" s="15">
        <v>64.486500000000007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0.31999999999999851</v>
      </c>
      <c r="G69" s="2">
        <f t="shared" si="5"/>
        <v>187.50000000000088</v>
      </c>
      <c r="H69" s="10"/>
      <c r="I69" s="23">
        <f t="shared" si="6"/>
        <v>15.938000000000001</v>
      </c>
      <c r="J69" s="13">
        <f t="shared" si="2"/>
        <v>187.50000000000088</v>
      </c>
      <c r="K69" s="23">
        <f t="shared" si="7"/>
        <v>60</v>
      </c>
    </row>
    <row r="70" spans="1:11">
      <c r="A70" s="23">
        <v>16.257999999999999</v>
      </c>
      <c r="B70" s="15">
        <v>70.267200000000003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16.257999999999999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16.457999999999998</v>
      </c>
      <c r="B71" s="15">
        <v>70.939599999999999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0.32000000000000028</v>
      </c>
      <c r="G71" s="2">
        <f t="shared" si="5"/>
        <v>187.49999999999983</v>
      </c>
      <c r="H71" s="10"/>
      <c r="I71" s="23">
        <f t="shared" si="6"/>
        <v>16.457999999999998</v>
      </c>
      <c r="J71" s="13">
        <f t="shared" si="2"/>
        <v>187.49999999999983</v>
      </c>
      <c r="K71" s="23">
        <f t="shared" si="7"/>
        <v>62</v>
      </c>
    </row>
    <row r="72" spans="1:11">
      <c r="A72" s="23">
        <v>16.777999999999999</v>
      </c>
      <c r="B72" s="15">
        <v>65.239599999999996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0.17000000000000171</v>
      </c>
      <c r="G72" s="2">
        <f t="shared" si="5"/>
        <v>176.47058823529235</v>
      </c>
      <c r="H72" s="10" t="s">
        <v>119</v>
      </c>
      <c r="I72" s="23">
        <f t="shared" si="6"/>
        <v>16.777999999999999</v>
      </c>
      <c r="J72" s="13">
        <f t="shared" si="2"/>
        <v>176.47058823529235</v>
      </c>
      <c r="K72" s="23">
        <f t="shared" si="7"/>
        <v>63</v>
      </c>
    </row>
    <row r="73" spans="1:11">
      <c r="A73" s="23">
        <v>16.948</v>
      </c>
      <c r="B73" s="15">
        <v>69.543999999999997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16.948</v>
      </c>
      <c r="J73" s="13">
        <f t="shared" si="2"/>
        <v>157.89473684210421</v>
      </c>
      <c r="K73" s="23">
        <f t="shared" si="7"/>
        <v>64</v>
      </c>
    </row>
    <row r="74" spans="1:11">
      <c r="A74" s="23">
        <v>17.138000000000002</v>
      </c>
      <c r="B74" s="15">
        <v>65.030299999999997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0.16999999999999815</v>
      </c>
      <c r="G74" s="2">
        <f t="shared" si="5"/>
        <v>176.47058823529605</v>
      </c>
      <c r="H74" s="10" t="s">
        <v>118</v>
      </c>
      <c r="I74" s="23">
        <f t="shared" si="6"/>
        <v>17.138000000000002</v>
      </c>
      <c r="J74" s="13">
        <f t="shared" ref="J74:J131" si="8">$G74</f>
        <v>176.47058823529605</v>
      </c>
      <c r="K74" s="23">
        <f t="shared" si="7"/>
        <v>65</v>
      </c>
    </row>
    <row r="75" spans="1:11">
      <c r="A75" s="23">
        <v>17.308</v>
      </c>
      <c r="B75" s="15">
        <v>62.694400000000002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0.30999999999999872</v>
      </c>
      <c r="G75" s="2">
        <f t="shared" ref="G75:G130" si="11">$E75/$F75*60</f>
        <v>193.54838709677497</v>
      </c>
      <c r="H75" s="10"/>
      <c r="I75" s="23">
        <f t="shared" ref="I75:I131" si="12">$A75</f>
        <v>17.308</v>
      </c>
      <c r="J75" s="13">
        <f t="shared" si="8"/>
        <v>193.54838709677497</v>
      </c>
      <c r="K75" s="23">
        <f t="shared" ref="K75:K131" si="13">$C75</f>
        <v>66</v>
      </c>
    </row>
    <row r="76" spans="1:11">
      <c r="A76" s="23">
        <v>17.617999999999999</v>
      </c>
      <c r="B76" s="15">
        <v>63.8294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0.19000000000000128</v>
      </c>
      <c r="G76" s="2">
        <f t="shared" si="11"/>
        <v>157.89473684210421</v>
      </c>
      <c r="H76" s="10" t="s">
        <v>118</v>
      </c>
      <c r="I76" s="23">
        <f t="shared" si="12"/>
        <v>17.617999999999999</v>
      </c>
      <c r="J76" s="13">
        <f t="shared" si="8"/>
        <v>157.89473684210421</v>
      </c>
      <c r="K76" s="23">
        <f t="shared" si="13"/>
        <v>67</v>
      </c>
    </row>
    <row r="77" spans="1:11">
      <c r="A77" s="23">
        <v>17.808</v>
      </c>
      <c r="B77" s="15">
        <v>64.830500000000001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0.30999999999999872</v>
      </c>
      <c r="G77" s="2">
        <f t="shared" si="11"/>
        <v>193.54838709677497</v>
      </c>
      <c r="H77" s="10"/>
      <c r="I77" s="23">
        <f t="shared" si="12"/>
        <v>17.808</v>
      </c>
      <c r="J77" s="13">
        <f t="shared" si="8"/>
        <v>193.54838709677497</v>
      </c>
      <c r="K77" s="23">
        <f t="shared" si="13"/>
        <v>68</v>
      </c>
    </row>
    <row r="78" spans="1:11">
      <c r="A78" s="23">
        <v>18.117999999999999</v>
      </c>
      <c r="B78" s="15">
        <v>70.023200000000003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0.17999999999999972</v>
      </c>
      <c r="G78" s="2">
        <f t="shared" si="11"/>
        <v>166.66666666666691</v>
      </c>
      <c r="H78" s="10" t="s">
        <v>119</v>
      </c>
      <c r="I78" s="23">
        <f t="shared" si="12"/>
        <v>18.117999999999999</v>
      </c>
      <c r="J78" s="13">
        <f t="shared" si="8"/>
        <v>166.66666666666691</v>
      </c>
      <c r="K78" s="23">
        <f t="shared" si="13"/>
        <v>69</v>
      </c>
    </row>
    <row r="79" spans="1:11">
      <c r="A79" s="23">
        <v>18.297999999999998</v>
      </c>
      <c r="B79" s="15">
        <v>70.765500000000003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0.34000000000000341</v>
      </c>
      <c r="G79" s="2">
        <f t="shared" si="11"/>
        <v>176.47058823529235</v>
      </c>
      <c r="H79" s="10"/>
      <c r="I79" s="23">
        <f t="shared" si="12"/>
        <v>18.297999999999998</v>
      </c>
      <c r="J79" s="13">
        <f t="shared" si="8"/>
        <v>176.47058823529235</v>
      </c>
      <c r="K79" s="23">
        <f t="shared" si="13"/>
        <v>70</v>
      </c>
    </row>
    <row r="80" spans="1:11">
      <c r="A80" s="23">
        <v>18.638000000000002</v>
      </c>
      <c r="B80" s="15">
        <v>76.702799999999996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0.13999999999999702</v>
      </c>
      <c r="G80" s="2">
        <f t="shared" si="11"/>
        <v>214.28571428571885</v>
      </c>
      <c r="H80" s="10" t="s">
        <v>113</v>
      </c>
      <c r="I80" s="23">
        <f t="shared" si="12"/>
        <v>18.638000000000002</v>
      </c>
      <c r="J80" s="13">
        <f t="shared" si="8"/>
        <v>214.28571428571885</v>
      </c>
      <c r="K80" s="23">
        <f t="shared" si="13"/>
        <v>71</v>
      </c>
    </row>
    <row r="81" spans="1:11">
      <c r="A81" s="23">
        <v>18.777999999999999</v>
      </c>
      <c r="B81" s="15">
        <v>77.841099999999997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0.21900000000000119</v>
      </c>
      <c r="G81" s="2">
        <f t="shared" si="11"/>
        <v>136.98630136986228</v>
      </c>
      <c r="H81" s="10"/>
      <c r="I81" s="23">
        <f t="shared" si="12"/>
        <v>18.777999999999999</v>
      </c>
      <c r="J81" s="13">
        <f t="shared" si="8"/>
        <v>136.98630136986228</v>
      </c>
      <c r="K81" s="23">
        <f t="shared" si="13"/>
        <v>72</v>
      </c>
    </row>
    <row r="82" spans="1:11">
      <c r="A82" s="23">
        <v>18.997</v>
      </c>
      <c r="B82" s="15">
        <v>69.412400000000005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0.19999999999999929</v>
      </c>
      <c r="G82" s="2">
        <f t="shared" si="11"/>
        <v>150.00000000000054</v>
      </c>
      <c r="H82" s="10" t="s">
        <v>118</v>
      </c>
      <c r="I82" s="23">
        <f t="shared" si="12"/>
        <v>18.997</v>
      </c>
      <c r="J82" s="13">
        <f t="shared" si="8"/>
        <v>150.00000000000054</v>
      </c>
      <c r="K82" s="23">
        <f t="shared" si="13"/>
        <v>73</v>
      </c>
    </row>
    <row r="83" spans="1:11">
      <c r="A83" s="23">
        <v>19.196999999999999</v>
      </c>
      <c r="B83" s="15">
        <v>66.955600000000004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0.28100000000000236</v>
      </c>
      <c r="G83" s="2">
        <f t="shared" si="11"/>
        <v>213.52313167259609</v>
      </c>
      <c r="H83" s="10"/>
      <c r="I83" s="23">
        <f t="shared" si="12"/>
        <v>19.196999999999999</v>
      </c>
      <c r="J83" s="13">
        <f t="shared" si="8"/>
        <v>213.52313167259609</v>
      </c>
      <c r="K83" s="23">
        <f t="shared" si="13"/>
        <v>74</v>
      </c>
    </row>
    <row r="84" spans="1:11">
      <c r="A84" s="23">
        <v>19.478000000000002</v>
      </c>
      <c r="B84" s="15">
        <v>66.421999999999997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0.16000000000000014</v>
      </c>
      <c r="G84" s="2">
        <f t="shared" si="11"/>
        <v>187.49999999999983</v>
      </c>
      <c r="H84" s="10" t="s">
        <v>119</v>
      </c>
      <c r="I84" s="23">
        <f t="shared" si="12"/>
        <v>19.478000000000002</v>
      </c>
      <c r="J84" s="13">
        <f t="shared" si="8"/>
        <v>187.49999999999983</v>
      </c>
      <c r="K84" s="23">
        <f t="shared" si="13"/>
        <v>75</v>
      </c>
    </row>
    <row r="85" spans="1:11">
      <c r="A85" s="23">
        <v>19.638000000000002</v>
      </c>
      <c r="B85" s="15">
        <v>69.182900000000004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19.638000000000002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19.808</v>
      </c>
      <c r="B86" s="15">
        <v>62.7515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0.16000000000000014</v>
      </c>
      <c r="G86" s="2">
        <f t="shared" si="11"/>
        <v>187.49999999999983</v>
      </c>
      <c r="H86" s="10" t="s">
        <v>118</v>
      </c>
      <c r="I86" s="23">
        <f t="shared" si="12"/>
        <v>19.808</v>
      </c>
      <c r="J86" s="13">
        <f t="shared" si="8"/>
        <v>187.49999999999983</v>
      </c>
      <c r="K86" s="23">
        <f t="shared" si="13"/>
        <v>77</v>
      </c>
    </row>
    <row r="87" spans="1:11">
      <c r="A87" s="23">
        <v>19.968</v>
      </c>
      <c r="B87" s="15">
        <v>66.312799999999996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0.32999999999999829</v>
      </c>
      <c r="G87" s="2">
        <f t="shared" si="11"/>
        <v>181.81818181818275</v>
      </c>
      <c r="H87" s="10"/>
      <c r="I87" s="23">
        <f t="shared" si="12"/>
        <v>19.968</v>
      </c>
      <c r="J87" s="13">
        <f t="shared" si="8"/>
        <v>181.81818181818275</v>
      </c>
      <c r="K87" s="23">
        <f t="shared" si="13"/>
        <v>78</v>
      </c>
    </row>
    <row r="88" spans="1:11">
      <c r="A88" s="23">
        <v>20.297999999999998</v>
      </c>
      <c r="B88" s="15">
        <v>66.929000000000002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0.20800000000000196</v>
      </c>
      <c r="G88" s="2">
        <f t="shared" si="11"/>
        <v>144.23076923076786</v>
      </c>
      <c r="H88" s="10" t="s">
        <v>113</v>
      </c>
      <c r="I88" s="23">
        <f t="shared" si="12"/>
        <v>20.297999999999998</v>
      </c>
      <c r="J88" s="13">
        <f t="shared" si="8"/>
        <v>144.23076923076786</v>
      </c>
      <c r="K88" s="23">
        <f t="shared" si="13"/>
        <v>79</v>
      </c>
    </row>
    <row r="89" spans="1:11">
      <c r="A89" s="23">
        <v>20.506</v>
      </c>
      <c r="B89" s="15">
        <v>68.910200000000003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0.32199999999999918</v>
      </c>
      <c r="G89" s="2">
        <f t="shared" si="11"/>
        <v>186.33540372670856</v>
      </c>
      <c r="H89" s="10"/>
      <c r="I89" s="23">
        <f t="shared" si="12"/>
        <v>20.506</v>
      </c>
      <c r="J89" s="13">
        <f t="shared" si="8"/>
        <v>186.33540372670856</v>
      </c>
      <c r="K89" s="23">
        <f t="shared" si="13"/>
        <v>80</v>
      </c>
    </row>
    <row r="90" spans="1:11">
      <c r="A90" s="23">
        <v>20.827999999999999</v>
      </c>
      <c r="B90" s="15">
        <v>64.568899999999999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0.14799999999999969</v>
      </c>
      <c r="G90" s="2">
        <f t="shared" si="11"/>
        <v>202.70270270270314</v>
      </c>
      <c r="H90" s="10" t="s">
        <v>119</v>
      </c>
      <c r="I90" s="23">
        <f t="shared" si="12"/>
        <v>20.827999999999999</v>
      </c>
      <c r="J90" s="13">
        <f t="shared" si="8"/>
        <v>202.70270270270314</v>
      </c>
      <c r="K90" s="23">
        <f t="shared" si="13"/>
        <v>81</v>
      </c>
    </row>
    <row r="91" spans="1:11">
      <c r="A91" s="23">
        <v>20.975999999999999</v>
      </c>
      <c r="B91" s="15">
        <v>67.807199999999995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0.32199999999999918</v>
      </c>
      <c r="G91" s="2">
        <f t="shared" si="11"/>
        <v>186.33540372670856</v>
      </c>
      <c r="H91" s="10"/>
      <c r="I91" s="23">
        <f t="shared" si="12"/>
        <v>20.975999999999999</v>
      </c>
      <c r="J91" s="13">
        <f t="shared" si="8"/>
        <v>186.33540372670856</v>
      </c>
      <c r="K91" s="23">
        <f t="shared" si="13"/>
        <v>82</v>
      </c>
    </row>
    <row r="92" spans="1:11">
      <c r="A92" s="23">
        <v>21.297999999999998</v>
      </c>
      <c r="B92" s="15">
        <v>62.923000000000002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0.19000000000000128</v>
      </c>
      <c r="G92" s="2">
        <f t="shared" si="11"/>
        <v>157.89473684210421</v>
      </c>
      <c r="H92" s="10" t="s">
        <v>118</v>
      </c>
      <c r="I92" s="23">
        <f t="shared" si="12"/>
        <v>21.297999999999998</v>
      </c>
      <c r="J92" s="13">
        <f t="shared" si="8"/>
        <v>157.89473684210421</v>
      </c>
      <c r="K92" s="23">
        <f t="shared" si="13"/>
        <v>83</v>
      </c>
    </row>
    <row r="93" spans="1:11">
      <c r="A93" s="23">
        <v>21.488</v>
      </c>
      <c r="B93" s="15">
        <v>64.64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0.30000000000000071</v>
      </c>
      <c r="G93" s="2">
        <f t="shared" si="11"/>
        <v>199.99999999999952</v>
      </c>
      <c r="H93" s="10"/>
      <c r="I93" s="23">
        <f t="shared" si="12"/>
        <v>21.488</v>
      </c>
      <c r="J93" s="13">
        <f t="shared" si="8"/>
        <v>199.99999999999952</v>
      </c>
      <c r="K93" s="23">
        <f t="shared" si="13"/>
        <v>84</v>
      </c>
    </row>
    <row r="94" spans="1:11">
      <c r="A94" s="23">
        <v>21.788</v>
      </c>
      <c r="B94" s="15">
        <v>73.061700000000002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0.16999999999999815</v>
      </c>
      <c r="G94" s="2">
        <f t="shared" si="11"/>
        <v>176.47058823529605</v>
      </c>
      <c r="H94" s="10" t="s">
        <v>113</v>
      </c>
      <c r="I94" s="23">
        <f t="shared" si="12"/>
        <v>21.788</v>
      </c>
      <c r="J94" s="13">
        <f t="shared" si="8"/>
        <v>176.47058823529605</v>
      </c>
      <c r="K94" s="23">
        <f t="shared" si="13"/>
        <v>85</v>
      </c>
    </row>
    <row r="95" spans="1:11">
      <c r="A95" s="23">
        <v>21.957999999999998</v>
      </c>
      <c r="B95" s="15">
        <v>74.684600000000003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0.18000000000000327</v>
      </c>
      <c r="G95" s="2">
        <f t="shared" si="11"/>
        <v>166.66666666666364</v>
      </c>
      <c r="H95" s="10"/>
      <c r="I95" s="23">
        <f t="shared" si="12"/>
        <v>21.957999999999998</v>
      </c>
      <c r="J95" s="13">
        <f t="shared" si="8"/>
        <v>166.66666666666364</v>
      </c>
      <c r="K95" s="23">
        <f t="shared" si="13"/>
        <v>86</v>
      </c>
    </row>
    <row r="96" spans="1:11">
      <c r="A96" s="23">
        <v>22.138000000000002</v>
      </c>
      <c r="B96" s="15">
        <v>70.742699999999999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0.16999999999999815</v>
      </c>
      <c r="G96" s="2">
        <f t="shared" si="11"/>
        <v>176.47058823529605</v>
      </c>
      <c r="H96" s="10" t="s">
        <v>118</v>
      </c>
      <c r="I96" s="23">
        <f t="shared" si="12"/>
        <v>22.138000000000002</v>
      </c>
      <c r="J96" s="13">
        <f t="shared" si="8"/>
        <v>176.47058823529605</v>
      </c>
      <c r="K96" s="23">
        <f t="shared" si="13"/>
        <v>87</v>
      </c>
    </row>
    <row r="97" spans="1:11">
      <c r="A97" s="23">
        <v>22.308</v>
      </c>
      <c r="B97" s="15">
        <v>67.197000000000003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0.3230000000000004</v>
      </c>
      <c r="G97" s="2">
        <f t="shared" si="11"/>
        <v>185.75851393188833</v>
      </c>
      <c r="H97" s="10"/>
      <c r="I97" s="23">
        <f t="shared" si="12"/>
        <v>22.308</v>
      </c>
      <c r="J97" s="13">
        <f t="shared" si="8"/>
        <v>185.75851393188833</v>
      </c>
      <c r="K97" s="23">
        <f t="shared" si="13"/>
        <v>88</v>
      </c>
    </row>
    <row r="98" spans="1:11">
      <c r="A98" s="23">
        <v>22.631</v>
      </c>
      <c r="B98" s="15">
        <v>70.094700000000003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0.16699999999999804</v>
      </c>
      <c r="G98" s="2">
        <f t="shared" si="11"/>
        <v>179.64071856287637</v>
      </c>
      <c r="H98" s="10" t="s">
        <v>113</v>
      </c>
      <c r="I98" s="23">
        <f t="shared" si="12"/>
        <v>22.631</v>
      </c>
      <c r="J98" s="13">
        <f t="shared" si="8"/>
        <v>179.64071856287637</v>
      </c>
      <c r="K98" s="23">
        <f t="shared" si="13"/>
        <v>89</v>
      </c>
    </row>
    <row r="99" spans="1:11">
      <c r="A99" s="23">
        <v>22.797999999999998</v>
      </c>
      <c r="B99" s="15">
        <v>71.384799999999998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0.90000000000000213</v>
      </c>
      <c r="G99" s="2">
        <f t="shared" si="11"/>
        <v>166.66666666666626</v>
      </c>
      <c r="H99" s="10"/>
      <c r="I99" s="23">
        <f t="shared" si="12"/>
        <v>22.797999999999998</v>
      </c>
      <c r="J99" s="13">
        <f t="shared" si="8"/>
        <v>166.66666666666626</v>
      </c>
      <c r="K99" s="23">
        <f t="shared" si="13"/>
        <v>90</v>
      </c>
    </row>
    <row r="100" spans="1:11">
      <c r="A100" s="23">
        <v>23.698</v>
      </c>
      <c r="B100" s="15">
        <v>64.742699999999999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23.698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23.898</v>
      </c>
      <c r="B101" s="15">
        <v>64.833100000000002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0.30999999999999872</v>
      </c>
      <c r="G101" s="2">
        <f t="shared" si="11"/>
        <v>193.54838709677497</v>
      </c>
      <c r="H101" s="10"/>
      <c r="I101" s="23">
        <f t="shared" si="12"/>
        <v>23.898</v>
      </c>
      <c r="J101" s="13">
        <f t="shared" si="8"/>
        <v>193.54838709677497</v>
      </c>
      <c r="K101" s="23">
        <f t="shared" si="13"/>
        <v>92</v>
      </c>
    </row>
    <row r="102" spans="1:11">
      <c r="A102" s="23">
        <v>24.207999999999998</v>
      </c>
      <c r="B102" s="15">
        <v>58.97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0.17000000000000171</v>
      </c>
      <c r="G102" s="2">
        <f t="shared" si="11"/>
        <v>176.47058823529235</v>
      </c>
      <c r="H102" s="10" t="s">
        <v>119</v>
      </c>
      <c r="I102" s="23">
        <f t="shared" si="12"/>
        <v>24.207999999999998</v>
      </c>
      <c r="J102" s="13">
        <f t="shared" si="8"/>
        <v>176.47058823529235</v>
      </c>
      <c r="K102" s="23">
        <f t="shared" si="13"/>
        <v>93</v>
      </c>
    </row>
    <row r="103" spans="1:11">
      <c r="A103" s="23">
        <v>24.378</v>
      </c>
      <c r="B103" s="15">
        <v>61.499499999999998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0.17999999999999972</v>
      </c>
      <c r="G103" s="2">
        <f t="shared" si="11"/>
        <v>166.66666666666691</v>
      </c>
      <c r="H103" s="10"/>
      <c r="I103" s="23">
        <f t="shared" si="12"/>
        <v>24.378</v>
      </c>
      <c r="J103" s="13">
        <f t="shared" si="8"/>
        <v>166.66666666666691</v>
      </c>
      <c r="K103" s="23">
        <f t="shared" si="13"/>
        <v>94</v>
      </c>
    </row>
    <row r="104" spans="1:11">
      <c r="A104" s="23">
        <v>24.558</v>
      </c>
      <c r="B104" s="15">
        <v>58.440300000000001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0.17999999999999972</v>
      </c>
      <c r="G104" s="2">
        <f t="shared" si="11"/>
        <v>166.66666666666691</v>
      </c>
      <c r="H104" s="10" t="s">
        <v>118</v>
      </c>
      <c r="I104" s="23">
        <f t="shared" si="12"/>
        <v>24.558</v>
      </c>
      <c r="J104" s="13">
        <f t="shared" si="8"/>
        <v>166.66666666666691</v>
      </c>
      <c r="K104" s="23">
        <f t="shared" si="13"/>
        <v>95</v>
      </c>
    </row>
    <row r="105" spans="1:11">
      <c r="A105" s="23">
        <v>24.738</v>
      </c>
      <c r="B105" s="15">
        <v>57.734699999999997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0.33999999999999986</v>
      </c>
      <c r="G105" s="2">
        <f t="shared" si="11"/>
        <v>176.47058823529417</v>
      </c>
      <c r="H105" s="10"/>
      <c r="I105" s="23">
        <f t="shared" si="12"/>
        <v>24.738</v>
      </c>
      <c r="J105" s="13">
        <f t="shared" si="8"/>
        <v>176.47058823529417</v>
      </c>
      <c r="K105" s="23">
        <f t="shared" si="13"/>
        <v>96</v>
      </c>
    </row>
    <row r="106" spans="1:11">
      <c r="A106" s="23">
        <v>25.077999999999999</v>
      </c>
      <c r="B106" s="15">
        <v>52.515700000000002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0.19000000000000128</v>
      </c>
      <c r="G106" s="2">
        <f t="shared" si="11"/>
        <v>157.89473684210421</v>
      </c>
      <c r="H106" s="10" t="s">
        <v>118</v>
      </c>
      <c r="I106" s="23">
        <f t="shared" si="12"/>
        <v>25.077999999999999</v>
      </c>
      <c r="J106" s="13">
        <f t="shared" si="8"/>
        <v>157.89473684210421</v>
      </c>
      <c r="K106" s="23">
        <f t="shared" si="13"/>
        <v>97</v>
      </c>
    </row>
    <row r="107" spans="1:11">
      <c r="A107" s="23">
        <v>25.268000000000001</v>
      </c>
      <c r="B107" s="15">
        <v>59.272599999999997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0.32999999999999829</v>
      </c>
      <c r="G107" s="2">
        <f t="shared" si="11"/>
        <v>181.81818181818275</v>
      </c>
      <c r="H107" s="10"/>
      <c r="I107" s="23">
        <f t="shared" si="12"/>
        <v>25.268000000000001</v>
      </c>
      <c r="J107" s="13">
        <f t="shared" si="8"/>
        <v>181.81818181818275</v>
      </c>
      <c r="K107" s="23">
        <f t="shared" si="13"/>
        <v>98</v>
      </c>
    </row>
    <row r="108" spans="1:11">
      <c r="A108" s="23">
        <v>25.597999999999999</v>
      </c>
      <c r="B108" s="15">
        <v>66.617500000000007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0.17999999999999972</v>
      </c>
      <c r="G108" s="2">
        <f t="shared" si="11"/>
        <v>166.66666666666691</v>
      </c>
      <c r="H108" s="10" t="s">
        <v>119</v>
      </c>
      <c r="I108" s="23">
        <f t="shared" si="12"/>
        <v>25.597999999999999</v>
      </c>
      <c r="J108" s="13">
        <f t="shared" si="8"/>
        <v>166.66666666666691</v>
      </c>
      <c r="K108" s="23">
        <f t="shared" si="13"/>
        <v>99</v>
      </c>
    </row>
    <row r="109" spans="1:11">
      <c r="A109" s="23">
        <v>25.777999999999999</v>
      </c>
      <c r="B109" s="15">
        <v>67.370500000000007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0.33999999999999986</v>
      </c>
      <c r="G109" s="2">
        <f t="shared" si="11"/>
        <v>176.47058823529417</v>
      </c>
      <c r="H109" s="10"/>
      <c r="I109" s="23">
        <f t="shared" si="12"/>
        <v>25.777999999999999</v>
      </c>
      <c r="J109" s="13">
        <f t="shared" si="8"/>
        <v>176.47058823529417</v>
      </c>
      <c r="K109" s="23">
        <f t="shared" si="13"/>
        <v>100</v>
      </c>
    </row>
    <row r="110" spans="1:11">
      <c r="A110" s="23">
        <v>26.117999999999999</v>
      </c>
      <c r="B110" s="15">
        <v>75.424599999999998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0.15000000000000213</v>
      </c>
      <c r="G110" s="2">
        <f t="shared" si="11"/>
        <v>199.99999999999716</v>
      </c>
      <c r="H110" s="10" t="s">
        <v>113</v>
      </c>
      <c r="I110" s="23">
        <f t="shared" si="12"/>
        <v>26.117999999999999</v>
      </c>
      <c r="J110" s="13">
        <f t="shared" si="8"/>
        <v>199.99999999999716</v>
      </c>
      <c r="K110" s="23">
        <f t="shared" si="13"/>
        <v>101</v>
      </c>
    </row>
    <row r="111" spans="1:11">
      <c r="A111" s="23">
        <v>26.268000000000001</v>
      </c>
      <c r="B111" s="15">
        <v>72.837500000000006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0.20899999999999963</v>
      </c>
      <c r="G111" s="2">
        <f t="shared" si="11"/>
        <v>143.54066985645957</v>
      </c>
      <c r="H111" s="10"/>
      <c r="I111" s="23">
        <f t="shared" si="12"/>
        <v>26.268000000000001</v>
      </c>
      <c r="J111" s="13">
        <f t="shared" si="8"/>
        <v>143.54066985645957</v>
      </c>
      <c r="K111" s="23">
        <f t="shared" si="13"/>
        <v>102</v>
      </c>
    </row>
    <row r="112" spans="1:11">
      <c r="A112" s="23">
        <v>26.477</v>
      </c>
      <c r="B112" s="15">
        <v>65.303399999999996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0.18100000000000094</v>
      </c>
      <c r="G112" s="2">
        <f t="shared" si="11"/>
        <v>165.74585635359031</v>
      </c>
      <c r="H112" s="10" t="s">
        <v>118</v>
      </c>
      <c r="I112" s="23">
        <f t="shared" si="12"/>
        <v>26.477</v>
      </c>
      <c r="J112" s="13">
        <f t="shared" si="8"/>
        <v>165.74585635359031</v>
      </c>
      <c r="K112" s="23">
        <f t="shared" si="13"/>
        <v>103</v>
      </c>
    </row>
    <row r="113" spans="1:11">
      <c r="A113" s="23">
        <v>26.658000000000001</v>
      </c>
      <c r="B113" s="15">
        <v>63.926400000000001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0.32000000000000028</v>
      </c>
      <c r="G113" s="2">
        <f t="shared" si="11"/>
        <v>187.49999999999983</v>
      </c>
      <c r="H113" s="10"/>
      <c r="I113" s="23">
        <f t="shared" si="12"/>
        <v>26.658000000000001</v>
      </c>
      <c r="J113" s="13">
        <f t="shared" si="8"/>
        <v>187.49999999999983</v>
      </c>
      <c r="K113" s="23">
        <f t="shared" si="13"/>
        <v>104</v>
      </c>
    </row>
    <row r="114" spans="1:11">
      <c r="A114" s="23">
        <v>26.978000000000002</v>
      </c>
      <c r="B114" s="15">
        <v>61.653199999999998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0.17999999999999972</v>
      </c>
      <c r="G114" s="2">
        <f t="shared" si="11"/>
        <v>166.66666666666691</v>
      </c>
      <c r="H114" s="10" t="s">
        <v>119</v>
      </c>
      <c r="I114" s="23">
        <f t="shared" si="12"/>
        <v>26.978000000000002</v>
      </c>
      <c r="J114" s="13">
        <f t="shared" si="8"/>
        <v>166.66666666666691</v>
      </c>
      <c r="K114" s="23">
        <f t="shared" si="13"/>
        <v>105</v>
      </c>
    </row>
    <row r="115" spans="1:11">
      <c r="A115" s="23">
        <v>27.158000000000001</v>
      </c>
      <c r="B115" s="15">
        <v>64.507199999999997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0.16000000000000014</v>
      </c>
      <c r="G115" s="2">
        <f t="shared" si="11"/>
        <v>187.49999999999983</v>
      </c>
      <c r="H115" s="10"/>
      <c r="I115" s="23">
        <f t="shared" si="12"/>
        <v>27.158000000000001</v>
      </c>
      <c r="J115" s="13">
        <f t="shared" si="8"/>
        <v>187.49999999999983</v>
      </c>
      <c r="K115" s="23">
        <f t="shared" si="13"/>
        <v>106</v>
      </c>
    </row>
    <row r="116" spans="1:11">
      <c r="A116" s="23">
        <v>27.318000000000001</v>
      </c>
      <c r="B116" s="15">
        <v>59.695999999999998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0.16000000000000014</v>
      </c>
      <c r="G116" s="2">
        <f t="shared" si="11"/>
        <v>187.49999999999983</v>
      </c>
      <c r="H116" s="10" t="s">
        <v>118</v>
      </c>
      <c r="I116" s="23">
        <f t="shared" si="12"/>
        <v>27.318000000000001</v>
      </c>
      <c r="J116" s="13">
        <f t="shared" si="8"/>
        <v>187.49999999999983</v>
      </c>
      <c r="K116" s="23">
        <f t="shared" si="13"/>
        <v>107</v>
      </c>
    </row>
    <row r="117" spans="1:11">
      <c r="A117" s="23">
        <v>27.478000000000002</v>
      </c>
      <c r="B117" s="15">
        <v>65.559100000000001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0.33999999999999986</v>
      </c>
      <c r="G117" s="2">
        <f t="shared" si="11"/>
        <v>176.47058823529417</v>
      </c>
      <c r="H117" s="10"/>
      <c r="I117" s="23">
        <f t="shared" si="12"/>
        <v>27.478000000000002</v>
      </c>
      <c r="J117" s="13">
        <f t="shared" si="8"/>
        <v>176.47058823529417</v>
      </c>
      <c r="K117" s="23">
        <f t="shared" si="13"/>
        <v>108</v>
      </c>
    </row>
    <row r="118" spans="1:11">
      <c r="A118" s="23">
        <v>27.818000000000001</v>
      </c>
      <c r="B118" s="15">
        <v>64.439599999999999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0.17899999999999849</v>
      </c>
      <c r="G118" s="2">
        <f t="shared" si="11"/>
        <v>167.59776536312989</v>
      </c>
      <c r="H118" s="10" t="s">
        <v>113</v>
      </c>
      <c r="I118" s="23">
        <f t="shared" si="12"/>
        <v>27.818000000000001</v>
      </c>
      <c r="J118" s="13">
        <f t="shared" si="8"/>
        <v>167.59776536312989</v>
      </c>
      <c r="K118" s="23">
        <f t="shared" si="13"/>
        <v>109</v>
      </c>
    </row>
    <row r="119" spans="1:11">
      <c r="A119" s="23">
        <v>27.997</v>
      </c>
      <c r="B119" s="15">
        <v>68.880300000000005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0.35099999999999909</v>
      </c>
      <c r="G119" s="2">
        <f t="shared" si="11"/>
        <v>170.94017094017138</v>
      </c>
      <c r="H119" s="10"/>
      <c r="I119" s="23">
        <f t="shared" si="12"/>
        <v>27.997</v>
      </c>
      <c r="J119" s="13">
        <f t="shared" si="8"/>
        <v>170.94017094017138</v>
      </c>
      <c r="K119" s="23">
        <f t="shared" si="13"/>
        <v>110</v>
      </c>
    </row>
    <row r="120" spans="1:11">
      <c r="A120" s="23">
        <v>28.347999999999999</v>
      </c>
      <c r="B120" s="15">
        <v>62.522300000000001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0.1980000000000004</v>
      </c>
      <c r="G120" s="2">
        <f t="shared" si="11"/>
        <v>151.51515151515122</v>
      </c>
      <c r="H120" s="10" t="s">
        <v>119</v>
      </c>
      <c r="I120" s="23">
        <f t="shared" si="12"/>
        <v>28.347999999999999</v>
      </c>
      <c r="J120" s="13">
        <f t="shared" si="8"/>
        <v>151.51515151515122</v>
      </c>
      <c r="K120" s="23">
        <f t="shared" si="13"/>
        <v>111</v>
      </c>
    </row>
    <row r="121" spans="1:11">
      <c r="A121" s="23">
        <v>28.545999999999999</v>
      </c>
      <c r="B121" s="15">
        <v>61.9373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0.28200000000000003</v>
      </c>
      <c r="G121" s="2">
        <f t="shared" si="11"/>
        <v>212.7659574468085</v>
      </c>
      <c r="H121" s="10"/>
      <c r="I121" s="23">
        <f t="shared" si="12"/>
        <v>28.545999999999999</v>
      </c>
      <c r="J121" s="13">
        <f t="shared" si="8"/>
        <v>212.7659574468085</v>
      </c>
      <c r="K121" s="23">
        <f t="shared" si="13"/>
        <v>112</v>
      </c>
    </row>
    <row r="122" spans="1:11">
      <c r="A122" s="23">
        <v>28.827999999999999</v>
      </c>
      <c r="B122" s="15">
        <v>60.795099999999998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28.827999999999999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29.047999999999998</v>
      </c>
      <c r="B123" s="15">
        <v>55.458399999999997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0.30000000000000071</v>
      </c>
      <c r="G123" s="2">
        <f t="shared" si="11"/>
        <v>199.99999999999952</v>
      </c>
      <c r="H123" s="10"/>
      <c r="I123" s="23">
        <f t="shared" si="12"/>
        <v>29.047999999999998</v>
      </c>
      <c r="J123" s="13">
        <f t="shared" si="8"/>
        <v>199.99999999999952</v>
      </c>
      <c r="K123" s="23">
        <f t="shared" si="13"/>
        <v>114</v>
      </c>
    </row>
    <row r="124" spans="1:11">
      <c r="A124" s="23">
        <v>29.347999999999999</v>
      </c>
      <c r="B124" s="15">
        <v>72.363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0.17000000000000171</v>
      </c>
      <c r="G124" s="2">
        <f t="shared" si="11"/>
        <v>176.47058823529235</v>
      </c>
      <c r="H124" s="10" t="s">
        <v>113</v>
      </c>
      <c r="I124" s="23">
        <f t="shared" si="12"/>
        <v>29.347999999999999</v>
      </c>
      <c r="J124" s="13">
        <f t="shared" si="8"/>
        <v>176.47058823529235</v>
      </c>
      <c r="K124" s="23">
        <f t="shared" si="13"/>
        <v>115</v>
      </c>
    </row>
    <row r="125" spans="1:11">
      <c r="A125" s="23">
        <v>29.518000000000001</v>
      </c>
      <c r="B125" s="15">
        <v>71.691000000000003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0.18599999999999994</v>
      </c>
      <c r="G125" s="2">
        <f t="shared" si="11"/>
        <v>161.29032258064521</v>
      </c>
      <c r="H125" s="10"/>
      <c r="I125" s="23">
        <f t="shared" si="12"/>
        <v>29.518000000000001</v>
      </c>
      <c r="J125" s="13">
        <f t="shared" si="8"/>
        <v>161.29032258064521</v>
      </c>
      <c r="K125" s="23">
        <f t="shared" si="13"/>
        <v>116</v>
      </c>
    </row>
    <row r="126" spans="1:11">
      <c r="A126" s="23">
        <v>29.704000000000001</v>
      </c>
      <c r="B126" s="15">
        <v>69.321200000000005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0.16399999999999793</v>
      </c>
      <c r="G126" s="2">
        <f t="shared" si="11"/>
        <v>182.92682926829499</v>
      </c>
      <c r="H126" s="10" t="s">
        <v>118</v>
      </c>
      <c r="I126" s="23">
        <f t="shared" si="12"/>
        <v>29.704000000000001</v>
      </c>
      <c r="J126" s="13">
        <f t="shared" si="8"/>
        <v>182.92682926829499</v>
      </c>
      <c r="K126" s="23">
        <f t="shared" si="13"/>
        <v>117</v>
      </c>
    </row>
    <row r="127" spans="1:11">
      <c r="A127" s="23">
        <v>29.867999999999999</v>
      </c>
      <c r="B127" s="15">
        <v>63.996400000000001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0.33000000000000185</v>
      </c>
      <c r="G127" s="2">
        <f t="shared" si="11"/>
        <v>181.81818181818079</v>
      </c>
      <c r="H127" s="10"/>
      <c r="I127" s="23">
        <f t="shared" si="12"/>
        <v>29.867999999999999</v>
      </c>
      <c r="J127" s="13">
        <f t="shared" si="8"/>
        <v>181.81818181818079</v>
      </c>
      <c r="K127" s="23">
        <f t="shared" si="13"/>
        <v>118</v>
      </c>
    </row>
    <row r="128" spans="1:11">
      <c r="A128" s="23">
        <v>30.198</v>
      </c>
      <c r="B128" s="15">
        <v>72.404200000000003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0.17999999999999972</v>
      </c>
      <c r="G128" s="2">
        <f t="shared" si="11"/>
        <v>166.66666666666691</v>
      </c>
      <c r="H128" s="10" t="s">
        <v>113</v>
      </c>
      <c r="I128" s="23">
        <f t="shared" si="12"/>
        <v>30.198</v>
      </c>
      <c r="J128" s="13">
        <f t="shared" si="8"/>
        <v>166.66666666666691</v>
      </c>
      <c r="K128" s="23">
        <f t="shared" si="13"/>
        <v>119</v>
      </c>
    </row>
    <row r="129" spans="1:11">
      <c r="A129" s="23">
        <v>30.378</v>
      </c>
      <c r="B129" s="15">
        <v>73.849900000000005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0.92999999999999972</v>
      </c>
      <c r="G129" s="2">
        <f t="shared" si="11"/>
        <v>161.29032258064521</v>
      </c>
      <c r="H129" s="10"/>
      <c r="I129" s="23">
        <f t="shared" si="12"/>
        <v>30.378</v>
      </c>
      <c r="J129" s="13">
        <f t="shared" si="8"/>
        <v>161.29032258064521</v>
      </c>
      <c r="K129" s="23">
        <f t="shared" si="13"/>
        <v>120</v>
      </c>
    </row>
    <row r="130" spans="1:11">
      <c r="A130" s="23">
        <v>31.308</v>
      </c>
      <c r="B130" s="15">
        <v>66.728700000000003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0.19000000000000128</v>
      </c>
      <c r="G130" s="2">
        <f t="shared" si="11"/>
        <v>157.89473684210421</v>
      </c>
      <c r="H130" s="10" t="s">
        <v>118</v>
      </c>
      <c r="I130" s="23">
        <f t="shared" si="12"/>
        <v>31.308</v>
      </c>
      <c r="J130" s="13">
        <f t="shared" si="8"/>
        <v>157.89473684210421</v>
      </c>
      <c r="K130" s="23">
        <f t="shared" si="13"/>
        <v>121</v>
      </c>
    </row>
    <row r="131" spans="1:11">
      <c r="A131" s="23">
        <v>31.498000000000001</v>
      </c>
      <c r="B131" s="15">
        <v>66.890100000000004</v>
      </c>
      <c r="C131" s="23">
        <v>122</v>
      </c>
      <c r="D131" s="2">
        <f>Main!$B125</f>
        <v>88.5</v>
      </c>
      <c r="E131" s="2"/>
      <c r="G131" s="2">
        <f>$G130</f>
        <v>157.89473684210421</v>
      </c>
      <c r="H131" s="10"/>
      <c r="I131" s="23">
        <f t="shared" si="12"/>
        <v>31.498000000000001</v>
      </c>
      <c r="J131" s="13">
        <f t="shared" si="8"/>
        <v>157.89473684210421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Jeanne Manchon-Theis</v>
      </c>
      <c r="K4" s="1"/>
      <c r="L4" s="1"/>
      <c r="M4" s="1"/>
    </row>
    <row r="5" spans="1:13">
      <c r="A5" s="10" t="s">
        <v>96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97</v>
      </c>
      <c r="B6" s="1" t="s">
        <v>169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Ducretet Thompson LAB 1059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1.018</v>
      </c>
      <c r="B10" s="15">
        <v>78.388300000000001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0.16999999999999993</v>
      </c>
      <c r="G10" s="2">
        <f>$E10/$F10*60</f>
        <v>176.47058823529417</v>
      </c>
      <c r="H10" s="10" t="s">
        <v>119</v>
      </c>
      <c r="I10" s="22">
        <f>$A10</f>
        <v>1.018</v>
      </c>
      <c r="J10" s="13">
        <f t="shared" ref="J10:J73" si="2">$G10</f>
        <v>176.47058823529417</v>
      </c>
      <c r="K10" s="22">
        <f>$C10</f>
        <v>1</v>
      </c>
    </row>
    <row r="11" spans="1:13">
      <c r="A11" s="22">
        <v>1.1879999999999999</v>
      </c>
      <c r="B11" s="15">
        <v>73.835400000000007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0.42000000000000015</v>
      </c>
      <c r="G11" s="2">
        <f t="shared" ref="G11:G74" si="5">$E11/$F11*60</f>
        <v>142.8571428571428</v>
      </c>
      <c r="H11" s="10"/>
      <c r="I11" s="22">
        <f t="shared" ref="I11:I74" si="6">$A11</f>
        <v>1.1879999999999999</v>
      </c>
      <c r="J11" s="13">
        <f t="shared" si="2"/>
        <v>142.8571428571428</v>
      </c>
      <c r="K11" s="22">
        <f t="shared" ref="K11:K74" si="7">$C11</f>
        <v>2</v>
      </c>
    </row>
    <row r="12" spans="1:13">
      <c r="A12" s="22">
        <v>1.6080000000000001</v>
      </c>
      <c r="B12" s="15">
        <v>65.8035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0.17999999999999994</v>
      </c>
      <c r="G12" s="2">
        <f t="shared" si="5"/>
        <v>166.66666666666671</v>
      </c>
      <c r="H12" s="10" t="s">
        <v>118</v>
      </c>
      <c r="I12" s="22">
        <f t="shared" si="6"/>
        <v>1.6080000000000001</v>
      </c>
      <c r="J12" s="13">
        <f t="shared" si="2"/>
        <v>166.66666666666671</v>
      </c>
      <c r="K12" s="22">
        <f t="shared" si="7"/>
        <v>3</v>
      </c>
    </row>
    <row r="13" spans="1:13">
      <c r="A13" s="22">
        <v>1.788</v>
      </c>
      <c r="B13" s="15">
        <v>64.190799999999996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0.34999999999999987</v>
      </c>
      <c r="G13" s="2">
        <f t="shared" si="5"/>
        <v>171.42857142857147</v>
      </c>
      <c r="H13" s="10"/>
      <c r="I13" s="22">
        <f t="shared" si="6"/>
        <v>1.788</v>
      </c>
      <c r="J13" s="13">
        <f t="shared" si="2"/>
        <v>171.42857142857147</v>
      </c>
      <c r="K13" s="22">
        <f t="shared" si="7"/>
        <v>4</v>
      </c>
    </row>
    <row r="14" spans="1:13">
      <c r="A14" s="22">
        <v>2.1379999999999999</v>
      </c>
      <c r="B14" s="15">
        <v>78.781000000000006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0.16999999999999993</v>
      </c>
      <c r="G14" s="2">
        <f t="shared" si="5"/>
        <v>176.47058823529417</v>
      </c>
      <c r="H14" s="10" t="s">
        <v>119</v>
      </c>
      <c r="I14" s="22">
        <f t="shared" si="6"/>
        <v>2.1379999999999999</v>
      </c>
      <c r="J14" s="13">
        <f t="shared" si="2"/>
        <v>176.47058823529417</v>
      </c>
      <c r="K14" s="22">
        <f t="shared" si="7"/>
        <v>5</v>
      </c>
    </row>
    <row r="15" spans="1:13">
      <c r="A15" s="22">
        <v>2.3079999999999998</v>
      </c>
      <c r="B15" s="15">
        <v>78.412899999999993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0.41000000000000014</v>
      </c>
      <c r="G15" s="2">
        <f t="shared" si="5"/>
        <v>146.34146341463409</v>
      </c>
      <c r="H15" s="10"/>
      <c r="I15" s="22">
        <f t="shared" si="6"/>
        <v>2.3079999999999998</v>
      </c>
      <c r="J15" s="13">
        <f t="shared" si="2"/>
        <v>146.34146341463409</v>
      </c>
      <c r="K15" s="22">
        <f t="shared" si="7"/>
        <v>6</v>
      </c>
    </row>
    <row r="16" spans="1:13">
      <c r="A16" s="22">
        <v>2.718</v>
      </c>
      <c r="B16" s="15">
        <v>66.728499999999997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0.14999999999999991</v>
      </c>
      <c r="G16" s="2">
        <f t="shared" si="5"/>
        <v>200.00000000000011</v>
      </c>
      <c r="H16" s="10" t="s">
        <v>118</v>
      </c>
      <c r="I16" s="22">
        <f t="shared" si="6"/>
        <v>2.718</v>
      </c>
      <c r="J16" s="13">
        <f t="shared" si="2"/>
        <v>200.00000000000011</v>
      </c>
      <c r="K16" s="22">
        <f t="shared" si="7"/>
        <v>7</v>
      </c>
    </row>
    <row r="17" spans="1:11">
      <c r="A17" s="22">
        <v>2.8679999999999999</v>
      </c>
      <c r="B17" s="15">
        <v>65.505300000000005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0.51000000000000023</v>
      </c>
      <c r="G17" s="2">
        <f t="shared" si="5"/>
        <v>176.47058823529406</v>
      </c>
      <c r="H17" s="10"/>
      <c r="I17" s="22">
        <f t="shared" si="6"/>
        <v>2.8679999999999999</v>
      </c>
      <c r="J17" s="13">
        <f t="shared" si="2"/>
        <v>176.47058823529406</v>
      </c>
      <c r="K17" s="22">
        <f t="shared" si="7"/>
        <v>8</v>
      </c>
    </row>
    <row r="18" spans="1:11">
      <c r="A18" s="22">
        <v>3.3780000000000001</v>
      </c>
      <c r="B18" s="15">
        <v>71.575599999999994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0.18999999999999995</v>
      </c>
      <c r="G18" s="2">
        <f t="shared" si="5"/>
        <v>157.89473684210529</v>
      </c>
      <c r="H18" s="10" t="s">
        <v>119</v>
      </c>
      <c r="I18" s="22">
        <f t="shared" si="6"/>
        <v>3.3780000000000001</v>
      </c>
      <c r="J18" s="13">
        <f t="shared" si="2"/>
        <v>157.89473684210529</v>
      </c>
      <c r="K18" s="22">
        <f t="shared" si="7"/>
        <v>9</v>
      </c>
    </row>
    <row r="19" spans="1:11">
      <c r="A19" s="22">
        <v>3.5680000000000001</v>
      </c>
      <c r="B19" s="15">
        <v>78.555899999999994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0.37000000000000011</v>
      </c>
      <c r="G19" s="2">
        <f t="shared" si="5"/>
        <v>162.1621621621621</v>
      </c>
      <c r="H19" s="10"/>
      <c r="I19" s="22">
        <f t="shared" si="6"/>
        <v>3.5680000000000001</v>
      </c>
      <c r="J19" s="13">
        <f t="shared" si="2"/>
        <v>162.1621621621621</v>
      </c>
      <c r="K19" s="22">
        <f t="shared" si="7"/>
        <v>10</v>
      </c>
    </row>
    <row r="20" spans="1:11">
      <c r="A20" s="22">
        <v>3.9380000000000002</v>
      </c>
      <c r="B20" s="15">
        <v>76.0274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0.22099999999999964</v>
      </c>
      <c r="G20" s="2">
        <f t="shared" si="5"/>
        <v>135.74660633484183</v>
      </c>
      <c r="H20" s="10" t="s">
        <v>118</v>
      </c>
      <c r="I20" s="22">
        <f t="shared" si="6"/>
        <v>3.9380000000000002</v>
      </c>
      <c r="J20" s="13">
        <f t="shared" si="2"/>
        <v>135.74660633484183</v>
      </c>
      <c r="K20" s="22">
        <f t="shared" si="7"/>
        <v>11</v>
      </c>
    </row>
    <row r="21" spans="1:11">
      <c r="A21" s="22">
        <v>4.1589999999999998</v>
      </c>
      <c r="B21" s="15">
        <v>64.582899999999995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0.36899999999999977</v>
      </c>
      <c r="G21" s="2">
        <f t="shared" si="5"/>
        <v>162.60162601626027</v>
      </c>
      <c r="H21" s="10"/>
      <c r="I21" s="22">
        <f t="shared" si="6"/>
        <v>4.1589999999999998</v>
      </c>
      <c r="J21" s="13">
        <f t="shared" si="2"/>
        <v>162.60162601626027</v>
      </c>
      <c r="K21" s="22">
        <f t="shared" si="7"/>
        <v>12</v>
      </c>
    </row>
    <row r="22" spans="1:11">
      <c r="A22" s="22">
        <v>4.5279999999999996</v>
      </c>
      <c r="B22" s="15">
        <v>72.78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0.19000000000000039</v>
      </c>
      <c r="G22" s="2">
        <f t="shared" si="5"/>
        <v>157.89473684210492</v>
      </c>
      <c r="H22" s="10" t="s">
        <v>119</v>
      </c>
      <c r="I22" s="22">
        <f t="shared" si="6"/>
        <v>4.5279999999999996</v>
      </c>
      <c r="J22" s="13">
        <f t="shared" si="2"/>
        <v>157.89473684210492</v>
      </c>
      <c r="K22" s="22">
        <f t="shared" si="7"/>
        <v>13</v>
      </c>
    </row>
    <row r="23" spans="1:11">
      <c r="A23" s="22">
        <v>4.718</v>
      </c>
      <c r="B23" s="15">
        <v>79.45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0.21699999999999964</v>
      </c>
      <c r="G23" s="2">
        <f t="shared" si="5"/>
        <v>138.2488479262675</v>
      </c>
      <c r="H23" s="10"/>
      <c r="I23" s="22">
        <f t="shared" si="6"/>
        <v>4.718</v>
      </c>
      <c r="J23" s="13">
        <f t="shared" si="2"/>
        <v>138.2488479262675</v>
      </c>
      <c r="K23" s="22">
        <f t="shared" si="7"/>
        <v>14</v>
      </c>
    </row>
    <row r="24" spans="1:11">
      <c r="A24" s="22">
        <v>4.9349999999999996</v>
      </c>
      <c r="B24" s="15">
        <v>66.409000000000006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0.16300000000000026</v>
      </c>
      <c r="G24" s="2">
        <f t="shared" si="5"/>
        <v>184.04907975460094</v>
      </c>
      <c r="H24" s="10" t="s">
        <v>118</v>
      </c>
      <c r="I24" s="22">
        <f t="shared" si="6"/>
        <v>4.9349999999999996</v>
      </c>
      <c r="J24" s="13">
        <f t="shared" si="2"/>
        <v>184.04907975460094</v>
      </c>
      <c r="K24" s="22">
        <f t="shared" si="7"/>
        <v>15</v>
      </c>
    </row>
    <row r="25" spans="1:11">
      <c r="A25" s="22">
        <v>5.0979999999999999</v>
      </c>
      <c r="B25" s="15">
        <v>69.884900000000002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0.40000000000000036</v>
      </c>
      <c r="G25" s="2">
        <f t="shared" si="5"/>
        <v>149.99999999999986</v>
      </c>
      <c r="H25" s="10"/>
      <c r="I25" s="22">
        <f t="shared" si="6"/>
        <v>5.0979999999999999</v>
      </c>
      <c r="J25" s="13">
        <f t="shared" si="2"/>
        <v>149.99999999999986</v>
      </c>
      <c r="K25" s="22">
        <f t="shared" si="7"/>
        <v>16</v>
      </c>
    </row>
    <row r="26" spans="1:11">
      <c r="A26" s="22">
        <v>5.4980000000000002</v>
      </c>
      <c r="B26" s="15">
        <v>68.617000000000004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0.16999999999999993</v>
      </c>
      <c r="G26" s="2">
        <f t="shared" si="5"/>
        <v>176.47058823529417</v>
      </c>
      <c r="H26" s="10" t="s">
        <v>113</v>
      </c>
      <c r="I26" s="22">
        <f t="shared" si="6"/>
        <v>5.4980000000000002</v>
      </c>
      <c r="J26" s="13">
        <f t="shared" si="2"/>
        <v>176.47058823529417</v>
      </c>
      <c r="K26" s="22">
        <f t="shared" si="7"/>
        <v>17</v>
      </c>
    </row>
    <row r="27" spans="1:11">
      <c r="A27" s="22">
        <v>5.6680000000000001</v>
      </c>
      <c r="B27" s="15">
        <v>77.064800000000005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0.41000000000000014</v>
      </c>
      <c r="G27" s="2">
        <f t="shared" si="5"/>
        <v>146.34146341463409</v>
      </c>
      <c r="H27" s="10"/>
      <c r="I27" s="22">
        <f t="shared" si="6"/>
        <v>5.6680000000000001</v>
      </c>
      <c r="J27" s="13">
        <f t="shared" si="2"/>
        <v>146.34146341463409</v>
      </c>
      <c r="K27" s="22">
        <f t="shared" si="7"/>
        <v>18</v>
      </c>
    </row>
    <row r="28" spans="1:11">
      <c r="A28" s="22">
        <v>6.0780000000000003</v>
      </c>
      <c r="B28" s="15">
        <v>71.159599999999998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0.1899999999999995</v>
      </c>
      <c r="G28" s="2">
        <f t="shared" si="5"/>
        <v>157.89473684210569</v>
      </c>
      <c r="H28" s="10" t="s">
        <v>119</v>
      </c>
      <c r="I28" s="22">
        <f t="shared" si="6"/>
        <v>6.0780000000000003</v>
      </c>
      <c r="J28" s="13">
        <f t="shared" si="2"/>
        <v>157.89473684210569</v>
      </c>
      <c r="K28" s="22">
        <f t="shared" si="7"/>
        <v>19</v>
      </c>
    </row>
    <row r="29" spans="1:11">
      <c r="A29" s="22">
        <v>6.2679999999999998</v>
      </c>
      <c r="B29" s="15">
        <v>75.489900000000006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0.41000000000000014</v>
      </c>
      <c r="G29" s="2">
        <f t="shared" si="5"/>
        <v>146.34146341463409</v>
      </c>
      <c r="H29" s="10"/>
      <c r="I29" s="22">
        <f t="shared" si="6"/>
        <v>6.2679999999999998</v>
      </c>
      <c r="J29" s="13">
        <f t="shared" si="2"/>
        <v>146.34146341463409</v>
      </c>
      <c r="K29" s="22">
        <f t="shared" si="7"/>
        <v>20</v>
      </c>
    </row>
    <row r="30" spans="1:11">
      <c r="A30" s="22">
        <v>6.6779999999999999</v>
      </c>
      <c r="B30" s="15">
        <v>65.098100000000002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0.21999999999999975</v>
      </c>
      <c r="G30" s="2">
        <f t="shared" si="5"/>
        <v>136.36363636363652</v>
      </c>
      <c r="H30" s="10" t="s">
        <v>118</v>
      </c>
      <c r="I30" s="22">
        <f t="shared" si="6"/>
        <v>6.6779999999999999</v>
      </c>
      <c r="J30" s="13">
        <f t="shared" si="2"/>
        <v>136.36363636363652</v>
      </c>
      <c r="K30" s="22">
        <f t="shared" si="7"/>
        <v>21</v>
      </c>
    </row>
    <row r="31" spans="1:11">
      <c r="A31" s="22">
        <v>6.8979999999999997</v>
      </c>
      <c r="B31" s="15">
        <v>54.856000000000002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0.33000000000000007</v>
      </c>
      <c r="G31" s="2">
        <f t="shared" si="5"/>
        <v>181.81818181818178</v>
      </c>
      <c r="H31" s="10"/>
      <c r="I31" s="22">
        <f t="shared" si="6"/>
        <v>6.8979999999999997</v>
      </c>
      <c r="J31" s="13">
        <f t="shared" si="2"/>
        <v>181.81818181818178</v>
      </c>
      <c r="K31" s="22">
        <f t="shared" si="7"/>
        <v>22</v>
      </c>
    </row>
    <row r="32" spans="1:11">
      <c r="A32" s="22">
        <v>7.2279999999999998</v>
      </c>
      <c r="B32" s="15">
        <v>75.619799999999998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0.16999999999999993</v>
      </c>
      <c r="G32" s="2">
        <f t="shared" si="5"/>
        <v>176.47058823529417</v>
      </c>
      <c r="H32" s="10" t="s">
        <v>113</v>
      </c>
      <c r="I32" s="22">
        <f t="shared" si="6"/>
        <v>7.2279999999999998</v>
      </c>
      <c r="J32" s="13">
        <f t="shared" si="2"/>
        <v>176.47058823529417</v>
      </c>
      <c r="K32" s="22">
        <f t="shared" si="7"/>
        <v>23</v>
      </c>
    </row>
    <row r="33" spans="1:11">
      <c r="A33" s="22">
        <v>7.3979999999999997</v>
      </c>
      <c r="B33" s="15">
        <v>73.842500000000001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0.35500000000000043</v>
      </c>
      <c r="G33" s="2">
        <f t="shared" si="5"/>
        <v>169.01408450704204</v>
      </c>
      <c r="H33" s="10"/>
      <c r="I33" s="22">
        <f t="shared" si="6"/>
        <v>7.3979999999999997</v>
      </c>
      <c r="J33" s="13">
        <f t="shared" si="2"/>
        <v>169.01408450704204</v>
      </c>
      <c r="K33" s="22">
        <f t="shared" si="7"/>
        <v>24</v>
      </c>
    </row>
    <row r="34" spans="1:11">
      <c r="A34" s="22">
        <v>7.7530000000000001</v>
      </c>
      <c r="B34" s="15">
        <v>63.834299999999999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0.18499999999999961</v>
      </c>
      <c r="G34" s="2">
        <f t="shared" si="5"/>
        <v>162.1621621621625</v>
      </c>
      <c r="H34" s="10" t="s">
        <v>118</v>
      </c>
      <c r="I34" s="22">
        <f t="shared" si="6"/>
        <v>7.7530000000000001</v>
      </c>
      <c r="J34" s="13">
        <f t="shared" si="2"/>
        <v>162.1621621621625</v>
      </c>
      <c r="K34" s="22">
        <f t="shared" si="7"/>
        <v>25</v>
      </c>
    </row>
    <row r="35" spans="1:11">
      <c r="A35" s="22">
        <v>7.9379999999999997</v>
      </c>
      <c r="B35" s="15">
        <v>64.022599999999997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0.36000000000000032</v>
      </c>
      <c r="G35" s="2">
        <f t="shared" si="5"/>
        <v>166.66666666666652</v>
      </c>
      <c r="H35" s="10"/>
      <c r="I35" s="22">
        <f t="shared" si="6"/>
        <v>7.9379999999999997</v>
      </c>
      <c r="J35" s="13">
        <f t="shared" si="2"/>
        <v>166.66666666666652</v>
      </c>
      <c r="K35" s="22">
        <f t="shared" si="7"/>
        <v>26</v>
      </c>
    </row>
    <row r="36" spans="1:11">
      <c r="A36" s="22">
        <v>8.298</v>
      </c>
      <c r="B36" s="15">
        <v>76.678899999999999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0.1899999999999995</v>
      </c>
      <c r="G36" s="2">
        <f t="shared" si="5"/>
        <v>157.89473684210569</v>
      </c>
      <c r="H36" s="10" t="s">
        <v>119</v>
      </c>
      <c r="I36" s="22">
        <f t="shared" si="6"/>
        <v>8.298</v>
      </c>
      <c r="J36" s="13">
        <f t="shared" si="2"/>
        <v>157.89473684210569</v>
      </c>
      <c r="K36" s="22">
        <f t="shared" si="7"/>
        <v>27</v>
      </c>
    </row>
    <row r="37" spans="1:11">
      <c r="A37" s="22">
        <v>8.4879999999999995</v>
      </c>
      <c r="B37" s="15">
        <v>78.199799999999996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0.16000000000000014</v>
      </c>
      <c r="G37" s="2">
        <f t="shared" si="5"/>
        <v>187.49999999999983</v>
      </c>
      <c r="H37" s="10"/>
      <c r="I37" s="22">
        <f t="shared" si="6"/>
        <v>8.4879999999999995</v>
      </c>
      <c r="J37" s="13">
        <f t="shared" si="2"/>
        <v>187.49999999999983</v>
      </c>
      <c r="K37" s="22">
        <f t="shared" si="7"/>
        <v>28</v>
      </c>
    </row>
    <row r="38" spans="1:11">
      <c r="A38" s="22">
        <v>8.6479999999999997</v>
      </c>
      <c r="B38" s="15">
        <v>70.856300000000005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0.20000000000000107</v>
      </c>
      <c r="G38" s="2">
        <f t="shared" si="5"/>
        <v>149.9999999999992</v>
      </c>
      <c r="H38" s="10" t="s">
        <v>118</v>
      </c>
      <c r="I38" s="22">
        <f t="shared" si="6"/>
        <v>8.6479999999999997</v>
      </c>
      <c r="J38" s="13">
        <f t="shared" si="2"/>
        <v>149.9999999999992</v>
      </c>
      <c r="K38" s="22">
        <f t="shared" si="7"/>
        <v>29</v>
      </c>
    </row>
    <row r="39" spans="1:11">
      <c r="A39" s="22">
        <v>8.8480000000000008</v>
      </c>
      <c r="B39" s="15">
        <v>63.781199999999998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0.35999999999999943</v>
      </c>
      <c r="G39" s="2">
        <f t="shared" si="5"/>
        <v>166.66666666666691</v>
      </c>
      <c r="H39" s="10"/>
      <c r="I39" s="22">
        <f t="shared" si="6"/>
        <v>8.8480000000000008</v>
      </c>
      <c r="J39" s="13">
        <f t="shared" si="2"/>
        <v>166.66666666666691</v>
      </c>
      <c r="K39" s="22">
        <f t="shared" si="7"/>
        <v>30</v>
      </c>
    </row>
    <row r="40" spans="1:11">
      <c r="A40" s="22">
        <v>9.2080000000000002</v>
      </c>
      <c r="B40" s="15">
        <v>74.231899999999996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0.22000000000000064</v>
      </c>
      <c r="G40" s="2">
        <f t="shared" si="5"/>
        <v>136.36363636363598</v>
      </c>
      <c r="H40" s="10" t="s">
        <v>119</v>
      </c>
      <c r="I40" s="22">
        <f t="shared" si="6"/>
        <v>9.2080000000000002</v>
      </c>
      <c r="J40" s="13">
        <f t="shared" si="2"/>
        <v>136.36363636363598</v>
      </c>
      <c r="K40" s="22">
        <f t="shared" si="7"/>
        <v>31</v>
      </c>
    </row>
    <row r="41" spans="1:11">
      <c r="A41" s="22">
        <v>9.4280000000000008</v>
      </c>
      <c r="B41" s="15">
        <v>67.874600000000001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0.38999999999999879</v>
      </c>
      <c r="G41" s="2">
        <f t="shared" si="5"/>
        <v>153.84615384615432</v>
      </c>
      <c r="H41" s="10"/>
      <c r="I41" s="22">
        <f t="shared" si="6"/>
        <v>9.4280000000000008</v>
      </c>
      <c r="J41" s="13">
        <f t="shared" si="2"/>
        <v>153.84615384615432</v>
      </c>
      <c r="K41" s="22">
        <f t="shared" si="7"/>
        <v>32</v>
      </c>
    </row>
    <row r="42" spans="1:11">
      <c r="A42" s="22">
        <v>9.8179999999999996</v>
      </c>
      <c r="B42" s="15">
        <v>59.512799999999999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0.17999999999999972</v>
      </c>
      <c r="G42" s="2">
        <f t="shared" si="5"/>
        <v>166.66666666666691</v>
      </c>
      <c r="H42" s="10" t="s">
        <v>118</v>
      </c>
      <c r="I42" s="22">
        <f t="shared" si="6"/>
        <v>9.8179999999999996</v>
      </c>
      <c r="J42" s="13">
        <f t="shared" si="2"/>
        <v>166.66666666666691</v>
      </c>
      <c r="K42" s="22">
        <f t="shared" si="7"/>
        <v>33</v>
      </c>
    </row>
    <row r="43" spans="1:11">
      <c r="A43" s="22">
        <v>9.9979999999999993</v>
      </c>
      <c r="B43" s="15">
        <v>66.249300000000005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0.38000000000000078</v>
      </c>
      <c r="G43" s="2">
        <f t="shared" si="5"/>
        <v>157.89473684210492</v>
      </c>
      <c r="H43" s="10"/>
      <c r="I43" s="22">
        <f t="shared" si="6"/>
        <v>9.9979999999999993</v>
      </c>
      <c r="J43" s="13">
        <f t="shared" si="2"/>
        <v>157.89473684210492</v>
      </c>
      <c r="K43" s="22">
        <f t="shared" si="7"/>
        <v>34</v>
      </c>
    </row>
    <row r="44" spans="1:11">
      <c r="A44" s="22">
        <v>10.378</v>
      </c>
      <c r="B44" s="15">
        <v>79.456500000000005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0.17999999999999972</v>
      </c>
      <c r="G44" s="2">
        <f t="shared" si="5"/>
        <v>166.66666666666691</v>
      </c>
      <c r="H44" s="10" t="s">
        <v>119</v>
      </c>
      <c r="I44" s="22">
        <f t="shared" si="6"/>
        <v>10.378</v>
      </c>
      <c r="J44" s="13">
        <f t="shared" si="2"/>
        <v>166.66666666666691</v>
      </c>
      <c r="K44" s="22">
        <f t="shared" si="7"/>
        <v>35</v>
      </c>
    </row>
    <row r="45" spans="1:11">
      <c r="A45" s="22">
        <v>10.558</v>
      </c>
      <c r="B45" s="15">
        <v>79.904700000000005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0.38000000000000078</v>
      </c>
      <c r="G45" s="2">
        <f t="shared" si="5"/>
        <v>157.89473684210492</v>
      </c>
      <c r="H45" s="10"/>
      <c r="I45" s="22">
        <f t="shared" si="6"/>
        <v>10.558</v>
      </c>
      <c r="J45" s="13">
        <f t="shared" si="2"/>
        <v>157.89473684210492</v>
      </c>
      <c r="K45" s="22">
        <f t="shared" si="7"/>
        <v>36</v>
      </c>
    </row>
    <row r="46" spans="1:11">
      <c r="A46" s="22">
        <v>10.938000000000001</v>
      </c>
      <c r="B46" s="15">
        <v>69.809799999999996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0.17999999999999972</v>
      </c>
      <c r="G46" s="2">
        <f t="shared" si="5"/>
        <v>166.66666666666691</v>
      </c>
      <c r="H46" s="10" t="s">
        <v>118</v>
      </c>
      <c r="I46" s="22">
        <f t="shared" si="6"/>
        <v>10.938000000000001</v>
      </c>
      <c r="J46" s="13">
        <f t="shared" si="2"/>
        <v>166.66666666666691</v>
      </c>
      <c r="K46" s="22">
        <f t="shared" si="7"/>
        <v>37</v>
      </c>
    </row>
    <row r="47" spans="1:11">
      <c r="A47" s="22">
        <v>11.118</v>
      </c>
      <c r="B47" s="15">
        <v>67.456400000000002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0.5600000000000005</v>
      </c>
      <c r="G47" s="2">
        <f t="shared" si="5"/>
        <v>160.71428571428558</v>
      </c>
      <c r="H47" s="10"/>
      <c r="I47" s="22">
        <f t="shared" si="6"/>
        <v>11.118</v>
      </c>
      <c r="J47" s="13">
        <f t="shared" si="2"/>
        <v>160.71428571428558</v>
      </c>
      <c r="K47" s="22">
        <f t="shared" si="7"/>
        <v>38</v>
      </c>
    </row>
    <row r="48" spans="1:11">
      <c r="A48" s="22">
        <v>11.678000000000001</v>
      </c>
      <c r="B48" s="15">
        <v>71.115399999999994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0.20999999999999908</v>
      </c>
      <c r="G48" s="2">
        <f t="shared" si="5"/>
        <v>142.85714285714349</v>
      </c>
      <c r="H48" s="10" t="s">
        <v>119</v>
      </c>
      <c r="I48" s="22">
        <f t="shared" si="6"/>
        <v>11.678000000000001</v>
      </c>
      <c r="J48" s="13">
        <f t="shared" si="2"/>
        <v>142.85714285714349</v>
      </c>
      <c r="K48" s="22">
        <f t="shared" si="7"/>
        <v>39</v>
      </c>
    </row>
    <row r="49" spans="1:11">
      <c r="A49" s="22">
        <v>11.888</v>
      </c>
      <c r="B49" s="15">
        <v>77.761700000000005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0.35999999999999943</v>
      </c>
      <c r="G49" s="2">
        <f t="shared" si="5"/>
        <v>166.66666666666691</v>
      </c>
      <c r="H49" s="10"/>
      <c r="I49" s="22">
        <f t="shared" si="6"/>
        <v>11.888</v>
      </c>
      <c r="J49" s="13">
        <f t="shared" si="2"/>
        <v>166.66666666666691</v>
      </c>
      <c r="K49" s="22">
        <f t="shared" si="7"/>
        <v>40</v>
      </c>
    </row>
    <row r="50" spans="1:11">
      <c r="A50" s="22">
        <v>12.247999999999999</v>
      </c>
      <c r="B50" s="15">
        <v>75.981999999999999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0.24800000000000111</v>
      </c>
      <c r="G50" s="2">
        <f t="shared" si="5"/>
        <v>120.96774193548333</v>
      </c>
      <c r="H50" s="10" t="s">
        <v>118</v>
      </c>
      <c r="I50" s="22">
        <f t="shared" si="6"/>
        <v>12.247999999999999</v>
      </c>
      <c r="J50" s="13">
        <f t="shared" si="2"/>
        <v>120.96774193548333</v>
      </c>
      <c r="K50" s="22">
        <f t="shared" si="7"/>
        <v>41</v>
      </c>
    </row>
    <row r="51" spans="1:11">
      <c r="A51" s="22">
        <v>12.496</v>
      </c>
      <c r="B51" s="15">
        <v>61.828600000000002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0.37199999999999989</v>
      </c>
      <c r="G51" s="2">
        <f t="shared" si="5"/>
        <v>161.29032258064521</v>
      </c>
      <c r="H51" s="10"/>
      <c r="I51" s="22">
        <f t="shared" si="6"/>
        <v>12.496</v>
      </c>
      <c r="J51" s="13">
        <f t="shared" si="2"/>
        <v>161.29032258064521</v>
      </c>
      <c r="K51" s="22">
        <f t="shared" si="7"/>
        <v>42</v>
      </c>
    </row>
    <row r="52" spans="1:11">
      <c r="A52" s="22">
        <v>12.868</v>
      </c>
      <c r="B52" s="15">
        <v>66.983599999999996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0.17999999999999972</v>
      </c>
      <c r="G52" s="2">
        <f t="shared" si="5"/>
        <v>166.66666666666691</v>
      </c>
      <c r="H52" s="10" t="s">
        <v>119</v>
      </c>
      <c r="I52" s="22">
        <f t="shared" si="6"/>
        <v>12.868</v>
      </c>
      <c r="J52" s="13">
        <f t="shared" si="2"/>
        <v>166.66666666666691</v>
      </c>
      <c r="K52" s="22">
        <f t="shared" si="7"/>
        <v>43</v>
      </c>
    </row>
    <row r="53" spans="1:11">
      <c r="A53" s="22">
        <v>13.048</v>
      </c>
      <c r="B53" s="15">
        <v>77.997699999999995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0.2029999999999994</v>
      </c>
      <c r="G53" s="2">
        <f t="shared" si="5"/>
        <v>147.78325123152752</v>
      </c>
      <c r="H53" s="10"/>
      <c r="I53" s="22">
        <f t="shared" si="6"/>
        <v>13.048</v>
      </c>
      <c r="J53" s="13">
        <f t="shared" si="2"/>
        <v>147.78325123152752</v>
      </c>
      <c r="K53" s="22">
        <f t="shared" si="7"/>
        <v>44</v>
      </c>
    </row>
    <row r="54" spans="1:11">
      <c r="A54" s="22">
        <v>13.250999999999999</v>
      </c>
      <c r="B54" s="15">
        <v>65.998999999999995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0.15700000000000003</v>
      </c>
      <c r="G54" s="2">
        <f t="shared" si="5"/>
        <v>191.08280254777065</v>
      </c>
      <c r="H54" s="10" t="s">
        <v>118</v>
      </c>
      <c r="I54" s="22">
        <f t="shared" si="6"/>
        <v>13.250999999999999</v>
      </c>
      <c r="J54" s="13">
        <f t="shared" si="2"/>
        <v>191.08280254777065</v>
      </c>
      <c r="K54" s="22">
        <f t="shared" si="7"/>
        <v>45</v>
      </c>
    </row>
    <row r="55" spans="1:11">
      <c r="A55" s="22">
        <v>13.407999999999999</v>
      </c>
      <c r="B55" s="15">
        <v>68.5732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0.41000000000000014</v>
      </c>
      <c r="G55" s="2">
        <f t="shared" si="5"/>
        <v>146.34146341463409</v>
      </c>
      <c r="H55" s="10"/>
      <c r="I55" s="22">
        <f t="shared" si="6"/>
        <v>13.407999999999999</v>
      </c>
      <c r="J55" s="13">
        <f t="shared" si="2"/>
        <v>146.34146341463409</v>
      </c>
      <c r="K55" s="22">
        <f t="shared" si="7"/>
        <v>46</v>
      </c>
    </row>
    <row r="56" spans="1:11">
      <c r="A56" s="22">
        <v>13.818</v>
      </c>
      <c r="B56" s="15">
        <v>74.811800000000005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0.16999999999999993</v>
      </c>
      <c r="G56" s="2">
        <f t="shared" si="5"/>
        <v>176.47058823529417</v>
      </c>
      <c r="H56" s="10" t="s">
        <v>113</v>
      </c>
      <c r="I56" s="22">
        <f t="shared" si="6"/>
        <v>13.818</v>
      </c>
      <c r="J56" s="13">
        <f t="shared" si="2"/>
        <v>176.47058823529417</v>
      </c>
      <c r="K56" s="22">
        <f t="shared" si="7"/>
        <v>47</v>
      </c>
    </row>
    <row r="57" spans="1:11">
      <c r="A57" s="22">
        <v>13.988</v>
      </c>
      <c r="B57" s="15">
        <v>78.071399999999997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0.40000000000000036</v>
      </c>
      <c r="G57" s="2">
        <f t="shared" si="5"/>
        <v>149.99999999999986</v>
      </c>
      <c r="H57" s="10"/>
      <c r="I57" s="22">
        <f t="shared" si="6"/>
        <v>13.988</v>
      </c>
      <c r="J57" s="13">
        <f t="shared" si="2"/>
        <v>149.99999999999986</v>
      </c>
      <c r="K57" s="22">
        <f t="shared" si="7"/>
        <v>48</v>
      </c>
    </row>
    <row r="58" spans="1:11">
      <c r="A58" s="22">
        <v>14.388</v>
      </c>
      <c r="B58" s="15">
        <v>69.5749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0.19999999999999929</v>
      </c>
      <c r="G58" s="2">
        <f t="shared" si="5"/>
        <v>150.00000000000054</v>
      </c>
      <c r="H58" s="10" t="s">
        <v>119</v>
      </c>
      <c r="I58" s="22">
        <f t="shared" si="6"/>
        <v>14.388</v>
      </c>
      <c r="J58" s="13">
        <f t="shared" si="2"/>
        <v>150.00000000000054</v>
      </c>
      <c r="K58" s="22">
        <f t="shared" si="7"/>
        <v>49</v>
      </c>
    </row>
    <row r="59" spans="1:11">
      <c r="A59" s="22">
        <v>14.587999999999999</v>
      </c>
      <c r="B59" s="15">
        <v>77.663200000000003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0.40000000000000036</v>
      </c>
      <c r="G59" s="2">
        <f t="shared" si="5"/>
        <v>149.99999999999986</v>
      </c>
      <c r="H59" s="10"/>
      <c r="I59" s="22">
        <f t="shared" si="6"/>
        <v>14.587999999999999</v>
      </c>
      <c r="J59" s="13">
        <f t="shared" si="2"/>
        <v>149.99999999999986</v>
      </c>
      <c r="K59" s="22">
        <f t="shared" si="7"/>
        <v>50</v>
      </c>
    </row>
    <row r="60" spans="1:11">
      <c r="A60" s="22">
        <v>14.988</v>
      </c>
      <c r="B60" s="15">
        <v>69.748500000000007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0.16000000000000014</v>
      </c>
      <c r="G60" s="2">
        <f t="shared" si="5"/>
        <v>187.49999999999983</v>
      </c>
      <c r="H60" s="10" t="s">
        <v>118</v>
      </c>
      <c r="I60" s="22">
        <f t="shared" si="6"/>
        <v>14.988</v>
      </c>
      <c r="J60" s="13">
        <f t="shared" si="2"/>
        <v>187.49999999999983</v>
      </c>
      <c r="K60" s="22">
        <f t="shared" si="7"/>
        <v>51</v>
      </c>
    </row>
    <row r="61" spans="1:11">
      <c r="A61" s="22">
        <v>15.148</v>
      </c>
      <c r="B61" s="15">
        <v>65.580600000000004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0.41999999999999993</v>
      </c>
      <c r="G61" s="2">
        <f t="shared" si="5"/>
        <v>142.85714285714289</v>
      </c>
      <c r="H61" s="10"/>
      <c r="I61" s="22">
        <f t="shared" si="6"/>
        <v>15.148</v>
      </c>
      <c r="J61" s="13">
        <f t="shared" si="2"/>
        <v>142.85714285714289</v>
      </c>
      <c r="K61" s="22">
        <f t="shared" si="7"/>
        <v>52</v>
      </c>
    </row>
    <row r="62" spans="1:11">
      <c r="A62" s="22">
        <v>15.568</v>
      </c>
      <c r="B62" s="15">
        <v>79.131900000000002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0.20000000000000107</v>
      </c>
      <c r="G62" s="2">
        <f t="shared" si="5"/>
        <v>149.9999999999992</v>
      </c>
      <c r="H62" s="10" t="s">
        <v>113</v>
      </c>
      <c r="I62" s="22">
        <f t="shared" si="6"/>
        <v>15.568</v>
      </c>
      <c r="J62" s="13">
        <f t="shared" si="2"/>
        <v>149.9999999999992</v>
      </c>
      <c r="K62" s="22">
        <f t="shared" si="7"/>
        <v>53</v>
      </c>
    </row>
    <row r="63" spans="1:11">
      <c r="A63" s="22">
        <v>15.768000000000001</v>
      </c>
      <c r="B63" s="15">
        <v>77.942499999999995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0.41999999999999815</v>
      </c>
      <c r="G63" s="2">
        <f t="shared" si="5"/>
        <v>142.85714285714349</v>
      </c>
      <c r="H63" s="10"/>
      <c r="I63" s="22">
        <f t="shared" si="6"/>
        <v>15.768000000000001</v>
      </c>
      <c r="J63" s="13">
        <f t="shared" si="2"/>
        <v>142.85714285714349</v>
      </c>
      <c r="K63" s="22">
        <f t="shared" si="7"/>
        <v>54</v>
      </c>
    </row>
    <row r="64" spans="1:11">
      <c r="A64" s="22">
        <v>16.187999999999999</v>
      </c>
      <c r="B64" s="15">
        <v>64.293499999999995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0.16000000000000014</v>
      </c>
      <c r="G64" s="2">
        <f t="shared" si="5"/>
        <v>187.49999999999983</v>
      </c>
      <c r="H64" s="10" t="s">
        <v>118</v>
      </c>
      <c r="I64" s="22">
        <f t="shared" si="6"/>
        <v>16.187999999999999</v>
      </c>
      <c r="J64" s="13">
        <f t="shared" si="2"/>
        <v>187.49999999999983</v>
      </c>
      <c r="K64" s="22">
        <f t="shared" si="7"/>
        <v>55</v>
      </c>
    </row>
    <row r="65" spans="1:11">
      <c r="A65" s="22">
        <v>16.347999999999999</v>
      </c>
      <c r="B65" s="15">
        <v>67.589799999999997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0.37000000000000099</v>
      </c>
      <c r="G65" s="2">
        <f t="shared" si="5"/>
        <v>162.16216216216174</v>
      </c>
      <c r="H65" s="10"/>
      <c r="I65" s="22">
        <f t="shared" si="6"/>
        <v>16.347999999999999</v>
      </c>
      <c r="J65" s="13">
        <f t="shared" si="2"/>
        <v>162.16216216216174</v>
      </c>
      <c r="K65" s="22">
        <f t="shared" si="7"/>
        <v>56</v>
      </c>
    </row>
    <row r="66" spans="1:11">
      <c r="A66" s="22">
        <v>16.718</v>
      </c>
      <c r="B66" s="15">
        <v>76.717100000000002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0.19999999999999929</v>
      </c>
      <c r="G66" s="2">
        <f t="shared" si="5"/>
        <v>150.00000000000054</v>
      </c>
      <c r="H66" s="10" t="s">
        <v>119</v>
      </c>
      <c r="I66" s="22">
        <f t="shared" si="6"/>
        <v>16.718</v>
      </c>
      <c r="J66" s="13">
        <f t="shared" si="2"/>
        <v>150.00000000000054</v>
      </c>
      <c r="K66" s="22">
        <f t="shared" si="7"/>
        <v>57</v>
      </c>
    </row>
    <row r="67" spans="1:11">
      <c r="A67" s="22">
        <v>16.917999999999999</v>
      </c>
      <c r="B67" s="15">
        <v>78.564800000000005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0.14300000000000068</v>
      </c>
      <c r="G67" s="2">
        <f t="shared" si="5"/>
        <v>209.79020979020879</v>
      </c>
      <c r="H67" s="10"/>
      <c r="I67" s="22">
        <f t="shared" si="6"/>
        <v>16.917999999999999</v>
      </c>
      <c r="J67" s="13">
        <f t="shared" si="2"/>
        <v>209.79020979020879</v>
      </c>
      <c r="K67" s="22">
        <f t="shared" si="7"/>
        <v>58</v>
      </c>
    </row>
    <row r="68" spans="1:11">
      <c r="A68" s="22">
        <v>17.061</v>
      </c>
      <c r="B68" s="15">
        <v>72.797899999999998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0.21499999999999986</v>
      </c>
      <c r="G68" s="2">
        <f t="shared" si="5"/>
        <v>139.53488372093031</v>
      </c>
      <c r="H68" s="10" t="s">
        <v>118</v>
      </c>
      <c r="I68" s="22">
        <f t="shared" si="6"/>
        <v>17.061</v>
      </c>
      <c r="J68" s="13">
        <f t="shared" si="2"/>
        <v>139.53488372093031</v>
      </c>
      <c r="K68" s="22">
        <f t="shared" si="7"/>
        <v>59</v>
      </c>
    </row>
    <row r="69" spans="1:11">
      <c r="A69" s="22">
        <v>17.276</v>
      </c>
      <c r="B69" s="15">
        <v>63.681100000000001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0.38200000000000145</v>
      </c>
      <c r="G69" s="2">
        <f t="shared" si="5"/>
        <v>157.06806282722454</v>
      </c>
      <c r="H69" s="10"/>
      <c r="I69" s="22">
        <f t="shared" si="6"/>
        <v>17.276</v>
      </c>
      <c r="J69" s="13">
        <f t="shared" si="2"/>
        <v>157.06806282722454</v>
      </c>
      <c r="K69" s="22">
        <f t="shared" si="7"/>
        <v>60</v>
      </c>
    </row>
    <row r="70" spans="1:11">
      <c r="A70" s="22">
        <v>17.658000000000001</v>
      </c>
      <c r="B70" s="15">
        <v>77.038899999999998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0.19999999999999929</v>
      </c>
      <c r="G70" s="2">
        <f t="shared" si="5"/>
        <v>150.00000000000054</v>
      </c>
      <c r="H70" s="10" t="s">
        <v>119</v>
      </c>
      <c r="I70" s="22">
        <f t="shared" si="6"/>
        <v>17.658000000000001</v>
      </c>
      <c r="J70" s="13">
        <f t="shared" si="2"/>
        <v>150.00000000000054</v>
      </c>
      <c r="K70" s="22">
        <f t="shared" si="7"/>
        <v>61</v>
      </c>
    </row>
    <row r="71" spans="1:11">
      <c r="A71" s="22">
        <v>17.858000000000001</v>
      </c>
      <c r="B71" s="15">
        <v>72.183599999999998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0.41000000000000014</v>
      </c>
      <c r="G71" s="2">
        <f t="shared" si="5"/>
        <v>146.34146341463409</v>
      </c>
      <c r="H71" s="10"/>
      <c r="I71" s="22">
        <f t="shared" si="6"/>
        <v>17.858000000000001</v>
      </c>
      <c r="J71" s="13">
        <f t="shared" si="2"/>
        <v>146.34146341463409</v>
      </c>
      <c r="K71" s="22">
        <f t="shared" si="7"/>
        <v>62</v>
      </c>
    </row>
    <row r="72" spans="1:11">
      <c r="A72" s="22">
        <v>18.268000000000001</v>
      </c>
      <c r="B72" s="15">
        <v>75.194500000000005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0.23999999999999844</v>
      </c>
      <c r="G72" s="2">
        <f t="shared" si="5"/>
        <v>125.00000000000081</v>
      </c>
      <c r="H72" s="10" t="s">
        <v>119</v>
      </c>
      <c r="I72" s="22">
        <f t="shared" si="6"/>
        <v>18.268000000000001</v>
      </c>
      <c r="J72" s="13">
        <f t="shared" si="2"/>
        <v>125.00000000000081</v>
      </c>
      <c r="K72" s="22">
        <f t="shared" si="7"/>
        <v>63</v>
      </c>
    </row>
    <row r="73" spans="1:11">
      <c r="A73" s="22">
        <v>18.507999999999999</v>
      </c>
      <c r="B73" s="15">
        <v>78.844099999999997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0.19400000000000261</v>
      </c>
      <c r="G73" s="2">
        <f t="shared" si="5"/>
        <v>154.63917525772987</v>
      </c>
      <c r="H73" s="10"/>
      <c r="I73" s="22">
        <f t="shared" si="6"/>
        <v>18.507999999999999</v>
      </c>
      <c r="J73" s="13">
        <f t="shared" si="2"/>
        <v>154.63917525772987</v>
      </c>
      <c r="K73" s="22">
        <f t="shared" si="7"/>
        <v>64</v>
      </c>
    </row>
    <row r="74" spans="1:11">
      <c r="A74" s="22">
        <v>18.702000000000002</v>
      </c>
      <c r="B74" s="15">
        <v>72.793099999999995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0.21599999999999753</v>
      </c>
      <c r="G74" s="2">
        <f t="shared" si="5"/>
        <v>138.88888888889051</v>
      </c>
      <c r="H74" s="10" t="s">
        <v>118</v>
      </c>
      <c r="I74" s="22">
        <f t="shared" si="6"/>
        <v>18.702000000000002</v>
      </c>
      <c r="J74" s="13">
        <f t="shared" ref="J74:J131" si="8">$G74</f>
        <v>138.88888888889051</v>
      </c>
      <c r="K74" s="22">
        <f t="shared" si="7"/>
        <v>65</v>
      </c>
    </row>
    <row r="75" spans="1:11">
      <c r="A75" s="22">
        <v>18.917999999999999</v>
      </c>
      <c r="B75" s="15">
        <v>69.207400000000007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0.46000000000000085</v>
      </c>
      <c r="G75" s="2">
        <f t="shared" ref="G75:G130" si="11">$E75/$F75*60</f>
        <v>130.4347826086954</v>
      </c>
      <c r="H75" s="10"/>
      <c r="I75" s="22">
        <f t="shared" ref="I75:I131" si="12">$A75</f>
        <v>18.917999999999999</v>
      </c>
      <c r="J75" s="13">
        <f t="shared" si="8"/>
        <v>130.4347826086954</v>
      </c>
      <c r="K75" s="22">
        <f t="shared" ref="K75:K131" si="13">$C75</f>
        <v>66</v>
      </c>
    </row>
    <row r="76" spans="1:11">
      <c r="A76" s="22">
        <v>19.378</v>
      </c>
      <c r="B76" s="15">
        <v>70.227800000000002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0.16999999999999815</v>
      </c>
      <c r="G76" s="2">
        <f t="shared" si="11"/>
        <v>176.47058823529605</v>
      </c>
      <c r="H76" s="10" t="s">
        <v>118</v>
      </c>
      <c r="I76" s="22">
        <f t="shared" si="12"/>
        <v>19.378</v>
      </c>
      <c r="J76" s="13">
        <f t="shared" si="8"/>
        <v>176.47058823529605</v>
      </c>
      <c r="K76" s="22">
        <f t="shared" si="13"/>
        <v>67</v>
      </c>
    </row>
    <row r="77" spans="1:11">
      <c r="A77" s="22">
        <v>19.547999999999998</v>
      </c>
      <c r="B77" s="15">
        <v>64.736000000000004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0.35000000000000142</v>
      </c>
      <c r="G77" s="2">
        <f t="shared" si="11"/>
        <v>171.42857142857073</v>
      </c>
      <c r="H77" s="10"/>
      <c r="I77" s="22">
        <f t="shared" si="12"/>
        <v>19.547999999999998</v>
      </c>
      <c r="J77" s="13">
        <f t="shared" si="8"/>
        <v>171.42857142857073</v>
      </c>
      <c r="K77" s="22">
        <f t="shared" si="13"/>
        <v>68</v>
      </c>
    </row>
    <row r="78" spans="1:11">
      <c r="A78" s="22">
        <v>19.898</v>
      </c>
      <c r="B78" s="15">
        <v>68.991699999999994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0.17999999999999972</v>
      </c>
      <c r="G78" s="2">
        <f t="shared" si="11"/>
        <v>166.66666666666691</v>
      </c>
      <c r="H78" s="10" t="s">
        <v>119</v>
      </c>
      <c r="I78" s="22">
        <f t="shared" si="12"/>
        <v>19.898</v>
      </c>
      <c r="J78" s="13">
        <f t="shared" si="8"/>
        <v>166.66666666666691</v>
      </c>
      <c r="K78" s="22">
        <f t="shared" si="13"/>
        <v>69</v>
      </c>
    </row>
    <row r="79" spans="1:11">
      <c r="A79" s="22">
        <v>20.077999999999999</v>
      </c>
      <c r="B79" s="15">
        <v>77.382300000000001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0.35999999999999943</v>
      </c>
      <c r="G79" s="2">
        <f t="shared" si="11"/>
        <v>166.66666666666691</v>
      </c>
      <c r="H79" s="10"/>
      <c r="I79" s="22">
        <f t="shared" si="12"/>
        <v>20.077999999999999</v>
      </c>
      <c r="J79" s="13">
        <f t="shared" si="8"/>
        <v>166.66666666666691</v>
      </c>
      <c r="K79" s="22">
        <f t="shared" si="13"/>
        <v>70</v>
      </c>
    </row>
    <row r="80" spans="1:11">
      <c r="A80" s="22">
        <v>20.437999999999999</v>
      </c>
      <c r="B80" s="15">
        <v>79.206999999999994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0.1720000000000006</v>
      </c>
      <c r="G80" s="2">
        <f t="shared" si="11"/>
        <v>174.41860465116218</v>
      </c>
      <c r="H80" s="10" t="s">
        <v>113</v>
      </c>
      <c r="I80" s="22">
        <f t="shared" si="12"/>
        <v>20.437999999999999</v>
      </c>
      <c r="J80" s="13">
        <f t="shared" si="8"/>
        <v>174.41860465116218</v>
      </c>
      <c r="K80" s="22">
        <f t="shared" si="13"/>
        <v>71</v>
      </c>
    </row>
    <row r="81" spans="1:11">
      <c r="A81" s="22">
        <v>20.61</v>
      </c>
      <c r="B81" s="15">
        <v>82.653199999999998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0.20599999999999952</v>
      </c>
      <c r="G81" s="2">
        <f t="shared" si="11"/>
        <v>145.63106796116537</v>
      </c>
      <c r="H81" s="10"/>
      <c r="I81" s="22">
        <f t="shared" si="12"/>
        <v>20.61</v>
      </c>
      <c r="J81" s="13">
        <f t="shared" si="8"/>
        <v>145.63106796116537</v>
      </c>
      <c r="K81" s="22">
        <f t="shared" si="13"/>
        <v>72</v>
      </c>
    </row>
    <row r="82" spans="1:11">
      <c r="A82" s="22">
        <v>20.815999999999999</v>
      </c>
      <c r="B82" s="15">
        <v>70.5869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0.18599999999999994</v>
      </c>
      <c r="G82" s="2">
        <f t="shared" si="11"/>
        <v>161.29032258064521</v>
      </c>
      <c r="H82" s="10" t="s">
        <v>118</v>
      </c>
      <c r="I82" s="22">
        <f t="shared" si="12"/>
        <v>20.815999999999999</v>
      </c>
      <c r="J82" s="13">
        <f t="shared" si="8"/>
        <v>161.29032258064521</v>
      </c>
      <c r="K82" s="22">
        <f t="shared" si="13"/>
        <v>73</v>
      </c>
    </row>
    <row r="83" spans="1:11">
      <c r="A83" s="22">
        <v>21.001999999999999</v>
      </c>
      <c r="B83" s="15">
        <v>63.421100000000003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0.34600000000000009</v>
      </c>
      <c r="G83" s="2">
        <f t="shared" si="11"/>
        <v>173.41040462427742</v>
      </c>
      <c r="H83" s="10"/>
      <c r="I83" s="22">
        <f t="shared" si="12"/>
        <v>21.001999999999999</v>
      </c>
      <c r="J83" s="13">
        <f t="shared" si="8"/>
        <v>173.41040462427742</v>
      </c>
      <c r="K83" s="22">
        <f t="shared" si="13"/>
        <v>74</v>
      </c>
    </row>
    <row r="84" spans="1:11">
      <c r="A84" s="22">
        <v>21.347999999999999</v>
      </c>
      <c r="B84" s="15">
        <v>77.352400000000003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0.19999999999999929</v>
      </c>
      <c r="G84" s="2">
        <f t="shared" si="11"/>
        <v>150.00000000000054</v>
      </c>
      <c r="H84" s="10" t="s">
        <v>119</v>
      </c>
      <c r="I84" s="22">
        <f t="shared" si="12"/>
        <v>21.347999999999999</v>
      </c>
      <c r="J84" s="13">
        <f t="shared" si="8"/>
        <v>150.00000000000054</v>
      </c>
      <c r="K84" s="22">
        <f t="shared" si="13"/>
        <v>75</v>
      </c>
    </row>
    <row r="85" spans="1:11">
      <c r="A85" s="22">
        <v>21.547999999999998</v>
      </c>
      <c r="B85" s="15">
        <v>73.787499999999994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0.16000000000000014</v>
      </c>
      <c r="G85" s="2">
        <f t="shared" si="11"/>
        <v>187.49999999999983</v>
      </c>
      <c r="H85" s="10"/>
      <c r="I85" s="22">
        <f t="shared" si="12"/>
        <v>21.547999999999998</v>
      </c>
      <c r="J85" s="13">
        <f t="shared" si="8"/>
        <v>187.49999999999983</v>
      </c>
      <c r="K85" s="22">
        <f t="shared" si="13"/>
        <v>76</v>
      </c>
    </row>
    <row r="86" spans="1:11">
      <c r="A86" s="22">
        <v>21.707999999999998</v>
      </c>
      <c r="B86" s="15">
        <v>72.6661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0.21000000000000085</v>
      </c>
      <c r="G86" s="2">
        <f t="shared" si="11"/>
        <v>142.85714285714226</v>
      </c>
      <c r="H86" s="10" t="s">
        <v>118</v>
      </c>
      <c r="I86" s="22">
        <f t="shared" si="12"/>
        <v>21.707999999999998</v>
      </c>
      <c r="J86" s="13">
        <f t="shared" si="8"/>
        <v>142.85714285714226</v>
      </c>
      <c r="K86" s="22">
        <f t="shared" si="13"/>
        <v>77</v>
      </c>
    </row>
    <row r="87" spans="1:11">
      <c r="A87" s="22">
        <v>21.917999999999999</v>
      </c>
      <c r="B87" s="15">
        <v>64.693399999999997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0.35000000000000142</v>
      </c>
      <c r="G87" s="2">
        <f t="shared" si="11"/>
        <v>171.42857142857073</v>
      </c>
      <c r="H87" s="10"/>
      <c r="I87" s="22">
        <f t="shared" si="12"/>
        <v>21.917999999999999</v>
      </c>
      <c r="J87" s="13">
        <f t="shared" si="8"/>
        <v>171.42857142857073</v>
      </c>
      <c r="K87" s="22">
        <f t="shared" si="13"/>
        <v>78</v>
      </c>
    </row>
    <row r="88" spans="1:11">
      <c r="A88" s="22">
        <v>22.268000000000001</v>
      </c>
      <c r="B88" s="15">
        <v>79.632199999999997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0.16499999999999915</v>
      </c>
      <c r="G88" s="2">
        <f t="shared" si="11"/>
        <v>181.81818181818275</v>
      </c>
      <c r="H88" s="10" t="s">
        <v>113</v>
      </c>
      <c r="I88" s="22">
        <f t="shared" si="12"/>
        <v>22.268000000000001</v>
      </c>
      <c r="J88" s="13">
        <f t="shared" si="8"/>
        <v>181.81818181818275</v>
      </c>
      <c r="K88" s="22">
        <f t="shared" si="13"/>
        <v>79</v>
      </c>
    </row>
    <row r="89" spans="1:11">
      <c r="A89" s="22">
        <v>22.433</v>
      </c>
      <c r="B89" s="15">
        <v>77.273499999999999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0.38500000000000156</v>
      </c>
      <c r="G89" s="2">
        <f t="shared" si="11"/>
        <v>155.84415584415521</v>
      </c>
      <c r="H89" s="10"/>
      <c r="I89" s="22">
        <f t="shared" si="12"/>
        <v>22.433</v>
      </c>
      <c r="J89" s="13">
        <f t="shared" si="8"/>
        <v>155.84415584415521</v>
      </c>
      <c r="K89" s="22">
        <f t="shared" si="13"/>
        <v>80</v>
      </c>
    </row>
    <row r="90" spans="1:11">
      <c r="A90" s="22">
        <v>22.818000000000001</v>
      </c>
      <c r="B90" s="15">
        <v>74.451899999999995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0.18999999999999773</v>
      </c>
      <c r="G90" s="2">
        <f t="shared" si="11"/>
        <v>157.89473684210714</v>
      </c>
      <c r="H90" s="10" t="s">
        <v>119</v>
      </c>
      <c r="I90" s="22">
        <f t="shared" si="12"/>
        <v>22.818000000000001</v>
      </c>
      <c r="J90" s="13">
        <f t="shared" si="8"/>
        <v>157.89473684210714</v>
      </c>
      <c r="K90" s="22">
        <f t="shared" si="13"/>
        <v>81</v>
      </c>
    </row>
    <row r="91" spans="1:11">
      <c r="A91" s="22">
        <v>23.007999999999999</v>
      </c>
      <c r="B91" s="15">
        <v>65.444800000000001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0.37000000000000099</v>
      </c>
      <c r="G91" s="2">
        <f t="shared" si="11"/>
        <v>162.16216216216174</v>
      </c>
      <c r="H91" s="10"/>
      <c r="I91" s="22">
        <f t="shared" si="12"/>
        <v>23.007999999999999</v>
      </c>
      <c r="J91" s="13">
        <f t="shared" si="8"/>
        <v>162.16216216216174</v>
      </c>
      <c r="K91" s="22">
        <f t="shared" si="13"/>
        <v>82</v>
      </c>
    </row>
    <row r="92" spans="1:11">
      <c r="A92" s="22">
        <v>23.378</v>
      </c>
      <c r="B92" s="15">
        <v>66.748699999999999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0.16999999999999815</v>
      </c>
      <c r="G92" s="2">
        <f t="shared" si="11"/>
        <v>176.47058823529605</v>
      </c>
      <c r="H92" s="10" t="s">
        <v>118</v>
      </c>
      <c r="I92" s="22">
        <f t="shared" si="12"/>
        <v>23.378</v>
      </c>
      <c r="J92" s="13">
        <f t="shared" si="8"/>
        <v>176.47058823529605</v>
      </c>
      <c r="K92" s="22">
        <f t="shared" si="13"/>
        <v>83</v>
      </c>
    </row>
    <row r="93" spans="1:11">
      <c r="A93" s="22">
        <v>23.547999999999998</v>
      </c>
      <c r="B93" s="15">
        <v>68.278599999999997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0.38000000000000256</v>
      </c>
      <c r="G93" s="2">
        <f t="shared" si="11"/>
        <v>157.89473684210421</v>
      </c>
      <c r="H93" s="10"/>
      <c r="I93" s="22">
        <f t="shared" si="12"/>
        <v>23.547999999999998</v>
      </c>
      <c r="J93" s="13">
        <f t="shared" si="8"/>
        <v>157.89473684210421</v>
      </c>
      <c r="K93" s="22">
        <f t="shared" si="13"/>
        <v>84</v>
      </c>
    </row>
    <row r="94" spans="1:11">
      <c r="A94" s="22">
        <v>23.928000000000001</v>
      </c>
      <c r="B94" s="15">
        <v>76.417599999999993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0.1720000000000006</v>
      </c>
      <c r="G94" s="2">
        <f t="shared" si="11"/>
        <v>174.41860465116218</v>
      </c>
      <c r="H94" s="10" t="s">
        <v>113</v>
      </c>
      <c r="I94" s="22">
        <f t="shared" si="12"/>
        <v>23.928000000000001</v>
      </c>
      <c r="J94" s="13">
        <f t="shared" si="8"/>
        <v>174.41860465116218</v>
      </c>
      <c r="K94" s="22">
        <f t="shared" si="13"/>
        <v>85</v>
      </c>
    </row>
    <row r="95" spans="1:11">
      <c r="A95" s="22">
        <v>24.1</v>
      </c>
      <c r="B95" s="15">
        <v>75.42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0.16899999999999693</v>
      </c>
      <c r="G95" s="2">
        <f t="shared" si="11"/>
        <v>177.5147928994115</v>
      </c>
      <c r="H95" s="10"/>
      <c r="I95" s="22">
        <f t="shared" si="12"/>
        <v>24.1</v>
      </c>
      <c r="J95" s="13">
        <f t="shared" si="8"/>
        <v>177.5147928994115</v>
      </c>
      <c r="K95" s="22">
        <f t="shared" si="13"/>
        <v>86</v>
      </c>
    </row>
    <row r="96" spans="1:11">
      <c r="A96" s="22">
        <v>24.268999999999998</v>
      </c>
      <c r="B96" s="15">
        <v>69.943700000000007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0.18900000000000006</v>
      </c>
      <c r="G96" s="2">
        <f t="shared" si="11"/>
        <v>158.73015873015868</v>
      </c>
      <c r="H96" s="10" t="s">
        <v>118</v>
      </c>
      <c r="I96" s="22">
        <f t="shared" si="12"/>
        <v>24.268999999999998</v>
      </c>
      <c r="J96" s="13">
        <f t="shared" si="8"/>
        <v>158.73015873015868</v>
      </c>
      <c r="K96" s="22">
        <f t="shared" si="13"/>
        <v>87</v>
      </c>
    </row>
    <row r="97" spans="1:11">
      <c r="A97" s="22">
        <v>24.457999999999998</v>
      </c>
      <c r="B97" s="15">
        <v>72.483199999999997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0.35000000000000142</v>
      </c>
      <c r="G97" s="2">
        <f t="shared" si="11"/>
        <v>171.42857142857073</v>
      </c>
      <c r="H97" s="10"/>
      <c r="I97" s="22">
        <f t="shared" si="12"/>
        <v>24.457999999999998</v>
      </c>
      <c r="J97" s="13">
        <f t="shared" si="8"/>
        <v>171.42857142857073</v>
      </c>
      <c r="K97" s="22">
        <f t="shared" si="13"/>
        <v>88</v>
      </c>
    </row>
    <row r="98" spans="1:11">
      <c r="A98" s="22">
        <v>24.808</v>
      </c>
      <c r="B98" s="15">
        <v>76.606399999999994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0.18400000000000105</v>
      </c>
      <c r="G98" s="2">
        <f t="shared" si="11"/>
        <v>163.04347826086862</v>
      </c>
      <c r="H98" s="10" t="s">
        <v>113</v>
      </c>
      <c r="I98" s="22">
        <f t="shared" si="12"/>
        <v>24.808</v>
      </c>
      <c r="J98" s="13">
        <f t="shared" si="8"/>
        <v>163.04347826086862</v>
      </c>
      <c r="K98" s="22">
        <f t="shared" si="13"/>
        <v>89</v>
      </c>
    </row>
    <row r="99" spans="1:11">
      <c r="A99" s="22">
        <v>24.992000000000001</v>
      </c>
      <c r="B99" s="15">
        <v>79.886899999999997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0.93599999999999994</v>
      </c>
      <c r="G99" s="2">
        <f t="shared" si="11"/>
        <v>160.25641025641028</v>
      </c>
      <c r="H99" s="10"/>
      <c r="I99" s="22">
        <f t="shared" si="12"/>
        <v>24.992000000000001</v>
      </c>
      <c r="J99" s="13">
        <f t="shared" si="8"/>
        <v>160.25641025641028</v>
      </c>
      <c r="K99" s="22">
        <f t="shared" si="13"/>
        <v>90</v>
      </c>
    </row>
    <row r="100" spans="1:11">
      <c r="A100" s="22">
        <v>25.928000000000001</v>
      </c>
      <c r="B100" s="15">
        <v>77.042500000000004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0.17999999999999972</v>
      </c>
      <c r="G100" s="2">
        <f t="shared" si="11"/>
        <v>166.66666666666691</v>
      </c>
      <c r="H100" s="10" t="s">
        <v>119</v>
      </c>
      <c r="I100" s="22">
        <f t="shared" si="12"/>
        <v>25.928000000000001</v>
      </c>
      <c r="J100" s="13">
        <f t="shared" si="8"/>
        <v>166.66666666666691</v>
      </c>
      <c r="K100" s="22">
        <f t="shared" si="13"/>
        <v>91</v>
      </c>
    </row>
    <row r="101" spans="1:11">
      <c r="A101" s="22">
        <v>26.108000000000001</v>
      </c>
      <c r="B101" s="15">
        <v>72.378299999999996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0.41000000000000014</v>
      </c>
      <c r="G101" s="2">
        <f t="shared" si="11"/>
        <v>146.34146341463409</v>
      </c>
      <c r="H101" s="10"/>
      <c r="I101" s="22">
        <f t="shared" si="12"/>
        <v>26.108000000000001</v>
      </c>
      <c r="J101" s="13">
        <f t="shared" si="8"/>
        <v>146.34146341463409</v>
      </c>
      <c r="K101" s="22">
        <f t="shared" si="13"/>
        <v>92</v>
      </c>
    </row>
    <row r="102" spans="1:11">
      <c r="A102" s="22">
        <v>26.518000000000001</v>
      </c>
      <c r="B102" s="15">
        <v>74.640900000000002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0.19999999999999929</v>
      </c>
      <c r="G102" s="2">
        <f t="shared" si="11"/>
        <v>150.00000000000054</v>
      </c>
      <c r="H102" s="10" t="s">
        <v>119</v>
      </c>
      <c r="I102" s="22">
        <f t="shared" si="12"/>
        <v>26.518000000000001</v>
      </c>
      <c r="J102" s="13">
        <f t="shared" si="8"/>
        <v>150.00000000000054</v>
      </c>
      <c r="K102" s="22">
        <f t="shared" si="13"/>
        <v>93</v>
      </c>
    </row>
    <row r="103" spans="1:11">
      <c r="A103" s="22">
        <v>26.718</v>
      </c>
      <c r="B103" s="15">
        <v>78.845600000000005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0.22299999999999898</v>
      </c>
      <c r="G103" s="2">
        <f t="shared" si="11"/>
        <v>134.52914798206342</v>
      </c>
      <c r="H103" s="10"/>
      <c r="I103" s="22">
        <f t="shared" si="12"/>
        <v>26.718</v>
      </c>
      <c r="J103" s="13">
        <f t="shared" si="8"/>
        <v>134.52914798206342</v>
      </c>
      <c r="K103" s="22">
        <f t="shared" si="13"/>
        <v>94</v>
      </c>
    </row>
    <row r="104" spans="1:11">
      <c r="A104" s="22">
        <v>26.940999999999999</v>
      </c>
      <c r="B104" s="15">
        <v>71.036100000000005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0.2170000000000023</v>
      </c>
      <c r="G104" s="2">
        <f t="shared" si="11"/>
        <v>138.2488479262658</v>
      </c>
      <c r="H104" s="10" t="s">
        <v>118</v>
      </c>
      <c r="I104" s="22">
        <f t="shared" si="12"/>
        <v>26.940999999999999</v>
      </c>
      <c r="J104" s="13">
        <f t="shared" si="8"/>
        <v>138.2488479262658</v>
      </c>
      <c r="K104" s="22">
        <f t="shared" si="13"/>
        <v>95</v>
      </c>
    </row>
    <row r="105" spans="1:11">
      <c r="A105" s="22">
        <v>27.158000000000001</v>
      </c>
      <c r="B105" s="15">
        <v>66.5227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0.37999999999999901</v>
      </c>
      <c r="G105" s="2">
        <f t="shared" si="11"/>
        <v>157.89473684210569</v>
      </c>
      <c r="H105" s="10"/>
      <c r="I105" s="22">
        <f t="shared" si="12"/>
        <v>27.158000000000001</v>
      </c>
      <c r="J105" s="13">
        <f t="shared" si="8"/>
        <v>157.89473684210569</v>
      </c>
      <c r="K105" s="22">
        <f t="shared" si="13"/>
        <v>96</v>
      </c>
    </row>
    <row r="106" spans="1:11">
      <c r="A106" s="22">
        <v>27.538</v>
      </c>
      <c r="B106" s="15">
        <v>61.242699999999999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0.18400000000000105</v>
      </c>
      <c r="G106" s="2">
        <f t="shared" si="11"/>
        <v>163.04347826086862</v>
      </c>
      <c r="H106" s="10" t="s">
        <v>118</v>
      </c>
      <c r="I106" s="22">
        <f t="shared" si="12"/>
        <v>27.538</v>
      </c>
      <c r="J106" s="13">
        <f t="shared" si="8"/>
        <v>163.04347826086862</v>
      </c>
      <c r="K106" s="22">
        <f t="shared" si="13"/>
        <v>97</v>
      </c>
    </row>
    <row r="107" spans="1:11">
      <c r="A107" s="22">
        <v>27.722000000000001</v>
      </c>
      <c r="B107" s="15">
        <v>58.890999999999998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0.34600000000000009</v>
      </c>
      <c r="G107" s="2">
        <f t="shared" si="11"/>
        <v>173.41040462427742</v>
      </c>
      <c r="H107" s="10"/>
      <c r="I107" s="22">
        <f t="shared" si="12"/>
        <v>27.722000000000001</v>
      </c>
      <c r="J107" s="13">
        <f t="shared" si="8"/>
        <v>173.41040462427742</v>
      </c>
      <c r="K107" s="22">
        <f t="shared" si="13"/>
        <v>98</v>
      </c>
    </row>
    <row r="108" spans="1:11">
      <c r="A108" s="22">
        <v>28.068000000000001</v>
      </c>
      <c r="B108" s="15">
        <v>64.418099999999995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0.19999999999999929</v>
      </c>
      <c r="G108" s="2">
        <f t="shared" si="11"/>
        <v>150.00000000000054</v>
      </c>
      <c r="H108" s="10" t="s">
        <v>119</v>
      </c>
      <c r="I108" s="22">
        <f t="shared" si="12"/>
        <v>28.068000000000001</v>
      </c>
      <c r="J108" s="13">
        <f t="shared" si="8"/>
        <v>150.00000000000054</v>
      </c>
      <c r="K108" s="22">
        <f t="shared" si="13"/>
        <v>99</v>
      </c>
    </row>
    <row r="109" spans="1:11">
      <c r="A109" s="22">
        <v>28.268000000000001</v>
      </c>
      <c r="B109" s="15">
        <v>70.1678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0.37999999999999901</v>
      </c>
      <c r="G109" s="2">
        <f t="shared" si="11"/>
        <v>157.89473684210569</v>
      </c>
      <c r="H109" s="10"/>
      <c r="I109" s="22">
        <f t="shared" si="12"/>
        <v>28.268000000000001</v>
      </c>
      <c r="J109" s="13">
        <f t="shared" si="8"/>
        <v>157.89473684210569</v>
      </c>
      <c r="K109" s="22">
        <f t="shared" si="13"/>
        <v>100</v>
      </c>
    </row>
    <row r="110" spans="1:11">
      <c r="A110" s="22">
        <v>28.648</v>
      </c>
      <c r="B110" s="15">
        <v>69.922600000000003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0.16000000000000014</v>
      </c>
      <c r="G110" s="2">
        <f t="shared" si="11"/>
        <v>187.49999999999983</v>
      </c>
      <c r="H110" s="10" t="s">
        <v>113</v>
      </c>
      <c r="I110" s="22">
        <f t="shared" si="12"/>
        <v>28.648</v>
      </c>
      <c r="J110" s="13">
        <f t="shared" si="8"/>
        <v>187.49999999999983</v>
      </c>
      <c r="K110" s="22">
        <f t="shared" si="13"/>
        <v>101</v>
      </c>
    </row>
    <row r="111" spans="1:11">
      <c r="A111" s="22">
        <v>28.808</v>
      </c>
      <c r="B111" s="15">
        <v>78.831800000000001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0.20200000000000173</v>
      </c>
      <c r="G111" s="2">
        <f t="shared" si="11"/>
        <v>148.51485148514723</v>
      </c>
      <c r="H111" s="10"/>
      <c r="I111" s="22">
        <f t="shared" si="12"/>
        <v>28.808</v>
      </c>
      <c r="J111" s="13">
        <f t="shared" si="8"/>
        <v>148.51485148514723</v>
      </c>
      <c r="K111" s="22">
        <f t="shared" si="13"/>
        <v>102</v>
      </c>
    </row>
    <row r="112" spans="1:11">
      <c r="A112" s="22">
        <v>29.01</v>
      </c>
      <c r="B112" s="15">
        <v>65.523600000000002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0.19399999999999906</v>
      </c>
      <c r="G112" s="2">
        <f t="shared" si="11"/>
        <v>154.63917525773272</v>
      </c>
      <c r="H112" s="10" t="s">
        <v>118</v>
      </c>
      <c r="I112" s="22">
        <f t="shared" si="12"/>
        <v>29.01</v>
      </c>
      <c r="J112" s="13">
        <f t="shared" si="8"/>
        <v>154.63917525773272</v>
      </c>
      <c r="K112" s="22">
        <f t="shared" si="13"/>
        <v>103</v>
      </c>
    </row>
    <row r="113" spans="1:11">
      <c r="A113" s="22">
        <v>29.204000000000001</v>
      </c>
      <c r="B113" s="15">
        <v>59.433100000000003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0.33399999999999963</v>
      </c>
      <c r="G113" s="2">
        <f t="shared" si="11"/>
        <v>179.64071856287444</v>
      </c>
      <c r="H113" s="10"/>
      <c r="I113" s="22">
        <f t="shared" si="12"/>
        <v>29.204000000000001</v>
      </c>
      <c r="J113" s="13">
        <f t="shared" si="8"/>
        <v>179.64071856287444</v>
      </c>
      <c r="K113" s="22">
        <f t="shared" si="13"/>
        <v>104</v>
      </c>
    </row>
    <row r="114" spans="1:11">
      <c r="A114" s="22">
        <v>29.538</v>
      </c>
      <c r="B114" s="15">
        <v>72.411000000000001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0.19999999999999929</v>
      </c>
      <c r="G114" s="2">
        <f t="shared" si="11"/>
        <v>150.00000000000054</v>
      </c>
      <c r="H114" s="10" t="s">
        <v>119</v>
      </c>
      <c r="I114" s="22">
        <f t="shared" si="12"/>
        <v>29.538</v>
      </c>
      <c r="J114" s="13">
        <f t="shared" si="8"/>
        <v>150.00000000000054</v>
      </c>
      <c r="K114" s="22">
        <f t="shared" si="13"/>
        <v>105</v>
      </c>
    </row>
    <row r="115" spans="1:11">
      <c r="A115" s="22">
        <v>29.738</v>
      </c>
      <c r="B115" s="15">
        <v>73.442099999999996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0.17000000000000171</v>
      </c>
      <c r="G115" s="2">
        <f t="shared" si="11"/>
        <v>176.47058823529235</v>
      </c>
      <c r="H115" s="10"/>
      <c r="I115" s="22">
        <f t="shared" si="12"/>
        <v>29.738</v>
      </c>
      <c r="J115" s="13">
        <f t="shared" si="8"/>
        <v>176.47058823529235</v>
      </c>
      <c r="K115" s="22">
        <f t="shared" si="13"/>
        <v>106</v>
      </c>
    </row>
    <row r="116" spans="1:11">
      <c r="A116" s="22">
        <v>29.908000000000001</v>
      </c>
      <c r="B116" s="15">
        <v>75.236800000000002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0.21199999999999974</v>
      </c>
      <c r="G116" s="2">
        <f t="shared" si="11"/>
        <v>141.50943396226432</v>
      </c>
      <c r="H116" s="10" t="s">
        <v>118</v>
      </c>
      <c r="I116" s="22">
        <f t="shared" si="12"/>
        <v>29.908000000000001</v>
      </c>
      <c r="J116" s="13">
        <f t="shared" si="8"/>
        <v>141.50943396226432</v>
      </c>
      <c r="K116" s="22">
        <f t="shared" si="13"/>
        <v>107</v>
      </c>
    </row>
    <row r="117" spans="1:11">
      <c r="A117" s="22">
        <v>30.12</v>
      </c>
      <c r="B117" s="15">
        <v>62.235700000000001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0.39799999999999969</v>
      </c>
      <c r="G117" s="2">
        <f t="shared" si="11"/>
        <v>150.75376884422121</v>
      </c>
      <c r="H117" s="10"/>
      <c r="I117" s="22">
        <f t="shared" si="12"/>
        <v>30.12</v>
      </c>
      <c r="J117" s="13">
        <f t="shared" si="8"/>
        <v>150.75376884422121</v>
      </c>
      <c r="K117" s="22">
        <f t="shared" si="13"/>
        <v>108</v>
      </c>
    </row>
    <row r="118" spans="1:11">
      <c r="A118" s="22">
        <v>30.518000000000001</v>
      </c>
      <c r="B118" s="15">
        <v>77.182100000000005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0.1720000000000006</v>
      </c>
      <c r="G118" s="2">
        <f t="shared" si="11"/>
        <v>174.41860465116218</v>
      </c>
      <c r="H118" s="10" t="s">
        <v>113</v>
      </c>
      <c r="I118" s="22">
        <f t="shared" si="12"/>
        <v>30.518000000000001</v>
      </c>
      <c r="J118" s="13">
        <f t="shared" si="8"/>
        <v>174.41860465116218</v>
      </c>
      <c r="K118" s="22">
        <f t="shared" si="13"/>
        <v>109</v>
      </c>
    </row>
    <row r="119" spans="1:11">
      <c r="A119" s="22">
        <v>30.69</v>
      </c>
      <c r="B119" s="15">
        <v>75.5608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0.37800000000000011</v>
      </c>
      <c r="G119" s="2">
        <f t="shared" si="11"/>
        <v>158.73015873015868</v>
      </c>
      <c r="H119" s="10"/>
      <c r="I119" s="22">
        <f t="shared" si="12"/>
        <v>30.69</v>
      </c>
      <c r="J119" s="13">
        <f t="shared" si="8"/>
        <v>158.73015873015868</v>
      </c>
      <c r="K119" s="22">
        <f t="shared" si="13"/>
        <v>110</v>
      </c>
    </row>
    <row r="120" spans="1:11">
      <c r="A120" s="22">
        <v>31.068000000000001</v>
      </c>
      <c r="B120" s="15">
        <v>73.701499999999996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0.20099999999999696</v>
      </c>
      <c r="G120" s="2">
        <f t="shared" si="11"/>
        <v>149.25373134328584</v>
      </c>
      <c r="H120" s="10" t="s">
        <v>119</v>
      </c>
      <c r="I120" s="22">
        <f t="shared" si="12"/>
        <v>31.068000000000001</v>
      </c>
      <c r="J120" s="13">
        <f t="shared" si="8"/>
        <v>149.25373134328584</v>
      </c>
      <c r="K120" s="22">
        <f t="shared" si="13"/>
        <v>111</v>
      </c>
    </row>
    <row r="121" spans="1:11">
      <c r="A121" s="22">
        <v>31.268999999999998</v>
      </c>
      <c r="B121" s="15">
        <v>62.621899999999997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0.3490000000000002</v>
      </c>
      <c r="G121" s="2">
        <f t="shared" si="11"/>
        <v>171.91977077363887</v>
      </c>
      <c r="H121" s="10"/>
      <c r="I121" s="22">
        <f t="shared" si="12"/>
        <v>31.268999999999998</v>
      </c>
      <c r="J121" s="13">
        <f t="shared" si="8"/>
        <v>171.91977077363887</v>
      </c>
      <c r="K121" s="22">
        <f t="shared" si="13"/>
        <v>112</v>
      </c>
    </row>
    <row r="122" spans="1:11">
      <c r="A122" s="22">
        <v>31.617999999999999</v>
      </c>
      <c r="B122" s="15">
        <v>65.410899999999998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0.17999999999999972</v>
      </c>
      <c r="G122" s="2">
        <f t="shared" si="11"/>
        <v>166.66666666666691</v>
      </c>
      <c r="H122" s="10" t="s">
        <v>118</v>
      </c>
      <c r="I122" s="22">
        <f t="shared" si="12"/>
        <v>31.617999999999999</v>
      </c>
      <c r="J122" s="13">
        <f t="shared" si="8"/>
        <v>166.66666666666691</v>
      </c>
      <c r="K122" s="22">
        <f t="shared" si="13"/>
        <v>113</v>
      </c>
    </row>
    <row r="123" spans="1:11">
      <c r="A123" s="22">
        <v>31.797999999999998</v>
      </c>
      <c r="B123" s="15">
        <v>68.949100000000001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0.37000000000000099</v>
      </c>
      <c r="G123" s="2">
        <f t="shared" si="11"/>
        <v>162.16216216216174</v>
      </c>
      <c r="H123" s="10"/>
      <c r="I123" s="22">
        <f t="shared" si="12"/>
        <v>31.797999999999998</v>
      </c>
      <c r="J123" s="13">
        <f t="shared" si="8"/>
        <v>162.16216216216174</v>
      </c>
      <c r="K123" s="22">
        <f t="shared" si="13"/>
        <v>114</v>
      </c>
    </row>
    <row r="124" spans="1:11">
      <c r="A124" s="22">
        <v>32.167999999999999</v>
      </c>
      <c r="B124" s="15">
        <v>75.945599999999999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0.18299999999999983</v>
      </c>
      <c r="G124" s="2">
        <f t="shared" si="11"/>
        <v>163.93442622950835</v>
      </c>
      <c r="H124" s="10" t="s">
        <v>113</v>
      </c>
      <c r="I124" s="22">
        <f t="shared" si="12"/>
        <v>32.167999999999999</v>
      </c>
      <c r="J124" s="13">
        <f t="shared" si="8"/>
        <v>163.93442622950835</v>
      </c>
      <c r="K124" s="22">
        <f t="shared" si="13"/>
        <v>115</v>
      </c>
    </row>
    <row r="125" spans="1:11">
      <c r="A125" s="22">
        <v>32.350999999999999</v>
      </c>
      <c r="B125" s="15">
        <v>74.651399999999995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0.16100000000000136</v>
      </c>
      <c r="G125" s="2">
        <f t="shared" si="11"/>
        <v>186.33540372670652</v>
      </c>
      <c r="H125" s="10"/>
      <c r="I125" s="22">
        <f t="shared" si="12"/>
        <v>32.350999999999999</v>
      </c>
      <c r="J125" s="13">
        <f t="shared" si="8"/>
        <v>186.33540372670652</v>
      </c>
      <c r="K125" s="22">
        <f t="shared" si="13"/>
        <v>116</v>
      </c>
    </row>
    <row r="126" spans="1:11">
      <c r="A126" s="22">
        <v>32.512</v>
      </c>
      <c r="B126" s="15">
        <v>69.075400000000002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0.18599999999999994</v>
      </c>
      <c r="G126" s="2">
        <f t="shared" si="11"/>
        <v>161.29032258064521</v>
      </c>
      <c r="H126" s="10" t="s">
        <v>118</v>
      </c>
      <c r="I126" s="22">
        <f t="shared" si="12"/>
        <v>32.512</v>
      </c>
      <c r="J126" s="13">
        <f t="shared" si="8"/>
        <v>161.29032258064521</v>
      </c>
      <c r="K126" s="22">
        <f t="shared" si="13"/>
        <v>117</v>
      </c>
    </row>
    <row r="127" spans="1:11">
      <c r="A127" s="22">
        <v>32.698</v>
      </c>
      <c r="B127" s="15">
        <v>71.796700000000001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0.39000000000000057</v>
      </c>
      <c r="G127" s="2">
        <f t="shared" si="11"/>
        <v>153.84615384615361</v>
      </c>
      <c r="H127" s="10"/>
      <c r="I127" s="22">
        <f t="shared" si="12"/>
        <v>32.698</v>
      </c>
      <c r="J127" s="13">
        <f t="shared" si="8"/>
        <v>153.84615384615361</v>
      </c>
      <c r="K127" s="22">
        <f t="shared" si="13"/>
        <v>118</v>
      </c>
    </row>
    <row r="128" spans="1:11">
      <c r="A128" s="22">
        <v>33.088000000000001</v>
      </c>
      <c r="B128" s="15">
        <v>76.093599999999995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0.16499999999999915</v>
      </c>
      <c r="G128" s="2">
        <f t="shared" si="11"/>
        <v>181.81818181818275</v>
      </c>
      <c r="H128" s="10" t="s">
        <v>113</v>
      </c>
      <c r="I128" s="22">
        <f t="shared" si="12"/>
        <v>33.088000000000001</v>
      </c>
      <c r="J128" s="13">
        <f t="shared" si="8"/>
        <v>181.81818181818275</v>
      </c>
      <c r="K128" s="22">
        <f t="shared" si="13"/>
        <v>119</v>
      </c>
    </row>
    <row r="129" spans="1:11">
      <c r="A129" s="22">
        <v>33.253</v>
      </c>
      <c r="B129" s="15">
        <v>80.963200000000001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0.93500000000000227</v>
      </c>
      <c r="G129" s="2">
        <f t="shared" si="11"/>
        <v>160.42780748663063</v>
      </c>
      <c r="H129" s="10"/>
      <c r="I129" s="22">
        <f t="shared" si="12"/>
        <v>33.253</v>
      </c>
      <c r="J129" s="13">
        <f t="shared" si="8"/>
        <v>160.42780748663063</v>
      </c>
      <c r="K129" s="22">
        <f t="shared" si="13"/>
        <v>120</v>
      </c>
    </row>
    <row r="130" spans="1:11">
      <c r="A130" s="22">
        <v>34.188000000000002</v>
      </c>
      <c r="B130" s="15">
        <v>75.425299999999993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0.17999999999999972</v>
      </c>
      <c r="G130" s="2">
        <f t="shared" si="11"/>
        <v>166.66666666666691</v>
      </c>
      <c r="H130" s="10" t="s">
        <v>118</v>
      </c>
      <c r="I130" s="22">
        <f t="shared" si="12"/>
        <v>34.188000000000002</v>
      </c>
      <c r="J130" s="13">
        <f t="shared" si="8"/>
        <v>166.66666666666691</v>
      </c>
      <c r="K130" s="22">
        <f t="shared" si="13"/>
        <v>121</v>
      </c>
    </row>
    <row r="131" spans="1:11">
      <c r="A131" s="22">
        <v>34.368000000000002</v>
      </c>
      <c r="B131" s="15">
        <v>74.295500000000004</v>
      </c>
      <c r="C131" s="22">
        <v>122</v>
      </c>
      <c r="D131" s="2">
        <f>Main!$B125</f>
        <v>88.5</v>
      </c>
      <c r="E131" s="2"/>
      <c r="G131" s="2">
        <f>$G130</f>
        <v>166.66666666666691</v>
      </c>
      <c r="H131" s="10"/>
      <c r="I131" s="22">
        <f t="shared" si="12"/>
        <v>34.368000000000002</v>
      </c>
      <c r="J131" s="13">
        <f t="shared" si="8"/>
        <v>166.66666666666691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John McCabe</v>
      </c>
      <c r="K4" s="1"/>
      <c r="L4" s="1"/>
      <c r="M4" s="1"/>
    </row>
    <row r="5" spans="1:13">
      <c r="A5" s="10" t="s">
        <v>96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97</v>
      </c>
      <c r="B6" s="1" t="s">
        <v>17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Pye GSGC 14116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 t="s">
        <v>11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2.6680000000000001</v>
      </c>
      <c r="B10" s="15">
        <v>75.351100000000002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0.25999999999999979</v>
      </c>
      <c r="G10" s="2">
        <f>$E10/$F10*60</f>
        <v>115.38461538461549</v>
      </c>
      <c r="H10" s="10" t="s">
        <v>119</v>
      </c>
      <c r="I10" s="23">
        <f>$A10</f>
        <v>2.6680000000000001</v>
      </c>
      <c r="J10" s="13">
        <f t="shared" ref="J10:J73" si="2">$G10</f>
        <v>115.38461538461549</v>
      </c>
      <c r="K10" s="23">
        <f>$C10</f>
        <v>1</v>
      </c>
    </row>
    <row r="11" spans="1:13">
      <c r="A11" s="23">
        <v>2.9279999999999999</v>
      </c>
      <c r="B11" s="15">
        <v>67.998599999999996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0.41999999999999993</v>
      </c>
      <c r="G11" s="2">
        <f t="shared" ref="G11:G74" si="5">$E11/$F11*60</f>
        <v>142.85714285714289</v>
      </c>
      <c r="H11" s="10"/>
      <c r="I11" s="23">
        <f t="shared" ref="I11:I74" si="6">$A11</f>
        <v>2.9279999999999999</v>
      </c>
      <c r="J11" s="13">
        <f t="shared" si="2"/>
        <v>142.85714285714289</v>
      </c>
      <c r="K11" s="23">
        <f t="shared" ref="K11:K74" si="7">$C11</f>
        <v>2</v>
      </c>
    </row>
    <row r="12" spans="1:13">
      <c r="A12" s="23">
        <v>3.3479999999999999</v>
      </c>
      <c r="B12" s="15">
        <v>63.542700000000004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0.20999999999999996</v>
      </c>
      <c r="G12" s="2">
        <f t="shared" si="5"/>
        <v>142.85714285714289</v>
      </c>
      <c r="H12" s="10" t="s">
        <v>118</v>
      </c>
      <c r="I12" s="23">
        <f t="shared" si="6"/>
        <v>3.3479999999999999</v>
      </c>
      <c r="J12" s="13">
        <f t="shared" si="2"/>
        <v>142.85714285714289</v>
      </c>
      <c r="K12" s="23">
        <f t="shared" si="7"/>
        <v>3</v>
      </c>
    </row>
    <row r="13" spans="1:13">
      <c r="A13" s="23">
        <v>3.5579999999999998</v>
      </c>
      <c r="B13" s="15">
        <v>63.141199999999998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0.39000000000000012</v>
      </c>
      <c r="G13" s="2">
        <f t="shared" si="5"/>
        <v>153.84615384615381</v>
      </c>
      <c r="H13" s="10"/>
      <c r="I13" s="23">
        <f t="shared" si="6"/>
        <v>3.5579999999999998</v>
      </c>
      <c r="J13" s="13">
        <f t="shared" si="2"/>
        <v>153.84615384615381</v>
      </c>
      <c r="K13" s="23">
        <f t="shared" si="7"/>
        <v>4</v>
      </c>
    </row>
    <row r="14" spans="1:13">
      <c r="A14" s="23">
        <v>3.948</v>
      </c>
      <c r="B14" s="15">
        <v>71.079599999999999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0.21000000000000041</v>
      </c>
      <c r="G14" s="2">
        <f t="shared" si="5"/>
        <v>142.85714285714258</v>
      </c>
      <c r="H14" s="10" t="s">
        <v>119</v>
      </c>
      <c r="I14" s="23">
        <f t="shared" si="6"/>
        <v>3.948</v>
      </c>
      <c r="J14" s="13">
        <f t="shared" si="2"/>
        <v>142.85714285714258</v>
      </c>
      <c r="K14" s="23">
        <f t="shared" si="7"/>
        <v>5</v>
      </c>
    </row>
    <row r="15" spans="1:13">
      <c r="A15" s="23">
        <v>4.1580000000000004</v>
      </c>
      <c r="B15" s="15">
        <v>71.515500000000003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0.41299999999999937</v>
      </c>
      <c r="G15" s="2">
        <f t="shared" si="5"/>
        <v>145.27845036319633</v>
      </c>
      <c r="H15" s="10"/>
      <c r="I15" s="23">
        <f t="shared" si="6"/>
        <v>4.1580000000000004</v>
      </c>
      <c r="J15" s="13">
        <f t="shared" si="2"/>
        <v>145.27845036319633</v>
      </c>
      <c r="K15" s="23">
        <f t="shared" si="7"/>
        <v>6</v>
      </c>
    </row>
    <row r="16" spans="1:13">
      <c r="A16" s="23">
        <v>4.5709999999999997</v>
      </c>
      <c r="B16" s="15">
        <v>65.879900000000006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0.23600000000000065</v>
      </c>
      <c r="G16" s="2">
        <f t="shared" si="5"/>
        <v>127.11864406779624</v>
      </c>
      <c r="H16" s="10" t="s">
        <v>118</v>
      </c>
      <c r="I16" s="23">
        <f t="shared" si="6"/>
        <v>4.5709999999999997</v>
      </c>
      <c r="J16" s="13">
        <f t="shared" si="2"/>
        <v>127.11864406779624</v>
      </c>
      <c r="K16" s="23">
        <f t="shared" si="7"/>
        <v>7</v>
      </c>
    </row>
    <row r="17" spans="1:11">
      <c r="A17" s="23">
        <v>4.8070000000000004</v>
      </c>
      <c r="B17" s="15">
        <v>60.997599999999998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0.61099999999999977</v>
      </c>
      <c r="G17" s="2">
        <f t="shared" si="5"/>
        <v>147.29950900163672</v>
      </c>
      <c r="H17" s="10"/>
      <c r="I17" s="23">
        <f t="shared" si="6"/>
        <v>4.8070000000000004</v>
      </c>
      <c r="J17" s="13">
        <f t="shared" si="2"/>
        <v>147.29950900163672</v>
      </c>
      <c r="K17" s="23">
        <f t="shared" si="7"/>
        <v>8</v>
      </c>
    </row>
    <row r="18" spans="1:11">
      <c r="A18" s="23">
        <v>5.4180000000000001</v>
      </c>
      <c r="B18" s="15">
        <v>72.881699999999995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0.22999999999999954</v>
      </c>
      <c r="G18" s="2">
        <f t="shared" si="5"/>
        <v>130.43478260869591</v>
      </c>
      <c r="H18" s="10" t="s">
        <v>119</v>
      </c>
      <c r="I18" s="23">
        <f t="shared" si="6"/>
        <v>5.4180000000000001</v>
      </c>
      <c r="J18" s="13">
        <f t="shared" si="2"/>
        <v>130.43478260869591</v>
      </c>
      <c r="K18" s="23">
        <f t="shared" si="7"/>
        <v>9</v>
      </c>
    </row>
    <row r="19" spans="1:11">
      <c r="A19" s="23">
        <v>5.6479999999999997</v>
      </c>
      <c r="B19" s="15">
        <v>71.631100000000004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0.44000000000000039</v>
      </c>
      <c r="G19" s="2">
        <f t="shared" si="5"/>
        <v>136.36363636363623</v>
      </c>
      <c r="H19" s="10"/>
      <c r="I19" s="23">
        <f t="shared" si="6"/>
        <v>5.6479999999999997</v>
      </c>
      <c r="J19" s="13">
        <f t="shared" si="2"/>
        <v>136.36363636363623</v>
      </c>
      <c r="K19" s="23">
        <f t="shared" si="7"/>
        <v>10</v>
      </c>
    </row>
    <row r="20" spans="1:11">
      <c r="A20" s="23">
        <v>6.0880000000000001</v>
      </c>
      <c r="B20" s="15">
        <v>60.167900000000003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0.22999999999999954</v>
      </c>
      <c r="G20" s="2">
        <f t="shared" si="5"/>
        <v>130.43478260869591</v>
      </c>
      <c r="H20" s="10" t="s">
        <v>118</v>
      </c>
      <c r="I20" s="23">
        <f t="shared" si="6"/>
        <v>6.0880000000000001</v>
      </c>
      <c r="J20" s="13">
        <f t="shared" si="2"/>
        <v>130.43478260869591</v>
      </c>
      <c r="K20" s="23">
        <f t="shared" si="7"/>
        <v>11</v>
      </c>
    </row>
    <row r="21" spans="1:11">
      <c r="A21" s="23">
        <v>6.3179999999999996</v>
      </c>
      <c r="B21" s="15">
        <v>63.670999999999999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0.41000000000000014</v>
      </c>
      <c r="G21" s="2">
        <f t="shared" si="5"/>
        <v>146.34146341463409</v>
      </c>
      <c r="H21" s="10"/>
      <c r="I21" s="23">
        <f t="shared" si="6"/>
        <v>6.3179999999999996</v>
      </c>
      <c r="J21" s="13">
        <f t="shared" si="2"/>
        <v>146.34146341463409</v>
      </c>
      <c r="K21" s="23">
        <f t="shared" si="7"/>
        <v>12</v>
      </c>
    </row>
    <row r="22" spans="1:11">
      <c r="A22" s="23">
        <v>6.7279999999999998</v>
      </c>
      <c r="B22" s="15">
        <v>73.901300000000006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0.20000000000000018</v>
      </c>
      <c r="G22" s="2">
        <f t="shared" si="5"/>
        <v>149.99999999999986</v>
      </c>
      <c r="H22" s="10" t="s">
        <v>119</v>
      </c>
      <c r="I22" s="23">
        <f t="shared" si="6"/>
        <v>6.7279999999999998</v>
      </c>
      <c r="J22" s="13">
        <f t="shared" si="2"/>
        <v>149.99999999999986</v>
      </c>
      <c r="K22" s="23">
        <f t="shared" si="7"/>
        <v>13</v>
      </c>
    </row>
    <row r="23" spans="1:11">
      <c r="A23" s="23">
        <v>6.9279999999999999</v>
      </c>
      <c r="B23" s="15">
        <v>75.336100000000002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0.20999999999999996</v>
      </c>
      <c r="G23" s="2">
        <f t="shared" si="5"/>
        <v>142.85714285714289</v>
      </c>
      <c r="H23" s="10"/>
      <c r="I23" s="23">
        <f t="shared" si="6"/>
        <v>6.9279999999999999</v>
      </c>
      <c r="J23" s="13">
        <f t="shared" si="2"/>
        <v>142.85714285714289</v>
      </c>
      <c r="K23" s="23">
        <f t="shared" si="7"/>
        <v>14</v>
      </c>
    </row>
    <row r="24" spans="1:11">
      <c r="A24" s="23">
        <v>7.1379999999999999</v>
      </c>
      <c r="B24" s="15">
        <v>69.477900000000005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0.23000000000000043</v>
      </c>
      <c r="G24" s="2">
        <f t="shared" si="5"/>
        <v>130.4347826086954</v>
      </c>
      <c r="H24" s="10" t="s">
        <v>118</v>
      </c>
      <c r="I24" s="23">
        <f t="shared" si="6"/>
        <v>7.1379999999999999</v>
      </c>
      <c r="J24" s="13">
        <f t="shared" si="2"/>
        <v>130.4347826086954</v>
      </c>
      <c r="K24" s="23">
        <f t="shared" si="7"/>
        <v>15</v>
      </c>
    </row>
    <row r="25" spans="1:11">
      <c r="A25" s="23">
        <v>7.3680000000000003</v>
      </c>
      <c r="B25" s="15">
        <v>66.2851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0.4139999999999997</v>
      </c>
      <c r="G25" s="2">
        <f t="shared" si="5"/>
        <v>144.92753623188418</v>
      </c>
      <c r="H25" s="10"/>
      <c r="I25" s="23">
        <f t="shared" si="6"/>
        <v>7.3680000000000003</v>
      </c>
      <c r="J25" s="13">
        <f t="shared" si="2"/>
        <v>144.92753623188418</v>
      </c>
      <c r="K25" s="23">
        <f t="shared" si="7"/>
        <v>16</v>
      </c>
    </row>
    <row r="26" spans="1:11">
      <c r="A26" s="23">
        <v>7.782</v>
      </c>
      <c r="B26" s="15">
        <v>74.292199999999994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0.21600000000000019</v>
      </c>
      <c r="G26" s="2">
        <f t="shared" si="5"/>
        <v>138.88888888888877</v>
      </c>
      <c r="H26" s="10" t="s">
        <v>113</v>
      </c>
      <c r="I26" s="23">
        <f t="shared" si="6"/>
        <v>7.782</v>
      </c>
      <c r="J26" s="13">
        <f t="shared" si="2"/>
        <v>138.88888888888877</v>
      </c>
      <c r="K26" s="23">
        <f t="shared" si="7"/>
        <v>17</v>
      </c>
    </row>
    <row r="27" spans="1:11">
      <c r="A27" s="23">
        <v>7.9980000000000002</v>
      </c>
      <c r="B27" s="15">
        <v>69.887600000000006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0.37999999999999989</v>
      </c>
      <c r="G27" s="2">
        <f t="shared" si="5"/>
        <v>157.89473684210529</v>
      </c>
      <c r="H27" s="10"/>
      <c r="I27" s="23">
        <f t="shared" si="6"/>
        <v>7.9980000000000002</v>
      </c>
      <c r="J27" s="13">
        <f t="shared" si="2"/>
        <v>157.89473684210529</v>
      </c>
      <c r="K27" s="23">
        <f t="shared" si="7"/>
        <v>18</v>
      </c>
    </row>
    <row r="28" spans="1:11">
      <c r="A28" s="23">
        <v>8.3780000000000001</v>
      </c>
      <c r="B28" s="15">
        <v>71.914299999999997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0.23000000000000043</v>
      </c>
      <c r="G28" s="2">
        <f t="shared" si="5"/>
        <v>130.4347826086954</v>
      </c>
      <c r="H28" s="10" t="s">
        <v>119</v>
      </c>
      <c r="I28" s="23">
        <f t="shared" si="6"/>
        <v>8.3780000000000001</v>
      </c>
      <c r="J28" s="13">
        <f t="shared" si="2"/>
        <v>130.4347826086954</v>
      </c>
      <c r="K28" s="23">
        <f t="shared" si="7"/>
        <v>19</v>
      </c>
    </row>
    <row r="29" spans="1:11">
      <c r="A29" s="23">
        <v>8.6080000000000005</v>
      </c>
      <c r="B29" s="15">
        <v>73.545000000000002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0.41000000000000014</v>
      </c>
      <c r="G29" s="2">
        <f t="shared" si="5"/>
        <v>146.34146341463409</v>
      </c>
      <c r="H29" s="10"/>
      <c r="I29" s="23">
        <f t="shared" si="6"/>
        <v>8.6080000000000005</v>
      </c>
      <c r="J29" s="13">
        <f t="shared" si="2"/>
        <v>146.34146341463409</v>
      </c>
      <c r="K29" s="23">
        <f t="shared" si="7"/>
        <v>20</v>
      </c>
    </row>
    <row r="30" spans="1:11">
      <c r="A30" s="23">
        <v>9.0180000000000007</v>
      </c>
      <c r="B30" s="15">
        <v>66.296999999999997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0.20999999999999908</v>
      </c>
      <c r="G30" s="2">
        <f t="shared" si="5"/>
        <v>142.85714285714349</v>
      </c>
      <c r="H30" s="10" t="s">
        <v>118</v>
      </c>
      <c r="I30" s="23">
        <f t="shared" si="6"/>
        <v>9.0180000000000007</v>
      </c>
      <c r="J30" s="13">
        <f t="shared" si="2"/>
        <v>142.85714285714349</v>
      </c>
      <c r="K30" s="23">
        <f t="shared" si="7"/>
        <v>21</v>
      </c>
    </row>
    <row r="31" spans="1:11">
      <c r="A31" s="23">
        <v>9.2279999999999998</v>
      </c>
      <c r="B31" s="15">
        <v>64.688199999999995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0.41000000000000014</v>
      </c>
      <c r="G31" s="2">
        <f t="shared" si="5"/>
        <v>146.34146341463409</v>
      </c>
      <c r="H31" s="10"/>
      <c r="I31" s="23">
        <f t="shared" si="6"/>
        <v>9.2279999999999998</v>
      </c>
      <c r="J31" s="13">
        <f t="shared" si="2"/>
        <v>146.34146341463409</v>
      </c>
      <c r="K31" s="23">
        <f t="shared" si="7"/>
        <v>22</v>
      </c>
    </row>
    <row r="32" spans="1:11">
      <c r="A32" s="23">
        <v>9.6379999999999999</v>
      </c>
      <c r="B32" s="15">
        <v>77.373900000000006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0.24000000000000021</v>
      </c>
      <c r="G32" s="2">
        <f t="shared" si="5"/>
        <v>124.9999999999999</v>
      </c>
      <c r="H32" s="10" t="s">
        <v>113</v>
      </c>
      <c r="I32" s="23">
        <f t="shared" si="6"/>
        <v>9.6379999999999999</v>
      </c>
      <c r="J32" s="13">
        <f t="shared" si="2"/>
        <v>124.9999999999999</v>
      </c>
      <c r="K32" s="23">
        <f t="shared" si="7"/>
        <v>23</v>
      </c>
    </row>
    <row r="33" spans="1:11">
      <c r="A33" s="23">
        <v>9.8780000000000001</v>
      </c>
      <c r="B33" s="15">
        <v>71.149199999999993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0.4399999999999995</v>
      </c>
      <c r="G33" s="2">
        <f t="shared" si="5"/>
        <v>136.36363636363652</v>
      </c>
      <c r="H33" s="10"/>
      <c r="I33" s="23">
        <f t="shared" si="6"/>
        <v>9.8780000000000001</v>
      </c>
      <c r="J33" s="13">
        <f t="shared" si="2"/>
        <v>136.36363636363652</v>
      </c>
      <c r="K33" s="23">
        <f t="shared" si="7"/>
        <v>24</v>
      </c>
    </row>
    <row r="34" spans="1:11">
      <c r="A34" s="23">
        <v>10.318</v>
      </c>
      <c r="B34" s="15">
        <v>64.109099999999998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0.21000000000000085</v>
      </c>
      <c r="G34" s="2">
        <f t="shared" si="5"/>
        <v>142.85714285714226</v>
      </c>
      <c r="H34" s="10" t="s">
        <v>118</v>
      </c>
      <c r="I34" s="23">
        <f t="shared" si="6"/>
        <v>10.318</v>
      </c>
      <c r="J34" s="13">
        <f t="shared" si="2"/>
        <v>142.85714285714226</v>
      </c>
      <c r="K34" s="23">
        <f t="shared" si="7"/>
        <v>25</v>
      </c>
    </row>
    <row r="35" spans="1:11">
      <c r="A35" s="23">
        <v>10.528</v>
      </c>
      <c r="B35" s="15">
        <v>62.170299999999997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0.37999999999999901</v>
      </c>
      <c r="G35" s="2">
        <f t="shared" si="5"/>
        <v>157.89473684210569</v>
      </c>
      <c r="H35" s="10"/>
      <c r="I35" s="23">
        <f t="shared" si="6"/>
        <v>10.528</v>
      </c>
      <c r="J35" s="13">
        <f t="shared" si="2"/>
        <v>157.89473684210569</v>
      </c>
      <c r="K35" s="23">
        <f t="shared" si="7"/>
        <v>26</v>
      </c>
    </row>
    <row r="36" spans="1:11">
      <c r="A36" s="23">
        <v>10.907999999999999</v>
      </c>
      <c r="B36" s="15">
        <v>73.884399999999999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10.907999999999999</v>
      </c>
      <c r="J36" s="13">
        <f t="shared" si="2"/>
        <v>142.85714285714226</v>
      </c>
      <c r="K36" s="23">
        <f t="shared" si="7"/>
        <v>27</v>
      </c>
    </row>
    <row r="37" spans="1:11">
      <c r="A37" s="23">
        <v>11.118</v>
      </c>
      <c r="B37" s="15">
        <v>70.424499999999995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0.21999999999999886</v>
      </c>
      <c r="G37" s="2">
        <f t="shared" si="5"/>
        <v>136.36363636363706</v>
      </c>
      <c r="H37" s="10"/>
      <c r="I37" s="23">
        <f t="shared" si="6"/>
        <v>11.118</v>
      </c>
      <c r="J37" s="13">
        <f t="shared" si="2"/>
        <v>136.36363636363706</v>
      </c>
      <c r="K37" s="23">
        <f t="shared" si="7"/>
        <v>28</v>
      </c>
    </row>
    <row r="38" spans="1:11">
      <c r="A38" s="23">
        <v>11.337999999999999</v>
      </c>
      <c r="B38" s="15">
        <v>65.457999999999998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0.19000000000000128</v>
      </c>
      <c r="G38" s="2">
        <f t="shared" si="5"/>
        <v>157.89473684210421</v>
      </c>
      <c r="H38" s="10" t="s">
        <v>118</v>
      </c>
      <c r="I38" s="23">
        <f t="shared" si="6"/>
        <v>11.337999999999999</v>
      </c>
      <c r="J38" s="13">
        <f t="shared" si="2"/>
        <v>157.89473684210421</v>
      </c>
      <c r="K38" s="23">
        <f t="shared" si="7"/>
        <v>29</v>
      </c>
    </row>
    <row r="39" spans="1:11">
      <c r="A39" s="23">
        <v>11.528</v>
      </c>
      <c r="B39" s="15">
        <v>65.217600000000004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0.40000000000000036</v>
      </c>
      <c r="G39" s="2">
        <f t="shared" si="5"/>
        <v>149.99999999999986</v>
      </c>
      <c r="H39" s="10"/>
      <c r="I39" s="23">
        <f t="shared" si="6"/>
        <v>11.528</v>
      </c>
      <c r="J39" s="13">
        <f t="shared" si="2"/>
        <v>149.99999999999986</v>
      </c>
      <c r="K39" s="23">
        <f t="shared" si="7"/>
        <v>30</v>
      </c>
    </row>
    <row r="40" spans="1:11">
      <c r="A40" s="23">
        <v>11.928000000000001</v>
      </c>
      <c r="B40" s="15">
        <v>75.988399999999999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0.25</v>
      </c>
      <c r="G40" s="2">
        <f t="shared" si="5"/>
        <v>120</v>
      </c>
      <c r="H40" s="10" t="s">
        <v>119</v>
      </c>
      <c r="I40" s="23">
        <f t="shared" si="6"/>
        <v>11.928000000000001</v>
      </c>
      <c r="J40" s="13">
        <f t="shared" si="2"/>
        <v>120</v>
      </c>
      <c r="K40" s="23">
        <f t="shared" si="7"/>
        <v>31</v>
      </c>
    </row>
    <row r="41" spans="1:11">
      <c r="A41" s="23">
        <v>12.178000000000001</v>
      </c>
      <c r="B41" s="15">
        <v>68.019199999999998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0.41999999999999993</v>
      </c>
      <c r="G41" s="2">
        <f t="shared" si="5"/>
        <v>142.85714285714289</v>
      </c>
      <c r="H41" s="10"/>
      <c r="I41" s="23">
        <f t="shared" si="6"/>
        <v>12.178000000000001</v>
      </c>
      <c r="J41" s="13">
        <f t="shared" si="2"/>
        <v>142.85714285714289</v>
      </c>
      <c r="K41" s="23">
        <f t="shared" si="7"/>
        <v>32</v>
      </c>
    </row>
    <row r="42" spans="1:11">
      <c r="A42" s="23">
        <v>12.598000000000001</v>
      </c>
      <c r="B42" s="15">
        <v>63.599699999999999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0.20999999999999908</v>
      </c>
      <c r="G42" s="2">
        <f t="shared" si="5"/>
        <v>142.85714285714349</v>
      </c>
      <c r="H42" s="10" t="s">
        <v>118</v>
      </c>
      <c r="I42" s="23">
        <f t="shared" si="6"/>
        <v>12.598000000000001</v>
      </c>
      <c r="J42" s="13">
        <f t="shared" si="2"/>
        <v>142.85714285714349</v>
      </c>
      <c r="K42" s="23">
        <f t="shared" si="7"/>
        <v>33</v>
      </c>
    </row>
    <row r="43" spans="1:11">
      <c r="A43" s="23">
        <v>12.808</v>
      </c>
      <c r="B43" s="15">
        <v>63.160600000000002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0.39000000000000057</v>
      </c>
      <c r="G43" s="2">
        <f t="shared" si="5"/>
        <v>153.84615384615361</v>
      </c>
      <c r="H43" s="10"/>
      <c r="I43" s="23">
        <f t="shared" si="6"/>
        <v>12.808</v>
      </c>
      <c r="J43" s="13">
        <f t="shared" si="2"/>
        <v>153.84615384615361</v>
      </c>
      <c r="K43" s="23">
        <f t="shared" si="7"/>
        <v>34</v>
      </c>
    </row>
    <row r="44" spans="1:11">
      <c r="A44" s="23">
        <v>13.198</v>
      </c>
      <c r="B44" s="15">
        <v>71.068299999999994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0.21999999999999886</v>
      </c>
      <c r="G44" s="2">
        <f t="shared" si="5"/>
        <v>136.36363636363706</v>
      </c>
      <c r="H44" s="10" t="s">
        <v>119</v>
      </c>
      <c r="I44" s="23">
        <f t="shared" si="6"/>
        <v>13.198</v>
      </c>
      <c r="J44" s="13">
        <f t="shared" si="2"/>
        <v>136.36363636363706</v>
      </c>
      <c r="K44" s="23">
        <f t="shared" si="7"/>
        <v>35</v>
      </c>
    </row>
    <row r="45" spans="1:11">
      <c r="A45" s="23">
        <v>13.417999999999999</v>
      </c>
      <c r="B45" s="15">
        <v>71.430499999999995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0.39000000000000057</v>
      </c>
      <c r="G45" s="2">
        <f t="shared" si="5"/>
        <v>153.84615384615361</v>
      </c>
      <c r="H45" s="10"/>
      <c r="I45" s="23">
        <f t="shared" si="6"/>
        <v>13.417999999999999</v>
      </c>
      <c r="J45" s="13">
        <f t="shared" si="2"/>
        <v>153.84615384615361</v>
      </c>
      <c r="K45" s="23">
        <f t="shared" si="7"/>
        <v>36</v>
      </c>
    </row>
    <row r="46" spans="1:11">
      <c r="A46" s="23">
        <v>13.808</v>
      </c>
      <c r="B46" s="15">
        <v>66.776200000000003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0.22000000000000064</v>
      </c>
      <c r="G46" s="2">
        <f t="shared" si="5"/>
        <v>136.36363636363598</v>
      </c>
      <c r="H46" s="10" t="s">
        <v>118</v>
      </c>
      <c r="I46" s="23">
        <f t="shared" si="6"/>
        <v>13.808</v>
      </c>
      <c r="J46" s="13">
        <f t="shared" si="2"/>
        <v>136.36363636363598</v>
      </c>
      <c r="K46" s="23">
        <f t="shared" si="7"/>
        <v>37</v>
      </c>
    </row>
    <row r="47" spans="1:11">
      <c r="A47" s="23">
        <v>14.028</v>
      </c>
      <c r="B47" s="15">
        <v>63.300400000000003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0.60999999999999943</v>
      </c>
      <c r="G47" s="2">
        <f t="shared" si="5"/>
        <v>147.54098360655752</v>
      </c>
      <c r="H47" s="10"/>
      <c r="I47" s="23">
        <f t="shared" si="6"/>
        <v>14.028</v>
      </c>
      <c r="J47" s="13">
        <f t="shared" si="2"/>
        <v>147.54098360655752</v>
      </c>
      <c r="K47" s="23">
        <f t="shared" si="7"/>
        <v>38</v>
      </c>
    </row>
    <row r="48" spans="1:11">
      <c r="A48" s="23">
        <v>14.638</v>
      </c>
      <c r="B48" s="15">
        <v>72.126000000000005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0.23000000000000043</v>
      </c>
      <c r="G48" s="2">
        <f t="shared" si="5"/>
        <v>130.4347826086954</v>
      </c>
      <c r="H48" s="10" t="s">
        <v>119</v>
      </c>
      <c r="I48" s="23">
        <f t="shared" si="6"/>
        <v>14.638</v>
      </c>
      <c r="J48" s="13">
        <f t="shared" si="2"/>
        <v>130.4347826086954</v>
      </c>
      <c r="K48" s="23">
        <f t="shared" si="7"/>
        <v>39</v>
      </c>
    </row>
    <row r="49" spans="1:11">
      <c r="A49" s="23">
        <v>14.868</v>
      </c>
      <c r="B49" s="15">
        <v>71.789500000000004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0.41999999999999993</v>
      </c>
      <c r="G49" s="2">
        <f t="shared" si="5"/>
        <v>142.85714285714289</v>
      </c>
      <c r="H49" s="10"/>
      <c r="I49" s="23">
        <f t="shared" si="6"/>
        <v>14.868</v>
      </c>
      <c r="J49" s="13">
        <f t="shared" si="2"/>
        <v>142.85714285714289</v>
      </c>
      <c r="K49" s="23">
        <f t="shared" si="7"/>
        <v>40</v>
      </c>
    </row>
    <row r="50" spans="1:11">
      <c r="A50" s="23">
        <v>15.288</v>
      </c>
      <c r="B50" s="15">
        <v>61.288800000000002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0.25</v>
      </c>
      <c r="G50" s="2">
        <f t="shared" si="5"/>
        <v>120</v>
      </c>
      <c r="H50" s="10" t="s">
        <v>118</v>
      </c>
      <c r="I50" s="23">
        <f t="shared" si="6"/>
        <v>15.288</v>
      </c>
      <c r="J50" s="13">
        <f t="shared" si="2"/>
        <v>120</v>
      </c>
      <c r="K50" s="23">
        <f t="shared" si="7"/>
        <v>41</v>
      </c>
    </row>
    <row r="51" spans="1:11">
      <c r="A51" s="23">
        <v>15.538</v>
      </c>
      <c r="B51" s="15">
        <v>61.637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0.41000000000000014</v>
      </c>
      <c r="G51" s="2">
        <f t="shared" si="5"/>
        <v>146.34146341463409</v>
      </c>
      <c r="H51" s="10"/>
      <c r="I51" s="23">
        <f t="shared" si="6"/>
        <v>15.538</v>
      </c>
      <c r="J51" s="13">
        <f t="shared" si="2"/>
        <v>146.34146341463409</v>
      </c>
      <c r="K51" s="23">
        <f t="shared" si="7"/>
        <v>42</v>
      </c>
    </row>
    <row r="52" spans="1:11">
      <c r="A52" s="23">
        <v>15.948</v>
      </c>
      <c r="B52" s="15">
        <v>73.183800000000005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0.19999999999999929</v>
      </c>
      <c r="G52" s="2">
        <f t="shared" si="5"/>
        <v>150.00000000000054</v>
      </c>
      <c r="H52" s="10" t="s">
        <v>119</v>
      </c>
      <c r="I52" s="23">
        <f t="shared" si="6"/>
        <v>15.948</v>
      </c>
      <c r="J52" s="13">
        <f t="shared" si="2"/>
        <v>150.00000000000054</v>
      </c>
      <c r="K52" s="23">
        <f t="shared" si="7"/>
        <v>43</v>
      </c>
    </row>
    <row r="53" spans="1:11">
      <c r="A53" s="23">
        <v>16.148</v>
      </c>
      <c r="B53" s="15">
        <v>73.225800000000007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0.21000000000000085</v>
      </c>
      <c r="G53" s="2">
        <f t="shared" si="5"/>
        <v>142.85714285714226</v>
      </c>
      <c r="H53" s="10"/>
      <c r="I53" s="23">
        <f t="shared" si="6"/>
        <v>16.148</v>
      </c>
      <c r="J53" s="13">
        <f t="shared" si="2"/>
        <v>142.85714285714226</v>
      </c>
      <c r="K53" s="23">
        <f t="shared" si="7"/>
        <v>44</v>
      </c>
    </row>
    <row r="54" spans="1:11">
      <c r="A54" s="23">
        <v>16.358000000000001</v>
      </c>
      <c r="B54" s="15">
        <v>67.521900000000002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16.358000000000001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16.558</v>
      </c>
      <c r="B55" s="15">
        <v>63.414700000000003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0.40700000000000003</v>
      </c>
      <c r="G55" s="2">
        <f t="shared" si="5"/>
        <v>147.4201474201474</v>
      </c>
      <c r="H55" s="10"/>
      <c r="I55" s="23">
        <f t="shared" si="6"/>
        <v>16.558</v>
      </c>
      <c r="J55" s="13">
        <f t="shared" si="2"/>
        <v>147.4201474201474</v>
      </c>
      <c r="K55" s="23">
        <f t="shared" si="7"/>
        <v>46</v>
      </c>
    </row>
    <row r="56" spans="1:11">
      <c r="A56" s="23">
        <v>16.965</v>
      </c>
      <c r="B56" s="15">
        <v>73.961299999999994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0.21499999999999986</v>
      </c>
      <c r="G56" s="2">
        <f t="shared" si="5"/>
        <v>139.53488372093031</v>
      </c>
      <c r="H56" s="10" t="s">
        <v>113</v>
      </c>
      <c r="I56" s="23">
        <f t="shared" si="6"/>
        <v>16.965</v>
      </c>
      <c r="J56" s="13">
        <f t="shared" si="2"/>
        <v>139.53488372093031</v>
      </c>
      <c r="K56" s="23">
        <f t="shared" si="7"/>
        <v>47</v>
      </c>
    </row>
    <row r="57" spans="1:11">
      <c r="A57" s="23">
        <v>17.18</v>
      </c>
      <c r="B57" s="15">
        <v>69.582099999999997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0.37800000000000011</v>
      </c>
      <c r="G57" s="2">
        <f t="shared" si="5"/>
        <v>158.73015873015868</v>
      </c>
      <c r="H57" s="10"/>
      <c r="I57" s="23">
        <f t="shared" si="6"/>
        <v>17.18</v>
      </c>
      <c r="J57" s="13">
        <f t="shared" si="2"/>
        <v>158.73015873015868</v>
      </c>
      <c r="K57" s="23">
        <f t="shared" si="7"/>
        <v>48</v>
      </c>
    </row>
    <row r="58" spans="1:11">
      <c r="A58" s="23">
        <v>17.558</v>
      </c>
      <c r="B58" s="15">
        <v>70.062100000000001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0.21000000000000085</v>
      </c>
      <c r="G58" s="2">
        <f t="shared" si="5"/>
        <v>142.85714285714226</v>
      </c>
      <c r="H58" s="10" t="s">
        <v>119</v>
      </c>
      <c r="I58" s="23">
        <f t="shared" si="6"/>
        <v>17.558</v>
      </c>
      <c r="J58" s="13">
        <f t="shared" si="2"/>
        <v>142.85714285714226</v>
      </c>
      <c r="K58" s="23">
        <f t="shared" si="7"/>
        <v>49</v>
      </c>
    </row>
    <row r="59" spans="1:11">
      <c r="A59" s="23">
        <v>17.768000000000001</v>
      </c>
      <c r="B59" s="15">
        <v>70.993799999999993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0.41600000000000037</v>
      </c>
      <c r="G59" s="2">
        <f t="shared" si="5"/>
        <v>144.23076923076908</v>
      </c>
      <c r="H59" s="10"/>
      <c r="I59" s="23">
        <f t="shared" si="6"/>
        <v>17.768000000000001</v>
      </c>
      <c r="J59" s="13">
        <f t="shared" si="2"/>
        <v>144.23076923076908</v>
      </c>
      <c r="K59" s="23">
        <f t="shared" si="7"/>
        <v>50</v>
      </c>
    </row>
    <row r="60" spans="1:11">
      <c r="A60" s="23">
        <v>18.184000000000001</v>
      </c>
      <c r="B60" s="15">
        <v>64.232399999999998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0.20899999999999963</v>
      </c>
      <c r="G60" s="2">
        <f t="shared" si="5"/>
        <v>143.54066985645957</v>
      </c>
      <c r="H60" s="10" t="s">
        <v>118</v>
      </c>
      <c r="I60" s="23">
        <f t="shared" si="6"/>
        <v>18.184000000000001</v>
      </c>
      <c r="J60" s="13">
        <f t="shared" si="2"/>
        <v>143.54066985645957</v>
      </c>
      <c r="K60" s="23">
        <f t="shared" si="7"/>
        <v>51</v>
      </c>
    </row>
    <row r="61" spans="1:11">
      <c r="A61" s="23">
        <v>18.393000000000001</v>
      </c>
      <c r="B61" s="15">
        <v>64.052499999999995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0.375</v>
      </c>
      <c r="G61" s="2">
        <f t="shared" si="5"/>
        <v>160</v>
      </c>
      <c r="H61" s="10"/>
      <c r="I61" s="23">
        <f t="shared" si="6"/>
        <v>18.393000000000001</v>
      </c>
      <c r="J61" s="13">
        <f t="shared" si="2"/>
        <v>160</v>
      </c>
      <c r="K61" s="23">
        <f t="shared" si="7"/>
        <v>52</v>
      </c>
    </row>
    <row r="62" spans="1:11">
      <c r="A62" s="23">
        <v>18.768000000000001</v>
      </c>
      <c r="B62" s="15">
        <v>76.546800000000005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0.23999999999999844</v>
      </c>
      <c r="G62" s="2">
        <f t="shared" si="5"/>
        <v>125.00000000000081</v>
      </c>
      <c r="H62" s="10" t="s">
        <v>113</v>
      </c>
      <c r="I62" s="23">
        <f t="shared" si="6"/>
        <v>18.768000000000001</v>
      </c>
      <c r="J62" s="13">
        <f t="shared" si="2"/>
        <v>125.00000000000081</v>
      </c>
      <c r="K62" s="23">
        <f t="shared" si="7"/>
        <v>53</v>
      </c>
    </row>
    <row r="63" spans="1:11">
      <c r="A63" s="23">
        <v>19.007999999999999</v>
      </c>
      <c r="B63" s="15">
        <v>70.161000000000001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0.46000000000000085</v>
      </c>
      <c r="G63" s="2">
        <f t="shared" si="5"/>
        <v>130.4347826086954</v>
      </c>
      <c r="H63" s="10"/>
      <c r="I63" s="23">
        <f t="shared" si="6"/>
        <v>19.007999999999999</v>
      </c>
      <c r="J63" s="13">
        <f t="shared" si="2"/>
        <v>130.4347826086954</v>
      </c>
      <c r="K63" s="23">
        <f t="shared" si="7"/>
        <v>54</v>
      </c>
    </row>
    <row r="64" spans="1:11">
      <c r="A64" s="23">
        <v>19.468</v>
      </c>
      <c r="B64" s="15">
        <v>63.736600000000003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0.21000000000000085</v>
      </c>
      <c r="G64" s="2">
        <f t="shared" si="5"/>
        <v>142.85714285714226</v>
      </c>
      <c r="H64" s="10" t="s">
        <v>118</v>
      </c>
      <c r="I64" s="23">
        <f t="shared" si="6"/>
        <v>19.468</v>
      </c>
      <c r="J64" s="13">
        <f t="shared" si="2"/>
        <v>142.85714285714226</v>
      </c>
      <c r="K64" s="23">
        <f t="shared" si="7"/>
        <v>55</v>
      </c>
    </row>
    <row r="65" spans="1:11">
      <c r="A65" s="23">
        <v>19.678000000000001</v>
      </c>
      <c r="B65" s="15">
        <v>63.23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0.39000000000000057</v>
      </c>
      <c r="G65" s="2">
        <f t="shared" si="5"/>
        <v>153.84615384615361</v>
      </c>
      <c r="H65" s="10"/>
      <c r="I65" s="23">
        <f t="shared" si="6"/>
        <v>19.678000000000001</v>
      </c>
      <c r="J65" s="13">
        <f t="shared" si="2"/>
        <v>153.84615384615361</v>
      </c>
      <c r="K65" s="23">
        <f t="shared" si="7"/>
        <v>56</v>
      </c>
    </row>
    <row r="66" spans="1:11">
      <c r="A66" s="23">
        <v>20.068000000000001</v>
      </c>
      <c r="B66" s="15">
        <v>73.000200000000007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0.18999999999999773</v>
      </c>
      <c r="G66" s="2">
        <f t="shared" si="5"/>
        <v>157.89473684210714</v>
      </c>
      <c r="H66" s="10" t="s">
        <v>119</v>
      </c>
      <c r="I66" s="23">
        <f t="shared" si="6"/>
        <v>20.068000000000001</v>
      </c>
      <c r="J66" s="13">
        <f t="shared" si="2"/>
        <v>157.89473684210714</v>
      </c>
      <c r="K66" s="23">
        <f t="shared" si="7"/>
        <v>57</v>
      </c>
    </row>
    <row r="67" spans="1:11">
      <c r="A67" s="23">
        <v>20.257999999999999</v>
      </c>
      <c r="B67" s="15">
        <v>69.871700000000004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20.257999999999999</v>
      </c>
      <c r="J67" s="13">
        <f t="shared" si="2"/>
        <v>150.00000000000054</v>
      </c>
      <c r="K67" s="23">
        <f t="shared" si="7"/>
        <v>58</v>
      </c>
    </row>
    <row r="68" spans="1:11">
      <c r="A68" s="23">
        <v>20.457999999999998</v>
      </c>
      <c r="B68" s="15">
        <v>66.683300000000003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20.457999999999998</v>
      </c>
      <c r="J68" s="13">
        <f t="shared" si="2"/>
        <v>142.85714285714226</v>
      </c>
      <c r="K68" s="23">
        <f t="shared" si="7"/>
        <v>59</v>
      </c>
    </row>
    <row r="69" spans="1:11">
      <c r="A69" s="23">
        <v>20.667999999999999</v>
      </c>
      <c r="B69" s="15">
        <v>65.819400000000002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0.39000000000000057</v>
      </c>
      <c r="G69" s="2">
        <f t="shared" si="5"/>
        <v>153.84615384615361</v>
      </c>
      <c r="H69" s="10"/>
      <c r="I69" s="23">
        <f t="shared" si="6"/>
        <v>20.667999999999999</v>
      </c>
      <c r="J69" s="13">
        <f t="shared" si="2"/>
        <v>153.84615384615361</v>
      </c>
      <c r="K69" s="23">
        <f t="shared" si="7"/>
        <v>60</v>
      </c>
    </row>
    <row r="70" spans="1:11">
      <c r="A70" s="23">
        <v>21.058</v>
      </c>
      <c r="B70" s="15">
        <v>75.311099999999996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0.21999999999999886</v>
      </c>
      <c r="G70" s="2">
        <f t="shared" si="5"/>
        <v>136.36363636363706</v>
      </c>
      <c r="H70" s="10" t="s">
        <v>119</v>
      </c>
      <c r="I70" s="23">
        <f t="shared" si="6"/>
        <v>21.058</v>
      </c>
      <c r="J70" s="13">
        <f t="shared" si="2"/>
        <v>136.36363636363706</v>
      </c>
      <c r="K70" s="23">
        <f t="shared" si="7"/>
        <v>61</v>
      </c>
    </row>
    <row r="71" spans="1:11">
      <c r="A71" s="23">
        <v>21.277999999999999</v>
      </c>
      <c r="B71" s="15">
        <v>71.610399999999998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0.64000000000000057</v>
      </c>
      <c r="G71" s="2">
        <f t="shared" si="5"/>
        <v>93.749999999999915</v>
      </c>
      <c r="H71" s="10"/>
      <c r="I71" s="23">
        <f t="shared" si="6"/>
        <v>21.277999999999999</v>
      </c>
      <c r="J71" s="13">
        <f t="shared" si="2"/>
        <v>93.749999999999915</v>
      </c>
      <c r="K71" s="23">
        <f t="shared" si="7"/>
        <v>62</v>
      </c>
    </row>
    <row r="72" spans="1:11">
      <c r="A72" s="23">
        <v>21.917999999999999</v>
      </c>
      <c r="B72" s="15">
        <v>73.2316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0.19000000000000128</v>
      </c>
      <c r="G72" s="2">
        <f t="shared" si="5"/>
        <v>157.89473684210421</v>
      </c>
      <c r="H72" s="10" t="s">
        <v>119</v>
      </c>
      <c r="I72" s="23">
        <f t="shared" si="6"/>
        <v>21.917999999999999</v>
      </c>
      <c r="J72" s="13">
        <f t="shared" si="2"/>
        <v>157.89473684210421</v>
      </c>
      <c r="K72" s="23">
        <f t="shared" si="7"/>
        <v>63</v>
      </c>
    </row>
    <row r="73" spans="1:11">
      <c r="A73" s="23">
        <v>22.108000000000001</v>
      </c>
      <c r="B73" s="15">
        <v>73.742800000000003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0.21999999999999886</v>
      </c>
      <c r="G73" s="2">
        <f t="shared" si="5"/>
        <v>136.36363636363706</v>
      </c>
      <c r="H73" s="10"/>
      <c r="I73" s="23">
        <f t="shared" si="6"/>
        <v>22.108000000000001</v>
      </c>
      <c r="J73" s="13">
        <f t="shared" si="2"/>
        <v>136.36363636363706</v>
      </c>
      <c r="K73" s="23">
        <f t="shared" si="7"/>
        <v>64</v>
      </c>
    </row>
    <row r="74" spans="1:11">
      <c r="A74" s="23">
        <v>22.327999999999999</v>
      </c>
      <c r="B74" s="15">
        <v>66.612799999999993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0.21999999999999886</v>
      </c>
      <c r="G74" s="2">
        <f t="shared" si="5"/>
        <v>136.36363636363706</v>
      </c>
      <c r="H74" s="10" t="s">
        <v>118</v>
      </c>
      <c r="I74" s="23">
        <f t="shared" si="6"/>
        <v>22.327999999999999</v>
      </c>
      <c r="J74" s="13">
        <f t="shared" ref="J74:J131" si="8">$G74</f>
        <v>136.36363636363706</v>
      </c>
      <c r="K74" s="23">
        <f t="shared" si="7"/>
        <v>65</v>
      </c>
    </row>
    <row r="75" spans="1:11">
      <c r="A75" s="23">
        <v>22.547999999999998</v>
      </c>
      <c r="B75" s="15">
        <v>61.405099999999997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0.41000000000000014</v>
      </c>
      <c r="G75" s="2">
        <f t="shared" ref="G75:G130" si="11">$E75/$F75*60</f>
        <v>146.34146341463409</v>
      </c>
      <c r="H75" s="10"/>
      <c r="I75" s="23">
        <f t="shared" ref="I75:I131" si="12">$A75</f>
        <v>22.547999999999998</v>
      </c>
      <c r="J75" s="13">
        <f t="shared" si="8"/>
        <v>146.34146341463409</v>
      </c>
      <c r="K75" s="23">
        <f t="shared" ref="K75:K131" si="13">$C75</f>
        <v>66</v>
      </c>
    </row>
    <row r="76" spans="1:11">
      <c r="A76" s="23">
        <v>22.957999999999998</v>
      </c>
      <c r="B76" s="15">
        <v>62.453699999999998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22.957999999999998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23.198</v>
      </c>
      <c r="B77" s="15">
        <v>62.322600000000001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0.37999999999999901</v>
      </c>
      <c r="G77" s="2">
        <f t="shared" si="11"/>
        <v>157.89473684210569</v>
      </c>
      <c r="H77" s="10"/>
      <c r="I77" s="23">
        <f t="shared" si="12"/>
        <v>23.198</v>
      </c>
      <c r="J77" s="13">
        <f t="shared" si="8"/>
        <v>157.89473684210569</v>
      </c>
      <c r="K77" s="23">
        <f t="shared" si="13"/>
        <v>68</v>
      </c>
    </row>
    <row r="78" spans="1:11">
      <c r="A78" s="23">
        <v>23.577999999999999</v>
      </c>
      <c r="B78" s="15">
        <v>70.127799999999993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0.21000000000000085</v>
      </c>
      <c r="G78" s="2">
        <f t="shared" si="11"/>
        <v>142.85714285714226</v>
      </c>
      <c r="H78" s="10" t="s">
        <v>119</v>
      </c>
      <c r="I78" s="23">
        <f t="shared" si="12"/>
        <v>23.577999999999999</v>
      </c>
      <c r="J78" s="13">
        <f t="shared" si="8"/>
        <v>142.85714285714226</v>
      </c>
      <c r="K78" s="23">
        <f t="shared" si="13"/>
        <v>69</v>
      </c>
    </row>
    <row r="79" spans="1:11">
      <c r="A79" s="23">
        <v>23.788</v>
      </c>
      <c r="B79" s="15">
        <v>71.7804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0.41999999999999815</v>
      </c>
      <c r="G79" s="2">
        <f t="shared" si="11"/>
        <v>142.85714285714349</v>
      </c>
      <c r="H79" s="10"/>
      <c r="I79" s="23">
        <f t="shared" si="12"/>
        <v>23.788</v>
      </c>
      <c r="J79" s="13">
        <f t="shared" si="8"/>
        <v>142.85714285714349</v>
      </c>
      <c r="K79" s="23">
        <f t="shared" si="13"/>
        <v>70</v>
      </c>
    </row>
    <row r="80" spans="1:11">
      <c r="A80" s="23">
        <v>24.207999999999998</v>
      </c>
      <c r="B80" s="15">
        <v>73.181700000000006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0.20000000000000284</v>
      </c>
      <c r="G80" s="2">
        <f t="shared" si="11"/>
        <v>149.99999999999787</v>
      </c>
      <c r="H80" s="10" t="s">
        <v>113</v>
      </c>
      <c r="I80" s="23">
        <f t="shared" si="12"/>
        <v>24.207999999999998</v>
      </c>
      <c r="J80" s="13">
        <f t="shared" si="8"/>
        <v>149.99999999999787</v>
      </c>
      <c r="K80" s="23">
        <f t="shared" si="13"/>
        <v>71</v>
      </c>
    </row>
    <row r="81" spans="1:11">
      <c r="A81" s="23">
        <v>24.408000000000001</v>
      </c>
      <c r="B81" s="15">
        <v>70.080100000000002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0.2099999999999973</v>
      </c>
      <c r="G81" s="2">
        <f t="shared" si="11"/>
        <v>142.85714285714471</v>
      </c>
      <c r="H81" s="10"/>
      <c r="I81" s="23">
        <f t="shared" si="12"/>
        <v>24.408000000000001</v>
      </c>
      <c r="J81" s="13">
        <f t="shared" si="8"/>
        <v>142.85714285714471</v>
      </c>
      <c r="K81" s="23">
        <f t="shared" si="13"/>
        <v>72</v>
      </c>
    </row>
    <row r="82" spans="1:11">
      <c r="A82" s="23">
        <v>24.617999999999999</v>
      </c>
      <c r="B82" s="15">
        <v>67.168099999999995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0.24000000000000199</v>
      </c>
      <c r="G82" s="2">
        <f t="shared" si="11"/>
        <v>124.99999999999898</v>
      </c>
      <c r="H82" s="10" t="s">
        <v>118</v>
      </c>
      <c r="I82" s="23">
        <f t="shared" si="12"/>
        <v>24.617999999999999</v>
      </c>
      <c r="J82" s="13">
        <f t="shared" si="8"/>
        <v>124.99999999999898</v>
      </c>
      <c r="K82" s="23">
        <f t="shared" si="13"/>
        <v>73</v>
      </c>
    </row>
    <row r="83" spans="1:11">
      <c r="A83" s="23">
        <v>24.858000000000001</v>
      </c>
      <c r="B83" s="15">
        <v>62.214500000000001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0.37999999999999901</v>
      </c>
      <c r="G83" s="2">
        <f t="shared" si="11"/>
        <v>157.89473684210569</v>
      </c>
      <c r="H83" s="10"/>
      <c r="I83" s="23">
        <f t="shared" si="12"/>
        <v>24.858000000000001</v>
      </c>
      <c r="J83" s="13">
        <f t="shared" si="8"/>
        <v>157.89473684210569</v>
      </c>
      <c r="K83" s="23">
        <f t="shared" si="13"/>
        <v>74</v>
      </c>
    </row>
    <row r="84" spans="1:11">
      <c r="A84" s="23">
        <v>25.238</v>
      </c>
      <c r="B84" s="15">
        <v>72.340199999999996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0.21999999999999886</v>
      </c>
      <c r="G84" s="2">
        <f t="shared" si="11"/>
        <v>136.36363636363706</v>
      </c>
      <c r="H84" s="10" t="s">
        <v>119</v>
      </c>
      <c r="I84" s="23">
        <f t="shared" si="12"/>
        <v>25.238</v>
      </c>
      <c r="J84" s="13">
        <f t="shared" si="8"/>
        <v>136.36363636363706</v>
      </c>
      <c r="K84" s="23">
        <f t="shared" si="13"/>
        <v>75</v>
      </c>
    </row>
    <row r="85" spans="1:11">
      <c r="A85" s="23">
        <v>25.457999999999998</v>
      </c>
      <c r="B85" s="15">
        <v>70.102900000000005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0.19000000000000128</v>
      </c>
      <c r="G85" s="2">
        <f t="shared" si="11"/>
        <v>157.89473684210421</v>
      </c>
      <c r="H85" s="10"/>
      <c r="I85" s="23">
        <f t="shared" si="12"/>
        <v>25.457999999999998</v>
      </c>
      <c r="J85" s="13">
        <f t="shared" si="8"/>
        <v>157.89473684210421</v>
      </c>
      <c r="K85" s="23">
        <f t="shared" si="13"/>
        <v>76</v>
      </c>
    </row>
    <row r="86" spans="1:11">
      <c r="A86" s="23">
        <v>25.648</v>
      </c>
      <c r="B86" s="15">
        <v>64.575199999999995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0.21999999999999886</v>
      </c>
      <c r="G86" s="2">
        <f t="shared" si="11"/>
        <v>136.36363636363706</v>
      </c>
      <c r="H86" s="10" t="s">
        <v>118</v>
      </c>
      <c r="I86" s="23">
        <f t="shared" si="12"/>
        <v>25.648</v>
      </c>
      <c r="J86" s="13">
        <f t="shared" si="8"/>
        <v>136.36363636363706</v>
      </c>
      <c r="K86" s="23">
        <f t="shared" si="13"/>
        <v>77</v>
      </c>
    </row>
    <row r="87" spans="1:11">
      <c r="A87" s="23">
        <v>25.867999999999999</v>
      </c>
      <c r="B87" s="15">
        <v>62.153500000000001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0.37000000000000099</v>
      </c>
      <c r="G87" s="2">
        <f t="shared" si="11"/>
        <v>162.16216216216174</v>
      </c>
      <c r="H87" s="10"/>
      <c r="I87" s="23">
        <f t="shared" si="12"/>
        <v>25.867999999999999</v>
      </c>
      <c r="J87" s="13">
        <f t="shared" si="8"/>
        <v>162.16216216216174</v>
      </c>
      <c r="K87" s="23">
        <f t="shared" si="13"/>
        <v>78</v>
      </c>
    </row>
    <row r="88" spans="1:11">
      <c r="A88" s="23">
        <v>26.238</v>
      </c>
      <c r="B88" s="15">
        <v>72.944800000000001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0.25</v>
      </c>
      <c r="G88" s="2">
        <f t="shared" si="11"/>
        <v>120</v>
      </c>
      <c r="H88" s="10" t="s">
        <v>113</v>
      </c>
      <c r="I88" s="23">
        <f t="shared" si="12"/>
        <v>26.238</v>
      </c>
      <c r="J88" s="13">
        <f t="shared" si="8"/>
        <v>120</v>
      </c>
      <c r="K88" s="23">
        <f t="shared" si="13"/>
        <v>79</v>
      </c>
    </row>
    <row r="89" spans="1:11">
      <c r="A89" s="23">
        <v>26.488</v>
      </c>
      <c r="B89" s="15">
        <v>69.002099999999999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0.36599999999999966</v>
      </c>
      <c r="G89" s="2">
        <f t="shared" si="11"/>
        <v>163.93442622950835</v>
      </c>
      <c r="H89" s="10"/>
      <c r="I89" s="23">
        <f t="shared" si="12"/>
        <v>26.488</v>
      </c>
      <c r="J89" s="13">
        <f t="shared" si="8"/>
        <v>163.93442622950835</v>
      </c>
      <c r="K89" s="23">
        <f t="shared" si="13"/>
        <v>80</v>
      </c>
    </row>
    <row r="90" spans="1:11">
      <c r="A90" s="23">
        <v>26.853999999999999</v>
      </c>
      <c r="B90" s="15">
        <v>68.541200000000003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0.23799999999999955</v>
      </c>
      <c r="G90" s="2">
        <f t="shared" si="11"/>
        <v>126.05042016806748</v>
      </c>
      <c r="H90" s="10" t="s">
        <v>119</v>
      </c>
      <c r="I90" s="23">
        <f t="shared" si="12"/>
        <v>26.853999999999999</v>
      </c>
      <c r="J90" s="13">
        <f t="shared" si="8"/>
        <v>126.05042016806748</v>
      </c>
      <c r="K90" s="23">
        <f t="shared" si="13"/>
        <v>81</v>
      </c>
    </row>
    <row r="91" spans="1:11">
      <c r="A91" s="23">
        <v>27.091999999999999</v>
      </c>
      <c r="B91" s="15">
        <v>67.063199999999995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0.41600000000000037</v>
      </c>
      <c r="G91" s="2">
        <f t="shared" si="11"/>
        <v>144.23076923076908</v>
      </c>
      <c r="H91" s="10"/>
      <c r="I91" s="23">
        <f t="shared" si="12"/>
        <v>27.091999999999999</v>
      </c>
      <c r="J91" s="13">
        <f t="shared" si="8"/>
        <v>144.23076923076908</v>
      </c>
      <c r="K91" s="23">
        <f t="shared" si="13"/>
        <v>82</v>
      </c>
    </row>
    <row r="92" spans="1:11">
      <c r="A92" s="23">
        <v>27.507999999999999</v>
      </c>
      <c r="B92" s="15">
        <v>63.265799999999999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27.507999999999999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27.718</v>
      </c>
      <c r="B93" s="15">
        <v>63.420200000000001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0.39000000000000057</v>
      </c>
      <c r="G93" s="2">
        <f t="shared" si="11"/>
        <v>153.84615384615361</v>
      </c>
      <c r="H93" s="10"/>
      <c r="I93" s="23">
        <f t="shared" si="12"/>
        <v>27.718</v>
      </c>
      <c r="J93" s="13">
        <f t="shared" si="8"/>
        <v>153.84615384615361</v>
      </c>
      <c r="K93" s="23">
        <f t="shared" si="13"/>
        <v>84</v>
      </c>
    </row>
    <row r="94" spans="1:11">
      <c r="A94" s="23">
        <v>28.108000000000001</v>
      </c>
      <c r="B94" s="15">
        <v>73.534199999999998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0.21000000000000085</v>
      </c>
      <c r="G94" s="2">
        <f t="shared" si="11"/>
        <v>142.85714285714226</v>
      </c>
      <c r="H94" s="10" t="s">
        <v>113</v>
      </c>
      <c r="I94" s="23">
        <f t="shared" si="12"/>
        <v>28.108000000000001</v>
      </c>
      <c r="J94" s="13">
        <f t="shared" si="8"/>
        <v>142.85714285714226</v>
      </c>
      <c r="K94" s="23">
        <f t="shared" si="13"/>
        <v>85</v>
      </c>
    </row>
    <row r="95" spans="1:11">
      <c r="A95" s="23">
        <v>28.318000000000001</v>
      </c>
      <c r="B95" s="15">
        <v>69.943100000000001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0.2099999999999973</v>
      </c>
      <c r="G95" s="2">
        <f t="shared" si="11"/>
        <v>142.85714285714471</v>
      </c>
      <c r="H95" s="10"/>
      <c r="I95" s="23">
        <f t="shared" si="12"/>
        <v>28.318000000000001</v>
      </c>
      <c r="J95" s="13">
        <f t="shared" si="8"/>
        <v>142.85714285714471</v>
      </c>
      <c r="K95" s="23">
        <f t="shared" si="13"/>
        <v>86</v>
      </c>
    </row>
    <row r="96" spans="1:11">
      <c r="A96" s="23">
        <v>28.527999999999999</v>
      </c>
      <c r="B96" s="15">
        <v>65.199700000000007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0.20000000000000284</v>
      </c>
      <c r="G96" s="2">
        <f t="shared" si="11"/>
        <v>149.99999999999787</v>
      </c>
      <c r="H96" s="10" t="s">
        <v>118</v>
      </c>
      <c r="I96" s="23">
        <f t="shared" si="12"/>
        <v>28.527999999999999</v>
      </c>
      <c r="J96" s="13">
        <f t="shared" si="8"/>
        <v>149.99999999999787</v>
      </c>
      <c r="K96" s="23">
        <f t="shared" si="13"/>
        <v>87</v>
      </c>
    </row>
    <row r="97" spans="1:11">
      <c r="A97" s="23">
        <v>28.728000000000002</v>
      </c>
      <c r="B97" s="15">
        <v>70.356399999999994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0.38999999999999702</v>
      </c>
      <c r="G97" s="2">
        <f t="shared" si="11"/>
        <v>153.84615384615503</v>
      </c>
      <c r="H97" s="10"/>
      <c r="I97" s="23">
        <f t="shared" si="12"/>
        <v>28.728000000000002</v>
      </c>
      <c r="J97" s="13">
        <f t="shared" si="8"/>
        <v>153.84615384615503</v>
      </c>
      <c r="K97" s="23">
        <f t="shared" si="13"/>
        <v>88</v>
      </c>
    </row>
    <row r="98" spans="1:11">
      <c r="A98" s="23">
        <v>29.117999999999999</v>
      </c>
      <c r="B98" s="15">
        <v>71.6845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0.21000000000000085</v>
      </c>
      <c r="G98" s="2">
        <f t="shared" si="11"/>
        <v>142.85714285714226</v>
      </c>
      <c r="H98" s="10" t="s">
        <v>113</v>
      </c>
      <c r="I98" s="23">
        <f t="shared" si="12"/>
        <v>29.117999999999999</v>
      </c>
      <c r="J98" s="13">
        <f t="shared" si="8"/>
        <v>142.85714285714226</v>
      </c>
      <c r="K98" s="23">
        <f t="shared" si="13"/>
        <v>89</v>
      </c>
    </row>
    <row r="99" spans="1:11">
      <c r="A99" s="23">
        <v>29.327999999999999</v>
      </c>
      <c r="B99" s="15">
        <v>68.266400000000004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0.92000000000000171</v>
      </c>
      <c r="G99" s="2">
        <f t="shared" si="11"/>
        <v>163.04347826086925</v>
      </c>
      <c r="H99" s="10"/>
      <c r="I99" s="23">
        <f t="shared" si="12"/>
        <v>29.327999999999999</v>
      </c>
      <c r="J99" s="13">
        <f t="shared" si="8"/>
        <v>163.04347826086925</v>
      </c>
      <c r="K99" s="23">
        <f t="shared" si="13"/>
        <v>90</v>
      </c>
    </row>
    <row r="100" spans="1:11">
      <c r="A100" s="23">
        <v>30.248000000000001</v>
      </c>
      <c r="B100" s="15">
        <v>73.999499999999998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0.21999999999999886</v>
      </c>
      <c r="G100" s="2">
        <f t="shared" si="11"/>
        <v>136.36363636363706</v>
      </c>
      <c r="H100" s="10" t="s">
        <v>119</v>
      </c>
      <c r="I100" s="23">
        <f t="shared" si="12"/>
        <v>30.248000000000001</v>
      </c>
      <c r="J100" s="13">
        <f t="shared" si="8"/>
        <v>136.36363636363706</v>
      </c>
      <c r="K100" s="23">
        <f t="shared" si="13"/>
        <v>91</v>
      </c>
    </row>
    <row r="101" spans="1:11">
      <c r="A101" s="23">
        <v>30.468</v>
      </c>
      <c r="B101" s="15">
        <v>69.621200000000002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0.44000000000000128</v>
      </c>
      <c r="G101" s="2">
        <f t="shared" si="11"/>
        <v>136.36363636363598</v>
      </c>
      <c r="H101" s="10"/>
      <c r="I101" s="23">
        <f t="shared" si="12"/>
        <v>30.468</v>
      </c>
      <c r="J101" s="13">
        <f t="shared" si="8"/>
        <v>136.36363636363598</v>
      </c>
      <c r="K101" s="23">
        <f t="shared" si="13"/>
        <v>92</v>
      </c>
    </row>
    <row r="102" spans="1:11">
      <c r="A102" s="23">
        <v>30.908000000000001</v>
      </c>
      <c r="B102" s="15">
        <v>74.101799999999997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0.19999999999999929</v>
      </c>
      <c r="G102" s="2">
        <f t="shared" si="11"/>
        <v>150.00000000000054</v>
      </c>
      <c r="H102" s="10" t="s">
        <v>119</v>
      </c>
      <c r="I102" s="23">
        <f t="shared" si="12"/>
        <v>30.908000000000001</v>
      </c>
      <c r="J102" s="13">
        <f t="shared" si="8"/>
        <v>150.00000000000054</v>
      </c>
      <c r="K102" s="23">
        <f t="shared" si="13"/>
        <v>93</v>
      </c>
    </row>
    <row r="103" spans="1:11">
      <c r="A103" s="23">
        <v>31.108000000000001</v>
      </c>
      <c r="B103" s="15">
        <v>74.819199999999995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0.23000000000000043</v>
      </c>
      <c r="G103" s="2">
        <f t="shared" si="11"/>
        <v>130.4347826086954</v>
      </c>
      <c r="H103" s="10"/>
      <c r="I103" s="23">
        <f t="shared" si="12"/>
        <v>31.108000000000001</v>
      </c>
      <c r="J103" s="13">
        <f t="shared" si="8"/>
        <v>130.4347826086954</v>
      </c>
      <c r="K103" s="23">
        <f t="shared" si="13"/>
        <v>94</v>
      </c>
    </row>
    <row r="104" spans="1:11">
      <c r="A104" s="23">
        <v>31.338000000000001</v>
      </c>
      <c r="B104" s="15">
        <v>65.285899999999998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0.17999999999999972</v>
      </c>
      <c r="G104" s="2">
        <f t="shared" si="11"/>
        <v>166.66666666666691</v>
      </c>
      <c r="H104" s="10" t="s">
        <v>118</v>
      </c>
      <c r="I104" s="23">
        <f t="shared" si="12"/>
        <v>31.338000000000001</v>
      </c>
      <c r="J104" s="13">
        <f t="shared" si="8"/>
        <v>166.66666666666691</v>
      </c>
      <c r="K104" s="23">
        <f t="shared" si="13"/>
        <v>95</v>
      </c>
    </row>
    <row r="105" spans="1:11">
      <c r="A105" s="23">
        <v>31.518000000000001</v>
      </c>
      <c r="B105" s="15">
        <v>61.743200000000002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0.39999999999999858</v>
      </c>
      <c r="G105" s="2">
        <f t="shared" si="11"/>
        <v>150.00000000000054</v>
      </c>
      <c r="H105" s="10"/>
      <c r="I105" s="23">
        <f t="shared" si="12"/>
        <v>31.518000000000001</v>
      </c>
      <c r="J105" s="13">
        <f t="shared" si="8"/>
        <v>150.00000000000054</v>
      </c>
      <c r="K105" s="23">
        <f t="shared" si="13"/>
        <v>96</v>
      </c>
    </row>
    <row r="106" spans="1:11">
      <c r="A106" s="23">
        <v>31.917999999999999</v>
      </c>
      <c r="B106" s="15">
        <v>62.4467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0.21999999999999886</v>
      </c>
      <c r="G106" s="2">
        <f t="shared" si="11"/>
        <v>136.36363636363706</v>
      </c>
      <c r="H106" s="10" t="s">
        <v>118</v>
      </c>
      <c r="I106" s="23">
        <f t="shared" si="12"/>
        <v>31.917999999999999</v>
      </c>
      <c r="J106" s="13">
        <f t="shared" si="8"/>
        <v>136.36363636363706</v>
      </c>
      <c r="K106" s="23">
        <f t="shared" si="13"/>
        <v>97</v>
      </c>
    </row>
    <row r="107" spans="1:11">
      <c r="A107" s="23">
        <v>32.137999999999998</v>
      </c>
      <c r="B107" s="15">
        <v>63.250399999999999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0.39000000000000057</v>
      </c>
      <c r="G107" s="2">
        <f t="shared" si="11"/>
        <v>153.84615384615361</v>
      </c>
      <c r="H107" s="10"/>
      <c r="I107" s="23">
        <f t="shared" si="12"/>
        <v>32.137999999999998</v>
      </c>
      <c r="J107" s="13">
        <f t="shared" si="8"/>
        <v>153.84615384615361</v>
      </c>
      <c r="K107" s="23">
        <f t="shared" si="13"/>
        <v>98</v>
      </c>
    </row>
    <row r="108" spans="1:11">
      <c r="A108" s="23">
        <v>32.527999999999999</v>
      </c>
      <c r="B108" s="15">
        <v>70.533900000000003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0.21000000000000085</v>
      </c>
      <c r="G108" s="2">
        <f t="shared" si="11"/>
        <v>142.85714285714226</v>
      </c>
      <c r="H108" s="10" t="s">
        <v>119</v>
      </c>
      <c r="I108" s="23">
        <f t="shared" si="12"/>
        <v>32.527999999999999</v>
      </c>
      <c r="J108" s="13">
        <f t="shared" si="8"/>
        <v>142.85714285714226</v>
      </c>
      <c r="K108" s="23">
        <f t="shared" si="13"/>
        <v>99</v>
      </c>
    </row>
    <row r="109" spans="1:11">
      <c r="A109" s="23">
        <v>32.738</v>
      </c>
      <c r="B109" s="15">
        <v>72.008499999999998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32.738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33.137999999999998</v>
      </c>
      <c r="B110" s="15">
        <v>71.824399999999997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0.20000000000000284</v>
      </c>
      <c r="G110" s="2">
        <f t="shared" si="11"/>
        <v>149.99999999999787</v>
      </c>
      <c r="H110" s="10" t="s">
        <v>113</v>
      </c>
      <c r="I110" s="23">
        <f t="shared" si="12"/>
        <v>33.137999999999998</v>
      </c>
      <c r="J110" s="13">
        <f t="shared" si="8"/>
        <v>149.99999999999787</v>
      </c>
      <c r="K110" s="23">
        <f t="shared" si="13"/>
        <v>101</v>
      </c>
    </row>
    <row r="111" spans="1:11">
      <c r="A111" s="23">
        <v>33.338000000000001</v>
      </c>
      <c r="B111" s="15">
        <v>70.095600000000005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0.21999999999999886</v>
      </c>
      <c r="G111" s="2">
        <f t="shared" si="11"/>
        <v>136.36363636363706</v>
      </c>
      <c r="H111" s="10"/>
      <c r="I111" s="23">
        <f t="shared" si="12"/>
        <v>33.338000000000001</v>
      </c>
      <c r="J111" s="13">
        <f t="shared" si="8"/>
        <v>136.36363636363706</v>
      </c>
      <c r="K111" s="23">
        <f t="shared" si="13"/>
        <v>102</v>
      </c>
    </row>
    <row r="112" spans="1:11">
      <c r="A112" s="23">
        <v>33.558</v>
      </c>
      <c r="B112" s="15">
        <v>61.445900000000002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0.20000000000000284</v>
      </c>
      <c r="G112" s="2">
        <f t="shared" si="11"/>
        <v>149.99999999999787</v>
      </c>
      <c r="H112" s="10" t="s">
        <v>118</v>
      </c>
      <c r="I112" s="23">
        <f t="shared" si="12"/>
        <v>33.558</v>
      </c>
      <c r="J112" s="13">
        <f t="shared" si="8"/>
        <v>149.99999999999787</v>
      </c>
      <c r="K112" s="23">
        <f t="shared" si="13"/>
        <v>103</v>
      </c>
    </row>
    <row r="113" spans="1:11">
      <c r="A113" s="23">
        <v>33.758000000000003</v>
      </c>
      <c r="B113" s="15">
        <v>62.608199999999997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0.42999999999999972</v>
      </c>
      <c r="G113" s="2">
        <f t="shared" si="11"/>
        <v>139.53488372093031</v>
      </c>
      <c r="H113" s="10"/>
      <c r="I113" s="23">
        <f t="shared" si="12"/>
        <v>33.758000000000003</v>
      </c>
      <c r="J113" s="13">
        <f t="shared" si="8"/>
        <v>139.53488372093031</v>
      </c>
      <c r="K113" s="23">
        <f t="shared" si="13"/>
        <v>104</v>
      </c>
    </row>
    <row r="114" spans="1:11">
      <c r="A114" s="23">
        <v>34.188000000000002</v>
      </c>
      <c r="B114" s="15">
        <v>71.749700000000004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0.18999999999999773</v>
      </c>
      <c r="G114" s="2">
        <f t="shared" si="11"/>
        <v>157.89473684210714</v>
      </c>
      <c r="H114" s="10" t="s">
        <v>119</v>
      </c>
      <c r="I114" s="23">
        <f t="shared" si="12"/>
        <v>34.188000000000002</v>
      </c>
      <c r="J114" s="13">
        <f t="shared" si="8"/>
        <v>157.89473684210714</v>
      </c>
      <c r="K114" s="23">
        <f t="shared" si="13"/>
        <v>105</v>
      </c>
    </row>
    <row r="115" spans="1:11">
      <c r="A115" s="23">
        <v>34.378</v>
      </c>
      <c r="B115" s="15">
        <v>72.177400000000006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0.21000000000000085</v>
      </c>
      <c r="G115" s="2">
        <f t="shared" si="11"/>
        <v>142.85714285714226</v>
      </c>
      <c r="H115" s="10"/>
      <c r="I115" s="23">
        <f t="shared" si="12"/>
        <v>34.378</v>
      </c>
      <c r="J115" s="13">
        <f t="shared" si="8"/>
        <v>142.85714285714226</v>
      </c>
      <c r="K115" s="23">
        <f t="shared" si="13"/>
        <v>106</v>
      </c>
    </row>
    <row r="116" spans="1:11">
      <c r="A116" s="23">
        <v>34.588000000000001</v>
      </c>
      <c r="B116" s="15">
        <v>64.4208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0.18999999999999773</v>
      </c>
      <c r="G116" s="2">
        <f t="shared" si="11"/>
        <v>157.89473684210714</v>
      </c>
      <c r="H116" s="10" t="s">
        <v>118</v>
      </c>
      <c r="I116" s="23">
        <f t="shared" si="12"/>
        <v>34.588000000000001</v>
      </c>
      <c r="J116" s="13">
        <f t="shared" si="8"/>
        <v>157.89473684210714</v>
      </c>
      <c r="K116" s="23">
        <f t="shared" si="13"/>
        <v>107</v>
      </c>
    </row>
    <row r="117" spans="1:11">
      <c r="A117" s="23">
        <v>34.777999999999999</v>
      </c>
      <c r="B117" s="15">
        <v>63.018300000000004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0.38000000000000256</v>
      </c>
      <c r="G117" s="2">
        <f t="shared" si="11"/>
        <v>157.89473684210421</v>
      </c>
      <c r="H117" s="10"/>
      <c r="I117" s="23">
        <f t="shared" si="12"/>
        <v>34.777999999999999</v>
      </c>
      <c r="J117" s="13">
        <f t="shared" si="8"/>
        <v>157.89473684210421</v>
      </c>
      <c r="K117" s="23">
        <f t="shared" si="13"/>
        <v>108</v>
      </c>
    </row>
    <row r="118" spans="1:11">
      <c r="A118" s="23">
        <v>35.158000000000001</v>
      </c>
      <c r="B118" s="15">
        <v>72.427999999999997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0.23199999999999932</v>
      </c>
      <c r="G118" s="2">
        <f t="shared" si="11"/>
        <v>129.31034482758659</v>
      </c>
      <c r="H118" s="10" t="s">
        <v>113</v>
      </c>
      <c r="I118" s="23">
        <f t="shared" si="12"/>
        <v>35.158000000000001</v>
      </c>
      <c r="J118" s="13">
        <f t="shared" si="8"/>
        <v>129.31034482758659</v>
      </c>
      <c r="K118" s="23">
        <f t="shared" si="13"/>
        <v>109</v>
      </c>
    </row>
    <row r="119" spans="1:11">
      <c r="A119" s="23">
        <v>35.39</v>
      </c>
      <c r="B119" s="15">
        <v>68.852599999999995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0.35799999999999699</v>
      </c>
      <c r="G119" s="2">
        <f t="shared" si="11"/>
        <v>167.59776536312989</v>
      </c>
      <c r="H119" s="10"/>
      <c r="I119" s="23">
        <f t="shared" si="12"/>
        <v>35.39</v>
      </c>
      <c r="J119" s="13">
        <f t="shared" si="8"/>
        <v>167.59776536312989</v>
      </c>
      <c r="K119" s="23">
        <f t="shared" si="13"/>
        <v>110</v>
      </c>
    </row>
    <row r="120" spans="1:11">
      <c r="A120" s="23">
        <v>35.747999999999998</v>
      </c>
      <c r="B120" s="15">
        <v>70.020499999999998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0.24000000000000199</v>
      </c>
      <c r="G120" s="2">
        <f t="shared" si="11"/>
        <v>124.99999999999898</v>
      </c>
      <c r="H120" s="10" t="s">
        <v>119</v>
      </c>
      <c r="I120" s="23">
        <f t="shared" si="12"/>
        <v>35.747999999999998</v>
      </c>
      <c r="J120" s="13">
        <f t="shared" si="8"/>
        <v>124.99999999999898</v>
      </c>
      <c r="K120" s="23">
        <f t="shared" si="13"/>
        <v>111</v>
      </c>
    </row>
    <row r="121" spans="1:11">
      <c r="A121" s="23">
        <v>35.988</v>
      </c>
      <c r="B121" s="15">
        <v>67.473399999999998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0.42999999999999972</v>
      </c>
      <c r="G121" s="2">
        <f t="shared" si="11"/>
        <v>139.53488372093031</v>
      </c>
      <c r="H121" s="10"/>
      <c r="I121" s="23">
        <f t="shared" si="12"/>
        <v>35.988</v>
      </c>
      <c r="J121" s="13">
        <f t="shared" si="8"/>
        <v>139.53488372093031</v>
      </c>
      <c r="K121" s="23">
        <f t="shared" si="13"/>
        <v>112</v>
      </c>
    </row>
    <row r="122" spans="1:11">
      <c r="A122" s="23">
        <v>36.417999999999999</v>
      </c>
      <c r="B122" s="15">
        <v>65.255200000000002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0.23000000000000398</v>
      </c>
      <c r="G122" s="2">
        <f t="shared" si="11"/>
        <v>130.43478260869341</v>
      </c>
      <c r="H122" s="10" t="s">
        <v>118</v>
      </c>
      <c r="I122" s="23">
        <f t="shared" si="12"/>
        <v>36.417999999999999</v>
      </c>
      <c r="J122" s="13">
        <f t="shared" si="8"/>
        <v>130.43478260869341</v>
      </c>
      <c r="K122" s="23">
        <f t="shared" si="13"/>
        <v>113</v>
      </c>
    </row>
    <row r="123" spans="1:11">
      <c r="A123" s="23">
        <v>36.648000000000003</v>
      </c>
      <c r="B123" s="15">
        <v>59.062600000000003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0.37999999999999545</v>
      </c>
      <c r="G123" s="2">
        <f t="shared" si="11"/>
        <v>157.89473684210714</v>
      </c>
      <c r="H123" s="10"/>
      <c r="I123" s="23">
        <f t="shared" si="12"/>
        <v>36.648000000000003</v>
      </c>
      <c r="J123" s="13">
        <f t="shared" si="8"/>
        <v>157.89473684210714</v>
      </c>
      <c r="K123" s="23">
        <f t="shared" si="13"/>
        <v>114</v>
      </c>
    </row>
    <row r="124" spans="1:11">
      <c r="A124" s="23">
        <v>37.027999999999999</v>
      </c>
      <c r="B124" s="15">
        <v>75.281599999999997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37.027999999999999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37.238</v>
      </c>
      <c r="B125" s="15">
        <v>71.420699999999997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0.21000000000000085</v>
      </c>
      <c r="G125" s="2">
        <f t="shared" si="11"/>
        <v>142.85714285714226</v>
      </c>
      <c r="H125" s="10"/>
      <c r="I125" s="23">
        <f t="shared" si="12"/>
        <v>37.238</v>
      </c>
      <c r="J125" s="13">
        <f t="shared" si="8"/>
        <v>142.85714285714226</v>
      </c>
      <c r="K125" s="23">
        <f t="shared" si="13"/>
        <v>116</v>
      </c>
    </row>
    <row r="126" spans="1:11">
      <c r="A126" s="23">
        <v>37.448</v>
      </c>
      <c r="B126" s="15">
        <v>66.671999999999997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0.17999999999999972</v>
      </c>
      <c r="G126" s="2">
        <f t="shared" si="11"/>
        <v>166.66666666666691</v>
      </c>
      <c r="H126" s="10" t="s">
        <v>118</v>
      </c>
      <c r="I126" s="23">
        <f t="shared" si="12"/>
        <v>37.448</v>
      </c>
      <c r="J126" s="13">
        <f t="shared" si="8"/>
        <v>166.66666666666691</v>
      </c>
      <c r="K126" s="23">
        <f t="shared" si="13"/>
        <v>117</v>
      </c>
    </row>
    <row r="127" spans="1:11">
      <c r="A127" s="23">
        <v>37.628</v>
      </c>
      <c r="B127" s="15">
        <v>69.918800000000005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0.39999999999999858</v>
      </c>
      <c r="G127" s="2">
        <f t="shared" si="11"/>
        <v>150.00000000000054</v>
      </c>
      <c r="H127" s="10"/>
      <c r="I127" s="23">
        <f t="shared" si="12"/>
        <v>37.628</v>
      </c>
      <c r="J127" s="13">
        <f t="shared" si="8"/>
        <v>150.00000000000054</v>
      </c>
      <c r="K127" s="23">
        <f t="shared" si="13"/>
        <v>118</v>
      </c>
    </row>
    <row r="128" spans="1:11">
      <c r="A128" s="23">
        <v>38.027999999999999</v>
      </c>
      <c r="B128" s="15">
        <v>71.972099999999998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0.21000000000000085</v>
      </c>
      <c r="G128" s="2">
        <f t="shared" si="11"/>
        <v>142.85714285714226</v>
      </c>
      <c r="H128" s="10" t="s">
        <v>113</v>
      </c>
      <c r="I128" s="23">
        <f t="shared" si="12"/>
        <v>38.027999999999999</v>
      </c>
      <c r="J128" s="13">
        <f t="shared" si="8"/>
        <v>142.85714285714226</v>
      </c>
      <c r="K128" s="23">
        <f t="shared" si="13"/>
        <v>119</v>
      </c>
    </row>
    <row r="129" spans="1:11">
      <c r="A129" s="23">
        <v>38.238</v>
      </c>
      <c r="B129" s="15">
        <v>70.408500000000004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0.96000000000000085</v>
      </c>
      <c r="G129" s="2">
        <f t="shared" si="11"/>
        <v>156.24999999999986</v>
      </c>
      <c r="H129" s="10"/>
      <c r="I129" s="23">
        <f t="shared" si="12"/>
        <v>38.238</v>
      </c>
      <c r="J129" s="13">
        <f t="shared" si="8"/>
        <v>156.24999999999986</v>
      </c>
      <c r="K129" s="23">
        <f t="shared" si="13"/>
        <v>120</v>
      </c>
    </row>
    <row r="130" spans="1:11">
      <c r="A130" s="23">
        <v>39.198</v>
      </c>
      <c r="B130" s="15">
        <v>74.972399999999993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0.22999999999999687</v>
      </c>
      <c r="G130" s="2">
        <f t="shared" si="11"/>
        <v>130.43478260869742</v>
      </c>
      <c r="H130" s="10" t="s">
        <v>118</v>
      </c>
      <c r="I130" s="23">
        <f t="shared" si="12"/>
        <v>39.198</v>
      </c>
      <c r="J130" s="13">
        <f t="shared" si="8"/>
        <v>130.43478260869742</v>
      </c>
      <c r="K130" s="23">
        <f t="shared" si="13"/>
        <v>121</v>
      </c>
    </row>
    <row r="131" spans="1:11">
      <c r="A131" s="23">
        <v>39.427999999999997</v>
      </c>
      <c r="B131" s="15">
        <v>72.356200000000001</v>
      </c>
      <c r="C131" s="23">
        <v>122</v>
      </c>
      <c r="D131" s="2">
        <f>Main!$B125</f>
        <v>88.5</v>
      </c>
      <c r="E131" s="2"/>
      <c r="G131" s="2">
        <f>$G130</f>
        <v>130.43478260869742</v>
      </c>
      <c r="H131" s="10"/>
      <c r="I131" s="23">
        <f t="shared" si="12"/>
        <v>39.427999999999997</v>
      </c>
      <c r="J131" s="13">
        <f t="shared" si="8"/>
        <v>130.43478260869742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25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sqref="A1:E1"/>
    </sheetView>
  </sheetViews>
  <sheetFormatPr baseColWidth="10" defaultColWidth="8.83203125" defaultRowHeight="14" x14ac:dyDescent="0"/>
  <cols>
    <col min="1" max="1" width="5.5" customWidth="1"/>
    <col min="2" max="2" width="7.83203125" customWidth="1"/>
    <col min="3" max="3" width="5.5" customWidth="1"/>
    <col min="4" max="4" width="6.5" customWidth="1"/>
    <col min="5" max="5" width="11.33203125" customWidth="1"/>
    <col min="6" max="6" width="6.6640625" style="10" customWidth="1"/>
    <col min="7" max="7" width="9.5" style="1" customWidth="1"/>
    <col min="9" max="9" width="14.83203125" customWidth="1"/>
    <col min="14" max="14" width="15" customWidth="1"/>
    <col min="16" max="16" width="14" customWidth="1"/>
    <col min="17" max="17" width="12.5" customWidth="1"/>
    <col min="27" max="73" width="8.83203125" style="23"/>
  </cols>
  <sheetData>
    <row r="1" spans="1:175" s="10" customFormat="1">
      <c r="A1" s="33" t="str">
        <f>Main!A1</f>
        <v>Webern Piano Variations, Op. 27</v>
      </c>
      <c r="B1" s="33"/>
      <c r="C1" s="33"/>
      <c r="D1" s="33"/>
      <c r="E1" s="33"/>
      <c r="F1" s="17"/>
      <c r="G1" s="8" t="s">
        <v>159</v>
      </c>
      <c r="H1" s="17" t="str">
        <f ca="1">RIGHT(INDIRECT(ADDRESS(1, (COLUMN(I1)-COLUMN($I1))*2 + COLUMN($I1), 2, 1, "Main")),LEN(INDIRECT(ADDRESS(1, (COLUMN(I1)-COLUMN($I1))*2 + COLUMN($I1), 2, 1, "Main")))-FIND(" ",INDIRECT(ADDRESS(1, (COLUMN(I1)-COLUMN($I1))*2 + COLUMN($I4), 2, 1, "Main")),1))</f>
        <v>Aitken</v>
      </c>
      <c r="I1" s="17" t="str">
        <f t="shared" ref="I1:Z1" ca="1" si="0">RIGHT(INDIRECT(ADDRESS(1, (COLUMN(J1)-COLUMN($I1))*2 + COLUMN($I1), 2, 1, "Main")),LEN(INDIRECT(ADDRESS(1, (COLUMN(J1)-COLUMN($I1))*2 + COLUMN($I1), 2, 1, "Main")))-FIND(" ",INDIRECT(ADDRESS(1, (COLUMN(J1)-COLUMN($I1))*2 + COLUMN($I4), 2, 1, "Main")),1))</f>
        <v>Anderszewski</v>
      </c>
      <c r="J1" s="17" t="str">
        <f t="shared" ca="1" si="0"/>
        <v>Arciuli</v>
      </c>
      <c r="K1" s="17" t="str">
        <f t="shared" ca="1" si="0"/>
        <v>Berg</v>
      </c>
      <c r="L1" s="17" t="str">
        <f t="shared" ca="1" si="0"/>
        <v>Biret</v>
      </c>
      <c r="M1" s="17" t="str">
        <f t="shared" ca="1" si="0"/>
        <v>von Blumröder</v>
      </c>
      <c r="N1" s="17" t="str">
        <f t="shared" ca="1" si="0"/>
        <v>Bratke</v>
      </c>
      <c r="O1" s="17" t="str">
        <f t="shared" ca="1" si="0"/>
        <v>Breidenbach</v>
      </c>
      <c r="P1" s="17" t="str">
        <f t="shared" ca="1" si="0"/>
        <v>Bucquet</v>
      </c>
      <c r="Q1" s="17" t="str">
        <f t="shared" ca="1" si="0"/>
        <v>Douglas</v>
      </c>
      <c r="R1" s="17" t="str">
        <f t="shared" ca="1" si="0"/>
        <v>Dunki</v>
      </c>
      <c r="S1" s="17" t="str">
        <f t="shared" ca="1" si="0"/>
        <v>Dutkiewicz</v>
      </c>
      <c r="T1" s="17" t="str">
        <f t="shared" ca="1" si="0"/>
        <v>Eschenbach</v>
      </c>
      <c r="U1" s="17" t="str">
        <f t="shared" ca="1" si="0"/>
        <v>Georgiades</v>
      </c>
      <c r="V1" s="17" t="str">
        <f t="shared" ca="1" si="0"/>
        <v>Göbels</v>
      </c>
      <c r="W1" s="17" t="str">
        <f t="shared" ca="1" si="0"/>
        <v>Gould</v>
      </c>
      <c r="X1" s="17" t="str">
        <f t="shared" ca="1" si="0"/>
        <v>Gould</v>
      </c>
      <c r="Y1" s="17" t="str">
        <f t="shared" ca="1" si="0"/>
        <v>Gould</v>
      </c>
      <c r="Z1" s="17" t="str">
        <f t="shared" ca="1" si="0"/>
        <v>Gould</v>
      </c>
      <c r="AA1" s="18" t="str">
        <f t="shared" ref="AA1:AZ1" ca="1" si="1">RIGHT(INDIRECT(ADDRESS(1, (COLUMN(AB1)-COLUMN($I1))*2 + COLUMN($I1), 2, 1, "Main")),LEN(INDIRECT(ADDRESS(1, (COLUMN(AB1)-COLUMN($I1))*2 + COLUMN($I1), 2, 1, "Main")))-FIND(" ",INDIRECT(ADDRESS(1, (COLUMN(AB1)-COLUMN($I1))*2 + COLUMN($I4), 2, 1, "Main")),1))</f>
        <v>Gould</v>
      </c>
      <c r="AB1" s="18" t="str">
        <f t="shared" ca="1" si="1"/>
        <v>Guaita</v>
      </c>
      <c r="AC1" s="18" t="str">
        <f t="shared" ca="1" si="1"/>
        <v>Helffer</v>
      </c>
      <c r="AD1" s="18" t="str">
        <f t="shared" ca="1" si="1"/>
        <v>Hill</v>
      </c>
      <c r="AE1" s="18" t="str">
        <f t="shared" ca="1" si="1"/>
        <v>Hinterhauser</v>
      </c>
      <c r="AF1" s="18" t="str">
        <f t="shared" ca="1" si="1"/>
        <v>Hochman</v>
      </c>
      <c r="AG1" s="18" t="str">
        <f t="shared" ca="1" si="1"/>
        <v>Hough</v>
      </c>
      <c r="AH1" s="18" t="str">
        <f t="shared" ca="1" si="1"/>
        <v>Jacobs</v>
      </c>
      <c r="AI1" s="18" t="str">
        <f t="shared" ca="1" si="1"/>
        <v>Karlen</v>
      </c>
      <c r="AJ1" s="18" t="str">
        <f t="shared" ca="1" si="1"/>
        <v>Kars</v>
      </c>
      <c r="AK1" s="18" t="str">
        <f t="shared" ca="1" si="1"/>
        <v>Koroliov</v>
      </c>
      <c r="AL1" s="18" t="str">
        <f t="shared" ca="1" si="1"/>
        <v>Lifschitz</v>
      </c>
      <c r="AM1" s="18" t="str">
        <f t="shared" ca="1" si="1"/>
        <v>Loriod</v>
      </c>
      <c r="AN1" s="18" t="str">
        <f t="shared" ca="1" si="1"/>
        <v>Lubimov</v>
      </c>
      <c r="AO1" s="18" t="str">
        <f t="shared" ca="1" si="1"/>
        <v>Manchon-Theis</v>
      </c>
      <c r="AP1" s="18" t="str">
        <f t="shared" ca="1" si="1"/>
        <v>McCabe</v>
      </c>
      <c r="AQ1" s="18" t="str">
        <f t="shared" ca="1" si="1"/>
        <v>Mezzena</v>
      </c>
      <c r="AR1" s="18" t="str">
        <f t="shared" ca="1" si="1"/>
        <v>Michiels</v>
      </c>
      <c r="AS1" s="18" t="str">
        <f t="shared" ca="1" si="1"/>
        <v>Monod</v>
      </c>
      <c r="AT1" s="18" t="str">
        <f t="shared" ca="1" si="1"/>
        <v>Nardi</v>
      </c>
      <c r="AU1" s="18" t="str">
        <f t="shared" ca="1" si="1"/>
        <v>Neveux</v>
      </c>
      <c r="AV1" s="18" t="str">
        <f t="shared" ca="1" si="1"/>
        <v>Ohlsson</v>
      </c>
      <c r="AW1" s="18" t="str">
        <f t="shared" ca="1" si="1"/>
        <v>Pestalozza</v>
      </c>
      <c r="AX1" s="18" t="str">
        <f t="shared" ca="1" si="1"/>
        <v>Pollini</v>
      </c>
      <c r="AY1" s="18" t="str">
        <f t="shared" ca="1" si="1"/>
        <v>Pollini</v>
      </c>
      <c r="AZ1" s="18" t="str">
        <f t="shared" ca="1" si="1"/>
        <v>Pollini</v>
      </c>
      <c r="BA1" s="24" t="str">
        <f t="shared" ref="BA1" ca="1" si="2">RIGHT(INDIRECT(ADDRESS(1, (COLUMN(BB1)-COLUMN($I1))*2 + COLUMN($I1), 2, 1, "Main")),LEN(INDIRECT(ADDRESS(1, (COLUMN(BB1)-COLUMN($I1))*2 + COLUMN($I1), 2, 1, "Main")))-FIND(" ",INDIRECT(ADDRESS(1, (COLUMN(BB1)-COLUMN($I1))*2 + COLUMN($I4), 2, 1, "Main")),1))</f>
        <v>Pöntinen</v>
      </c>
      <c r="BB1" s="24" t="str">
        <f t="shared" ref="BB1" ca="1" si="3">RIGHT(INDIRECT(ADDRESS(1, (COLUMN(BC1)-COLUMN($I1))*2 + COLUMN($I1), 2, 1, "Main")),LEN(INDIRECT(ADDRESS(1, (COLUMN(BC1)-COLUMN($I1))*2 + COLUMN($I1), 2, 1, "Main")))-FIND(" ",INDIRECT(ADDRESS(1, (COLUMN(BC1)-COLUMN($I1))*2 + COLUMN($I4), 2, 1, "Main")),1))</f>
        <v>Richter</v>
      </c>
      <c r="BC1" s="24" t="str">
        <f t="shared" ref="BC1" ca="1" si="4">RIGHT(INDIRECT(ADDRESS(1, (COLUMN(BD1)-COLUMN($I1))*2 + COLUMN($I1), 2, 1, "Main")),LEN(INDIRECT(ADDRESS(1, (COLUMN(BD1)-COLUMN($I1))*2 + COLUMN($I1), 2, 1, "Main")))-FIND(" ",INDIRECT(ADDRESS(1, (COLUMN(BD1)-COLUMN($I1))*2 + COLUMN($I4), 2, 1, "Main")),1))</f>
        <v>Rosen</v>
      </c>
      <c r="BD1" s="24" t="str">
        <f t="shared" ref="BD1" ca="1" si="5">RIGHT(INDIRECT(ADDRESS(1, (COLUMN(BE1)-COLUMN($I1))*2 + COLUMN($I1), 2, 1, "Main")),LEN(INDIRECT(ADDRESS(1, (COLUMN(BE1)-COLUMN($I1))*2 + COLUMN($I1), 2, 1, "Main")))-FIND(" ",INDIRECT(ADDRESS(1, (COLUMN(BE1)-COLUMN($I1))*2 + COLUMN($I4), 2, 1, "Main")),1))</f>
        <v>Santos</v>
      </c>
      <c r="BE1" s="24" t="str">
        <f t="shared" ref="BE1" ca="1" si="6">RIGHT(INDIRECT(ADDRESS(1, (COLUMN(BF1)-COLUMN($I1))*2 + COLUMN($I1), 2, 1, "Main")),LEN(INDIRECT(ADDRESS(1, (COLUMN(BF1)-COLUMN($I1))*2 + COLUMN($I1), 2, 1, "Main")))-FIND(" ",INDIRECT(ADDRESS(1, (COLUMN(BF1)-COLUMN($I1))*2 + COLUMN($I4), 2, 1, "Main")),1))</f>
        <v>Schleiermacher</v>
      </c>
      <c r="BF1" s="24" t="str">
        <f t="shared" ref="BF1" ca="1" si="7">RIGHT(INDIRECT(ADDRESS(1, (COLUMN(BG1)-COLUMN($I1))*2 + COLUMN($I1), 2, 1, "Main")),LEN(INDIRECT(ADDRESS(1, (COLUMN(BG1)-COLUMN($I1))*2 + COLUMN($I1), 2, 1, "Main")))-FIND(" ",INDIRECT(ADDRESS(1, (COLUMN(BG1)-COLUMN($I1))*2 + COLUMN($I4), 2, 1, "Main")),1))</f>
        <v>Serkin</v>
      </c>
      <c r="BG1" s="24" t="str">
        <f t="shared" ref="BG1" ca="1" si="8">RIGHT(INDIRECT(ADDRESS(1, (COLUMN(BH1)-COLUMN($I1))*2 + COLUMN($I1), 2, 1, "Main")),LEN(INDIRECT(ADDRESS(1, (COLUMN(BH1)-COLUMN($I1))*2 + COLUMN($I1), 2, 1, "Main")))-FIND(" ",INDIRECT(ADDRESS(1, (COLUMN(BH1)-COLUMN($I1))*2 + COLUMN($I4), 2, 1, "Main")),1))</f>
        <v>Serkin</v>
      </c>
      <c r="BH1" s="24" t="str">
        <f t="shared" ref="BH1" ca="1" si="9">RIGHT(INDIRECT(ADDRESS(1, (COLUMN(BI1)-COLUMN($I1))*2 + COLUMN($I1), 2, 1, "Main")),LEN(INDIRECT(ADDRESS(1, (COLUMN(BI1)-COLUMN($I1))*2 + COLUMN($I1), 2, 1, "Main")))-FIND(" ",INDIRECT(ADDRESS(1, (COLUMN(BI1)-COLUMN($I1))*2 + COLUMN($I4), 2, 1, "Main")),1))</f>
        <v>Stadlen</v>
      </c>
      <c r="BI1" s="24" t="str">
        <f t="shared" ref="BI1" ca="1" si="10">RIGHT(INDIRECT(ADDRESS(1, (COLUMN(BJ1)-COLUMN($I1))*2 + COLUMN($I1), 2, 1, "Main")),LEN(INDIRECT(ADDRESS(1, (COLUMN(BJ1)-COLUMN($I1))*2 + COLUMN($I1), 2, 1, "Main")))-FIND(" ",INDIRECT(ADDRESS(1, (COLUMN(BJ1)-COLUMN($I1))*2 + COLUMN($I4), 2, 1, "Main")),1))</f>
        <v>Stein</v>
      </c>
      <c r="BJ1" s="24" t="str">
        <f t="shared" ref="BJ1" ca="1" si="11">RIGHT(INDIRECT(ADDRESS(1, (COLUMN(BK1)-COLUMN($I1))*2 + COLUMN($I1), 2, 1, "Main")),LEN(INDIRECT(ADDRESS(1, (COLUMN(BK1)-COLUMN($I1))*2 + COLUMN($I1), 2, 1, "Main")))-FIND(" ",INDIRECT(ADDRESS(1, (COLUMN(BK1)-COLUMN($I1))*2 + COLUMN($I4), 2, 1, "Main")),1))</f>
        <v>Louis Steuerman</v>
      </c>
      <c r="BK1" s="24" t="str">
        <f t="shared" ref="BK1:BU1" ca="1" si="12">RIGHT(INDIRECT(ADDRESS(1, (COLUMN(BL1)-COLUMN($I1))*2 + COLUMN($I1), 2, 1, "Main")),LEN(INDIRECT(ADDRESS(1, (COLUMN(BL1)-COLUMN($I1))*2 + COLUMN($I1), 2, 1, "Main")))-FIND(" ",INDIRECT(ADDRESS(1, (COLUMN(BL1)-COLUMN($I1))*2 + COLUMN($I4), 2, 1, "Main")),1))</f>
        <v>Takahashi</v>
      </c>
      <c r="BL1" s="26" t="str">
        <f t="shared" ca="1" si="12"/>
        <v>Takahashi</v>
      </c>
      <c r="BM1" s="26" t="str">
        <f t="shared" ca="1" si="12"/>
        <v>Uchida</v>
      </c>
      <c r="BN1" s="26" t="str">
        <f t="shared" ca="1" si="12"/>
        <v>Webster</v>
      </c>
      <c r="BO1" s="26" t="str">
        <f t="shared" ca="1" si="12"/>
        <v>Worms</v>
      </c>
      <c r="BP1" s="26" t="str">
        <f t="shared" ca="1" si="12"/>
        <v>Zacharias</v>
      </c>
      <c r="BQ1" s="26" t="str">
        <f t="shared" ca="1" si="12"/>
        <v>Zimerman</v>
      </c>
      <c r="BR1" s="26" t="e">
        <f t="shared" ca="1" si="12"/>
        <v>#VALUE!</v>
      </c>
      <c r="BS1" s="26" t="e">
        <f t="shared" ca="1" si="12"/>
        <v>#VALUE!</v>
      </c>
      <c r="BT1" s="26" t="e">
        <f t="shared" ca="1" si="12"/>
        <v>#VALUE!</v>
      </c>
      <c r="BU1" s="26" t="e">
        <f t="shared" ca="1" si="12"/>
        <v>#VALUE!</v>
      </c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</row>
    <row r="2" spans="1:175" s="10" customFormat="1">
      <c r="A2" s="33" t="str">
        <f>Main!A2</f>
        <v>Movement 2</v>
      </c>
      <c r="B2" s="33"/>
      <c r="C2" s="33"/>
      <c r="D2" s="33"/>
      <c r="E2" s="33"/>
      <c r="G2" s="8"/>
      <c r="H2" s="17">
        <f ca="1">INDIRECT(ADDRESS(2, (COLUMN(I4)-COLUMN($I4))*2 + COLUMN($I4), 2, 1, "Main"))</f>
        <v>1961</v>
      </c>
      <c r="I2" s="17">
        <f t="shared" ref="I2:Z2" ca="1" si="13">INDIRECT(ADDRESS(2, (COLUMN(J4)-COLUMN($I4))*2 + COLUMN($I4), 2, 1, "Main"))</f>
        <v>1996</v>
      </c>
      <c r="J2" s="17">
        <f t="shared" ca="1" si="13"/>
        <v>1996</v>
      </c>
      <c r="K2" s="17">
        <f t="shared" ca="1" si="13"/>
        <v>2007</v>
      </c>
      <c r="L2" s="17" t="str">
        <f t="shared" ca="1" si="13"/>
        <v>1973?</v>
      </c>
      <c r="M2" s="17">
        <f t="shared" ca="1" si="13"/>
        <v>1994</v>
      </c>
      <c r="N2" s="17">
        <f t="shared" ca="1" si="13"/>
        <v>1993</v>
      </c>
      <c r="O2" s="17">
        <f t="shared" ca="1" si="13"/>
        <v>1994</v>
      </c>
      <c r="P2" s="17">
        <f t="shared" ca="1" si="13"/>
        <v>1969</v>
      </c>
      <c r="Q2" s="17">
        <f t="shared" ca="1" si="13"/>
        <v>1991</v>
      </c>
      <c r="R2" s="17">
        <f t="shared" ca="1" si="13"/>
        <v>1998</v>
      </c>
      <c r="S2" s="17">
        <f t="shared" ca="1" si="13"/>
        <v>1975</v>
      </c>
      <c r="T2" s="17">
        <f t="shared" ca="1" si="13"/>
        <v>1996</v>
      </c>
      <c r="U2" s="17">
        <f t="shared" ca="1" si="13"/>
        <v>1985</v>
      </c>
      <c r="V2" s="17">
        <f t="shared" ca="1" si="13"/>
        <v>1964</v>
      </c>
      <c r="W2" s="17" t="str">
        <f t="shared" ca="1" si="13"/>
        <v>1954?</v>
      </c>
      <c r="X2" s="17">
        <f t="shared" ca="1" si="13"/>
        <v>1957</v>
      </c>
      <c r="Y2" s="17">
        <f t="shared" ca="1" si="13"/>
        <v>1964</v>
      </c>
      <c r="Z2" s="17">
        <f t="shared" ca="1" si="13"/>
        <v>1970</v>
      </c>
      <c r="AA2" s="18">
        <f t="shared" ref="AA2:AZ2" ca="1" si="14">INDIRECT(ADDRESS(2, (COLUMN(AB4)-COLUMN($I4))*2 + COLUMN($I4), 2, 1, "Main"))</f>
        <v>1974</v>
      </c>
      <c r="AB2" s="18">
        <f t="shared" ca="1" si="14"/>
        <v>2011</v>
      </c>
      <c r="AC2" s="18">
        <f t="shared" ca="1" si="14"/>
        <v>1968</v>
      </c>
      <c r="AD2" s="18">
        <f t="shared" ca="1" si="14"/>
        <v>1996</v>
      </c>
      <c r="AE2" s="18">
        <f t="shared" ca="1" si="14"/>
        <v>1991</v>
      </c>
      <c r="AF2" s="18">
        <f t="shared" ca="1" si="14"/>
        <v>2007</v>
      </c>
      <c r="AG2" s="18">
        <f t="shared" ca="1" si="14"/>
        <v>2006</v>
      </c>
      <c r="AH2" s="18">
        <f t="shared" ca="1" si="14"/>
        <v>1956</v>
      </c>
      <c r="AI2" s="18">
        <f t="shared" ca="1" si="14"/>
        <v>1996</v>
      </c>
      <c r="AJ2" s="18">
        <f t="shared" ca="1" si="14"/>
        <v>1969</v>
      </c>
      <c r="AK2" s="18">
        <f t="shared" ca="1" si="14"/>
        <v>2000</v>
      </c>
      <c r="AL2" s="18">
        <f t="shared" ca="1" si="14"/>
        <v>1999</v>
      </c>
      <c r="AM2" s="18">
        <f t="shared" ca="1" si="14"/>
        <v>1961</v>
      </c>
      <c r="AN2" s="18">
        <f t="shared" ca="1" si="14"/>
        <v>1971</v>
      </c>
      <c r="AO2" s="18">
        <f t="shared" ca="1" si="14"/>
        <v>1954</v>
      </c>
      <c r="AP2" s="18">
        <f t="shared" ca="1" si="14"/>
        <v>1969</v>
      </c>
      <c r="AQ2" s="18">
        <f t="shared" ca="1" si="14"/>
        <v>1973</v>
      </c>
      <c r="AR2" s="18">
        <f t="shared" ca="1" si="14"/>
        <v>2005</v>
      </c>
      <c r="AS2" s="18">
        <f t="shared" ca="1" si="14"/>
        <v>1951</v>
      </c>
      <c r="AT2" s="18">
        <f t="shared" ca="1" si="14"/>
        <v>1998</v>
      </c>
      <c r="AU2" s="18">
        <f t="shared" ca="1" si="14"/>
        <v>1990</v>
      </c>
      <c r="AV2" s="18">
        <f t="shared" ca="1" si="14"/>
        <v>1996</v>
      </c>
      <c r="AW2" s="18">
        <f t="shared" ca="1" si="14"/>
        <v>1961</v>
      </c>
      <c r="AX2" s="18">
        <f t="shared" ca="1" si="14"/>
        <v>1976</v>
      </c>
      <c r="AY2" s="18" t="str">
        <f t="shared" ca="1" si="14"/>
        <v>1990a</v>
      </c>
      <c r="AZ2" s="18" t="str">
        <f t="shared" ca="1" si="14"/>
        <v>1990b</v>
      </c>
      <c r="BA2" s="24">
        <f t="shared" ref="BA2" ca="1" si="15">INDIRECT(ADDRESS(2, (COLUMN(BB4)-COLUMN($I4))*2 + COLUMN($I4), 2, 1, "Main"))</f>
        <v>2001</v>
      </c>
      <c r="BB2" s="24">
        <f t="shared" ref="BB2" ca="1" si="16">INDIRECT(ADDRESS(2, (COLUMN(BC4)-COLUMN($I4))*2 + COLUMN($I4), 2, 1, "Main"))</f>
        <v>1989</v>
      </c>
      <c r="BC2" s="24">
        <f t="shared" ref="BC2" ca="1" si="17">INDIRECT(ADDRESS(2, (COLUMN(BD4)-COLUMN($I4))*2 + COLUMN($I4), 2, 1, "Main"))</f>
        <v>1969</v>
      </c>
      <c r="BD2" s="24" t="str">
        <f t="shared" ref="BD2" ca="1" si="18">INDIRECT(ADDRESS(2, (COLUMN(BE4)-COLUMN($I4))*2 + COLUMN($I4), 2, 1, "Main"))</f>
        <v>1977?</v>
      </c>
      <c r="BE2" s="24">
        <f t="shared" ref="BE2" ca="1" si="19">INDIRECT(ADDRESS(2, (COLUMN(BF4)-COLUMN($I4))*2 + COLUMN($I4), 2, 1, "Main"))</f>
        <v>2002</v>
      </c>
      <c r="BF2" s="24">
        <f t="shared" ref="BF2" ca="1" si="20">INDIRECT(ADDRESS(2, (COLUMN(BG4)-COLUMN($I4))*2 + COLUMN($I4), 2, 1, "Main"))</f>
        <v>1983</v>
      </c>
      <c r="BG2" s="24">
        <f t="shared" ref="BG2" ca="1" si="21">INDIRECT(ADDRESS(2, (COLUMN(BH4)-COLUMN($I4))*2 + COLUMN($I4), 2, 1, "Main"))</f>
        <v>1994</v>
      </c>
      <c r="BH2" s="24">
        <f t="shared" ref="BH2" ca="1" si="22">INDIRECT(ADDRESS(2, (COLUMN(BI4)-COLUMN($I4))*2 + COLUMN($I4), 2, 1, "Main"))</f>
        <v>1948</v>
      </c>
      <c r="BI2" s="24">
        <f t="shared" ref="BI2" ca="1" si="23">INDIRECT(ADDRESS(2, (COLUMN(BJ4)-COLUMN($I4))*2 + COLUMN($I4), 2, 1, "Main"))</f>
        <v>1954</v>
      </c>
      <c r="BJ2" s="24">
        <f t="shared" ref="BJ2" ca="1" si="24">INDIRECT(ADDRESS(2, (COLUMN(BK4)-COLUMN($I4))*2 + COLUMN($I4), 2, 1, "Main"))</f>
        <v>2004</v>
      </c>
      <c r="BK2" s="24">
        <f t="shared" ref="BK2:BU2" ca="1" si="25">INDIRECT(ADDRESS(2, (COLUMN(BL4)-COLUMN($I4))*2 + COLUMN($I4), 2, 1, "Main"))</f>
        <v>1973</v>
      </c>
      <c r="BL2" s="26">
        <f t="shared" ca="1" si="25"/>
        <v>1976</v>
      </c>
      <c r="BM2" s="26">
        <f t="shared" ca="1" si="25"/>
        <v>2000</v>
      </c>
      <c r="BN2" s="26" t="str">
        <f t="shared" ca="1" si="25"/>
        <v>1967?</v>
      </c>
      <c r="BO2" s="26">
        <f t="shared" ca="1" si="25"/>
        <v>1997</v>
      </c>
      <c r="BP2" s="26">
        <f t="shared" ca="1" si="25"/>
        <v>1973</v>
      </c>
      <c r="BQ2" s="26">
        <f t="shared" ca="1" si="25"/>
        <v>1995</v>
      </c>
      <c r="BR2" s="26">
        <f t="shared" ca="1" si="25"/>
        <v>0</v>
      </c>
      <c r="BS2" s="26">
        <f t="shared" ca="1" si="25"/>
        <v>0</v>
      </c>
      <c r="BT2" s="26">
        <f t="shared" ca="1" si="25"/>
        <v>0</v>
      </c>
      <c r="BU2" s="26">
        <f t="shared" ca="1" si="25"/>
        <v>0</v>
      </c>
    </row>
    <row r="3" spans="1:175" s="1" customFormat="1">
      <c r="A3" s="8" t="str">
        <f>Main!A3</f>
        <v>event</v>
      </c>
      <c r="B3" s="8" t="str">
        <f>Main!B3</f>
        <v>abspos</v>
      </c>
      <c r="C3" s="8" t="str">
        <f>Main!C3</f>
        <v>bar</v>
      </c>
      <c r="D3" s="8" t="str">
        <f>Main!D3</f>
        <v>beat</v>
      </c>
      <c r="E3" s="8" t="str">
        <f>Main!E3</f>
        <v>notes</v>
      </c>
      <c r="F3" s="8" t="s">
        <v>117</v>
      </c>
      <c r="G3" s="8" t="s">
        <v>117</v>
      </c>
      <c r="H3" s="8" t="str">
        <f ca="1">INDIRECT(ADDRESS(3, (COLUMN(I4)-COLUMN($I4))*2 + COLUMN($I4)+1, 2, 1, "Main"))</f>
        <v>dyn</v>
      </c>
      <c r="I3" s="8" t="str">
        <f t="shared" ref="I3:Z3" ca="1" si="26">INDIRECT(ADDRESS(3, (COLUMN(J4)-COLUMN($I4))*2 + COLUMN($I4)+1, 2, 1, "Main"))</f>
        <v>dyn</v>
      </c>
      <c r="J3" s="8" t="str">
        <f t="shared" ca="1" si="26"/>
        <v>dyn</v>
      </c>
      <c r="K3" s="8" t="str">
        <f t="shared" ca="1" si="26"/>
        <v>dyn</v>
      </c>
      <c r="L3" s="8" t="str">
        <f t="shared" ca="1" si="26"/>
        <v>dyn</v>
      </c>
      <c r="M3" s="8" t="str">
        <f t="shared" ca="1" si="26"/>
        <v>dyn</v>
      </c>
      <c r="N3" s="8" t="str">
        <f t="shared" ca="1" si="26"/>
        <v>dyn</v>
      </c>
      <c r="O3" s="8" t="str">
        <f t="shared" ca="1" si="26"/>
        <v>dyn</v>
      </c>
      <c r="P3" s="8" t="str">
        <f t="shared" ca="1" si="26"/>
        <v>dyn</v>
      </c>
      <c r="Q3" s="8" t="str">
        <f t="shared" ca="1" si="26"/>
        <v>dyn</v>
      </c>
      <c r="R3" s="8" t="str">
        <f t="shared" ca="1" si="26"/>
        <v>dyn</v>
      </c>
      <c r="S3" s="8" t="str">
        <f t="shared" ca="1" si="26"/>
        <v>dyn</v>
      </c>
      <c r="T3" s="8" t="str">
        <f t="shared" ca="1" si="26"/>
        <v>dyn</v>
      </c>
      <c r="U3" s="8" t="str">
        <f t="shared" ca="1" si="26"/>
        <v>dyn</v>
      </c>
      <c r="V3" s="8" t="str">
        <f t="shared" ca="1" si="26"/>
        <v>dyn</v>
      </c>
      <c r="W3" s="8" t="str">
        <f t="shared" ca="1" si="26"/>
        <v>dyn</v>
      </c>
      <c r="X3" s="8" t="str">
        <f t="shared" ca="1" si="26"/>
        <v>dyn</v>
      </c>
      <c r="Y3" s="8" t="str">
        <f t="shared" ca="1" si="26"/>
        <v>dyn</v>
      </c>
      <c r="Z3" s="8" t="str">
        <f t="shared" ca="1" si="26"/>
        <v>dyn</v>
      </c>
      <c r="AA3" s="8" t="str">
        <f t="shared" ref="AA3:AZ3" ca="1" si="27">INDIRECT(ADDRESS(3, (COLUMN(AB4)-COLUMN($I4))*2 + COLUMN($I4)+1, 2, 1, "Main"))</f>
        <v>dyn</v>
      </c>
      <c r="AB3" s="8" t="str">
        <f t="shared" ca="1" si="27"/>
        <v>dyn</v>
      </c>
      <c r="AC3" s="8" t="str">
        <f t="shared" ca="1" si="27"/>
        <v>dyn</v>
      </c>
      <c r="AD3" s="8" t="str">
        <f t="shared" ca="1" si="27"/>
        <v>dyn</v>
      </c>
      <c r="AE3" s="8" t="str">
        <f t="shared" ca="1" si="27"/>
        <v>dyn</v>
      </c>
      <c r="AF3" s="8" t="str">
        <f t="shared" ca="1" si="27"/>
        <v>dyn</v>
      </c>
      <c r="AG3" s="8" t="str">
        <f t="shared" ca="1" si="27"/>
        <v>dyn</v>
      </c>
      <c r="AH3" s="8" t="str">
        <f t="shared" ca="1" si="27"/>
        <v>dyn</v>
      </c>
      <c r="AI3" s="8" t="str">
        <f t="shared" ca="1" si="27"/>
        <v>dyn</v>
      </c>
      <c r="AJ3" s="8" t="str">
        <f t="shared" ca="1" si="27"/>
        <v>dyn</v>
      </c>
      <c r="AK3" s="8" t="str">
        <f t="shared" ca="1" si="27"/>
        <v>dyn</v>
      </c>
      <c r="AL3" s="8" t="str">
        <f t="shared" ca="1" si="27"/>
        <v>dyn</v>
      </c>
      <c r="AM3" s="8" t="str">
        <f t="shared" ca="1" si="27"/>
        <v>dyn</v>
      </c>
      <c r="AN3" s="8" t="str">
        <f t="shared" ca="1" si="27"/>
        <v>dyn</v>
      </c>
      <c r="AO3" s="8" t="str">
        <f t="shared" ca="1" si="27"/>
        <v>dyn</v>
      </c>
      <c r="AP3" s="8" t="str">
        <f t="shared" ca="1" si="27"/>
        <v>dyn</v>
      </c>
      <c r="AQ3" s="8" t="str">
        <f t="shared" ca="1" si="27"/>
        <v>dyn</v>
      </c>
      <c r="AR3" s="8" t="str">
        <f t="shared" ca="1" si="27"/>
        <v>dyn</v>
      </c>
      <c r="AS3" s="8" t="str">
        <f t="shared" ca="1" si="27"/>
        <v>dyn</v>
      </c>
      <c r="AT3" s="8" t="str">
        <f t="shared" ca="1" si="27"/>
        <v>dyn</v>
      </c>
      <c r="AU3" s="8" t="str">
        <f t="shared" ca="1" si="27"/>
        <v>dyn</v>
      </c>
      <c r="AV3" s="8" t="str">
        <f t="shared" ca="1" si="27"/>
        <v>dyn</v>
      </c>
      <c r="AW3" s="8" t="str">
        <f t="shared" ca="1" si="27"/>
        <v>dyn</v>
      </c>
      <c r="AX3" s="8" t="str">
        <f t="shared" ca="1" si="27"/>
        <v>dyn</v>
      </c>
      <c r="AY3" s="8" t="str">
        <f t="shared" ca="1" si="27"/>
        <v>dyn</v>
      </c>
      <c r="AZ3" s="8" t="str">
        <f t="shared" ca="1" si="27"/>
        <v>dyn</v>
      </c>
      <c r="BA3" s="8" t="str">
        <f t="shared" ref="BA3" ca="1" si="28">INDIRECT(ADDRESS(3, (COLUMN(BB4)-COLUMN($I4))*2 + COLUMN($I4)+1, 2, 1, "Main"))</f>
        <v>dyn</v>
      </c>
      <c r="BB3" s="8" t="str">
        <f t="shared" ref="BB3" ca="1" si="29">INDIRECT(ADDRESS(3, (COLUMN(BC4)-COLUMN($I4))*2 + COLUMN($I4)+1, 2, 1, "Main"))</f>
        <v>dyn</v>
      </c>
      <c r="BC3" s="8" t="str">
        <f t="shared" ref="BC3" ca="1" si="30">INDIRECT(ADDRESS(3, (COLUMN(BD4)-COLUMN($I4))*2 + COLUMN($I4)+1, 2, 1, "Main"))</f>
        <v>dyn</v>
      </c>
      <c r="BD3" s="8" t="str">
        <f t="shared" ref="BD3" ca="1" si="31">INDIRECT(ADDRESS(3, (COLUMN(BE4)-COLUMN($I4))*2 + COLUMN($I4)+1, 2, 1, "Main"))</f>
        <v>dyn</v>
      </c>
      <c r="BE3" s="8" t="str">
        <f t="shared" ref="BE3" ca="1" si="32">INDIRECT(ADDRESS(3, (COLUMN(BF4)-COLUMN($I4))*2 + COLUMN($I4)+1, 2, 1, "Main"))</f>
        <v>dyn</v>
      </c>
      <c r="BF3" s="8" t="str">
        <f t="shared" ref="BF3" ca="1" si="33">INDIRECT(ADDRESS(3, (COLUMN(BG4)-COLUMN($I4))*2 + COLUMN($I4)+1, 2, 1, "Main"))</f>
        <v>dyn</v>
      </c>
      <c r="BG3" s="8" t="str">
        <f t="shared" ref="BG3" ca="1" si="34">INDIRECT(ADDRESS(3, (COLUMN(BH4)-COLUMN($I4))*2 + COLUMN($I4)+1, 2, 1, "Main"))</f>
        <v>dyn</v>
      </c>
      <c r="BH3" s="8" t="str">
        <f t="shared" ref="BH3" ca="1" si="35">INDIRECT(ADDRESS(3, (COLUMN(BI4)-COLUMN($I4))*2 + COLUMN($I4)+1, 2, 1, "Main"))</f>
        <v>dyn</v>
      </c>
      <c r="BI3" s="8" t="str">
        <f t="shared" ref="BI3" ca="1" si="36">INDIRECT(ADDRESS(3, (COLUMN(BJ4)-COLUMN($I4))*2 + COLUMN($I4)+1, 2, 1, "Main"))</f>
        <v>dyn</v>
      </c>
      <c r="BJ3" s="8" t="str">
        <f t="shared" ref="BJ3" ca="1" si="37">INDIRECT(ADDRESS(3, (COLUMN(BK4)-COLUMN($I4))*2 + COLUMN($I4)+1, 2, 1, "Main"))</f>
        <v>dyn</v>
      </c>
      <c r="BK3" s="8" t="str">
        <f t="shared" ref="BK3:BU3" ca="1" si="38">INDIRECT(ADDRESS(3, (COLUMN(BL4)-COLUMN($I4))*2 + COLUMN($I4)+1, 2, 1, "Main"))</f>
        <v>dyn</v>
      </c>
      <c r="BL3" s="8" t="str">
        <f t="shared" ca="1" si="38"/>
        <v>dyn</v>
      </c>
      <c r="BM3" s="8" t="str">
        <f t="shared" ca="1" si="38"/>
        <v>dyn</v>
      </c>
      <c r="BN3" s="8" t="str">
        <f t="shared" ca="1" si="38"/>
        <v>dyn</v>
      </c>
      <c r="BO3" s="8" t="str">
        <f t="shared" ca="1" si="38"/>
        <v>dyn</v>
      </c>
      <c r="BP3" s="8" t="str">
        <f t="shared" ca="1" si="38"/>
        <v>dyn</v>
      </c>
      <c r="BQ3" s="8" t="str">
        <f t="shared" ca="1" si="38"/>
        <v>dyn</v>
      </c>
      <c r="BR3" s="8">
        <f t="shared" ca="1" si="38"/>
        <v>0</v>
      </c>
      <c r="BS3" s="8">
        <f t="shared" ca="1" si="38"/>
        <v>0</v>
      </c>
      <c r="BT3" s="8">
        <f t="shared" ca="1" si="38"/>
        <v>0</v>
      </c>
      <c r="BU3" s="8">
        <f t="shared" ca="1" si="38"/>
        <v>0</v>
      </c>
    </row>
    <row r="4" spans="1:175">
      <c r="A4">
        <f>Main!A4</f>
        <v>1</v>
      </c>
      <c r="B4">
        <f>Main!B4</f>
        <v>0</v>
      </c>
      <c r="C4">
        <f>Main!C4</f>
        <v>0</v>
      </c>
      <c r="D4">
        <f>Main!D4</f>
        <v>2</v>
      </c>
      <c r="E4" t="str">
        <f>Main!E4</f>
        <v>bb-</v>
      </c>
      <c r="F4" s="10" t="s">
        <v>119</v>
      </c>
      <c r="G4" s="19">
        <f ca="1">AVERAGE(H4:BT4)</f>
        <v>68.751663076923066</v>
      </c>
      <c r="H4" s="15">
        <f t="shared" ref="H4:H35" ca="1" si="39">INDIRECT(ADDRESS(ROW(I4), (COLUMN(I4)-COLUMN($I4))*2 + COLUMN($I4)+1, 2, 1, "Main"))</f>
        <v>69.053200000000004</v>
      </c>
      <c r="I4" s="15">
        <f t="shared" ref="I4:Z18" ca="1" si="40">INDIRECT(ADDRESS(ROW(J4), (COLUMN(J4)-COLUMN($I4))*2 + COLUMN($I4)+1, 2, 1, "Main"))</f>
        <v>77.728300000000004</v>
      </c>
      <c r="J4" s="15">
        <f t="shared" ca="1" si="40"/>
        <v>73.3386</v>
      </c>
      <c r="K4" s="15">
        <f t="shared" ca="1" si="40"/>
        <v>65.913799999999995</v>
      </c>
      <c r="L4" s="15">
        <f t="shared" ca="1" si="40"/>
        <v>67.819000000000003</v>
      </c>
      <c r="M4" s="15">
        <f t="shared" ca="1" si="40"/>
        <v>75.834699999999998</v>
      </c>
      <c r="N4" s="15">
        <f t="shared" ca="1" si="40"/>
        <v>75.305899999999994</v>
      </c>
      <c r="O4" s="15">
        <f t="shared" ca="1" si="40"/>
        <v>67.206400000000002</v>
      </c>
      <c r="P4" s="15">
        <f t="shared" ca="1" si="40"/>
        <v>75.228099999999998</v>
      </c>
      <c r="Q4" s="15">
        <f t="shared" ca="1" si="40"/>
        <v>72.302700000000002</v>
      </c>
      <c r="R4" s="15">
        <f t="shared" ca="1" si="40"/>
        <v>65.284700000000001</v>
      </c>
      <c r="S4" s="15">
        <f t="shared" ca="1" si="40"/>
        <v>82.1691</v>
      </c>
      <c r="T4" s="15">
        <f t="shared" ca="1" si="40"/>
        <v>58.92</v>
      </c>
      <c r="U4" s="15">
        <f t="shared" ca="1" si="40"/>
        <v>77.629900000000006</v>
      </c>
      <c r="V4" s="15">
        <f t="shared" ca="1" si="40"/>
        <v>73.725200000000001</v>
      </c>
      <c r="W4" s="15">
        <f t="shared" ca="1" si="40"/>
        <v>79.517300000000006</v>
      </c>
      <c r="X4" s="15">
        <f t="shared" ca="1" si="40"/>
        <v>80.179100000000005</v>
      </c>
      <c r="Y4" s="15">
        <f t="shared" ca="1" si="40"/>
        <v>83.358900000000006</v>
      </c>
      <c r="Z4" s="15">
        <f t="shared" ca="1" si="40"/>
        <v>75.258799999999994</v>
      </c>
      <c r="AA4" s="15">
        <f t="shared" ref="AA4:AP19" ca="1" si="41">INDIRECT(ADDRESS(ROW(AB4), (COLUMN(AB4)-COLUMN($I4))*2 + COLUMN($I4)+1, 2, 1, "Main"))</f>
        <v>78.681100000000001</v>
      </c>
      <c r="AB4" s="15">
        <f t="shared" ca="1" si="41"/>
        <v>62.164700000000003</v>
      </c>
      <c r="AC4" s="15">
        <f t="shared" ca="1" si="41"/>
        <v>66.749200000000002</v>
      </c>
      <c r="AD4" s="15">
        <f t="shared" ca="1" si="41"/>
        <v>66.427700000000002</v>
      </c>
      <c r="AE4" s="15">
        <f t="shared" ca="1" si="41"/>
        <v>69.843900000000005</v>
      </c>
      <c r="AF4" s="15">
        <f t="shared" ca="1" si="41"/>
        <v>74.932500000000005</v>
      </c>
      <c r="AG4" s="15">
        <f t="shared" ca="1" si="41"/>
        <v>67.739900000000006</v>
      </c>
      <c r="AH4" s="15">
        <f t="shared" ca="1" si="41"/>
        <v>76.544300000000007</v>
      </c>
      <c r="AI4" s="15">
        <f t="shared" ca="1" si="41"/>
        <v>73.074600000000004</v>
      </c>
      <c r="AJ4" s="15">
        <f t="shared" ca="1" si="41"/>
        <v>77.546499999999995</v>
      </c>
      <c r="AK4" s="15">
        <f t="shared" ca="1" si="41"/>
        <v>68.592600000000004</v>
      </c>
      <c r="AL4" s="15">
        <f t="shared" ca="1" si="41"/>
        <v>72.241900000000001</v>
      </c>
      <c r="AM4" s="15">
        <f t="shared" ca="1" si="41"/>
        <v>70.021900000000002</v>
      </c>
      <c r="AN4" s="15">
        <f t="shared" ca="1" si="41"/>
        <v>67.8523</v>
      </c>
      <c r="AO4" s="15">
        <f t="shared" ca="1" si="41"/>
        <v>78.388300000000001</v>
      </c>
      <c r="AP4" s="15">
        <f t="shared" ca="1" si="41"/>
        <v>75.351100000000002</v>
      </c>
      <c r="AQ4" s="15">
        <f t="shared" ref="AQ4:AZ18" ca="1" si="42">INDIRECT(ADDRESS(ROW(AR4), (COLUMN(AR4)-COLUMN($I4))*2 + COLUMN($I4)+1, 2, 1, "Main"))</f>
        <v>73.626099999999994</v>
      </c>
      <c r="AR4" s="15">
        <f t="shared" ca="1" si="42"/>
        <v>62.338999999999999</v>
      </c>
      <c r="AS4" s="15">
        <f t="shared" ca="1" si="42"/>
        <v>77.437399999999997</v>
      </c>
      <c r="AT4" s="15">
        <f t="shared" ca="1" si="42"/>
        <v>68.081500000000005</v>
      </c>
      <c r="AU4" s="15">
        <f t="shared" ca="1" si="42"/>
        <v>73.0505</v>
      </c>
      <c r="AV4" s="15">
        <f t="shared" ca="1" si="42"/>
        <v>67.095600000000005</v>
      </c>
      <c r="AW4" s="15">
        <f t="shared" ca="1" si="42"/>
        <v>67.116500000000002</v>
      </c>
      <c r="AX4" s="15">
        <f t="shared" ca="1" si="42"/>
        <v>74.004499999999993</v>
      </c>
      <c r="AY4" s="15">
        <f t="shared" ca="1" si="42"/>
        <v>75.106099999999998</v>
      </c>
      <c r="AZ4" s="15">
        <f t="shared" ca="1" si="42"/>
        <v>74.299300000000002</v>
      </c>
      <c r="BA4" s="15">
        <f t="shared" ref="BA4:BA67" ca="1" si="43">INDIRECT(ADDRESS(ROW(BB4), (COLUMN(BB4)-COLUMN($I4))*2 + COLUMN($I4)+1, 2, 1, "Main"))</f>
        <v>68.455699999999993</v>
      </c>
      <c r="BB4" s="15">
        <f t="shared" ref="BB4:BB67" ca="1" si="44">INDIRECT(ADDRESS(ROW(BC4), (COLUMN(BC4)-COLUMN($I4))*2 + COLUMN($I4)+1, 2, 1, "Main"))</f>
        <v>77.890199999999993</v>
      </c>
      <c r="BC4" s="15">
        <f t="shared" ref="BC4:BC67" ca="1" si="45">INDIRECT(ADDRESS(ROW(BD4), (COLUMN(BD4)-COLUMN($I4))*2 + COLUMN($I4)+1, 2, 1, "Main"))</f>
        <v>70.300299999999993</v>
      </c>
      <c r="BD4" s="15">
        <f t="shared" ref="BD4:BD67" ca="1" si="46">INDIRECT(ADDRESS(ROW(BE4), (COLUMN(BE4)-COLUMN($I4))*2 + COLUMN($I4)+1, 2, 1, "Main"))</f>
        <v>79.823899999999995</v>
      </c>
      <c r="BE4" s="15">
        <f t="shared" ref="BE4:BE67" ca="1" si="47">INDIRECT(ADDRESS(ROW(BF4), (COLUMN(BF4)-COLUMN($I4))*2 + COLUMN($I4)+1, 2, 1, "Main"))</f>
        <v>71.283600000000007</v>
      </c>
      <c r="BF4" s="15">
        <f t="shared" ref="BF4:BF67" ca="1" si="48">INDIRECT(ADDRESS(ROW(BG4), (COLUMN(BG4)-COLUMN($I4))*2 + COLUMN($I4)+1, 2, 1, "Main"))</f>
        <v>72.400000000000006</v>
      </c>
      <c r="BG4" s="15">
        <f t="shared" ref="BG4:BG67" ca="1" si="49">INDIRECT(ADDRESS(ROW(BH4), (COLUMN(BH4)-COLUMN($I4))*2 + COLUMN($I4)+1, 2, 1, "Main"))</f>
        <v>68.235900000000001</v>
      </c>
      <c r="BH4" s="15">
        <f t="shared" ref="BH4:BH67" ca="1" si="50">INDIRECT(ADDRESS(ROW(BI4), (COLUMN(BI4)-COLUMN($I4))*2 + COLUMN($I4)+1, 2, 1, "Main"))</f>
        <v>69.5351</v>
      </c>
      <c r="BI4" s="15">
        <f t="shared" ref="BI4:BI67" ca="1" si="51">INDIRECT(ADDRESS(ROW(BJ4), (COLUMN(BJ4)-COLUMN($I4))*2 + COLUMN($I4)+1, 2, 1, "Main"))</f>
        <v>67.614400000000003</v>
      </c>
      <c r="BJ4" s="15">
        <f t="shared" ref="BJ4:BJ67" ca="1" si="52">INDIRECT(ADDRESS(ROW(BK4), (COLUMN(BK4)-COLUMN($I4))*2 + COLUMN($I4)+1, 2, 1, "Main"))</f>
        <v>67.925600000000003</v>
      </c>
      <c r="BK4" s="15">
        <f t="shared" ref="BK4:BN67" ca="1" si="53">INDIRECT(ADDRESS(ROW(BL4), (COLUMN(BL4)-COLUMN($I4))*2 + COLUMN($I4)+1, 2, 1, "Main"))</f>
        <v>71.186999999999998</v>
      </c>
      <c r="BL4" s="15">
        <f t="shared" ca="1" si="53"/>
        <v>69.167699999999996</v>
      </c>
      <c r="BM4" s="15">
        <f t="shared" ca="1" si="53"/>
        <v>63.444800000000001</v>
      </c>
      <c r="BN4" s="15">
        <f t="shared" ca="1" si="53"/>
        <v>76.341200000000001</v>
      </c>
      <c r="BO4" s="15">
        <f t="shared" ref="BO4:BS66" ca="1" si="54">INDIRECT(ADDRESS(ROW(BP4), (COLUMN(BP4)-COLUMN($I4))*2 + COLUMN($I4)+1, 2, 1, "Main"))</f>
        <v>68.701800000000006</v>
      </c>
      <c r="BP4" s="15">
        <f t="shared" ca="1" si="54"/>
        <v>79.359899999999996</v>
      </c>
      <c r="BQ4" s="15">
        <f t="shared" ca="1" si="54"/>
        <v>73.1083</v>
      </c>
      <c r="BR4" s="15">
        <f t="shared" ca="1" si="54"/>
        <v>0</v>
      </c>
      <c r="BS4" s="15">
        <f t="shared" ca="1" si="54"/>
        <v>0</v>
      </c>
      <c r="BT4" s="15">
        <f t="shared" ref="BT4:BU6" ca="1" si="55">INDIRECT(ADDRESS(ROW(BU4), (COLUMN(BU4)-COLUMN($I4))*2 + COLUMN($I4)+1, 2, 1, "Main"))</f>
        <v>0</v>
      </c>
      <c r="BU4" s="15">
        <f t="shared" ca="1" si="55"/>
        <v>0</v>
      </c>
    </row>
    <row r="5" spans="1:175">
      <c r="A5">
        <f>Main!A5</f>
        <v>2</v>
      </c>
      <c r="B5">
        <f>Main!B5</f>
        <v>0.5</v>
      </c>
      <c r="C5">
        <f>Main!C5</f>
        <v>0</v>
      </c>
      <c r="D5">
        <f>Main!D5</f>
        <v>2.5</v>
      </c>
      <c r="E5" t="str">
        <f>Main!E5</f>
        <v>G#</v>
      </c>
      <c r="G5" s="19">
        <f t="shared" ref="G5:G68" ca="1" si="56">AVERAGE(H5:BT5)</f>
        <v>69.015446153846156</v>
      </c>
      <c r="H5" s="15">
        <f t="shared" ca="1" si="39"/>
        <v>75.586799999999997</v>
      </c>
      <c r="I5" s="15">
        <f t="shared" ref="I5:W5" ca="1" si="57">INDIRECT(ADDRESS(ROW(J5), (COLUMN(J5)-COLUMN($I5))*2 + COLUMN($I5)+1, 2, 1, "Main"))</f>
        <v>74.349100000000007</v>
      </c>
      <c r="J5" s="15">
        <f t="shared" ca="1" si="57"/>
        <v>71.466700000000003</v>
      </c>
      <c r="K5" s="15">
        <f t="shared" ca="1" si="57"/>
        <v>63.05</v>
      </c>
      <c r="L5" s="15">
        <f t="shared" ca="1" si="57"/>
        <v>71.305199999999999</v>
      </c>
      <c r="M5" s="15">
        <f t="shared" ca="1" si="57"/>
        <v>69.253699999999995</v>
      </c>
      <c r="N5" s="15">
        <f t="shared" ca="1" si="57"/>
        <v>75.771299999999997</v>
      </c>
      <c r="O5" s="15">
        <f t="shared" ca="1" si="57"/>
        <v>69.551199999999994</v>
      </c>
      <c r="P5" s="15">
        <f t="shared" ca="1" si="57"/>
        <v>73.281800000000004</v>
      </c>
      <c r="Q5" s="15">
        <f t="shared" ca="1" si="57"/>
        <v>70.883899999999997</v>
      </c>
      <c r="R5" s="15">
        <f t="shared" ca="1" si="57"/>
        <v>69.812799999999996</v>
      </c>
      <c r="S5" s="15">
        <f t="shared" ca="1" si="57"/>
        <v>81.541600000000003</v>
      </c>
      <c r="T5" s="15">
        <f t="shared" ca="1" si="57"/>
        <v>68.571899999999999</v>
      </c>
      <c r="U5" s="15">
        <f t="shared" ca="1" si="57"/>
        <v>74.412999999999997</v>
      </c>
      <c r="V5" s="15">
        <f t="shared" ca="1" si="57"/>
        <v>78.845699999999994</v>
      </c>
      <c r="W5" s="15">
        <f t="shared" ca="1" si="57"/>
        <v>75.700599999999994</v>
      </c>
      <c r="X5" s="15">
        <f t="shared" ca="1" si="40"/>
        <v>80.009600000000006</v>
      </c>
      <c r="Y5" s="15">
        <f t="shared" ca="1" si="40"/>
        <v>80.593800000000002</v>
      </c>
      <c r="Z5" s="15">
        <f t="shared" ca="1" si="40"/>
        <v>78.948499999999996</v>
      </c>
      <c r="AA5" s="15">
        <f t="shared" ca="1" si="41"/>
        <v>87.070300000000003</v>
      </c>
      <c r="AB5" s="15">
        <f t="shared" ca="1" si="41"/>
        <v>75.371799999999993</v>
      </c>
      <c r="AC5" s="15">
        <f t="shared" ca="1" si="41"/>
        <v>59.292000000000002</v>
      </c>
      <c r="AD5" s="15">
        <f t="shared" ca="1" si="41"/>
        <v>65.018100000000004</v>
      </c>
      <c r="AE5" s="15">
        <f t="shared" ca="1" si="41"/>
        <v>68.932699999999997</v>
      </c>
      <c r="AF5" s="15">
        <f t="shared" ca="1" si="41"/>
        <v>74.222700000000003</v>
      </c>
      <c r="AG5" s="15">
        <f t="shared" ca="1" si="41"/>
        <v>73.008300000000006</v>
      </c>
      <c r="AH5" s="15">
        <f t="shared" ca="1" si="41"/>
        <v>73.561199999999999</v>
      </c>
      <c r="AI5" s="15">
        <f t="shared" ca="1" si="41"/>
        <v>73.974400000000003</v>
      </c>
      <c r="AJ5" s="15">
        <f t="shared" ca="1" si="41"/>
        <v>76.275800000000004</v>
      </c>
      <c r="AK5" s="15">
        <f t="shared" ca="1" si="41"/>
        <v>67.804000000000002</v>
      </c>
      <c r="AL5" s="15">
        <f t="shared" ca="1" si="41"/>
        <v>70.582700000000003</v>
      </c>
      <c r="AM5" s="15">
        <f t="shared" ca="1" si="41"/>
        <v>72.161199999999994</v>
      </c>
      <c r="AN5" s="15">
        <f t="shared" ca="1" si="41"/>
        <v>68.852400000000003</v>
      </c>
      <c r="AO5" s="15">
        <f t="shared" ca="1" si="41"/>
        <v>73.835400000000007</v>
      </c>
      <c r="AP5" s="15">
        <f t="shared" ca="1" si="41"/>
        <v>67.998599999999996</v>
      </c>
      <c r="AQ5" s="15">
        <f t="shared" ca="1" si="42"/>
        <v>72.014700000000005</v>
      </c>
      <c r="AR5" s="15">
        <f t="shared" ca="1" si="42"/>
        <v>69.269199999999998</v>
      </c>
      <c r="AS5" s="15">
        <f t="shared" ca="1" si="42"/>
        <v>69.713300000000004</v>
      </c>
      <c r="AT5" s="15">
        <f t="shared" ca="1" si="42"/>
        <v>68.3339</v>
      </c>
      <c r="AU5" s="15">
        <f t="shared" ca="1" si="42"/>
        <v>75.132099999999994</v>
      </c>
      <c r="AV5" s="15">
        <f t="shared" ca="1" si="42"/>
        <v>70.261700000000005</v>
      </c>
      <c r="AW5" s="15">
        <f t="shared" ca="1" si="42"/>
        <v>69.431100000000001</v>
      </c>
      <c r="AX5" s="15">
        <f t="shared" ca="1" si="42"/>
        <v>69.138000000000005</v>
      </c>
      <c r="AY5" s="15">
        <f t="shared" ca="1" si="42"/>
        <v>69.713300000000004</v>
      </c>
      <c r="AZ5" s="15">
        <f t="shared" ca="1" si="42"/>
        <v>80.494</v>
      </c>
      <c r="BA5" s="15">
        <f t="shared" ca="1" si="43"/>
        <v>71.394499999999994</v>
      </c>
      <c r="BB5" s="15">
        <f t="shared" ca="1" si="44"/>
        <v>77.618799999999993</v>
      </c>
      <c r="BC5" s="15">
        <f t="shared" ca="1" si="45"/>
        <v>68.284099999999995</v>
      </c>
      <c r="BD5" s="15">
        <f t="shared" ca="1" si="46"/>
        <v>78.021699999999996</v>
      </c>
      <c r="BE5" s="15">
        <f t="shared" ca="1" si="47"/>
        <v>79.168899999999994</v>
      </c>
      <c r="BF5" s="15">
        <f t="shared" ca="1" si="48"/>
        <v>74.855199999999996</v>
      </c>
      <c r="BG5" s="15">
        <f t="shared" ca="1" si="49"/>
        <v>68.268799999999999</v>
      </c>
      <c r="BH5" s="15">
        <f t="shared" ca="1" si="50"/>
        <v>67.698700000000002</v>
      </c>
      <c r="BI5" s="15">
        <f t="shared" ca="1" si="51"/>
        <v>66.832800000000006</v>
      </c>
      <c r="BJ5" s="15">
        <f t="shared" ca="1" si="52"/>
        <v>71.523399999999995</v>
      </c>
      <c r="BK5" s="15">
        <f t="shared" ca="1" si="53"/>
        <v>69.493899999999996</v>
      </c>
      <c r="BL5" s="15">
        <f t="shared" ca="1" si="53"/>
        <v>65.950699999999998</v>
      </c>
      <c r="BM5" s="15">
        <f t="shared" ca="1" si="53"/>
        <v>67.804599999999994</v>
      </c>
      <c r="BN5" s="15">
        <f t="shared" ca="1" si="53"/>
        <v>77.708200000000005</v>
      </c>
      <c r="BO5" s="15">
        <f t="shared" ca="1" si="54"/>
        <v>63.069499999999998</v>
      </c>
      <c r="BP5" s="15">
        <f t="shared" ca="1" si="54"/>
        <v>80.344700000000003</v>
      </c>
      <c r="BQ5" s="15">
        <f t="shared" ca="1" si="54"/>
        <v>73.565399999999997</v>
      </c>
      <c r="BR5" s="15">
        <f t="shared" ca="1" si="54"/>
        <v>0</v>
      </c>
      <c r="BS5" s="15">
        <f t="shared" ca="1" si="54"/>
        <v>0</v>
      </c>
      <c r="BT5" s="15">
        <f t="shared" ca="1" si="55"/>
        <v>0</v>
      </c>
      <c r="BU5" s="15">
        <f t="shared" ca="1" si="55"/>
        <v>0</v>
      </c>
    </row>
    <row r="6" spans="1:175">
      <c r="A6">
        <f>Main!A6</f>
        <v>3</v>
      </c>
      <c r="B6">
        <f>Main!B6</f>
        <v>1.5</v>
      </c>
      <c r="C6">
        <f>Main!C6</f>
        <v>1</v>
      </c>
      <c r="D6">
        <f>Main!D6</f>
        <v>1.5</v>
      </c>
      <c r="E6" t="str">
        <f>Main!E6</f>
        <v>a</v>
      </c>
      <c r="F6" s="10" t="s">
        <v>118</v>
      </c>
      <c r="G6" s="19">
        <f t="shared" ca="1" si="56"/>
        <v>60.244712307692318</v>
      </c>
      <c r="H6" s="15">
        <f t="shared" ca="1" si="39"/>
        <v>65.857200000000006</v>
      </c>
      <c r="I6" s="15">
        <f t="shared" ca="1" si="40"/>
        <v>63.215699999999998</v>
      </c>
      <c r="J6" s="15">
        <f t="shared" ca="1" si="40"/>
        <v>61.980600000000003</v>
      </c>
      <c r="K6" s="15">
        <f t="shared" ca="1" si="40"/>
        <v>60.946399999999997</v>
      </c>
      <c r="L6" s="15">
        <f t="shared" ca="1" si="40"/>
        <v>62.089700000000001</v>
      </c>
      <c r="M6" s="15">
        <f t="shared" ca="1" si="40"/>
        <v>57.8964</v>
      </c>
      <c r="N6" s="15">
        <f t="shared" ca="1" si="40"/>
        <v>60.360300000000002</v>
      </c>
      <c r="O6" s="15">
        <f t="shared" ca="1" si="40"/>
        <v>62.951500000000003</v>
      </c>
      <c r="P6" s="15">
        <f t="shared" ca="1" si="40"/>
        <v>66.943799999999996</v>
      </c>
      <c r="Q6" s="15">
        <f t="shared" ca="1" si="40"/>
        <v>63.472799999999999</v>
      </c>
      <c r="R6" s="15">
        <f t="shared" ca="1" si="40"/>
        <v>62.130400000000002</v>
      </c>
      <c r="S6" s="15">
        <f t="shared" ca="1" si="40"/>
        <v>69.171999999999997</v>
      </c>
      <c r="T6" s="15">
        <f t="shared" ca="1" si="40"/>
        <v>58.547899999999998</v>
      </c>
      <c r="U6" s="15">
        <f t="shared" ca="1" si="40"/>
        <v>66.1113</v>
      </c>
      <c r="V6" s="15">
        <f t="shared" ca="1" si="40"/>
        <v>74.872200000000007</v>
      </c>
      <c r="W6" s="15">
        <f t="shared" ca="1" si="40"/>
        <v>62.847099999999998</v>
      </c>
      <c r="X6" s="15">
        <f t="shared" ca="1" si="40"/>
        <v>73.117099999999994</v>
      </c>
      <c r="Y6" s="15">
        <f t="shared" ca="1" si="40"/>
        <v>75.260199999999998</v>
      </c>
      <c r="Z6" s="15">
        <f t="shared" ca="1" si="40"/>
        <v>65.818399999999997</v>
      </c>
      <c r="AA6" s="15">
        <f t="shared" ca="1" si="41"/>
        <v>77.704300000000003</v>
      </c>
      <c r="AB6" s="15">
        <f t="shared" ca="1" si="41"/>
        <v>64.631799999999998</v>
      </c>
      <c r="AC6" s="15">
        <f t="shared" ca="1" si="41"/>
        <v>53.008099999999999</v>
      </c>
      <c r="AD6" s="15">
        <f t="shared" ca="1" si="41"/>
        <v>59.789400000000001</v>
      </c>
      <c r="AE6" s="15">
        <f t="shared" ca="1" si="41"/>
        <v>60.303899999999999</v>
      </c>
      <c r="AF6" s="15">
        <f t="shared" ca="1" si="41"/>
        <v>64.198499999999996</v>
      </c>
      <c r="AG6" s="15">
        <f t="shared" ca="1" si="41"/>
        <v>61.889200000000002</v>
      </c>
      <c r="AH6" s="15">
        <f t="shared" ca="1" si="41"/>
        <v>66.845699999999994</v>
      </c>
      <c r="AI6" s="15">
        <f t="shared" ca="1" si="41"/>
        <v>61.215499999999999</v>
      </c>
      <c r="AJ6" s="15">
        <f t="shared" ca="1" si="41"/>
        <v>70.826800000000006</v>
      </c>
      <c r="AK6" s="15">
        <f t="shared" ca="1" si="41"/>
        <v>61.323</v>
      </c>
      <c r="AL6" s="15">
        <f t="shared" ca="1" si="41"/>
        <v>61.252699999999997</v>
      </c>
      <c r="AM6" s="15">
        <f t="shared" ca="1" si="41"/>
        <v>53.669600000000003</v>
      </c>
      <c r="AN6" s="15">
        <f t="shared" ca="1" si="41"/>
        <v>64.206199999999995</v>
      </c>
      <c r="AO6" s="15">
        <f t="shared" ca="1" si="41"/>
        <v>65.8035</v>
      </c>
      <c r="AP6" s="15">
        <f t="shared" ca="1" si="41"/>
        <v>63.542700000000004</v>
      </c>
      <c r="AQ6" s="15">
        <f t="shared" ca="1" si="42"/>
        <v>54.982399999999998</v>
      </c>
      <c r="AR6" s="15">
        <f t="shared" ca="1" si="42"/>
        <v>62.277700000000003</v>
      </c>
      <c r="AS6" s="15">
        <f t="shared" ca="1" si="42"/>
        <v>59.823</v>
      </c>
      <c r="AT6" s="15">
        <f t="shared" ca="1" si="42"/>
        <v>54.202800000000003</v>
      </c>
      <c r="AU6" s="15">
        <f t="shared" ca="1" si="42"/>
        <v>67.481800000000007</v>
      </c>
      <c r="AV6" s="15">
        <f t="shared" ca="1" si="42"/>
        <v>69.966899999999995</v>
      </c>
      <c r="AW6" s="15">
        <f t="shared" ca="1" si="42"/>
        <v>53.322400000000002</v>
      </c>
      <c r="AX6" s="15">
        <f t="shared" ca="1" si="42"/>
        <v>54.053600000000003</v>
      </c>
      <c r="AY6" s="15">
        <f t="shared" ca="1" si="42"/>
        <v>59.823</v>
      </c>
      <c r="AZ6" s="15">
        <f t="shared" ca="1" si="42"/>
        <v>67.756600000000006</v>
      </c>
      <c r="BA6" s="15">
        <f t="shared" ca="1" si="43"/>
        <v>65.561300000000003</v>
      </c>
      <c r="BB6" s="15">
        <f t="shared" ca="1" si="44"/>
        <v>62.966200000000001</v>
      </c>
      <c r="BC6" s="15">
        <f t="shared" ca="1" si="45"/>
        <v>65.488600000000005</v>
      </c>
      <c r="BD6" s="15">
        <f t="shared" ca="1" si="46"/>
        <v>55.767600000000002</v>
      </c>
      <c r="BE6" s="15">
        <f t="shared" ca="1" si="47"/>
        <v>64.892399999999995</v>
      </c>
      <c r="BF6" s="15">
        <f t="shared" ca="1" si="48"/>
        <v>62.513599999999997</v>
      </c>
      <c r="BG6" s="15">
        <f t="shared" ca="1" si="49"/>
        <v>69.236199999999997</v>
      </c>
      <c r="BH6" s="15">
        <f t="shared" ca="1" si="50"/>
        <v>68.559399999999997</v>
      </c>
      <c r="BI6" s="15">
        <f t="shared" ca="1" si="51"/>
        <v>51.916899999999998</v>
      </c>
      <c r="BJ6" s="15">
        <f t="shared" ca="1" si="52"/>
        <v>68.518699999999995</v>
      </c>
      <c r="BK6" s="15">
        <f t="shared" ca="1" si="53"/>
        <v>55.743099999999998</v>
      </c>
      <c r="BL6" s="15">
        <f t="shared" ca="1" si="53"/>
        <v>55.882300000000001</v>
      </c>
      <c r="BM6" s="15">
        <f t="shared" ca="1" si="53"/>
        <v>61.050800000000002</v>
      </c>
      <c r="BN6" s="15">
        <f t="shared" ca="1" si="53"/>
        <v>70.629900000000006</v>
      </c>
      <c r="BO6" s="15">
        <f t="shared" ca="1" si="54"/>
        <v>62.8386</v>
      </c>
      <c r="BP6" s="15">
        <f t="shared" ca="1" si="54"/>
        <v>64.305499999999995</v>
      </c>
      <c r="BQ6" s="15">
        <f t="shared" ca="1" si="54"/>
        <v>62.543100000000003</v>
      </c>
      <c r="BR6" s="15">
        <f t="shared" ca="1" si="54"/>
        <v>0</v>
      </c>
      <c r="BS6" s="15">
        <f t="shared" ca="1" si="54"/>
        <v>0</v>
      </c>
      <c r="BT6" s="15">
        <f t="shared" ca="1" si="55"/>
        <v>0</v>
      </c>
      <c r="BU6" s="15">
        <f t="shared" ca="1" si="55"/>
        <v>0</v>
      </c>
    </row>
    <row r="7" spans="1:175">
      <c r="A7">
        <f>Main!A7</f>
        <v>4</v>
      </c>
      <c r="B7">
        <f>Main!B7</f>
        <v>2</v>
      </c>
      <c r="C7">
        <f>Main!C7</f>
        <v>1</v>
      </c>
      <c r="D7">
        <f>Main!D7</f>
        <v>2</v>
      </c>
      <c r="E7" t="str">
        <f>Main!E7</f>
        <v>a</v>
      </c>
      <c r="G7" s="19">
        <f t="shared" ca="1" si="56"/>
        <v>60.05106923076923</v>
      </c>
      <c r="H7" s="15">
        <f t="shared" ca="1" si="39"/>
        <v>67.485799999999998</v>
      </c>
      <c r="I7" s="15">
        <f t="shared" ca="1" si="40"/>
        <v>62.969200000000001</v>
      </c>
      <c r="J7" s="15">
        <f t="shared" ca="1" si="40"/>
        <v>59.994500000000002</v>
      </c>
      <c r="K7" s="15">
        <f t="shared" ca="1" si="40"/>
        <v>62.628700000000002</v>
      </c>
      <c r="L7" s="15">
        <f t="shared" ca="1" si="40"/>
        <v>61.062100000000001</v>
      </c>
      <c r="M7" s="15">
        <f t="shared" ca="1" si="40"/>
        <v>62.088900000000002</v>
      </c>
      <c r="N7" s="15">
        <f t="shared" ca="1" si="40"/>
        <v>60.888500000000001</v>
      </c>
      <c r="O7" s="15">
        <f t="shared" ca="1" si="40"/>
        <v>62.145000000000003</v>
      </c>
      <c r="P7" s="15">
        <f t="shared" ca="1" si="40"/>
        <v>68.808499999999995</v>
      </c>
      <c r="Q7" s="15">
        <f t="shared" ca="1" si="40"/>
        <v>59.468699999999998</v>
      </c>
      <c r="R7" s="15">
        <f t="shared" ca="1" si="40"/>
        <v>64.143000000000001</v>
      </c>
      <c r="S7" s="15">
        <f t="shared" ca="1" si="40"/>
        <v>69.314400000000006</v>
      </c>
      <c r="T7" s="15">
        <f t="shared" ca="1" si="40"/>
        <v>60.363599999999998</v>
      </c>
      <c r="U7" s="15">
        <f t="shared" ca="1" si="40"/>
        <v>64.140799999999999</v>
      </c>
      <c r="V7" s="15">
        <f t="shared" ca="1" si="40"/>
        <v>73.924499999999995</v>
      </c>
      <c r="W7" s="15">
        <f t="shared" ca="1" si="40"/>
        <v>64.6541</v>
      </c>
      <c r="X7" s="15">
        <f t="shared" ca="1" si="40"/>
        <v>73.344200000000001</v>
      </c>
      <c r="Y7" s="15">
        <f t="shared" ca="1" si="40"/>
        <v>73.349000000000004</v>
      </c>
      <c r="Z7" s="15">
        <f t="shared" ca="1" si="40"/>
        <v>61.728499999999997</v>
      </c>
      <c r="AA7" s="15">
        <f t="shared" ca="1" si="41"/>
        <v>73.001400000000004</v>
      </c>
      <c r="AB7" s="15">
        <f t="shared" ca="1" si="41"/>
        <v>62.354199999999999</v>
      </c>
      <c r="AC7" s="15">
        <f t="shared" ca="1" si="41"/>
        <v>57.521599999999999</v>
      </c>
      <c r="AD7" s="15">
        <f t="shared" ca="1" si="41"/>
        <v>57.361899999999999</v>
      </c>
      <c r="AE7" s="15">
        <f t="shared" ca="1" si="41"/>
        <v>64.737399999999994</v>
      </c>
      <c r="AF7" s="15">
        <f t="shared" ca="1" si="41"/>
        <v>64.565100000000001</v>
      </c>
      <c r="AG7" s="15">
        <f t="shared" ca="1" si="41"/>
        <v>61.718499999999999</v>
      </c>
      <c r="AH7" s="15">
        <f t="shared" ca="1" si="41"/>
        <v>66.856499999999997</v>
      </c>
      <c r="AI7" s="15">
        <f t="shared" ca="1" si="41"/>
        <v>57.642099999999999</v>
      </c>
      <c r="AJ7" s="15">
        <f t="shared" ca="1" si="41"/>
        <v>65.819199999999995</v>
      </c>
      <c r="AK7" s="15">
        <f t="shared" ca="1" si="41"/>
        <v>67.135300000000001</v>
      </c>
      <c r="AL7" s="15">
        <f t="shared" ca="1" si="41"/>
        <v>61.209400000000002</v>
      </c>
      <c r="AM7" s="15">
        <f t="shared" ca="1" si="41"/>
        <v>54.729700000000001</v>
      </c>
      <c r="AN7" s="15">
        <f t="shared" ca="1" si="41"/>
        <v>63.335299999999997</v>
      </c>
      <c r="AO7" s="15">
        <f t="shared" ca="1" si="41"/>
        <v>64.190799999999996</v>
      </c>
      <c r="AP7" s="15">
        <f t="shared" ca="1" si="41"/>
        <v>63.141199999999998</v>
      </c>
      <c r="AQ7" s="15">
        <f t="shared" ca="1" si="42"/>
        <v>60.391399999999997</v>
      </c>
      <c r="AR7" s="15">
        <f t="shared" ca="1" si="42"/>
        <v>59.099200000000003</v>
      </c>
      <c r="AS7" s="15">
        <f t="shared" ca="1" si="42"/>
        <v>63.236800000000002</v>
      </c>
      <c r="AT7" s="15">
        <f t="shared" ca="1" si="42"/>
        <v>51.328000000000003</v>
      </c>
      <c r="AU7" s="15">
        <f t="shared" ca="1" si="42"/>
        <v>67.823300000000003</v>
      </c>
      <c r="AV7" s="15">
        <f t="shared" ca="1" si="42"/>
        <v>68.268699999999995</v>
      </c>
      <c r="AW7" s="15">
        <f t="shared" ca="1" si="42"/>
        <v>52.334000000000003</v>
      </c>
      <c r="AX7" s="15">
        <f t="shared" ca="1" si="42"/>
        <v>55.653500000000001</v>
      </c>
      <c r="AY7" s="15">
        <f t="shared" ca="1" si="42"/>
        <v>63.236800000000002</v>
      </c>
      <c r="AZ7" s="15">
        <f t="shared" ca="1" si="42"/>
        <v>63.501300000000001</v>
      </c>
      <c r="BA7" s="15">
        <f t="shared" ca="1" si="43"/>
        <v>60.995699999999999</v>
      </c>
      <c r="BB7" s="15">
        <f t="shared" ca="1" si="44"/>
        <v>59.926499999999997</v>
      </c>
      <c r="BC7" s="15">
        <f t="shared" ca="1" si="45"/>
        <v>66.859700000000004</v>
      </c>
      <c r="BD7" s="15">
        <f t="shared" ca="1" si="46"/>
        <v>59.522300000000001</v>
      </c>
      <c r="BE7" s="15">
        <f t="shared" ca="1" si="47"/>
        <v>66.848699999999994</v>
      </c>
      <c r="BF7" s="15">
        <f t="shared" ca="1" si="48"/>
        <v>64.745099999999994</v>
      </c>
      <c r="BG7" s="15">
        <f t="shared" ca="1" si="49"/>
        <v>69.875600000000006</v>
      </c>
      <c r="BH7" s="15">
        <f t="shared" ca="1" si="50"/>
        <v>73.037400000000005</v>
      </c>
      <c r="BI7" s="15">
        <f t="shared" ca="1" si="51"/>
        <v>49.826700000000002</v>
      </c>
      <c r="BJ7" s="15">
        <f t="shared" ca="1" si="52"/>
        <v>66.114999999999995</v>
      </c>
      <c r="BK7" s="15">
        <f t="shared" ca="1" si="53"/>
        <v>54.142099999999999</v>
      </c>
      <c r="BL7" s="15">
        <f t="shared" ca="1" si="53"/>
        <v>58.6556</v>
      </c>
      <c r="BM7" s="15">
        <f t="shared" ca="1" si="53"/>
        <v>62.146099999999997</v>
      </c>
      <c r="BN7" s="15">
        <f t="shared" ca="1" si="53"/>
        <v>68.359700000000004</v>
      </c>
      <c r="BO7" s="15">
        <f t="shared" ca="1" si="54"/>
        <v>61.764699999999998</v>
      </c>
      <c r="BP7" s="15">
        <f t="shared" ca="1" si="54"/>
        <v>60.406399999999998</v>
      </c>
      <c r="BQ7" s="15">
        <f t="shared" ca="1" si="54"/>
        <v>57.397599999999997</v>
      </c>
      <c r="BR7" s="15">
        <f t="shared" ca="1" si="54"/>
        <v>0</v>
      </c>
      <c r="BS7" s="15">
        <f t="shared" ref="BS7:BU66" ca="1" si="58">INDIRECT(ADDRESS(ROW(BT7), (COLUMN(BT7)-COLUMN($I7))*2 + COLUMN($I7)+1, 2, 1, "Main"))</f>
        <v>0</v>
      </c>
      <c r="BT7" s="15">
        <f t="shared" ca="1" si="58"/>
        <v>0</v>
      </c>
      <c r="BU7" s="15">
        <f t="shared" ca="1" si="58"/>
        <v>0</v>
      </c>
    </row>
    <row r="8" spans="1:175">
      <c r="A8">
        <f>Main!A8</f>
        <v>5</v>
      </c>
      <c r="B8">
        <f>Main!B8</f>
        <v>3</v>
      </c>
      <c r="C8">
        <f>Main!C8</f>
        <v>2</v>
      </c>
      <c r="D8">
        <f>Main!D8</f>
        <v>1</v>
      </c>
      <c r="E8" t="str">
        <f>Main!E8</f>
        <v>c#</v>
      </c>
      <c r="F8" s="10" t="s">
        <v>119</v>
      </c>
      <c r="G8" s="19">
        <f t="shared" ca="1" si="56"/>
        <v>70.883573846153837</v>
      </c>
      <c r="H8" s="15">
        <f t="shared" ca="1" si="39"/>
        <v>82.865799999999993</v>
      </c>
      <c r="I8" s="15">
        <f t="shared" ca="1" si="40"/>
        <v>76.267200000000003</v>
      </c>
      <c r="J8" s="15">
        <f t="shared" ca="1" si="40"/>
        <v>78.294899999999998</v>
      </c>
      <c r="K8" s="15">
        <f t="shared" ca="1" si="40"/>
        <v>72.505799999999994</v>
      </c>
      <c r="L8" s="15">
        <f t="shared" ca="1" si="40"/>
        <v>78.029499999999999</v>
      </c>
      <c r="M8" s="15">
        <f t="shared" ca="1" si="40"/>
        <v>67.575400000000002</v>
      </c>
      <c r="N8" s="15">
        <f t="shared" ca="1" si="40"/>
        <v>71.731499999999997</v>
      </c>
      <c r="O8" s="15">
        <f t="shared" ca="1" si="40"/>
        <v>75.0809</v>
      </c>
      <c r="P8" s="15">
        <f t="shared" ca="1" si="40"/>
        <v>75.762100000000004</v>
      </c>
      <c r="Q8" s="15">
        <f t="shared" ca="1" si="40"/>
        <v>69.801000000000002</v>
      </c>
      <c r="R8" s="15">
        <f t="shared" ca="1" si="40"/>
        <v>63.676000000000002</v>
      </c>
      <c r="S8" s="15">
        <f t="shared" ca="1" si="40"/>
        <v>86.357299999999995</v>
      </c>
      <c r="T8" s="15">
        <f t="shared" ca="1" si="40"/>
        <v>66.900000000000006</v>
      </c>
      <c r="U8" s="15">
        <f t="shared" ca="1" si="40"/>
        <v>77.060400000000001</v>
      </c>
      <c r="V8" s="15">
        <f t="shared" ca="1" si="40"/>
        <v>81.6571</v>
      </c>
      <c r="W8" s="15">
        <f t="shared" ca="1" si="40"/>
        <v>75.124300000000005</v>
      </c>
      <c r="X8" s="15">
        <f t="shared" ca="1" si="40"/>
        <v>82.778199999999998</v>
      </c>
      <c r="Y8" s="15">
        <f t="shared" ca="1" si="40"/>
        <v>81.909700000000001</v>
      </c>
      <c r="Z8" s="15">
        <f t="shared" ca="1" si="40"/>
        <v>73.224599999999995</v>
      </c>
      <c r="AA8" s="15">
        <f t="shared" ca="1" si="41"/>
        <v>87.782700000000006</v>
      </c>
      <c r="AB8" s="15">
        <f t="shared" ca="1" si="41"/>
        <v>72.000399999999999</v>
      </c>
      <c r="AC8" s="15">
        <f t="shared" ca="1" si="41"/>
        <v>64.561700000000002</v>
      </c>
      <c r="AD8" s="15">
        <f t="shared" ca="1" si="41"/>
        <v>65.045900000000003</v>
      </c>
      <c r="AE8" s="15">
        <f t="shared" ca="1" si="41"/>
        <v>67.670199999999994</v>
      </c>
      <c r="AF8" s="15">
        <f t="shared" ca="1" si="41"/>
        <v>81.293700000000001</v>
      </c>
      <c r="AG8" s="15">
        <f t="shared" ca="1" si="41"/>
        <v>72.712400000000002</v>
      </c>
      <c r="AH8" s="15">
        <f t="shared" ca="1" si="41"/>
        <v>79.015699999999995</v>
      </c>
      <c r="AI8" s="15">
        <f t="shared" ca="1" si="41"/>
        <v>73.148200000000003</v>
      </c>
      <c r="AJ8" s="15">
        <f t="shared" ca="1" si="41"/>
        <v>81.595799999999997</v>
      </c>
      <c r="AK8" s="15">
        <f t="shared" ca="1" si="41"/>
        <v>67.423699999999997</v>
      </c>
      <c r="AL8" s="15">
        <f t="shared" ca="1" si="41"/>
        <v>75.888300000000001</v>
      </c>
      <c r="AM8" s="15">
        <f t="shared" ca="1" si="41"/>
        <v>73.957999999999998</v>
      </c>
      <c r="AN8" s="15">
        <f t="shared" ca="1" si="41"/>
        <v>64.058300000000003</v>
      </c>
      <c r="AO8" s="15">
        <f t="shared" ca="1" si="41"/>
        <v>78.781000000000006</v>
      </c>
      <c r="AP8" s="15">
        <f t="shared" ca="1" si="41"/>
        <v>71.079599999999999</v>
      </c>
      <c r="AQ8" s="15">
        <f t="shared" ca="1" si="42"/>
        <v>73.9495</v>
      </c>
      <c r="AR8" s="15">
        <f t="shared" ca="1" si="42"/>
        <v>69.340400000000002</v>
      </c>
      <c r="AS8" s="15">
        <f t="shared" ca="1" si="42"/>
        <v>79.668499999999995</v>
      </c>
      <c r="AT8" s="15">
        <f t="shared" ca="1" si="42"/>
        <v>68.433300000000003</v>
      </c>
      <c r="AU8" s="15">
        <f t="shared" ca="1" si="42"/>
        <v>78.697199999999995</v>
      </c>
      <c r="AV8" s="15">
        <f t="shared" ca="1" si="42"/>
        <v>72.253799999999998</v>
      </c>
      <c r="AW8" s="15">
        <f t="shared" ca="1" si="42"/>
        <v>76.446899999999999</v>
      </c>
      <c r="AX8" s="15">
        <f t="shared" ca="1" si="42"/>
        <v>76.489099999999993</v>
      </c>
      <c r="AY8" s="15">
        <f t="shared" ca="1" si="42"/>
        <v>79.668499999999995</v>
      </c>
      <c r="AZ8" s="15">
        <f t="shared" ca="1" si="42"/>
        <v>79.746399999999994</v>
      </c>
      <c r="BA8" s="15">
        <f t="shared" ca="1" si="43"/>
        <v>72.430099999999996</v>
      </c>
      <c r="BB8" s="15">
        <f t="shared" ca="1" si="44"/>
        <v>71.607699999999994</v>
      </c>
      <c r="BC8" s="15">
        <f t="shared" ca="1" si="45"/>
        <v>74.92</v>
      </c>
      <c r="BD8" s="15">
        <f t="shared" ca="1" si="46"/>
        <v>76.837100000000007</v>
      </c>
      <c r="BE8" s="15">
        <f t="shared" ca="1" si="47"/>
        <v>75.554199999999994</v>
      </c>
      <c r="BF8" s="15">
        <f t="shared" ca="1" si="48"/>
        <v>74.717299999999994</v>
      </c>
      <c r="BG8" s="15">
        <f t="shared" ca="1" si="49"/>
        <v>76.656800000000004</v>
      </c>
      <c r="BH8" s="15">
        <f t="shared" ca="1" si="50"/>
        <v>66.303200000000004</v>
      </c>
      <c r="BI8" s="15">
        <f t="shared" ca="1" si="51"/>
        <v>67.300200000000004</v>
      </c>
      <c r="BJ8" s="15">
        <f t="shared" ca="1" si="52"/>
        <v>72.398300000000006</v>
      </c>
      <c r="BK8" s="15">
        <f t="shared" ca="1" si="53"/>
        <v>69.090299999999999</v>
      </c>
      <c r="BL8" s="15">
        <f t="shared" ca="1" si="53"/>
        <v>71.010300000000001</v>
      </c>
      <c r="BM8" s="15">
        <f t="shared" ca="1" si="53"/>
        <v>72.152799999999999</v>
      </c>
      <c r="BN8" s="15">
        <f t="shared" ca="1" si="53"/>
        <v>77.208100000000002</v>
      </c>
      <c r="BO8" s="15">
        <f t="shared" ca="1" si="54"/>
        <v>75.295699999999997</v>
      </c>
      <c r="BP8" s="15">
        <f t="shared" ca="1" si="54"/>
        <v>70.261799999999994</v>
      </c>
      <c r="BQ8" s="15">
        <f t="shared" ca="1" si="54"/>
        <v>76.377499999999998</v>
      </c>
      <c r="BR8" s="15">
        <f t="shared" ca="1" si="54"/>
        <v>0</v>
      </c>
      <c r="BS8" s="15">
        <f t="shared" ca="1" si="58"/>
        <v>0</v>
      </c>
      <c r="BT8" s="15">
        <f t="shared" ca="1" si="58"/>
        <v>0</v>
      </c>
      <c r="BU8" s="15">
        <f t="shared" ca="1" si="58"/>
        <v>0</v>
      </c>
    </row>
    <row r="9" spans="1:175">
      <c r="A9">
        <f>Main!A9</f>
        <v>6</v>
      </c>
      <c r="B9">
        <f>Main!B9</f>
        <v>3.5</v>
      </c>
      <c r="C9">
        <f>Main!C9</f>
        <v>2</v>
      </c>
      <c r="D9">
        <f>Main!D9</f>
        <v>1.5</v>
      </c>
      <c r="E9" t="str">
        <f>Main!E9</f>
        <v>ff</v>
      </c>
      <c r="G9" s="19">
        <f t="shared" ca="1" si="56"/>
        <v>72.251347692307718</v>
      </c>
      <c r="H9" s="15">
        <f t="shared" ca="1" si="39"/>
        <v>83.816000000000003</v>
      </c>
      <c r="I9" s="15">
        <f t="shared" ca="1" si="40"/>
        <v>76.880700000000004</v>
      </c>
      <c r="J9" s="15">
        <f t="shared" ca="1" si="40"/>
        <v>78.255300000000005</v>
      </c>
      <c r="K9" s="15">
        <f t="shared" ca="1" si="40"/>
        <v>73.554000000000002</v>
      </c>
      <c r="L9" s="15">
        <f t="shared" ca="1" si="40"/>
        <v>84.153300000000002</v>
      </c>
      <c r="M9" s="15">
        <f t="shared" ca="1" si="40"/>
        <v>69.815600000000003</v>
      </c>
      <c r="N9" s="15">
        <f t="shared" ca="1" si="40"/>
        <v>76.880399999999995</v>
      </c>
      <c r="O9" s="15">
        <f t="shared" ca="1" si="40"/>
        <v>67.178799999999995</v>
      </c>
      <c r="P9" s="15">
        <f t="shared" ca="1" si="40"/>
        <v>77.428700000000006</v>
      </c>
      <c r="Q9" s="15">
        <f t="shared" ca="1" si="40"/>
        <v>68.198999999999998</v>
      </c>
      <c r="R9" s="15">
        <f t="shared" ca="1" si="40"/>
        <v>73.229100000000003</v>
      </c>
      <c r="S9" s="15">
        <f t="shared" ca="1" si="40"/>
        <v>85.226100000000002</v>
      </c>
      <c r="T9" s="15">
        <f t="shared" ca="1" si="40"/>
        <v>66.865499999999997</v>
      </c>
      <c r="U9" s="15">
        <f t="shared" ca="1" si="40"/>
        <v>78.936300000000003</v>
      </c>
      <c r="V9" s="15">
        <f t="shared" ca="1" si="40"/>
        <v>83.766599999999997</v>
      </c>
      <c r="W9" s="15">
        <f t="shared" ca="1" si="40"/>
        <v>79.087400000000002</v>
      </c>
      <c r="X9" s="15">
        <f t="shared" ca="1" si="40"/>
        <v>84.727800000000002</v>
      </c>
      <c r="Y9" s="15">
        <f t="shared" ca="1" si="40"/>
        <v>85.815700000000007</v>
      </c>
      <c r="Z9" s="15">
        <f t="shared" ca="1" si="40"/>
        <v>74.362399999999994</v>
      </c>
      <c r="AA9" s="15">
        <f t="shared" ca="1" si="41"/>
        <v>88.135199999999998</v>
      </c>
      <c r="AB9" s="15">
        <f t="shared" ca="1" si="41"/>
        <v>75.026700000000005</v>
      </c>
      <c r="AC9" s="15">
        <f t="shared" ca="1" si="41"/>
        <v>66.004300000000001</v>
      </c>
      <c r="AD9" s="15">
        <f t="shared" ca="1" si="41"/>
        <v>71.887699999999995</v>
      </c>
      <c r="AE9" s="15">
        <f t="shared" ca="1" si="41"/>
        <v>64.960700000000003</v>
      </c>
      <c r="AF9" s="15">
        <f t="shared" ca="1" si="41"/>
        <v>83.684399999999997</v>
      </c>
      <c r="AG9" s="15">
        <f t="shared" ca="1" si="41"/>
        <v>76.072000000000003</v>
      </c>
      <c r="AH9" s="15">
        <f t="shared" ca="1" si="41"/>
        <v>78.459000000000003</v>
      </c>
      <c r="AI9" s="15">
        <f t="shared" ca="1" si="41"/>
        <v>73.2303</v>
      </c>
      <c r="AJ9" s="15">
        <f t="shared" ca="1" si="41"/>
        <v>82.471400000000003</v>
      </c>
      <c r="AK9" s="15">
        <f t="shared" ca="1" si="41"/>
        <v>68.486800000000002</v>
      </c>
      <c r="AL9" s="15">
        <f t="shared" ca="1" si="41"/>
        <v>74.843199999999996</v>
      </c>
      <c r="AM9" s="15">
        <f t="shared" ca="1" si="41"/>
        <v>75.876000000000005</v>
      </c>
      <c r="AN9" s="15">
        <f t="shared" ca="1" si="41"/>
        <v>70.573999999999998</v>
      </c>
      <c r="AO9" s="15">
        <f t="shared" ca="1" si="41"/>
        <v>78.412899999999993</v>
      </c>
      <c r="AP9" s="15">
        <f t="shared" ca="1" si="41"/>
        <v>71.515500000000003</v>
      </c>
      <c r="AQ9" s="15">
        <f t="shared" ca="1" si="42"/>
        <v>74.293099999999995</v>
      </c>
      <c r="AR9" s="15">
        <f t="shared" ca="1" si="42"/>
        <v>71.006799999999998</v>
      </c>
      <c r="AS9" s="15">
        <f t="shared" ca="1" si="42"/>
        <v>77.284800000000004</v>
      </c>
      <c r="AT9" s="15">
        <f t="shared" ca="1" si="42"/>
        <v>68.644000000000005</v>
      </c>
      <c r="AU9" s="15">
        <f t="shared" ca="1" si="42"/>
        <v>75.702200000000005</v>
      </c>
      <c r="AV9" s="15">
        <f t="shared" ca="1" si="42"/>
        <v>74.442700000000002</v>
      </c>
      <c r="AW9" s="15">
        <f t="shared" ca="1" si="42"/>
        <v>72.506100000000004</v>
      </c>
      <c r="AX9" s="15">
        <f t="shared" ca="1" si="42"/>
        <v>75.350099999999998</v>
      </c>
      <c r="AY9" s="15">
        <f t="shared" ca="1" si="42"/>
        <v>77.284800000000004</v>
      </c>
      <c r="AZ9" s="15">
        <f t="shared" ca="1" si="42"/>
        <v>79.658799999999999</v>
      </c>
      <c r="BA9" s="15">
        <f t="shared" ca="1" si="43"/>
        <v>73.538300000000007</v>
      </c>
      <c r="BB9" s="15">
        <f t="shared" ca="1" si="44"/>
        <v>73.297799999999995</v>
      </c>
      <c r="BC9" s="15">
        <f t="shared" ca="1" si="45"/>
        <v>75.521199999999993</v>
      </c>
      <c r="BD9" s="15">
        <f t="shared" ca="1" si="46"/>
        <v>76.696600000000004</v>
      </c>
      <c r="BE9" s="15">
        <f t="shared" ca="1" si="47"/>
        <v>78.282899999999998</v>
      </c>
      <c r="BF9" s="15">
        <f t="shared" ca="1" si="48"/>
        <v>76.808899999999994</v>
      </c>
      <c r="BG9" s="15">
        <f t="shared" ca="1" si="49"/>
        <v>77.263300000000001</v>
      </c>
      <c r="BH9" s="15">
        <f t="shared" ca="1" si="50"/>
        <v>74.325500000000005</v>
      </c>
      <c r="BI9" s="15">
        <f t="shared" ca="1" si="51"/>
        <v>67.459999999999994</v>
      </c>
      <c r="BJ9" s="15">
        <f t="shared" ca="1" si="52"/>
        <v>76.934100000000001</v>
      </c>
      <c r="BK9" s="15">
        <f t="shared" ca="1" si="53"/>
        <v>79.567599999999999</v>
      </c>
      <c r="BL9" s="15">
        <f t="shared" ca="1" si="53"/>
        <v>78.046999999999997</v>
      </c>
      <c r="BM9" s="15">
        <f t="shared" ca="1" si="53"/>
        <v>72.457499999999996</v>
      </c>
      <c r="BN9" s="15">
        <f t="shared" ca="1" si="53"/>
        <v>79.609399999999994</v>
      </c>
      <c r="BO9" s="15">
        <f t="shared" ca="1" si="54"/>
        <v>72.101399999999998</v>
      </c>
      <c r="BP9" s="15">
        <f t="shared" ca="1" si="54"/>
        <v>72.802599999999998</v>
      </c>
      <c r="BQ9" s="15">
        <f t="shared" ca="1" si="54"/>
        <v>77.631299999999996</v>
      </c>
      <c r="BR9" s="15">
        <f t="shared" ca="1" si="54"/>
        <v>0</v>
      </c>
      <c r="BS9" s="15">
        <f t="shared" ca="1" si="58"/>
        <v>0</v>
      </c>
      <c r="BT9" s="15">
        <f t="shared" ca="1" si="58"/>
        <v>0</v>
      </c>
      <c r="BU9" s="15">
        <f t="shared" ca="1" si="58"/>
        <v>0</v>
      </c>
    </row>
    <row r="10" spans="1:175">
      <c r="A10">
        <f>Main!A10</f>
        <v>7</v>
      </c>
      <c r="B10">
        <f>Main!B10</f>
        <v>4.5</v>
      </c>
      <c r="C10">
        <f>Main!C10</f>
        <v>2</v>
      </c>
      <c r="D10">
        <f>Main!D10</f>
        <v>2.5</v>
      </c>
      <c r="E10" t="str">
        <f>Main!E10</f>
        <v>D</v>
      </c>
      <c r="F10" s="10" t="s">
        <v>118</v>
      </c>
      <c r="G10" s="19">
        <f t="shared" ca="1" si="56"/>
        <v>64.375</v>
      </c>
      <c r="H10" s="15">
        <f t="shared" ca="1" si="39"/>
        <v>74.673400000000001</v>
      </c>
      <c r="I10" s="15">
        <f t="shared" ca="1" si="40"/>
        <v>66.719800000000006</v>
      </c>
      <c r="J10" s="15">
        <f t="shared" ca="1" si="40"/>
        <v>65.462699999999998</v>
      </c>
      <c r="K10" s="15">
        <f t="shared" ca="1" si="40"/>
        <v>65.420599999999993</v>
      </c>
      <c r="L10" s="15">
        <f t="shared" ca="1" si="40"/>
        <v>65.167599999999993</v>
      </c>
      <c r="M10" s="15">
        <f t="shared" ca="1" si="40"/>
        <v>63.324800000000003</v>
      </c>
      <c r="N10" s="15">
        <f t="shared" ca="1" si="40"/>
        <v>66.311000000000007</v>
      </c>
      <c r="O10" s="15">
        <f t="shared" ca="1" si="40"/>
        <v>69.123500000000007</v>
      </c>
      <c r="P10" s="15">
        <f t="shared" ca="1" si="40"/>
        <v>68.956100000000006</v>
      </c>
      <c r="Q10" s="15">
        <f t="shared" ca="1" si="40"/>
        <v>63.529800000000002</v>
      </c>
      <c r="R10" s="15">
        <f t="shared" ca="1" si="40"/>
        <v>65.575699999999998</v>
      </c>
      <c r="S10" s="15">
        <f t="shared" ca="1" si="40"/>
        <v>79.673900000000003</v>
      </c>
      <c r="T10" s="15">
        <f t="shared" ca="1" si="40"/>
        <v>62.125399999999999</v>
      </c>
      <c r="U10" s="15">
        <f t="shared" ca="1" si="40"/>
        <v>66.424400000000006</v>
      </c>
      <c r="V10" s="15">
        <f t="shared" ca="1" si="40"/>
        <v>75.348299999999995</v>
      </c>
      <c r="W10" s="15">
        <f t="shared" ca="1" si="40"/>
        <v>71.321799999999996</v>
      </c>
      <c r="X10" s="15">
        <f t="shared" ca="1" si="40"/>
        <v>75.078599999999994</v>
      </c>
      <c r="Y10" s="15">
        <f t="shared" ca="1" si="40"/>
        <v>81.616799999999998</v>
      </c>
      <c r="Z10" s="15">
        <f t="shared" ca="1" si="40"/>
        <v>77.512500000000003</v>
      </c>
      <c r="AA10" s="15">
        <f t="shared" ca="1" si="41"/>
        <v>85.202500000000001</v>
      </c>
      <c r="AB10" s="15">
        <f t="shared" ca="1" si="41"/>
        <v>67.219300000000004</v>
      </c>
      <c r="AC10" s="15">
        <f t="shared" ca="1" si="41"/>
        <v>55.439799999999998</v>
      </c>
      <c r="AD10" s="15">
        <f t="shared" ca="1" si="41"/>
        <v>61.753100000000003</v>
      </c>
      <c r="AE10" s="15">
        <f t="shared" ca="1" si="41"/>
        <v>69.899600000000007</v>
      </c>
      <c r="AF10" s="15">
        <f t="shared" ca="1" si="41"/>
        <v>77.174700000000001</v>
      </c>
      <c r="AG10" s="15">
        <f t="shared" ca="1" si="41"/>
        <v>65.331900000000005</v>
      </c>
      <c r="AH10" s="15">
        <f t="shared" ca="1" si="41"/>
        <v>66.260099999999994</v>
      </c>
      <c r="AI10" s="15">
        <f t="shared" ca="1" si="41"/>
        <v>68.8673</v>
      </c>
      <c r="AJ10" s="15">
        <f t="shared" ca="1" si="41"/>
        <v>72.006200000000007</v>
      </c>
      <c r="AK10" s="15">
        <f t="shared" ca="1" si="41"/>
        <v>67.785700000000006</v>
      </c>
      <c r="AL10" s="15">
        <f t="shared" ca="1" si="41"/>
        <v>68.075199999999995</v>
      </c>
      <c r="AM10" s="15">
        <f t="shared" ca="1" si="41"/>
        <v>56.474899999999998</v>
      </c>
      <c r="AN10" s="15">
        <f t="shared" ca="1" si="41"/>
        <v>66.433599999999998</v>
      </c>
      <c r="AO10" s="15">
        <f t="shared" ca="1" si="41"/>
        <v>66.728499999999997</v>
      </c>
      <c r="AP10" s="15">
        <f t="shared" ca="1" si="41"/>
        <v>65.879900000000006</v>
      </c>
      <c r="AQ10" s="15">
        <f t="shared" ca="1" si="42"/>
        <v>63.571899999999999</v>
      </c>
      <c r="AR10" s="15">
        <f t="shared" ca="1" si="42"/>
        <v>61.886200000000002</v>
      </c>
      <c r="AS10" s="15">
        <f t="shared" ca="1" si="42"/>
        <v>66.882599999999996</v>
      </c>
      <c r="AT10" s="15">
        <f t="shared" ca="1" si="42"/>
        <v>60.722799999999999</v>
      </c>
      <c r="AU10" s="15">
        <f t="shared" ca="1" si="42"/>
        <v>64.712599999999995</v>
      </c>
      <c r="AV10" s="15">
        <f t="shared" ca="1" si="42"/>
        <v>65.601100000000002</v>
      </c>
      <c r="AW10" s="15">
        <f t="shared" ca="1" si="42"/>
        <v>61.366999999999997</v>
      </c>
      <c r="AX10" s="15">
        <f t="shared" ca="1" si="42"/>
        <v>59.448999999999998</v>
      </c>
      <c r="AY10" s="15">
        <f t="shared" ca="1" si="42"/>
        <v>66.882599999999996</v>
      </c>
      <c r="AZ10" s="15">
        <f t="shared" ca="1" si="42"/>
        <v>72.980699999999999</v>
      </c>
      <c r="BA10" s="15">
        <f t="shared" ca="1" si="43"/>
        <v>68.059100000000001</v>
      </c>
      <c r="BB10" s="15">
        <f t="shared" ca="1" si="44"/>
        <v>74.451999999999998</v>
      </c>
      <c r="BC10" s="15">
        <f t="shared" ca="1" si="45"/>
        <v>66.442499999999995</v>
      </c>
      <c r="BD10" s="15">
        <f t="shared" ca="1" si="46"/>
        <v>60.134900000000002</v>
      </c>
      <c r="BE10" s="15">
        <f t="shared" ca="1" si="47"/>
        <v>70.277900000000002</v>
      </c>
      <c r="BF10" s="15">
        <f t="shared" ca="1" si="48"/>
        <v>66.774299999999997</v>
      </c>
      <c r="BG10" s="15">
        <f t="shared" ca="1" si="49"/>
        <v>72.689700000000002</v>
      </c>
      <c r="BH10" s="15">
        <f t="shared" ca="1" si="50"/>
        <v>70.077100000000002</v>
      </c>
      <c r="BI10" s="15">
        <f t="shared" ca="1" si="51"/>
        <v>60.692300000000003</v>
      </c>
      <c r="BJ10" s="15">
        <f t="shared" ca="1" si="52"/>
        <v>64.494500000000002</v>
      </c>
      <c r="BK10" s="15">
        <f t="shared" ca="1" si="53"/>
        <v>60.253799999999998</v>
      </c>
      <c r="BL10" s="15">
        <f t="shared" ca="1" si="53"/>
        <v>61.623699999999999</v>
      </c>
      <c r="BM10" s="15">
        <f t="shared" ca="1" si="53"/>
        <v>62.314500000000002</v>
      </c>
      <c r="BN10" s="15">
        <f t="shared" ca="1" si="53"/>
        <v>70.607200000000006</v>
      </c>
      <c r="BO10" s="15">
        <f t="shared" ca="1" si="54"/>
        <v>66.070599999999999</v>
      </c>
      <c r="BP10" s="15">
        <f t="shared" ca="1" si="54"/>
        <v>73.037599999999998</v>
      </c>
      <c r="BQ10" s="15">
        <f t="shared" ca="1" si="54"/>
        <v>68.4178</v>
      </c>
      <c r="BR10" s="15">
        <f t="shared" ca="1" si="54"/>
        <v>0</v>
      </c>
      <c r="BS10" s="15">
        <f t="shared" ca="1" si="58"/>
        <v>0</v>
      </c>
      <c r="BT10" s="15">
        <f t="shared" ca="1" si="58"/>
        <v>0</v>
      </c>
      <c r="BU10" s="15">
        <f t="shared" ca="1" si="58"/>
        <v>0</v>
      </c>
    </row>
    <row r="11" spans="1:175">
      <c r="A11">
        <f>Main!A11</f>
        <v>8</v>
      </c>
      <c r="B11">
        <f>Main!B11</f>
        <v>5</v>
      </c>
      <c r="C11">
        <f>Main!C11</f>
        <v>3</v>
      </c>
      <c r="D11">
        <f>Main!D11</f>
        <v>1</v>
      </c>
      <c r="E11" t="str">
        <f>Main!E11</f>
        <v>eee</v>
      </c>
      <c r="G11" s="19">
        <f t="shared" ca="1" si="56"/>
        <v>61.900529230769223</v>
      </c>
      <c r="H11" s="15">
        <f t="shared" ca="1" si="39"/>
        <v>69.369399999999999</v>
      </c>
      <c r="I11" s="15">
        <f t="shared" ca="1" si="40"/>
        <v>61.549199999999999</v>
      </c>
      <c r="J11" s="15">
        <f t="shared" ca="1" si="40"/>
        <v>63.504899999999999</v>
      </c>
      <c r="K11" s="15">
        <f t="shared" ca="1" si="40"/>
        <v>60.297499999999999</v>
      </c>
      <c r="L11" s="15">
        <f t="shared" ca="1" si="40"/>
        <v>70.129599999999996</v>
      </c>
      <c r="M11" s="15">
        <f t="shared" ca="1" si="40"/>
        <v>62.4559</v>
      </c>
      <c r="N11" s="15">
        <f t="shared" ca="1" si="40"/>
        <v>67.323400000000007</v>
      </c>
      <c r="O11" s="15">
        <f t="shared" ca="1" si="40"/>
        <v>67.653999999999996</v>
      </c>
      <c r="P11" s="15">
        <f t="shared" ca="1" si="40"/>
        <v>71.904899999999998</v>
      </c>
      <c r="Q11" s="15">
        <f t="shared" ca="1" si="40"/>
        <v>57.952100000000002</v>
      </c>
      <c r="R11" s="15">
        <f t="shared" ca="1" si="40"/>
        <v>67.997900000000001</v>
      </c>
      <c r="S11" s="15">
        <f t="shared" ca="1" si="40"/>
        <v>69.906099999999995</v>
      </c>
      <c r="T11" s="15">
        <f t="shared" ca="1" si="40"/>
        <v>63.2699</v>
      </c>
      <c r="U11" s="15">
        <f t="shared" ca="1" si="40"/>
        <v>64.849900000000005</v>
      </c>
      <c r="V11" s="15">
        <f t="shared" ca="1" si="40"/>
        <v>69.089200000000005</v>
      </c>
      <c r="W11" s="15">
        <f t="shared" ca="1" si="40"/>
        <v>70.093299999999999</v>
      </c>
      <c r="X11" s="15">
        <f t="shared" ca="1" si="40"/>
        <v>71.420400000000001</v>
      </c>
      <c r="Y11" s="15">
        <f t="shared" ca="1" si="40"/>
        <v>81.477800000000002</v>
      </c>
      <c r="Z11" s="15">
        <f t="shared" ca="1" si="40"/>
        <v>73.1404</v>
      </c>
      <c r="AA11" s="15">
        <f t="shared" ca="1" si="41"/>
        <v>77.876999999999995</v>
      </c>
      <c r="AB11" s="15">
        <f t="shared" ca="1" si="41"/>
        <v>66.566699999999997</v>
      </c>
      <c r="AC11" s="15">
        <f t="shared" ca="1" si="41"/>
        <v>49.451000000000001</v>
      </c>
      <c r="AD11" s="15">
        <f t="shared" ca="1" si="41"/>
        <v>56.342300000000002</v>
      </c>
      <c r="AE11" s="15">
        <f t="shared" ca="1" si="41"/>
        <v>75.575400000000002</v>
      </c>
      <c r="AF11" s="15">
        <f t="shared" ca="1" si="41"/>
        <v>69.520300000000006</v>
      </c>
      <c r="AG11" s="15">
        <f t="shared" ca="1" si="41"/>
        <v>59.584000000000003</v>
      </c>
      <c r="AH11" s="15">
        <f t="shared" ca="1" si="41"/>
        <v>68.279499999999999</v>
      </c>
      <c r="AI11" s="15">
        <f t="shared" ca="1" si="41"/>
        <v>63.513399999999997</v>
      </c>
      <c r="AJ11" s="15">
        <f t="shared" ca="1" si="41"/>
        <v>67.009299999999996</v>
      </c>
      <c r="AK11" s="15">
        <f t="shared" ca="1" si="41"/>
        <v>67.555800000000005</v>
      </c>
      <c r="AL11" s="15">
        <f t="shared" ca="1" si="41"/>
        <v>63.425199999999997</v>
      </c>
      <c r="AM11" s="15">
        <f t="shared" ca="1" si="41"/>
        <v>52.666800000000002</v>
      </c>
      <c r="AN11" s="15">
        <f t="shared" ca="1" si="41"/>
        <v>65.972499999999997</v>
      </c>
      <c r="AO11" s="15">
        <f t="shared" ca="1" si="41"/>
        <v>65.505300000000005</v>
      </c>
      <c r="AP11" s="15">
        <f t="shared" ca="1" si="41"/>
        <v>60.997599999999998</v>
      </c>
      <c r="AQ11" s="15">
        <f t="shared" ca="1" si="42"/>
        <v>61.136899999999997</v>
      </c>
      <c r="AR11" s="15">
        <f t="shared" ca="1" si="42"/>
        <v>59.093800000000002</v>
      </c>
      <c r="AS11" s="15">
        <f t="shared" ca="1" si="42"/>
        <v>65.443299999999994</v>
      </c>
      <c r="AT11" s="15">
        <f t="shared" ca="1" si="42"/>
        <v>57.948700000000002</v>
      </c>
      <c r="AU11" s="15">
        <f t="shared" ca="1" si="42"/>
        <v>64.687299999999993</v>
      </c>
      <c r="AV11" s="15">
        <f t="shared" ca="1" si="42"/>
        <v>60.708799999999997</v>
      </c>
      <c r="AW11" s="15">
        <f t="shared" ca="1" si="42"/>
        <v>56.696399999999997</v>
      </c>
      <c r="AX11" s="15">
        <f t="shared" ca="1" si="42"/>
        <v>59.078299999999999</v>
      </c>
      <c r="AY11" s="15">
        <f t="shared" ca="1" si="42"/>
        <v>65.443299999999994</v>
      </c>
      <c r="AZ11" s="15">
        <f t="shared" ca="1" si="42"/>
        <v>67.956199999999995</v>
      </c>
      <c r="BA11" s="15">
        <f t="shared" ca="1" si="43"/>
        <v>65.556100000000001</v>
      </c>
      <c r="BB11" s="15">
        <f t="shared" ca="1" si="44"/>
        <v>73.910600000000002</v>
      </c>
      <c r="BC11" s="15">
        <f t="shared" ca="1" si="45"/>
        <v>64.475099999999998</v>
      </c>
      <c r="BD11" s="15">
        <f t="shared" ca="1" si="46"/>
        <v>57.621699999999997</v>
      </c>
      <c r="BE11" s="15">
        <f t="shared" ca="1" si="47"/>
        <v>65.460099999999997</v>
      </c>
      <c r="BF11" s="15">
        <f t="shared" ca="1" si="48"/>
        <v>64.831000000000003</v>
      </c>
      <c r="BG11" s="15">
        <f t="shared" ca="1" si="49"/>
        <v>71.067899999999995</v>
      </c>
      <c r="BH11" s="15">
        <f t="shared" ca="1" si="50"/>
        <v>71.211200000000005</v>
      </c>
      <c r="BI11" s="15">
        <f t="shared" ca="1" si="51"/>
        <v>53.289400000000001</v>
      </c>
      <c r="BJ11" s="15">
        <f t="shared" ca="1" si="52"/>
        <v>64.887900000000002</v>
      </c>
      <c r="BK11" s="15">
        <f t="shared" ca="1" si="53"/>
        <v>63.695999999999998</v>
      </c>
      <c r="BL11" s="15">
        <f t="shared" ca="1" si="53"/>
        <v>56.0869</v>
      </c>
      <c r="BM11" s="15">
        <f t="shared" ca="1" si="53"/>
        <v>56.228099999999998</v>
      </c>
      <c r="BN11" s="15">
        <f t="shared" ca="1" si="53"/>
        <v>66.019000000000005</v>
      </c>
      <c r="BO11" s="15">
        <f t="shared" ca="1" si="54"/>
        <v>63.081099999999999</v>
      </c>
      <c r="BP11" s="15">
        <f t="shared" ca="1" si="54"/>
        <v>72.368300000000005</v>
      </c>
      <c r="BQ11" s="15">
        <f t="shared" ca="1" si="54"/>
        <v>62.323099999999997</v>
      </c>
      <c r="BR11" s="15">
        <f t="shared" ca="1" si="54"/>
        <v>0</v>
      </c>
      <c r="BS11" s="15">
        <f t="shared" ca="1" si="58"/>
        <v>0</v>
      </c>
      <c r="BT11" s="15">
        <f t="shared" ca="1" si="58"/>
        <v>0</v>
      </c>
      <c r="BU11" s="15">
        <f t="shared" ca="1" si="58"/>
        <v>0</v>
      </c>
    </row>
    <row r="12" spans="1:175">
      <c r="A12">
        <f>Main!A12</f>
        <v>9</v>
      </c>
      <c r="B12">
        <f>Main!B12</f>
        <v>6.5</v>
      </c>
      <c r="C12">
        <f>Main!C12</f>
        <v>3</v>
      </c>
      <c r="D12">
        <f>Main!D12</f>
        <v>2.5</v>
      </c>
      <c r="E12" t="str">
        <f>Main!E12</f>
        <v>f# cc ff</v>
      </c>
      <c r="F12" s="10" t="s">
        <v>119</v>
      </c>
      <c r="G12" s="19">
        <f t="shared" ca="1" si="56"/>
        <v>72.17848923076923</v>
      </c>
      <c r="H12" s="15">
        <f t="shared" ca="1" si="39"/>
        <v>81.0017</v>
      </c>
      <c r="I12" s="15">
        <f t="shared" ca="1" si="40"/>
        <v>74.613699999999994</v>
      </c>
      <c r="J12" s="15">
        <f t="shared" ca="1" si="40"/>
        <v>73.932900000000004</v>
      </c>
      <c r="K12" s="15">
        <f t="shared" ca="1" si="40"/>
        <v>73.760199999999998</v>
      </c>
      <c r="L12" s="15">
        <f t="shared" ca="1" si="40"/>
        <v>83.885000000000005</v>
      </c>
      <c r="M12" s="15">
        <f t="shared" ca="1" si="40"/>
        <v>70.520099999999999</v>
      </c>
      <c r="N12" s="15">
        <f t="shared" ca="1" si="40"/>
        <v>73.332899999999995</v>
      </c>
      <c r="O12" s="15">
        <f t="shared" ca="1" si="40"/>
        <v>79.525000000000006</v>
      </c>
      <c r="P12" s="15">
        <f t="shared" ca="1" si="40"/>
        <v>83.174000000000007</v>
      </c>
      <c r="Q12" s="15">
        <f t="shared" ca="1" si="40"/>
        <v>67.146900000000002</v>
      </c>
      <c r="R12" s="15">
        <f t="shared" ca="1" si="40"/>
        <v>74.872600000000006</v>
      </c>
      <c r="S12" s="15">
        <f t="shared" ca="1" si="40"/>
        <v>83.384799999999998</v>
      </c>
      <c r="T12" s="15">
        <f t="shared" ca="1" si="40"/>
        <v>66.854100000000003</v>
      </c>
      <c r="U12" s="15">
        <f t="shared" ca="1" si="40"/>
        <v>77.577299999999994</v>
      </c>
      <c r="V12" s="15">
        <f t="shared" ca="1" si="40"/>
        <v>79.909700000000001</v>
      </c>
      <c r="W12" s="15">
        <f t="shared" ca="1" si="40"/>
        <v>77.483199999999997</v>
      </c>
      <c r="X12" s="15">
        <f t="shared" ca="1" si="40"/>
        <v>81.261700000000005</v>
      </c>
      <c r="Y12" s="15">
        <f t="shared" ca="1" si="40"/>
        <v>88.287899999999993</v>
      </c>
      <c r="Z12" s="15">
        <f t="shared" ca="1" si="40"/>
        <v>78.802800000000005</v>
      </c>
      <c r="AA12" s="15">
        <f t="shared" ca="1" si="41"/>
        <v>86.1768</v>
      </c>
      <c r="AB12" s="15">
        <f t="shared" ca="1" si="41"/>
        <v>73.0959</v>
      </c>
      <c r="AC12" s="15">
        <f t="shared" ca="1" si="41"/>
        <v>70.420900000000003</v>
      </c>
      <c r="AD12" s="15">
        <f t="shared" ca="1" si="41"/>
        <v>77.260199999999998</v>
      </c>
      <c r="AE12" s="15">
        <f t="shared" ca="1" si="41"/>
        <v>72.256200000000007</v>
      </c>
      <c r="AF12" s="15">
        <f t="shared" ca="1" si="41"/>
        <v>79.044499999999999</v>
      </c>
      <c r="AG12" s="15">
        <f t="shared" ca="1" si="41"/>
        <v>79.280500000000004</v>
      </c>
      <c r="AH12" s="15">
        <f t="shared" ca="1" si="41"/>
        <v>79.566500000000005</v>
      </c>
      <c r="AI12" s="15">
        <f t="shared" ca="1" si="41"/>
        <v>70.744699999999995</v>
      </c>
      <c r="AJ12" s="15">
        <f t="shared" ca="1" si="41"/>
        <v>79.9756</v>
      </c>
      <c r="AK12" s="15">
        <f t="shared" ca="1" si="41"/>
        <v>75.448800000000006</v>
      </c>
      <c r="AL12" s="15">
        <f t="shared" ca="1" si="41"/>
        <v>77.092100000000002</v>
      </c>
      <c r="AM12" s="15">
        <f t="shared" ca="1" si="41"/>
        <v>74.149299999999997</v>
      </c>
      <c r="AN12" s="15">
        <f t="shared" ca="1" si="41"/>
        <v>72.649000000000001</v>
      </c>
      <c r="AO12" s="15">
        <f t="shared" ca="1" si="41"/>
        <v>71.575599999999994</v>
      </c>
      <c r="AP12" s="15">
        <f t="shared" ca="1" si="41"/>
        <v>72.881699999999995</v>
      </c>
      <c r="AQ12" s="15">
        <f t="shared" ca="1" si="42"/>
        <v>69.572800000000001</v>
      </c>
      <c r="AR12" s="15">
        <f t="shared" ca="1" si="42"/>
        <v>72.263900000000007</v>
      </c>
      <c r="AS12" s="15">
        <f t="shared" ca="1" si="42"/>
        <v>78.312100000000001</v>
      </c>
      <c r="AT12" s="15">
        <f t="shared" ca="1" si="42"/>
        <v>74.389700000000005</v>
      </c>
      <c r="AU12" s="15">
        <f t="shared" ca="1" si="42"/>
        <v>75.858999999999995</v>
      </c>
      <c r="AV12" s="15">
        <f t="shared" ca="1" si="42"/>
        <v>71.547399999999996</v>
      </c>
      <c r="AW12" s="15">
        <f t="shared" ca="1" si="42"/>
        <v>73.526200000000003</v>
      </c>
      <c r="AX12" s="15">
        <f t="shared" ca="1" si="42"/>
        <v>68.888300000000001</v>
      </c>
      <c r="AY12" s="15">
        <f t="shared" ca="1" si="42"/>
        <v>78.312100000000001</v>
      </c>
      <c r="AZ12" s="15">
        <f t="shared" ca="1" si="42"/>
        <v>75.567300000000003</v>
      </c>
      <c r="BA12" s="15">
        <f t="shared" ca="1" si="43"/>
        <v>74.472300000000004</v>
      </c>
      <c r="BB12" s="15">
        <f t="shared" ca="1" si="44"/>
        <v>72.984899999999996</v>
      </c>
      <c r="BC12" s="15">
        <f t="shared" ca="1" si="45"/>
        <v>74.647099999999995</v>
      </c>
      <c r="BD12" s="15">
        <f t="shared" ca="1" si="46"/>
        <v>79.209400000000002</v>
      </c>
      <c r="BE12" s="15">
        <f t="shared" ca="1" si="47"/>
        <v>79.515799999999999</v>
      </c>
      <c r="BF12" s="15">
        <f t="shared" ca="1" si="48"/>
        <v>67.389399999999995</v>
      </c>
      <c r="BG12" s="15">
        <f t="shared" ca="1" si="49"/>
        <v>72.951899999999995</v>
      </c>
      <c r="BH12" s="15">
        <f t="shared" ca="1" si="50"/>
        <v>75.186300000000003</v>
      </c>
      <c r="BI12" s="15">
        <f t="shared" ca="1" si="51"/>
        <v>70.861699999999999</v>
      </c>
      <c r="BJ12" s="15">
        <f t="shared" ca="1" si="52"/>
        <v>77.763999999999996</v>
      </c>
      <c r="BK12" s="15">
        <f t="shared" ca="1" si="53"/>
        <v>76.723299999999995</v>
      </c>
      <c r="BL12" s="15">
        <f t="shared" ca="1" si="53"/>
        <v>74.94</v>
      </c>
      <c r="BM12" s="15">
        <f t="shared" ca="1" si="53"/>
        <v>72.261899999999997</v>
      </c>
      <c r="BN12" s="15">
        <f t="shared" ca="1" si="53"/>
        <v>79.127700000000004</v>
      </c>
      <c r="BO12" s="15">
        <f t="shared" ca="1" si="54"/>
        <v>76.145300000000006</v>
      </c>
      <c r="BP12" s="15">
        <f t="shared" ca="1" si="54"/>
        <v>76.896699999999996</v>
      </c>
      <c r="BQ12" s="15">
        <f t="shared" ca="1" si="54"/>
        <v>71.340500000000006</v>
      </c>
      <c r="BR12" s="15">
        <f t="shared" ca="1" si="54"/>
        <v>0</v>
      </c>
      <c r="BS12" s="15">
        <f t="shared" ca="1" si="58"/>
        <v>0</v>
      </c>
      <c r="BT12" s="15">
        <f t="shared" ca="1" si="58"/>
        <v>0</v>
      </c>
      <c r="BU12" s="15">
        <f t="shared" ca="1" si="58"/>
        <v>0</v>
      </c>
    </row>
    <row r="13" spans="1:175">
      <c r="A13">
        <f>Main!A13</f>
        <v>10</v>
      </c>
      <c r="B13">
        <f>Main!B13</f>
        <v>7</v>
      </c>
      <c r="C13">
        <f>Main!C13</f>
        <v>4</v>
      </c>
      <c r="D13">
        <f>Main!D13</f>
        <v>1</v>
      </c>
      <c r="E13" t="str">
        <f>Main!E13</f>
        <v>c# f# cc</v>
      </c>
      <c r="G13" s="19">
        <f t="shared" ca="1" si="56"/>
        <v>73.575703076923062</v>
      </c>
      <c r="H13" s="15">
        <f t="shared" ca="1" si="39"/>
        <v>86.383300000000006</v>
      </c>
      <c r="I13" s="15">
        <f t="shared" ca="1" si="40"/>
        <v>81.073300000000003</v>
      </c>
      <c r="J13" s="15">
        <f t="shared" ca="1" si="40"/>
        <v>77.612700000000004</v>
      </c>
      <c r="K13" s="15">
        <f t="shared" ca="1" si="40"/>
        <v>71.2453</v>
      </c>
      <c r="L13" s="15">
        <f t="shared" ca="1" si="40"/>
        <v>77.843000000000004</v>
      </c>
      <c r="M13" s="15">
        <f t="shared" ca="1" si="40"/>
        <v>72.570599999999999</v>
      </c>
      <c r="N13" s="15">
        <f t="shared" ca="1" si="40"/>
        <v>72.597800000000007</v>
      </c>
      <c r="O13" s="15">
        <f t="shared" ca="1" si="40"/>
        <v>81.930999999999997</v>
      </c>
      <c r="P13" s="15">
        <f t="shared" ca="1" si="40"/>
        <v>78.3352</v>
      </c>
      <c r="Q13" s="15">
        <f t="shared" ca="1" si="40"/>
        <v>67.082499999999996</v>
      </c>
      <c r="R13" s="15">
        <f t="shared" ca="1" si="40"/>
        <v>76.509</v>
      </c>
      <c r="S13" s="15">
        <f t="shared" ca="1" si="40"/>
        <v>81.233800000000002</v>
      </c>
      <c r="T13" s="15">
        <f t="shared" ca="1" si="40"/>
        <v>61.499499999999998</v>
      </c>
      <c r="U13" s="15">
        <f t="shared" ca="1" si="40"/>
        <v>76.052499999999995</v>
      </c>
      <c r="V13" s="15">
        <f t="shared" ca="1" si="40"/>
        <v>81.966800000000006</v>
      </c>
      <c r="W13" s="15">
        <f t="shared" ca="1" si="40"/>
        <v>78.519099999999995</v>
      </c>
      <c r="X13" s="15">
        <f t="shared" ca="1" si="40"/>
        <v>83.193700000000007</v>
      </c>
      <c r="Y13" s="15">
        <f t="shared" ca="1" si="40"/>
        <v>86.993399999999994</v>
      </c>
      <c r="Z13" s="15">
        <f t="shared" ca="1" si="40"/>
        <v>81.093199999999996</v>
      </c>
      <c r="AA13" s="15">
        <f t="shared" ca="1" si="41"/>
        <v>88.316800000000001</v>
      </c>
      <c r="AB13" s="15">
        <f t="shared" ca="1" si="41"/>
        <v>77.026399999999995</v>
      </c>
      <c r="AC13" s="15">
        <f t="shared" ca="1" si="41"/>
        <v>72.458399999999997</v>
      </c>
      <c r="AD13" s="15">
        <f t="shared" ca="1" si="41"/>
        <v>74.475999999999999</v>
      </c>
      <c r="AE13" s="15">
        <f t="shared" ca="1" si="41"/>
        <v>72.903099999999995</v>
      </c>
      <c r="AF13" s="15">
        <f t="shared" ca="1" si="41"/>
        <v>81.831100000000006</v>
      </c>
      <c r="AG13" s="15">
        <f t="shared" ca="1" si="41"/>
        <v>78.823300000000003</v>
      </c>
      <c r="AH13" s="15">
        <f t="shared" ca="1" si="41"/>
        <v>81.436000000000007</v>
      </c>
      <c r="AI13" s="15">
        <f t="shared" ca="1" si="41"/>
        <v>75.943899999999999</v>
      </c>
      <c r="AJ13" s="15">
        <f t="shared" ca="1" si="41"/>
        <v>81.866399999999999</v>
      </c>
      <c r="AK13" s="15">
        <f t="shared" ca="1" si="41"/>
        <v>77.435100000000006</v>
      </c>
      <c r="AL13" s="15">
        <f t="shared" ca="1" si="41"/>
        <v>82.504499999999993</v>
      </c>
      <c r="AM13" s="15">
        <f t="shared" ca="1" si="41"/>
        <v>74.629800000000003</v>
      </c>
      <c r="AN13" s="15">
        <f t="shared" ca="1" si="41"/>
        <v>72.318700000000007</v>
      </c>
      <c r="AO13" s="15">
        <f t="shared" ca="1" si="41"/>
        <v>78.555899999999994</v>
      </c>
      <c r="AP13" s="15">
        <f t="shared" ca="1" si="41"/>
        <v>71.631100000000004</v>
      </c>
      <c r="AQ13" s="15">
        <f t="shared" ca="1" si="42"/>
        <v>74.7898</v>
      </c>
      <c r="AR13" s="15">
        <f t="shared" ca="1" si="42"/>
        <v>72.344399999999993</v>
      </c>
      <c r="AS13" s="15">
        <f t="shared" ca="1" si="42"/>
        <v>82.6083</v>
      </c>
      <c r="AT13" s="15">
        <f t="shared" ca="1" si="42"/>
        <v>76.851299999999995</v>
      </c>
      <c r="AU13" s="15">
        <f t="shared" ca="1" si="42"/>
        <v>80.566900000000004</v>
      </c>
      <c r="AV13" s="15">
        <f t="shared" ca="1" si="42"/>
        <v>74.455200000000005</v>
      </c>
      <c r="AW13" s="15">
        <f t="shared" ca="1" si="42"/>
        <v>73.805899999999994</v>
      </c>
      <c r="AX13" s="15">
        <f t="shared" ca="1" si="42"/>
        <v>76.586299999999994</v>
      </c>
      <c r="AY13" s="15">
        <f t="shared" ca="1" si="42"/>
        <v>82.6083</v>
      </c>
      <c r="AZ13" s="15">
        <f t="shared" ca="1" si="42"/>
        <v>78.019599999999997</v>
      </c>
      <c r="BA13" s="15">
        <f t="shared" ca="1" si="43"/>
        <v>76.381399999999999</v>
      </c>
      <c r="BB13" s="15">
        <f t="shared" ca="1" si="44"/>
        <v>77.082599999999999</v>
      </c>
      <c r="BC13" s="15">
        <f t="shared" ca="1" si="45"/>
        <v>74.270499999999998</v>
      </c>
      <c r="BD13" s="15">
        <f t="shared" ca="1" si="46"/>
        <v>82.153099999999995</v>
      </c>
      <c r="BE13" s="15">
        <f t="shared" ca="1" si="47"/>
        <v>82.8459</v>
      </c>
      <c r="BF13" s="15">
        <f t="shared" ca="1" si="48"/>
        <v>75.307299999999998</v>
      </c>
      <c r="BG13" s="15">
        <f t="shared" ca="1" si="49"/>
        <v>78.373599999999996</v>
      </c>
      <c r="BH13" s="15">
        <f t="shared" ca="1" si="50"/>
        <v>76.558800000000005</v>
      </c>
      <c r="BI13" s="15">
        <f t="shared" ca="1" si="51"/>
        <v>68.388999999999996</v>
      </c>
      <c r="BJ13" s="15">
        <f t="shared" ca="1" si="52"/>
        <v>78.546400000000006</v>
      </c>
      <c r="BK13" s="15">
        <f t="shared" ca="1" si="53"/>
        <v>73.218699999999998</v>
      </c>
      <c r="BL13" s="15">
        <f t="shared" ca="1" si="53"/>
        <v>72.7517</v>
      </c>
      <c r="BM13" s="15">
        <f t="shared" ca="1" si="53"/>
        <v>74.434799999999996</v>
      </c>
      <c r="BN13" s="15">
        <f t="shared" ca="1" si="53"/>
        <v>79.600499999999997</v>
      </c>
      <c r="BO13" s="15">
        <f t="shared" ca="1" si="54"/>
        <v>70.159599999999998</v>
      </c>
      <c r="BP13" s="15">
        <f t="shared" ca="1" si="54"/>
        <v>81.998000000000005</v>
      </c>
      <c r="BQ13" s="15">
        <f t="shared" ca="1" si="54"/>
        <v>71.820599999999999</v>
      </c>
      <c r="BR13" s="15">
        <f t="shared" ca="1" si="54"/>
        <v>0</v>
      </c>
      <c r="BS13" s="15">
        <f t="shared" ca="1" si="58"/>
        <v>0</v>
      </c>
      <c r="BT13" s="15">
        <f t="shared" ca="1" si="58"/>
        <v>0</v>
      </c>
      <c r="BU13" s="15">
        <f t="shared" ca="1" si="58"/>
        <v>0</v>
      </c>
    </row>
    <row r="14" spans="1:175">
      <c r="A14">
        <f>Main!A14</f>
        <v>11</v>
      </c>
      <c r="B14">
        <f>Main!B14</f>
        <v>8</v>
      </c>
      <c r="C14">
        <f>Main!C14</f>
        <v>4</v>
      </c>
      <c r="D14">
        <f>Main!D14</f>
        <v>2</v>
      </c>
      <c r="E14" t="str">
        <f>Main!E14</f>
        <v>eee</v>
      </c>
      <c r="F14" s="10" t="s">
        <v>118</v>
      </c>
      <c r="G14" s="19">
        <f t="shared" ca="1" si="56"/>
        <v>62.833487692307685</v>
      </c>
      <c r="H14" s="15">
        <f t="shared" ca="1" si="39"/>
        <v>76.587000000000003</v>
      </c>
      <c r="I14" s="15">
        <f t="shared" ca="1" si="40"/>
        <v>63.634</v>
      </c>
      <c r="J14" s="15">
        <f t="shared" ca="1" si="40"/>
        <v>65.531899999999993</v>
      </c>
      <c r="K14" s="15">
        <f t="shared" ca="1" si="40"/>
        <v>59.587299999999999</v>
      </c>
      <c r="L14" s="15">
        <f t="shared" ca="1" si="40"/>
        <v>74.810299999999998</v>
      </c>
      <c r="M14" s="15">
        <f t="shared" ca="1" si="40"/>
        <v>63.835999999999999</v>
      </c>
      <c r="N14" s="15">
        <f t="shared" ca="1" si="40"/>
        <v>67.274199999999993</v>
      </c>
      <c r="O14" s="15">
        <f t="shared" ca="1" si="40"/>
        <v>65.087500000000006</v>
      </c>
      <c r="P14" s="15">
        <f t="shared" ca="1" si="40"/>
        <v>70.518600000000006</v>
      </c>
      <c r="Q14" s="15">
        <f t="shared" ca="1" si="40"/>
        <v>54.7316</v>
      </c>
      <c r="R14" s="15">
        <f t="shared" ca="1" si="40"/>
        <v>64.727999999999994</v>
      </c>
      <c r="S14" s="15">
        <f t="shared" ca="1" si="40"/>
        <v>68.781800000000004</v>
      </c>
      <c r="T14" s="15">
        <f t="shared" ca="1" si="40"/>
        <v>57.389499999999998</v>
      </c>
      <c r="U14" s="15">
        <f t="shared" ca="1" si="40"/>
        <v>71.602999999999994</v>
      </c>
      <c r="V14" s="15">
        <f t="shared" ca="1" si="40"/>
        <v>67.516400000000004</v>
      </c>
      <c r="W14" s="15">
        <f t="shared" ca="1" si="40"/>
        <v>70.569699999999997</v>
      </c>
      <c r="X14" s="15">
        <f t="shared" ca="1" si="40"/>
        <v>73.0214</v>
      </c>
      <c r="Y14" s="15">
        <f t="shared" ca="1" si="40"/>
        <v>79.858599999999996</v>
      </c>
      <c r="Z14" s="15">
        <f t="shared" ca="1" si="40"/>
        <v>70.626199999999997</v>
      </c>
      <c r="AA14" s="15">
        <f t="shared" ca="1" si="41"/>
        <v>85.177000000000007</v>
      </c>
      <c r="AB14" s="15">
        <f t="shared" ca="1" si="41"/>
        <v>66.3596</v>
      </c>
      <c r="AC14" s="15">
        <f t="shared" ca="1" si="41"/>
        <v>51.648099999999999</v>
      </c>
      <c r="AD14" s="15">
        <f t="shared" ca="1" si="41"/>
        <v>61.152000000000001</v>
      </c>
      <c r="AE14" s="15">
        <f t="shared" ca="1" si="41"/>
        <v>76.505799999999994</v>
      </c>
      <c r="AF14" s="15">
        <f t="shared" ca="1" si="41"/>
        <v>67.921400000000006</v>
      </c>
      <c r="AG14" s="15">
        <f t="shared" ca="1" si="41"/>
        <v>69.358099999999993</v>
      </c>
      <c r="AH14" s="15">
        <f t="shared" ca="1" si="41"/>
        <v>69.516099999999994</v>
      </c>
      <c r="AI14" s="15">
        <f t="shared" ca="1" si="41"/>
        <v>59.935899999999997</v>
      </c>
      <c r="AJ14" s="15">
        <f t="shared" ca="1" si="41"/>
        <v>62.896500000000003</v>
      </c>
      <c r="AK14" s="15">
        <f t="shared" ca="1" si="41"/>
        <v>65.999499999999998</v>
      </c>
      <c r="AL14" s="15">
        <f t="shared" ca="1" si="41"/>
        <v>67.672499999999999</v>
      </c>
      <c r="AM14" s="15">
        <f t="shared" ca="1" si="41"/>
        <v>50.233800000000002</v>
      </c>
      <c r="AN14" s="15">
        <f t="shared" ca="1" si="41"/>
        <v>66.920900000000003</v>
      </c>
      <c r="AO14" s="15">
        <f t="shared" ca="1" si="41"/>
        <v>76.0274</v>
      </c>
      <c r="AP14" s="15">
        <f t="shared" ca="1" si="41"/>
        <v>60.167900000000003</v>
      </c>
      <c r="AQ14" s="15">
        <f t="shared" ca="1" si="42"/>
        <v>63.1815</v>
      </c>
      <c r="AR14" s="15">
        <f t="shared" ca="1" si="42"/>
        <v>61.732700000000001</v>
      </c>
      <c r="AS14" s="15">
        <f t="shared" ca="1" si="42"/>
        <v>61.276299999999999</v>
      </c>
      <c r="AT14" s="15">
        <f t="shared" ca="1" si="42"/>
        <v>61.238599999999998</v>
      </c>
      <c r="AU14" s="15">
        <f t="shared" ca="1" si="42"/>
        <v>71.063999999999993</v>
      </c>
      <c r="AV14" s="15">
        <f t="shared" ca="1" si="42"/>
        <v>66.401600000000002</v>
      </c>
      <c r="AW14" s="15">
        <f t="shared" ca="1" si="42"/>
        <v>50.840800000000002</v>
      </c>
      <c r="AX14" s="15">
        <f t="shared" ca="1" si="42"/>
        <v>63.4664</v>
      </c>
      <c r="AY14" s="15">
        <f t="shared" ca="1" si="42"/>
        <v>61.276299999999999</v>
      </c>
      <c r="AZ14" s="15">
        <f t="shared" ca="1" si="42"/>
        <v>75.926000000000002</v>
      </c>
      <c r="BA14" s="15">
        <f t="shared" ca="1" si="43"/>
        <v>62.659599999999998</v>
      </c>
      <c r="BB14" s="15">
        <f t="shared" ca="1" si="44"/>
        <v>69.279899999999998</v>
      </c>
      <c r="BC14" s="15">
        <f t="shared" ca="1" si="45"/>
        <v>68.642600000000002</v>
      </c>
      <c r="BD14" s="15">
        <f t="shared" ca="1" si="46"/>
        <v>63.799100000000003</v>
      </c>
      <c r="BE14" s="15">
        <f t="shared" ca="1" si="47"/>
        <v>67.727999999999994</v>
      </c>
      <c r="BF14" s="15">
        <f t="shared" ca="1" si="48"/>
        <v>66.438199999999995</v>
      </c>
      <c r="BG14" s="15">
        <f t="shared" ca="1" si="49"/>
        <v>71.250200000000007</v>
      </c>
      <c r="BH14" s="15">
        <f t="shared" ca="1" si="50"/>
        <v>61.959899999999998</v>
      </c>
      <c r="BI14" s="15">
        <f t="shared" ca="1" si="51"/>
        <v>50.9497</v>
      </c>
      <c r="BJ14" s="15">
        <f t="shared" ca="1" si="52"/>
        <v>69.337999999999994</v>
      </c>
      <c r="BK14" s="15">
        <f t="shared" ca="1" si="53"/>
        <v>61.3035</v>
      </c>
      <c r="BL14" s="15">
        <f t="shared" ca="1" si="53"/>
        <v>62.159799999999997</v>
      </c>
      <c r="BM14" s="15">
        <f t="shared" ca="1" si="53"/>
        <v>62.095100000000002</v>
      </c>
      <c r="BN14" s="15">
        <f t="shared" ca="1" si="53"/>
        <v>60.663400000000003</v>
      </c>
      <c r="BO14" s="15">
        <f t="shared" ca="1" si="54"/>
        <v>64.540099999999995</v>
      </c>
      <c r="BP14" s="15">
        <f t="shared" ca="1" si="54"/>
        <v>77.502300000000005</v>
      </c>
      <c r="BQ14" s="15">
        <f t="shared" ca="1" si="54"/>
        <v>64.277600000000007</v>
      </c>
      <c r="BR14" s="15">
        <f t="shared" ca="1" si="54"/>
        <v>0</v>
      </c>
      <c r="BS14" s="15">
        <f t="shared" ca="1" si="58"/>
        <v>0</v>
      </c>
      <c r="BT14" s="15">
        <f t="shared" ca="1" si="58"/>
        <v>0</v>
      </c>
      <c r="BU14" s="15">
        <f t="shared" ca="1" si="58"/>
        <v>0</v>
      </c>
    </row>
    <row r="15" spans="1:175">
      <c r="A15">
        <f>Main!A15</f>
        <v>12</v>
      </c>
      <c r="B15">
        <f>Main!B15</f>
        <v>8.5</v>
      </c>
      <c r="C15">
        <f>Main!C15</f>
        <v>4</v>
      </c>
      <c r="D15">
        <f>Main!D15</f>
        <v>2.5</v>
      </c>
      <c r="E15" t="str">
        <f>Main!E15</f>
        <v>D</v>
      </c>
      <c r="G15" s="19">
        <f t="shared" ca="1" si="56"/>
        <v>61.633249230769231</v>
      </c>
      <c r="H15" s="15">
        <f t="shared" ca="1" si="39"/>
        <v>75.203599999999994</v>
      </c>
      <c r="I15" s="15">
        <f t="shared" ca="1" si="40"/>
        <v>61.832599999999999</v>
      </c>
      <c r="J15" s="15">
        <f t="shared" ca="1" si="40"/>
        <v>61.666899999999998</v>
      </c>
      <c r="K15" s="15">
        <f t="shared" ca="1" si="40"/>
        <v>57.731200000000001</v>
      </c>
      <c r="L15" s="15">
        <f t="shared" ca="1" si="40"/>
        <v>68.537199999999999</v>
      </c>
      <c r="M15" s="15">
        <f t="shared" ca="1" si="40"/>
        <v>58.535299999999999</v>
      </c>
      <c r="N15" s="15">
        <f t="shared" ca="1" si="40"/>
        <v>64.019000000000005</v>
      </c>
      <c r="O15" s="15">
        <f t="shared" ca="1" si="40"/>
        <v>65.729399999999998</v>
      </c>
      <c r="P15" s="15">
        <f t="shared" ca="1" si="40"/>
        <v>65.978200000000001</v>
      </c>
      <c r="Q15" s="15">
        <f t="shared" ca="1" si="40"/>
        <v>60.066400000000002</v>
      </c>
      <c r="R15" s="15">
        <f t="shared" ca="1" si="40"/>
        <v>60.5989</v>
      </c>
      <c r="S15" s="15">
        <f t="shared" ca="1" si="40"/>
        <v>72.783500000000004</v>
      </c>
      <c r="T15" s="15">
        <f t="shared" ca="1" si="40"/>
        <v>58.016800000000003</v>
      </c>
      <c r="U15" s="15">
        <f t="shared" ca="1" si="40"/>
        <v>65.994699999999995</v>
      </c>
      <c r="V15" s="15">
        <f t="shared" ca="1" si="40"/>
        <v>69.873099999999994</v>
      </c>
      <c r="W15" s="15">
        <f t="shared" ca="1" si="40"/>
        <v>66.239500000000007</v>
      </c>
      <c r="X15" s="15">
        <f t="shared" ca="1" si="40"/>
        <v>72.557000000000002</v>
      </c>
      <c r="Y15" s="15">
        <f t="shared" ca="1" si="40"/>
        <v>75.432400000000001</v>
      </c>
      <c r="Z15" s="15">
        <f t="shared" ca="1" si="40"/>
        <v>66.0501</v>
      </c>
      <c r="AA15" s="15">
        <f t="shared" ca="1" si="41"/>
        <v>79.161600000000007</v>
      </c>
      <c r="AB15" s="15">
        <f t="shared" ca="1" si="41"/>
        <v>65.596199999999996</v>
      </c>
      <c r="AC15" s="15">
        <f t="shared" ca="1" si="41"/>
        <v>49.4816</v>
      </c>
      <c r="AD15" s="15">
        <f t="shared" ca="1" si="41"/>
        <v>61.906199999999998</v>
      </c>
      <c r="AE15" s="15">
        <f t="shared" ca="1" si="41"/>
        <v>68.656199999999998</v>
      </c>
      <c r="AF15" s="15">
        <f t="shared" ca="1" si="41"/>
        <v>66.928399999999996</v>
      </c>
      <c r="AG15" s="15">
        <f t="shared" ca="1" si="41"/>
        <v>66.733800000000002</v>
      </c>
      <c r="AH15" s="15">
        <f t="shared" ca="1" si="41"/>
        <v>71.348299999999995</v>
      </c>
      <c r="AI15" s="15">
        <f t="shared" ca="1" si="41"/>
        <v>62.067</v>
      </c>
      <c r="AJ15" s="15">
        <f t="shared" ca="1" si="41"/>
        <v>66.900300000000001</v>
      </c>
      <c r="AK15" s="15">
        <f t="shared" ca="1" si="41"/>
        <v>64.608400000000003</v>
      </c>
      <c r="AL15" s="15">
        <f t="shared" ca="1" si="41"/>
        <v>65.220699999999994</v>
      </c>
      <c r="AM15" s="15">
        <f t="shared" ca="1" si="41"/>
        <v>55.630800000000001</v>
      </c>
      <c r="AN15" s="15">
        <f t="shared" ca="1" si="41"/>
        <v>62.524799999999999</v>
      </c>
      <c r="AO15" s="15">
        <f t="shared" ca="1" si="41"/>
        <v>64.582899999999995</v>
      </c>
      <c r="AP15" s="15">
        <f t="shared" ca="1" si="41"/>
        <v>63.670999999999999</v>
      </c>
      <c r="AQ15" s="15">
        <f t="shared" ca="1" si="42"/>
        <v>58.910600000000002</v>
      </c>
      <c r="AR15" s="15">
        <f t="shared" ca="1" si="42"/>
        <v>48.171700000000001</v>
      </c>
      <c r="AS15" s="15">
        <f t="shared" ca="1" si="42"/>
        <v>65.308199999999999</v>
      </c>
      <c r="AT15" s="15">
        <f t="shared" ca="1" si="42"/>
        <v>62.772100000000002</v>
      </c>
      <c r="AU15" s="15">
        <f t="shared" ca="1" si="42"/>
        <v>67.047200000000004</v>
      </c>
      <c r="AV15" s="15">
        <f t="shared" ca="1" si="42"/>
        <v>65.083100000000002</v>
      </c>
      <c r="AW15" s="15">
        <f t="shared" ca="1" si="42"/>
        <v>52.770200000000003</v>
      </c>
      <c r="AX15" s="15">
        <f t="shared" ca="1" si="42"/>
        <v>58.863700000000001</v>
      </c>
      <c r="AY15" s="15">
        <f t="shared" ca="1" si="42"/>
        <v>65.308199999999999</v>
      </c>
      <c r="AZ15" s="15">
        <f t="shared" ca="1" si="42"/>
        <v>72.041600000000003</v>
      </c>
      <c r="BA15" s="15">
        <f t="shared" ca="1" si="43"/>
        <v>64.356399999999994</v>
      </c>
      <c r="BB15" s="15">
        <f t="shared" ca="1" si="44"/>
        <v>72.625</v>
      </c>
      <c r="BC15" s="15">
        <f t="shared" ca="1" si="45"/>
        <v>61.573300000000003</v>
      </c>
      <c r="BD15" s="15">
        <f t="shared" ca="1" si="46"/>
        <v>63.290999999999997</v>
      </c>
      <c r="BE15" s="15">
        <f t="shared" ca="1" si="47"/>
        <v>67.038200000000003</v>
      </c>
      <c r="BF15" s="15">
        <f t="shared" ca="1" si="48"/>
        <v>66.990200000000002</v>
      </c>
      <c r="BG15" s="15">
        <f t="shared" ca="1" si="49"/>
        <v>66.939599999999999</v>
      </c>
      <c r="BH15" s="15">
        <f t="shared" ca="1" si="50"/>
        <v>65.086799999999997</v>
      </c>
      <c r="BI15" s="15">
        <f t="shared" ca="1" si="51"/>
        <v>60.148899999999998</v>
      </c>
      <c r="BJ15" s="15">
        <f t="shared" ca="1" si="52"/>
        <v>66.816100000000006</v>
      </c>
      <c r="BK15" s="15">
        <f t="shared" ca="1" si="53"/>
        <v>54.505200000000002</v>
      </c>
      <c r="BL15" s="15">
        <f t="shared" ca="1" si="53"/>
        <v>58.927300000000002</v>
      </c>
      <c r="BM15" s="15">
        <f t="shared" ca="1" si="53"/>
        <v>65.231300000000005</v>
      </c>
      <c r="BN15" s="15">
        <f t="shared" ca="1" si="53"/>
        <v>66.256699999999995</v>
      </c>
      <c r="BO15" s="15">
        <f t="shared" ca="1" si="54"/>
        <v>65.901399999999995</v>
      </c>
      <c r="BP15" s="15">
        <f t="shared" ca="1" si="54"/>
        <v>77.110100000000003</v>
      </c>
      <c r="BQ15" s="15">
        <f t="shared" ca="1" si="54"/>
        <v>65.223100000000002</v>
      </c>
      <c r="BR15" s="15">
        <f t="shared" ca="1" si="54"/>
        <v>0</v>
      </c>
      <c r="BS15" s="15">
        <f t="shared" ca="1" si="58"/>
        <v>0</v>
      </c>
      <c r="BT15" s="15">
        <f t="shared" ca="1" si="58"/>
        <v>0</v>
      </c>
      <c r="BU15" s="15">
        <f t="shared" ca="1" si="58"/>
        <v>0</v>
      </c>
    </row>
    <row r="16" spans="1:175">
      <c r="A16">
        <f>Main!A16</f>
        <v>13</v>
      </c>
      <c r="B16">
        <f>Main!B16</f>
        <v>9.5</v>
      </c>
      <c r="C16">
        <f>Main!C16</f>
        <v>5</v>
      </c>
      <c r="D16">
        <f>Main!D16</f>
        <v>1.5</v>
      </c>
      <c r="E16" t="str">
        <f>Main!E16</f>
        <v>G#</v>
      </c>
      <c r="F16" s="10" t="s">
        <v>119</v>
      </c>
      <c r="G16" s="19">
        <f t="shared" ca="1" si="56"/>
        <v>71.577219999999997</v>
      </c>
      <c r="H16" s="15">
        <f t="shared" ca="1" si="39"/>
        <v>78.349500000000006</v>
      </c>
      <c r="I16" s="15">
        <f t="shared" ca="1" si="40"/>
        <v>80.087599999999995</v>
      </c>
      <c r="J16" s="15">
        <f t="shared" ca="1" si="40"/>
        <v>73.873199999999997</v>
      </c>
      <c r="K16" s="15">
        <f t="shared" ca="1" si="40"/>
        <v>72.037099999999995</v>
      </c>
      <c r="L16" s="15">
        <f t="shared" ca="1" si="40"/>
        <v>74.789400000000001</v>
      </c>
      <c r="M16" s="15">
        <f t="shared" ca="1" si="40"/>
        <v>67.556700000000006</v>
      </c>
      <c r="N16" s="15">
        <f t="shared" ca="1" si="40"/>
        <v>76.459900000000005</v>
      </c>
      <c r="O16" s="15">
        <f t="shared" ca="1" si="40"/>
        <v>69.485799999999998</v>
      </c>
      <c r="P16" s="15">
        <f t="shared" ca="1" si="40"/>
        <v>74.700299999999999</v>
      </c>
      <c r="Q16" s="15">
        <f t="shared" ca="1" si="40"/>
        <v>69.963999999999999</v>
      </c>
      <c r="R16" s="15">
        <f t="shared" ca="1" si="40"/>
        <v>71.724699999999999</v>
      </c>
      <c r="S16" s="15">
        <f t="shared" ca="1" si="40"/>
        <v>86.430499999999995</v>
      </c>
      <c r="T16" s="15">
        <f t="shared" ca="1" si="40"/>
        <v>68.359499999999997</v>
      </c>
      <c r="U16" s="15">
        <f t="shared" ca="1" si="40"/>
        <v>76.347200000000001</v>
      </c>
      <c r="V16" s="15">
        <f t="shared" ca="1" si="40"/>
        <v>78.891999999999996</v>
      </c>
      <c r="W16" s="15">
        <f t="shared" ca="1" si="40"/>
        <v>76.352000000000004</v>
      </c>
      <c r="X16" s="15">
        <f t="shared" ca="1" si="40"/>
        <v>77.133600000000001</v>
      </c>
      <c r="Y16" s="15">
        <f t="shared" ca="1" si="40"/>
        <v>84.022800000000004</v>
      </c>
      <c r="Z16" s="15">
        <f t="shared" ca="1" si="40"/>
        <v>79.740399999999994</v>
      </c>
      <c r="AA16" s="15">
        <f t="shared" ca="1" si="41"/>
        <v>87.701899999999995</v>
      </c>
      <c r="AB16" s="15">
        <f t="shared" ca="1" si="41"/>
        <v>74.587000000000003</v>
      </c>
      <c r="AC16" s="15">
        <f t="shared" ca="1" si="41"/>
        <v>71.464699999999993</v>
      </c>
      <c r="AD16" s="15">
        <f t="shared" ca="1" si="41"/>
        <v>71.746899999999997</v>
      </c>
      <c r="AE16" s="15">
        <f t="shared" ca="1" si="41"/>
        <v>70.241699999999994</v>
      </c>
      <c r="AF16" s="15">
        <f t="shared" ca="1" si="41"/>
        <v>77.731099999999998</v>
      </c>
      <c r="AG16" s="15">
        <f t="shared" ca="1" si="41"/>
        <v>76.188800000000001</v>
      </c>
      <c r="AH16" s="15">
        <f t="shared" ca="1" si="41"/>
        <v>76.745000000000005</v>
      </c>
      <c r="AI16" s="15">
        <f t="shared" ca="1" si="41"/>
        <v>77.566199999999995</v>
      </c>
      <c r="AJ16" s="15">
        <f t="shared" ca="1" si="41"/>
        <v>79.8172</v>
      </c>
      <c r="AK16" s="15">
        <f t="shared" ca="1" si="41"/>
        <v>74.143000000000001</v>
      </c>
      <c r="AL16" s="15">
        <f t="shared" ca="1" si="41"/>
        <v>74.467699999999994</v>
      </c>
      <c r="AM16" s="15">
        <f t="shared" ca="1" si="41"/>
        <v>73.620599999999996</v>
      </c>
      <c r="AN16" s="15">
        <f t="shared" ca="1" si="41"/>
        <v>69.259200000000007</v>
      </c>
      <c r="AO16" s="15">
        <f t="shared" ca="1" si="41"/>
        <v>72.78</v>
      </c>
      <c r="AP16" s="15">
        <f t="shared" ca="1" si="41"/>
        <v>73.901300000000006</v>
      </c>
      <c r="AQ16" s="15">
        <f t="shared" ca="1" si="42"/>
        <v>70.574100000000001</v>
      </c>
      <c r="AR16" s="15">
        <f t="shared" ca="1" si="42"/>
        <v>70.772400000000005</v>
      </c>
      <c r="AS16" s="15">
        <f t="shared" ca="1" si="42"/>
        <v>74.854100000000003</v>
      </c>
      <c r="AT16" s="15">
        <f t="shared" ca="1" si="42"/>
        <v>71.636200000000002</v>
      </c>
      <c r="AU16" s="15">
        <f t="shared" ca="1" si="42"/>
        <v>77.881299999999996</v>
      </c>
      <c r="AV16" s="15">
        <f t="shared" ca="1" si="42"/>
        <v>72.996499999999997</v>
      </c>
      <c r="AW16" s="15">
        <f t="shared" ca="1" si="42"/>
        <v>78.272300000000001</v>
      </c>
      <c r="AX16" s="15">
        <f t="shared" ca="1" si="42"/>
        <v>69.611900000000006</v>
      </c>
      <c r="AY16" s="15">
        <f t="shared" ca="1" si="42"/>
        <v>74.854100000000003</v>
      </c>
      <c r="AZ16" s="15">
        <f t="shared" ca="1" si="42"/>
        <v>80.6173</v>
      </c>
      <c r="BA16" s="15">
        <f t="shared" ca="1" si="43"/>
        <v>73.444900000000004</v>
      </c>
      <c r="BB16" s="15">
        <f t="shared" ca="1" si="44"/>
        <v>75.896900000000002</v>
      </c>
      <c r="BC16" s="15">
        <f t="shared" ca="1" si="45"/>
        <v>77.413899999999998</v>
      </c>
      <c r="BD16" s="15">
        <f t="shared" ca="1" si="46"/>
        <v>77.332899999999995</v>
      </c>
      <c r="BE16" s="15">
        <f t="shared" ca="1" si="47"/>
        <v>79.777199999999993</v>
      </c>
      <c r="BF16" s="15">
        <f t="shared" ca="1" si="48"/>
        <v>77.73</v>
      </c>
      <c r="BG16" s="15">
        <f t="shared" ca="1" si="49"/>
        <v>78.146900000000002</v>
      </c>
      <c r="BH16" s="15">
        <f t="shared" ca="1" si="50"/>
        <v>73.270399999999995</v>
      </c>
      <c r="BI16" s="15">
        <f t="shared" ca="1" si="51"/>
        <v>67.8964</v>
      </c>
      <c r="BJ16" s="15">
        <f t="shared" ca="1" si="52"/>
        <v>73.264099999999999</v>
      </c>
      <c r="BK16" s="15">
        <f t="shared" ca="1" si="53"/>
        <v>70.469300000000004</v>
      </c>
      <c r="BL16" s="15">
        <f t="shared" ca="1" si="53"/>
        <v>70.249700000000004</v>
      </c>
      <c r="BM16" s="15">
        <f t="shared" ca="1" si="53"/>
        <v>73.312600000000003</v>
      </c>
      <c r="BN16" s="15">
        <f t="shared" ca="1" si="53"/>
        <v>75.858599999999996</v>
      </c>
      <c r="BO16" s="15">
        <f t="shared" ca="1" si="54"/>
        <v>72.759500000000003</v>
      </c>
      <c r="BP16" s="15">
        <f t="shared" ca="1" si="54"/>
        <v>80.321100000000001</v>
      </c>
      <c r="BQ16" s="15">
        <f t="shared" ca="1" si="54"/>
        <v>75.036199999999994</v>
      </c>
      <c r="BR16" s="15">
        <f t="shared" ca="1" si="54"/>
        <v>0</v>
      </c>
      <c r="BS16" s="15">
        <f t="shared" ca="1" si="58"/>
        <v>0</v>
      </c>
      <c r="BT16" s="15">
        <f t="shared" ca="1" si="58"/>
        <v>0</v>
      </c>
      <c r="BU16" s="15">
        <f t="shared" ca="1" si="58"/>
        <v>0</v>
      </c>
    </row>
    <row r="17" spans="1:73">
      <c r="A17">
        <f>Main!A17</f>
        <v>14</v>
      </c>
      <c r="B17">
        <f>Main!B17</f>
        <v>10</v>
      </c>
      <c r="C17">
        <f>Main!C17</f>
        <v>5</v>
      </c>
      <c r="D17">
        <f>Main!D17</f>
        <v>2</v>
      </c>
      <c r="E17" t="str">
        <f>Main!E17</f>
        <v>bb-</v>
      </c>
      <c r="G17" s="19">
        <f t="shared" ca="1" si="56"/>
        <v>71.008364615384608</v>
      </c>
      <c r="H17" s="15">
        <f t="shared" ca="1" si="39"/>
        <v>76.263400000000004</v>
      </c>
      <c r="I17" s="15">
        <f t="shared" ca="1" si="40"/>
        <v>76.382000000000005</v>
      </c>
      <c r="J17" s="15">
        <f t="shared" ca="1" si="40"/>
        <v>74.209299999999999</v>
      </c>
      <c r="K17" s="15">
        <f t="shared" ca="1" si="40"/>
        <v>72.0822</v>
      </c>
      <c r="L17" s="15">
        <f t="shared" ca="1" si="40"/>
        <v>67.529700000000005</v>
      </c>
      <c r="M17" s="15">
        <f t="shared" ca="1" si="40"/>
        <v>74.069900000000004</v>
      </c>
      <c r="N17" s="15">
        <f t="shared" ca="1" si="40"/>
        <v>79.363699999999994</v>
      </c>
      <c r="O17" s="15">
        <f t="shared" ca="1" si="40"/>
        <v>71.047899999999998</v>
      </c>
      <c r="P17" s="15">
        <f t="shared" ca="1" si="40"/>
        <v>72.333100000000002</v>
      </c>
      <c r="Q17" s="15">
        <f t="shared" ca="1" si="40"/>
        <v>70.399900000000002</v>
      </c>
      <c r="R17" s="15">
        <f t="shared" ca="1" si="40"/>
        <v>73.546400000000006</v>
      </c>
      <c r="S17" s="15">
        <f t="shared" ca="1" si="40"/>
        <v>84.331500000000005</v>
      </c>
      <c r="T17" s="15">
        <f t="shared" ca="1" si="40"/>
        <v>68.503699999999995</v>
      </c>
      <c r="U17" s="15">
        <f t="shared" ca="1" si="40"/>
        <v>79.267799999999994</v>
      </c>
      <c r="V17" s="15">
        <f t="shared" ca="1" si="40"/>
        <v>74.006</v>
      </c>
      <c r="W17" s="15">
        <f t="shared" ca="1" si="40"/>
        <v>81.319000000000003</v>
      </c>
      <c r="X17" s="15">
        <f t="shared" ca="1" si="40"/>
        <v>81.138900000000007</v>
      </c>
      <c r="Y17" s="15">
        <f t="shared" ca="1" si="40"/>
        <v>82.905500000000004</v>
      </c>
      <c r="Z17" s="15">
        <f t="shared" ca="1" si="40"/>
        <v>79.154399999999995</v>
      </c>
      <c r="AA17" s="15">
        <f t="shared" ca="1" si="41"/>
        <v>85.262200000000007</v>
      </c>
      <c r="AB17" s="15">
        <f t="shared" ca="1" si="41"/>
        <v>72.895600000000002</v>
      </c>
      <c r="AC17" s="15">
        <f t="shared" ca="1" si="41"/>
        <v>67.617900000000006</v>
      </c>
      <c r="AD17" s="15">
        <f t="shared" ca="1" si="41"/>
        <v>70.657899999999998</v>
      </c>
      <c r="AE17" s="15">
        <f t="shared" ca="1" si="41"/>
        <v>66.715699999999998</v>
      </c>
      <c r="AF17" s="15">
        <f t="shared" ca="1" si="41"/>
        <v>78.340199999999996</v>
      </c>
      <c r="AG17" s="15">
        <f t="shared" ca="1" si="41"/>
        <v>76.127799999999993</v>
      </c>
      <c r="AH17" s="15">
        <f t="shared" ca="1" si="41"/>
        <v>75.665999999999997</v>
      </c>
      <c r="AI17" s="15">
        <f t="shared" ca="1" si="41"/>
        <v>76.121300000000005</v>
      </c>
      <c r="AJ17" s="15">
        <f t="shared" ca="1" si="41"/>
        <v>78.090400000000002</v>
      </c>
      <c r="AK17" s="15">
        <f t="shared" ca="1" si="41"/>
        <v>72.583799999999997</v>
      </c>
      <c r="AL17" s="15">
        <f t="shared" ca="1" si="41"/>
        <v>75.7179</v>
      </c>
      <c r="AM17" s="15">
        <f t="shared" ca="1" si="41"/>
        <v>74.779700000000005</v>
      </c>
      <c r="AN17" s="15">
        <f t="shared" ca="1" si="41"/>
        <v>66.093599999999995</v>
      </c>
      <c r="AO17" s="15">
        <f t="shared" ca="1" si="41"/>
        <v>79.45</v>
      </c>
      <c r="AP17" s="15">
        <f t="shared" ca="1" si="41"/>
        <v>75.336100000000002</v>
      </c>
      <c r="AQ17" s="15">
        <f t="shared" ca="1" si="42"/>
        <v>74.965000000000003</v>
      </c>
      <c r="AR17" s="15">
        <f t="shared" ca="1" si="42"/>
        <v>72.153499999999994</v>
      </c>
      <c r="AS17" s="15">
        <f t="shared" ca="1" si="42"/>
        <v>73.912000000000006</v>
      </c>
      <c r="AT17" s="15">
        <f t="shared" ca="1" si="42"/>
        <v>71.177400000000006</v>
      </c>
      <c r="AU17" s="15">
        <f t="shared" ca="1" si="42"/>
        <v>69.867400000000004</v>
      </c>
      <c r="AV17" s="15">
        <f t="shared" ca="1" si="42"/>
        <v>70.9756</v>
      </c>
      <c r="AW17" s="15">
        <f t="shared" ca="1" si="42"/>
        <v>74.631500000000003</v>
      </c>
      <c r="AX17" s="15">
        <f t="shared" ca="1" si="42"/>
        <v>66.432199999999995</v>
      </c>
      <c r="AY17" s="15">
        <f t="shared" ca="1" si="42"/>
        <v>73.912000000000006</v>
      </c>
      <c r="AZ17" s="15">
        <f t="shared" ca="1" si="42"/>
        <v>79.153499999999994</v>
      </c>
      <c r="BA17" s="15">
        <f t="shared" ca="1" si="43"/>
        <v>73.640900000000002</v>
      </c>
      <c r="BB17" s="15">
        <f t="shared" ca="1" si="44"/>
        <v>79.318100000000001</v>
      </c>
      <c r="BC17" s="15">
        <f t="shared" ca="1" si="45"/>
        <v>75.914000000000001</v>
      </c>
      <c r="BD17" s="15">
        <f t="shared" ca="1" si="46"/>
        <v>82.635800000000003</v>
      </c>
      <c r="BE17" s="15">
        <f t="shared" ca="1" si="47"/>
        <v>77.450999999999993</v>
      </c>
      <c r="BF17" s="15">
        <f t="shared" ca="1" si="48"/>
        <v>74.418400000000005</v>
      </c>
      <c r="BG17" s="15">
        <f t="shared" ca="1" si="49"/>
        <v>76.1357</v>
      </c>
      <c r="BH17" s="15">
        <f t="shared" ca="1" si="50"/>
        <v>72.701599999999999</v>
      </c>
      <c r="BI17" s="15">
        <f t="shared" ca="1" si="51"/>
        <v>67.787300000000002</v>
      </c>
      <c r="BJ17" s="15">
        <f t="shared" ca="1" si="52"/>
        <v>71.062899999999999</v>
      </c>
      <c r="BK17" s="15">
        <f t="shared" ca="1" si="53"/>
        <v>72.359499999999997</v>
      </c>
      <c r="BL17" s="15">
        <f t="shared" ca="1" si="53"/>
        <v>65.300200000000004</v>
      </c>
      <c r="BM17" s="15">
        <f t="shared" ca="1" si="53"/>
        <v>71.447100000000006</v>
      </c>
      <c r="BN17" s="15">
        <f t="shared" ca="1" si="53"/>
        <v>75.214299999999994</v>
      </c>
      <c r="BO17" s="15">
        <f t="shared" ca="1" si="54"/>
        <v>72.358999999999995</v>
      </c>
      <c r="BP17" s="15">
        <f t="shared" ca="1" si="54"/>
        <v>75.197299999999998</v>
      </c>
      <c r="BQ17" s="15">
        <f t="shared" ca="1" si="54"/>
        <v>76.110100000000003</v>
      </c>
      <c r="BR17" s="15">
        <f t="shared" ca="1" si="54"/>
        <v>0</v>
      </c>
      <c r="BS17" s="15">
        <f t="shared" ca="1" si="58"/>
        <v>0</v>
      </c>
      <c r="BT17" s="15">
        <f t="shared" ca="1" si="58"/>
        <v>0</v>
      </c>
      <c r="BU17" s="15">
        <f t="shared" ca="1" si="58"/>
        <v>0</v>
      </c>
    </row>
    <row r="18" spans="1:73">
      <c r="A18">
        <f>Main!A18</f>
        <v>15</v>
      </c>
      <c r="B18">
        <f>Main!B18</f>
        <v>10.5</v>
      </c>
      <c r="C18">
        <f>Main!C18</f>
        <v>5</v>
      </c>
      <c r="D18">
        <f>Main!D18</f>
        <v>2.5</v>
      </c>
      <c r="E18" t="str">
        <f>Main!E18</f>
        <v>ggg</v>
      </c>
      <c r="F18" s="10" t="s">
        <v>118</v>
      </c>
      <c r="G18" s="19">
        <f t="shared" ca="1" si="56"/>
        <v>64.214613846153853</v>
      </c>
      <c r="H18" s="15">
        <f t="shared" ca="1" si="39"/>
        <v>69.206800000000001</v>
      </c>
      <c r="I18" s="15">
        <f t="shared" ca="1" si="40"/>
        <v>67.786100000000005</v>
      </c>
      <c r="J18" s="15">
        <f t="shared" ca="1" si="40"/>
        <v>61.334200000000003</v>
      </c>
      <c r="K18" s="15">
        <f t="shared" ca="1" si="40"/>
        <v>64.894099999999995</v>
      </c>
      <c r="L18" s="15">
        <f t="shared" ca="1" si="40"/>
        <v>66.327200000000005</v>
      </c>
      <c r="M18" s="15">
        <f t="shared" ca="1" si="40"/>
        <v>61.324100000000001</v>
      </c>
      <c r="N18" s="15">
        <f t="shared" ca="1" si="40"/>
        <v>71.125900000000001</v>
      </c>
      <c r="O18" s="15">
        <f t="shared" ca="1" si="40"/>
        <v>65.735100000000003</v>
      </c>
      <c r="P18" s="15">
        <f t="shared" ca="1" si="40"/>
        <v>74.379300000000001</v>
      </c>
      <c r="Q18" s="15">
        <f t="shared" ca="1" si="40"/>
        <v>62.142400000000002</v>
      </c>
      <c r="R18" s="15">
        <f t="shared" ca="1" si="40"/>
        <v>68.164299999999997</v>
      </c>
      <c r="S18" s="15">
        <f t="shared" ca="1" si="40"/>
        <v>71.931200000000004</v>
      </c>
      <c r="T18" s="15">
        <f t="shared" ca="1" si="40"/>
        <v>65.431100000000001</v>
      </c>
      <c r="U18" s="15">
        <f t="shared" ca="1" si="40"/>
        <v>75.063999999999993</v>
      </c>
      <c r="V18" s="15">
        <f t="shared" ca="1" si="40"/>
        <v>67.228300000000004</v>
      </c>
      <c r="W18" s="15">
        <f t="shared" ca="1" si="40"/>
        <v>76.776499999999999</v>
      </c>
      <c r="X18" s="15">
        <f t="shared" ca="1" si="40"/>
        <v>71.688599999999994</v>
      </c>
      <c r="Y18" s="15">
        <f t="shared" ca="1" si="40"/>
        <v>78.437799999999996</v>
      </c>
      <c r="Z18" s="15">
        <f t="shared" ca="1" si="40"/>
        <v>73.172700000000006</v>
      </c>
      <c r="AA18" s="15">
        <f t="shared" ca="1" si="41"/>
        <v>84.480599999999995</v>
      </c>
      <c r="AB18" s="15">
        <f t="shared" ca="1" si="41"/>
        <v>63.843899999999998</v>
      </c>
      <c r="AC18" s="15">
        <f t="shared" ca="1" si="41"/>
        <v>60.610100000000003</v>
      </c>
      <c r="AD18" s="15">
        <f t="shared" ca="1" si="41"/>
        <v>64.752600000000001</v>
      </c>
      <c r="AE18" s="15">
        <f t="shared" ca="1" si="41"/>
        <v>68.433499999999995</v>
      </c>
      <c r="AF18" s="15">
        <f t="shared" ca="1" si="41"/>
        <v>73.547300000000007</v>
      </c>
      <c r="AG18" s="15">
        <f t="shared" ca="1" si="41"/>
        <v>65.845600000000005</v>
      </c>
      <c r="AH18" s="15">
        <f t="shared" ca="1" si="41"/>
        <v>66.674000000000007</v>
      </c>
      <c r="AI18" s="15">
        <f t="shared" ca="1" si="41"/>
        <v>64.555999999999997</v>
      </c>
      <c r="AJ18" s="15">
        <f t="shared" ca="1" si="41"/>
        <v>68.788499999999999</v>
      </c>
      <c r="AK18" s="15">
        <f t="shared" ca="1" si="41"/>
        <v>67.961299999999994</v>
      </c>
      <c r="AL18" s="15">
        <f t="shared" ca="1" si="41"/>
        <v>68.217799999999997</v>
      </c>
      <c r="AM18" s="15">
        <f t="shared" ca="1" si="41"/>
        <v>60.895299999999999</v>
      </c>
      <c r="AN18" s="15">
        <f t="shared" ca="1" si="41"/>
        <v>62.813299999999998</v>
      </c>
      <c r="AO18" s="15">
        <f t="shared" ca="1" si="41"/>
        <v>66.409000000000006</v>
      </c>
      <c r="AP18" s="15">
        <f t="shared" ca="1" si="41"/>
        <v>69.477900000000005</v>
      </c>
      <c r="AQ18" s="15">
        <f t="shared" ca="1" si="42"/>
        <v>60.3949</v>
      </c>
      <c r="AR18" s="15">
        <f t="shared" ca="1" si="42"/>
        <v>61.693899999999999</v>
      </c>
      <c r="AS18" s="15">
        <f t="shared" ca="1" si="42"/>
        <v>65.894000000000005</v>
      </c>
      <c r="AT18" s="15">
        <f t="shared" ca="1" si="42"/>
        <v>66.304199999999994</v>
      </c>
      <c r="AU18" s="15">
        <f t="shared" ca="1" si="42"/>
        <v>67.936199999999999</v>
      </c>
      <c r="AV18" s="15">
        <f t="shared" ca="1" si="42"/>
        <v>66.390699999999995</v>
      </c>
      <c r="AW18" s="15">
        <f t="shared" ca="1" si="42"/>
        <v>54.622399999999999</v>
      </c>
      <c r="AX18" s="15">
        <f t="shared" ca="1" si="42"/>
        <v>65.1892</v>
      </c>
      <c r="AY18" s="15">
        <f t="shared" ca="1" si="42"/>
        <v>65.894000000000005</v>
      </c>
      <c r="AZ18" s="15">
        <f t="shared" ca="1" si="42"/>
        <v>74.347800000000007</v>
      </c>
      <c r="BA18" s="15">
        <f t="shared" ca="1" si="43"/>
        <v>64.445700000000002</v>
      </c>
      <c r="BB18" s="15">
        <f t="shared" ca="1" si="44"/>
        <v>71.602999999999994</v>
      </c>
      <c r="BC18" s="15">
        <f t="shared" ca="1" si="45"/>
        <v>71.177400000000006</v>
      </c>
      <c r="BD18" s="15">
        <f t="shared" ca="1" si="46"/>
        <v>65.867599999999996</v>
      </c>
      <c r="BE18" s="15">
        <f t="shared" ca="1" si="47"/>
        <v>68.055999999999997</v>
      </c>
      <c r="BF18" s="15">
        <f t="shared" ca="1" si="48"/>
        <v>67.595100000000002</v>
      </c>
      <c r="BG18" s="15">
        <f t="shared" ca="1" si="49"/>
        <v>72.042100000000005</v>
      </c>
      <c r="BH18" s="15">
        <f t="shared" ca="1" si="50"/>
        <v>66.998599999999996</v>
      </c>
      <c r="BI18" s="15">
        <f t="shared" ca="1" si="51"/>
        <v>58.4998</v>
      </c>
      <c r="BJ18" s="15">
        <f t="shared" ca="1" si="52"/>
        <v>68.480699999999999</v>
      </c>
      <c r="BK18" s="15">
        <f t="shared" ca="1" si="53"/>
        <v>63.384700000000002</v>
      </c>
      <c r="BL18" s="15">
        <f t="shared" ca="1" si="53"/>
        <v>58.533999999999999</v>
      </c>
      <c r="BM18" s="15">
        <f t="shared" ca="1" si="53"/>
        <v>63.198300000000003</v>
      </c>
      <c r="BN18" s="15">
        <f t="shared" ca="1" si="53"/>
        <v>67.822299999999998</v>
      </c>
      <c r="BO18" s="15">
        <f t="shared" ca="1" si="54"/>
        <v>68.649600000000007</v>
      </c>
      <c r="BP18" s="15">
        <f t="shared" ca="1" si="54"/>
        <v>70.174499999999995</v>
      </c>
      <c r="BQ18" s="15">
        <f t="shared" ca="1" si="54"/>
        <v>69.296800000000005</v>
      </c>
      <c r="BR18" s="15">
        <f t="shared" ca="1" si="54"/>
        <v>0</v>
      </c>
      <c r="BS18" s="15">
        <f t="shared" ca="1" si="58"/>
        <v>0</v>
      </c>
      <c r="BT18" s="15">
        <f t="shared" ca="1" si="58"/>
        <v>0</v>
      </c>
      <c r="BU18" s="15">
        <f t="shared" ca="1" si="58"/>
        <v>0</v>
      </c>
    </row>
    <row r="19" spans="1:73">
      <c r="A19">
        <f>Main!A19</f>
        <v>16</v>
      </c>
      <c r="B19">
        <f>Main!B19</f>
        <v>11</v>
      </c>
      <c r="C19">
        <f>Main!C19</f>
        <v>6</v>
      </c>
      <c r="D19">
        <f>Main!D19</f>
        <v>1</v>
      </c>
      <c r="E19" t="str">
        <f>Main!E19</f>
        <v>BB</v>
      </c>
      <c r="G19" s="19">
        <f t="shared" ca="1" si="56"/>
        <v>62.971744615384587</v>
      </c>
      <c r="H19" s="15">
        <f t="shared" ca="1" si="39"/>
        <v>64.829800000000006</v>
      </c>
      <c r="I19" s="15">
        <f t="shared" ref="I19:Z33" ca="1" si="59">INDIRECT(ADDRESS(ROW(J19), (COLUMN(J19)-COLUMN($I19))*2 + COLUMN($I19)+1, 2, 1, "Main"))</f>
        <v>69.136700000000005</v>
      </c>
      <c r="J19" s="15">
        <f t="shared" ca="1" si="59"/>
        <v>67.661799999999999</v>
      </c>
      <c r="K19" s="15">
        <f t="shared" ca="1" si="59"/>
        <v>63.466299999999997</v>
      </c>
      <c r="L19" s="15">
        <f t="shared" ca="1" si="59"/>
        <v>60.7545</v>
      </c>
      <c r="M19" s="15">
        <f t="shared" ca="1" si="59"/>
        <v>66.444400000000002</v>
      </c>
      <c r="N19" s="15">
        <f t="shared" ca="1" si="59"/>
        <v>67.481399999999994</v>
      </c>
      <c r="O19" s="15">
        <f t="shared" ca="1" si="59"/>
        <v>63.038499999999999</v>
      </c>
      <c r="P19" s="15">
        <f t="shared" ca="1" si="59"/>
        <v>72.057299999999998</v>
      </c>
      <c r="Q19" s="15">
        <f t="shared" ca="1" si="59"/>
        <v>58.929299999999998</v>
      </c>
      <c r="R19" s="15">
        <f t="shared" ca="1" si="59"/>
        <v>63.984999999999999</v>
      </c>
      <c r="S19" s="15">
        <f t="shared" ca="1" si="59"/>
        <v>75.533500000000004</v>
      </c>
      <c r="T19" s="15">
        <f t="shared" ca="1" si="59"/>
        <v>53.978200000000001</v>
      </c>
      <c r="U19" s="15">
        <f t="shared" ca="1" si="59"/>
        <v>71.841200000000001</v>
      </c>
      <c r="V19" s="15">
        <f t="shared" ca="1" si="59"/>
        <v>74.659000000000006</v>
      </c>
      <c r="W19" s="15">
        <f t="shared" ca="1" si="59"/>
        <v>61.582700000000003</v>
      </c>
      <c r="X19" s="15">
        <f t="shared" ca="1" si="59"/>
        <v>73.202699999999993</v>
      </c>
      <c r="Y19" s="15">
        <f t="shared" ca="1" si="59"/>
        <v>78.458200000000005</v>
      </c>
      <c r="Z19" s="15">
        <f t="shared" ca="1" si="59"/>
        <v>74.533799999999999</v>
      </c>
      <c r="AA19" s="15">
        <f t="shared" ca="1" si="41"/>
        <v>77.920900000000003</v>
      </c>
      <c r="AB19" s="15">
        <f t="shared" ca="1" si="41"/>
        <v>64.680099999999996</v>
      </c>
      <c r="AC19" s="15">
        <f t="shared" ca="1" si="41"/>
        <v>60.8093</v>
      </c>
      <c r="AD19" s="15">
        <f t="shared" ca="1" si="41"/>
        <v>59.7699</v>
      </c>
      <c r="AE19" s="15">
        <f t="shared" ca="1" si="41"/>
        <v>61.833399999999997</v>
      </c>
      <c r="AF19" s="15">
        <f t="shared" ca="1" si="41"/>
        <v>72.326499999999996</v>
      </c>
      <c r="AG19" s="15">
        <f t="shared" ca="1" si="41"/>
        <v>64.001599999999996</v>
      </c>
      <c r="AH19" s="15">
        <f t="shared" ca="1" si="41"/>
        <v>74.018699999999995</v>
      </c>
      <c r="AI19" s="15">
        <f t="shared" ca="1" si="41"/>
        <v>66.812899999999999</v>
      </c>
      <c r="AJ19" s="15">
        <f t="shared" ca="1" si="41"/>
        <v>69.278499999999994</v>
      </c>
      <c r="AK19" s="15">
        <f t="shared" ca="1" si="41"/>
        <v>64.719499999999996</v>
      </c>
      <c r="AL19" s="15">
        <f t="shared" ca="1" si="41"/>
        <v>64.555000000000007</v>
      </c>
      <c r="AM19" s="15">
        <f t="shared" ca="1" si="41"/>
        <v>60.644799999999996</v>
      </c>
      <c r="AN19" s="15">
        <f t="shared" ca="1" si="41"/>
        <v>62.665199999999999</v>
      </c>
      <c r="AO19" s="15">
        <f t="shared" ca="1" si="41"/>
        <v>69.884900000000002</v>
      </c>
      <c r="AP19" s="15">
        <f t="shared" ref="AP19:AZ34" ca="1" si="60">INDIRECT(ADDRESS(ROW(AQ19), (COLUMN(AQ19)-COLUMN($I19))*2 + COLUMN($I19)+1, 2, 1, "Main"))</f>
        <v>66.2851</v>
      </c>
      <c r="AQ19" s="15">
        <f t="shared" ca="1" si="60"/>
        <v>60.561999999999998</v>
      </c>
      <c r="AR19" s="15">
        <f t="shared" ca="1" si="60"/>
        <v>57.123800000000003</v>
      </c>
      <c r="AS19" s="15">
        <f t="shared" ca="1" si="60"/>
        <v>67.204499999999996</v>
      </c>
      <c r="AT19" s="15">
        <f t="shared" ca="1" si="60"/>
        <v>63.530700000000003</v>
      </c>
      <c r="AU19" s="15">
        <f t="shared" ca="1" si="60"/>
        <v>67.342600000000004</v>
      </c>
      <c r="AV19" s="15">
        <f t="shared" ca="1" si="60"/>
        <v>66.481499999999997</v>
      </c>
      <c r="AW19" s="15">
        <f t="shared" ca="1" si="60"/>
        <v>59.598799999999997</v>
      </c>
      <c r="AX19" s="15">
        <f t="shared" ca="1" si="60"/>
        <v>60.038499999999999</v>
      </c>
      <c r="AY19" s="15">
        <f t="shared" ca="1" si="60"/>
        <v>67.204499999999996</v>
      </c>
      <c r="AZ19" s="15">
        <f t="shared" ca="1" si="60"/>
        <v>72.511799999999994</v>
      </c>
      <c r="BA19" s="15">
        <f t="shared" ca="1" si="43"/>
        <v>64.0107</v>
      </c>
      <c r="BB19" s="15">
        <f t="shared" ca="1" si="44"/>
        <v>70.974599999999995</v>
      </c>
      <c r="BC19" s="15">
        <f t="shared" ca="1" si="45"/>
        <v>59.267400000000002</v>
      </c>
      <c r="BD19" s="15">
        <f t="shared" ca="1" si="46"/>
        <v>62.985799999999998</v>
      </c>
      <c r="BE19" s="15">
        <f t="shared" ca="1" si="47"/>
        <v>66.920199999999994</v>
      </c>
      <c r="BF19" s="15">
        <f t="shared" ca="1" si="48"/>
        <v>68.013099999999994</v>
      </c>
      <c r="BG19" s="15">
        <f t="shared" ca="1" si="49"/>
        <v>71.980999999999995</v>
      </c>
      <c r="BH19" s="15">
        <f t="shared" ca="1" si="50"/>
        <v>69.397400000000005</v>
      </c>
      <c r="BI19" s="15">
        <f t="shared" ca="1" si="51"/>
        <v>61.968699999999998</v>
      </c>
      <c r="BJ19" s="15">
        <f t="shared" ca="1" si="52"/>
        <v>63.211100000000002</v>
      </c>
      <c r="BK19" s="15">
        <f t="shared" ca="1" si="53"/>
        <v>59.319699999999997</v>
      </c>
      <c r="BL19" s="15">
        <f t="shared" ca="1" si="53"/>
        <v>56.832000000000001</v>
      </c>
      <c r="BM19" s="15">
        <f t="shared" ca="1" si="53"/>
        <v>65.066299999999998</v>
      </c>
      <c r="BN19" s="15">
        <f t="shared" ca="1" si="53"/>
        <v>63.734499999999997</v>
      </c>
      <c r="BO19" s="15">
        <f t="shared" ca="1" si="54"/>
        <v>68.978200000000001</v>
      </c>
      <c r="BP19" s="15">
        <f t="shared" ca="1" si="54"/>
        <v>69.7607</v>
      </c>
      <c r="BQ19" s="15">
        <f t="shared" ca="1" si="54"/>
        <v>67.362700000000004</v>
      </c>
      <c r="BR19" s="15">
        <f t="shared" ca="1" si="54"/>
        <v>0</v>
      </c>
      <c r="BS19" s="15">
        <f t="shared" ca="1" si="58"/>
        <v>0</v>
      </c>
      <c r="BT19" s="15">
        <f t="shared" ca="1" si="58"/>
        <v>0</v>
      </c>
      <c r="BU19" s="15">
        <f t="shared" ca="1" si="58"/>
        <v>0</v>
      </c>
    </row>
    <row r="20" spans="1:73">
      <c r="A20">
        <f>Main!A20</f>
        <v>17</v>
      </c>
      <c r="B20">
        <f>Main!B20</f>
        <v>12</v>
      </c>
      <c r="C20">
        <f>Main!C20</f>
        <v>6</v>
      </c>
      <c r="D20">
        <f>Main!D20</f>
        <v>2</v>
      </c>
      <c r="E20" t="str">
        <f>Main!E20</f>
        <v>D</v>
      </c>
      <c r="F20" s="10" t="s">
        <v>113</v>
      </c>
      <c r="G20" s="19">
        <f t="shared" ca="1" si="56"/>
        <v>73.116392307692308</v>
      </c>
      <c r="H20" s="15">
        <f t="shared" ca="1" si="39"/>
        <v>82.615399999999994</v>
      </c>
      <c r="I20" s="15">
        <f t="shared" ca="1" si="59"/>
        <v>77.4649</v>
      </c>
      <c r="J20" s="15">
        <f t="shared" ca="1" si="59"/>
        <v>74.194999999999993</v>
      </c>
      <c r="K20" s="15">
        <f t="shared" ca="1" si="59"/>
        <v>77.4221</v>
      </c>
      <c r="L20" s="15">
        <f t="shared" ca="1" si="59"/>
        <v>76.541300000000007</v>
      </c>
      <c r="M20" s="15">
        <f t="shared" ca="1" si="59"/>
        <v>68.729100000000003</v>
      </c>
      <c r="N20" s="15">
        <f t="shared" ca="1" si="59"/>
        <v>77.091099999999997</v>
      </c>
      <c r="O20" s="15">
        <f t="shared" ca="1" si="59"/>
        <v>76.290899999999993</v>
      </c>
      <c r="P20" s="15">
        <f t="shared" ca="1" si="59"/>
        <v>76.963200000000001</v>
      </c>
      <c r="Q20" s="15">
        <f t="shared" ca="1" si="59"/>
        <v>75.625500000000002</v>
      </c>
      <c r="R20" s="15">
        <f t="shared" ca="1" si="59"/>
        <v>75.601900000000001</v>
      </c>
      <c r="S20" s="15">
        <f t="shared" ca="1" si="59"/>
        <v>85.897800000000004</v>
      </c>
      <c r="T20" s="15">
        <f t="shared" ca="1" si="59"/>
        <v>68.837699999999998</v>
      </c>
      <c r="U20" s="15">
        <f t="shared" ca="1" si="59"/>
        <v>79.074100000000001</v>
      </c>
      <c r="V20" s="15">
        <f t="shared" ca="1" si="59"/>
        <v>76.539900000000003</v>
      </c>
      <c r="W20" s="15">
        <f t="shared" ca="1" si="59"/>
        <v>80.940100000000001</v>
      </c>
      <c r="X20" s="15">
        <f t="shared" ca="1" si="59"/>
        <v>79.823499999999996</v>
      </c>
      <c r="Y20" s="15">
        <f t="shared" ca="1" si="59"/>
        <v>86.682299999999998</v>
      </c>
      <c r="Z20" s="15">
        <f t="shared" ca="1" si="59"/>
        <v>82.564400000000006</v>
      </c>
      <c r="AA20" s="15">
        <f t="shared" ref="AA20:AP35" ca="1" si="61">INDIRECT(ADDRESS(ROW(AB20), (COLUMN(AB20)-COLUMN($I20))*2 + COLUMN($I20)+1, 2, 1, "Main"))</f>
        <v>87.759600000000006</v>
      </c>
      <c r="AB20" s="15">
        <f t="shared" ca="1" si="61"/>
        <v>78.099100000000007</v>
      </c>
      <c r="AC20" s="15">
        <f t="shared" ca="1" si="61"/>
        <v>68.869900000000001</v>
      </c>
      <c r="AD20" s="15">
        <f t="shared" ca="1" si="61"/>
        <v>67.801400000000001</v>
      </c>
      <c r="AE20" s="15">
        <f t="shared" ca="1" si="61"/>
        <v>75.599500000000006</v>
      </c>
      <c r="AF20" s="15">
        <f t="shared" ca="1" si="61"/>
        <v>78.355900000000005</v>
      </c>
      <c r="AG20" s="15">
        <f t="shared" ca="1" si="61"/>
        <v>75.890500000000003</v>
      </c>
      <c r="AH20" s="15">
        <f t="shared" ca="1" si="61"/>
        <v>81.606999999999999</v>
      </c>
      <c r="AI20" s="15">
        <f t="shared" ca="1" si="61"/>
        <v>73.283699999999996</v>
      </c>
      <c r="AJ20" s="15">
        <f t="shared" ca="1" si="61"/>
        <v>82.444999999999993</v>
      </c>
      <c r="AK20" s="15">
        <f t="shared" ca="1" si="61"/>
        <v>75.680400000000006</v>
      </c>
      <c r="AL20" s="15">
        <f t="shared" ca="1" si="61"/>
        <v>77.915800000000004</v>
      </c>
      <c r="AM20" s="15">
        <f t="shared" ca="1" si="61"/>
        <v>69.996399999999994</v>
      </c>
      <c r="AN20" s="15">
        <f t="shared" ca="1" si="61"/>
        <v>71.226699999999994</v>
      </c>
      <c r="AO20" s="15">
        <f t="shared" ca="1" si="61"/>
        <v>68.617000000000004</v>
      </c>
      <c r="AP20" s="15">
        <f t="shared" ca="1" si="61"/>
        <v>74.292199999999994</v>
      </c>
      <c r="AQ20" s="15">
        <f t="shared" ca="1" si="60"/>
        <v>73.240099999999998</v>
      </c>
      <c r="AR20" s="15">
        <f t="shared" ca="1" si="60"/>
        <v>74.061300000000003</v>
      </c>
      <c r="AS20" s="15">
        <f t="shared" ca="1" si="60"/>
        <v>75.581299999999999</v>
      </c>
      <c r="AT20" s="15">
        <f t="shared" ca="1" si="60"/>
        <v>75.302400000000006</v>
      </c>
      <c r="AU20" s="15">
        <f t="shared" ca="1" si="60"/>
        <v>74.229500000000002</v>
      </c>
      <c r="AV20" s="15">
        <f t="shared" ca="1" si="60"/>
        <v>77.465699999999998</v>
      </c>
      <c r="AW20" s="15">
        <f t="shared" ca="1" si="60"/>
        <v>74.688800000000001</v>
      </c>
      <c r="AX20" s="15">
        <f t="shared" ca="1" si="60"/>
        <v>78.792400000000001</v>
      </c>
      <c r="AY20" s="15">
        <f t="shared" ca="1" si="60"/>
        <v>75.581299999999999</v>
      </c>
      <c r="AZ20" s="15">
        <f t="shared" ca="1" si="60"/>
        <v>83.375900000000001</v>
      </c>
      <c r="BA20" s="15">
        <f t="shared" ca="1" si="43"/>
        <v>74.171300000000002</v>
      </c>
      <c r="BB20" s="15">
        <f t="shared" ca="1" si="44"/>
        <v>80.748400000000004</v>
      </c>
      <c r="BC20" s="15">
        <f t="shared" ca="1" si="45"/>
        <v>72.198400000000007</v>
      </c>
      <c r="BD20" s="15">
        <f t="shared" ca="1" si="46"/>
        <v>81.289599999999993</v>
      </c>
      <c r="BE20" s="15">
        <f t="shared" ca="1" si="47"/>
        <v>74.989500000000007</v>
      </c>
      <c r="BF20" s="15">
        <f t="shared" ca="1" si="48"/>
        <v>79.130300000000005</v>
      </c>
      <c r="BG20" s="15">
        <f t="shared" ca="1" si="49"/>
        <v>77.600099999999998</v>
      </c>
      <c r="BH20" s="15">
        <f t="shared" ca="1" si="50"/>
        <v>78.335599999999999</v>
      </c>
      <c r="BI20" s="15">
        <f t="shared" ca="1" si="51"/>
        <v>73.298500000000004</v>
      </c>
      <c r="BJ20" s="15">
        <f t="shared" ca="1" si="52"/>
        <v>78.4131</v>
      </c>
      <c r="BK20" s="15">
        <f t="shared" ca="1" si="53"/>
        <v>71.269599999999997</v>
      </c>
      <c r="BL20" s="15">
        <f t="shared" ca="1" si="53"/>
        <v>70.680499999999995</v>
      </c>
      <c r="BM20" s="15">
        <f t="shared" ca="1" si="53"/>
        <v>74.826300000000003</v>
      </c>
      <c r="BN20" s="15">
        <f t="shared" ca="1" si="53"/>
        <v>81.245099999999994</v>
      </c>
      <c r="BO20" s="15">
        <f t="shared" ca="1" si="54"/>
        <v>74.941900000000004</v>
      </c>
      <c r="BP20" s="15">
        <f t="shared" ca="1" si="54"/>
        <v>81.668099999999995</v>
      </c>
      <c r="BQ20" s="15">
        <f t="shared" ca="1" si="54"/>
        <v>79.100200000000001</v>
      </c>
      <c r="BR20" s="15">
        <f t="shared" ca="1" si="54"/>
        <v>0</v>
      </c>
      <c r="BS20" s="15">
        <f t="shared" ca="1" si="58"/>
        <v>0</v>
      </c>
      <c r="BT20" s="15">
        <f t="shared" ca="1" si="58"/>
        <v>0</v>
      </c>
      <c r="BU20" s="15">
        <f t="shared" ca="1" si="58"/>
        <v>0</v>
      </c>
    </row>
    <row r="21" spans="1:73">
      <c r="A21">
        <f>Main!A21</f>
        <v>18</v>
      </c>
      <c r="B21">
        <f>Main!B21</f>
        <v>12.5</v>
      </c>
      <c r="C21">
        <f>Main!C21</f>
        <v>6</v>
      </c>
      <c r="D21">
        <f>Main!D21</f>
        <v>2.5</v>
      </c>
      <c r="E21" t="str">
        <f>Main!E21</f>
        <v>eee</v>
      </c>
      <c r="G21" s="19">
        <f t="shared" ca="1" si="56"/>
        <v>73.635910769230776</v>
      </c>
      <c r="H21" s="15">
        <f t="shared" ca="1" si="39"/>
        <v>76.184100000000001</v>
      </c>
      <c r="I21" s="15">
        <f t="shared" ca="1" si="59"/>
        <v>78.722700000000003</v>
      </c>
      <c r="J21" s="15">
        <f t="shared" ca="1" si="59"/>
        <v>75.631500000000003</v>
      </c>
      <c r="K21" s="15">
        <f t="shared" ca="1" si="59"/>
        <v>76.139700000000005</v>
      </c>
      <c r="L21" s="15">
        <f t="shared" ca="1" si="59"/>
        <v>75.2864</v>
      </c>
      <c r="M21" s="15">
        <f t="shared" ca="1" si="59"/>
        <v>71.777799999999999</v>
      </c>
      <c r="N21" s="15">
        <f t="shared" ca="1" si="59"/>
        <v>78.4131</v>
      </c>
      <c r="O21" s="15">
        <f t="shared" ca="1" si="59"/>
        <v>78.960499999999996</v>
      </c>
      <c r="P21" s="15">
        <f t="shared" ca="1" si="59"/>
        <v>77.602500000000006</v>
      </c>
      <c r="Q21" s="15">
        <f t="shared" ca="1" si="59"/>
        <v>72.464200000000005</v>
      </c>
      <c r="R21" s="15">
        <f t="shared" ca="1" si="59"/>
        <v>74.8553</v>
      </c>
      <c r="S21" s="15">
        <f t="shared" ca="1" si="59"/>
        <v>82.622699999999995</v>
      </c>
      <c r="T21" s="15">
        <f t="shared" ca="1" si="59"/>
        <v>67.866500000000002</v>
      </c>
      <c r="U21" s="15">
        <f t="shared" ca="1" si="59"/>
        <v>83.350399999999993</v>
      </c>
      <c r="V21" s="15">
        <f t="shared" ca="1" si="59"/>
        <v>75.326800000000006</v>
      </c>
      <c r="W21" s="15">
        <f t="shared" ca="1" si="59"/>
        <v>81.685599999999994</v>
      </c>
      <c r="X21" s="15">
        <f t="shared" ca="1" si="59"/>
        <v>78.362099999999998</v>
      </c>
      <c r="Y21" s="15">
        <f t="shared" ca="1" si="59"/>
        <v>84.724000000000004</v>
      </c>
      <c r="Z21" s="15">
        <f t="shared" ca="1" si="59"/>
        <v>81.801299999999998</v>
      </c>
      <c r="AA21" s="15">
        <f t="shared" ca="1" si="61"/>
        <v>87.139399999999995</v>
      </c>
      <c r="AB21" s="15">
        <f t="shared" ca="1" si="61"/>
        <v>77.371499999999997</v>
      </c>
      <c r="AC21" s="15">
        <f t="shared" ca="1" si="61"/>
        <v>74.638300000000001</v>
      </c>
      <c r="AD21" s="15">
        <f t="shared" ca="1" si="61"/>
        <v>68.443200000000004</v>
      </c>
      <c r="AE21" s="15">
        <f t="shared" ca="1" si="61"/>
        <v>72.559899999999999</v>
      </c>
      <c r="AF21" s="15">
        <f t="shared" ca="1" si="61"/>
        <v>81.414599999999993</v>
      </c>
      <c r="AG21" s="15">
        <f t="shared" ca="1" si="61"/>
        <v>79.251199999999997</v>
      </c>
      <c r="AH21" s="15">
        <f t="shared" ca="1" si="61"/>
        <v>81.217500000000001</v>
      </c>
      <c r="AI21" s="15">
        <f t="shared" ca="1" si="61"/>
        <v>68.988100000000003</v>
      </c>
      <c r="AJ21" s="15">
        <f t="shared" ca="1" si="61"/>
        <v>84.464100000000002</v>
      </c>
      <c r="AK21" s="15">
        <f t="shared" ca="1" si="61"/>
        <v>72.809200000000004</v>
      </c>
      <c r="AL21" s="15">
        <f t="shared" ca="1" si="61"/>
        <v>82.333200000000005</v>
      </c>
      <c r="AM21" s="15">
        <f t="shared" ca="1" si="61"/>
        <v>74.317400000000006</v>
      </c>
      <c r="AN21" s="15">
        <f t="shared" ca="1" si="61"/>
        <v>73.661100000000005</v>
      </c>
      <c r="AO21" s="15">
        <f t="shared" ca="1" si="61"/>
        <v>77.064800000000005</v>
      </c>
      <c r="AP21" s="15">
        <f t="shared" ca="1" si="61"/>
        <v>69.887600000000006</v>
      </c>
      <c r="AQ21" s="15">
        <f t="shared" ca="1" si="60"/>
        <v>75.954400000000007</v>
      </c>
      <c r="AR21" s="15">
        <f t="shared" ca="1" si="60"/>
        <v>78.2059</v>
      </c>
      <c r="AS21" s="15">
        <f t="shared" ca="1" si="60"/>
        <v>75.3446</v>
      </c>
      <c r="AT21" s="15">
        <f t="shared" ca="1" si="60"/>
        <v>74.919200000000004</v>
      </c>
      <c r="AU21" s="15">
        <f t="shared" ca="1" si="60"/>
        <v>76.788300000000007</v>
      </c>
      <c r="AV21" s="15">
        <f t="shared" ca="1" si="60"/>
        <v>78.886200000000002</v>
      </c>
      <c r="AW21" s="15">
        <f t="shared" ca="1" si="60"/>
        <v>77.821700000000007</v>
      </c>
      <c r="AX21" s="15">
        <f t="shared" ca="1" si="60"/>
        <v>78.831199999999995</v>
      </c>
      <c r="AY21" s="15">
        <f t="shared" ca="1" si="60"/>
        <v>75.3446</v>
      </c>
      <c r="AZ21" s="15">
        <f t="shared" ca="1" si="60"/>
        <v>84.054699999999997</v>
      </c>
      <c r="BA21" s="15">
        <f t="shared" ca="1" si="43"/>
        <v>69.413499999999999</v>
      </c>
      <c r="BB21" s="15">
        <f t="shared" ca="1" si="44"/>
        <v>79.382900000000006</v>
      </c>
      <c r="BC21" s="15">
        <f t="shared" ca="1" si="45"/>
        <v>72.692800000000005</v>
      </c>
      <c r="BD21" s="15">
        <f t="shared" ca="1" si="46"/>
        <v>85.527900000000002</v>
      </c>
      <c r="BE21" s="15">
        <f t="shared" ca="1" si="47"/>
        <v>72.087900000000005</v>
      </c>
      <c r="BF21" s="15">
        <f t="shared" ca="1" si="48"/>
        <v>77.938500000000005</v>
      </c>
      <c r="BG21" s="15">
        <f t="shared" ca="1" si="49"/>
        <v>77.102800000000002</v>
      </c>
      <c r="BH21" s="15">
        <f t="shared" ca="1" si="50"/>
        <v>80.396100000000004</v>
      </c>
      <c r="BI21" s="15">
        <f t="shared" ca="1" si="51"/>
        <v>73.298599999999993</v>
      </c>
      <c r="BJ21" s="15">
        <f t="shared" ca="1" si="52"/>
        <v>80.401700000000005</v>
      </c>
      <c r="BK21" s="15">
        <f t="shared" ca="1" si="53"/>
        <v>76.771299999999997</v>
      </c>
      <c r="BL21" s="15">
        <f t="shared" ca="1" si="53"/>
        <v>76.484499999999997</v>
      </c>
      <c r="BM21" s="15">
        <f t="shared" ca="1" si="53"/>
        <v>71.3279</v>
      </c>
      <c r="BN21" s="15">
        <f t="shared" ca="1" si="53"/>
        <v>80.839100000000002</v>
      </c>
      <c r="BO21" s="15">
        <f t="shared" ca="1" si="54"/>
        <v>75.307400000000001</v>
      </c>
      <c r="BP21" s="15">
        <f t="shared" ca="1" si="54"/>
        <v>83.241100000000003</v>
      </c>
      <c r="BQ21" s="15">
        <f t="shared" ca="1" si="54"/>
        <v>80.631100000000004</v>
      </c>
      <c r="BR21" s="15">
        <f t="shared" ca="1" si="54"/>
        <v>0</v>
      </c>
      <c r="BS21" s="15">
        <f t="shared" ca="1" si="58"/>
        <v>0</v>
      </c>
      <c r="BT21" s="15">
        <f t="shared" ca="1" si="58"/>
        <v>0</v>
      </c>
      <c r="BU21" s="15">
        <f t="shared" ca="1" si="58"/>
        <v>0</v>
      </c>
    </row>
    <row r="22" spans="1:73">
      <c r="A22">
        <f>Main!A22</f>
        <v>19</v>
      </c>
      <c r="B22">
        <f>Main!B22</f>
        <v>13.5</v>
      </c>
      <c r="C22">
        <f>Main!C22</f>
        <v>7</v>
      </c>
      <c r="D22">
        <f>Main!D22</f>
        <v>1.5</v>
      </c>
      <c r="E22" t="str">
        <f>Main!E22</f>
        <v>f#</v>
      </c>
      <c r="F22" s="10" t="s">
        <v>119</v>
      </c>
      <c r="G22" s="19">
        <f t="shared" ca="1" si="56"/>
        <v>70.678586153846126</v>
      </c>
      <c r="H22" s="15">
        <f t="shared" ca="1" si="39"/>
        <v>81.609399999999994</v>
      </c>
      <c r="I22" s="15">
        <f t="shared" ca="1" si="59"/>
        <v>80.980099999999993</v>
      </c>
      <c r="J22" s="15">
        <f t="shared" ca="1" si="59"/>
        <v>73.063699999999997</v>
      </c>
      <c r="K22" s="15">
        <f t="shared" ca="1" si="59"/>
        <v>67.539500000000004</v>
      </c>
      <c r="L22" s="15">
        <f t="shared" ca="1" si="59"/>
        <v>81.186899999999994</v>
      </c>
      <c r="M22" s="15">
        <f t="shared" ca="1" si="59"/>
        <v>72.238799999999998</v>
      </c>
      <c r="N22" s="15">
        <f t="shared" ca="1" si="59"/>
        <v>70.456299999999999</v>
      </c>
      <c r="O22" s="15">
        <f t="shared" ca="1" si="59"/>
        <v>68.804900000000004</v>
      </c>
      <c r="P22" s="15">
        <f t="shared" ca="1" si="59"/>
        <v>79.676199999999994</v>
      </c>
      <c r="Q22" s="15">
        <f t="shared" ca="1" si="59"/>
        <v>62.156199999999998</v>
      </c>
      <c r="R22" s="15">
        <f t="shared" ca="1" si="59"/>
        <v>72.254300000000001</v>
      </c>
      <c r="S22" s="15">
        <f t="shared" ca="1" si="59"/>
        <v>84.296000000000006</v>
      </c>
      <c r="T22" s="15">
        <f t="shared" ca="1" si="59"/>
        <v>68.665400000000005</v>
      </c>
      <c r="U22" s="15">
        <f t="shared" ca="1" si="59"/>
        <v>73.233099999999993</v>
      </c>
      <c r="V22" s="15">
        <f t="shared" ca="1" si="59"/>
        <v>80.740200000000002</v>
      </c>
      <c r="W22" s="15">
        <f t="shared" ca="1" si="59"/>
        <v>68.850300000000004</v>
      </c>
      <c r="X22" s="15">
        <f t="shared" ca="1" si="59"/>
        <v>72.589299999999994</v>
      </c>
      <c r="Y22" s="15">
        <f t="shared" ca="1" si="59"/>
        <v>83.694000000000003</v>
      </c>
      <c r="Z22" s="15">
        <f t="shared" ca="1" si="59"/>
        <v>83.580699999999993</v>
      </c>
      <c r="AA22" s="15">
        <f t="shared" ca="1" si="61"/>
        <v>86.311800000000005</v>
      </c>
      <c r="AB22" s="15">
        <f t="shared" ca="1" si="61"/>
        <v>72.433599999999998</v>
      </c>
      <c r="AC22" s="15">
        <f t="shared" ca="1" si="61"/>
        <v>67.199299999999994</v>
      </c>
      <c r="AD22" s="15">
        <f t="shared" ca="1" si="61"/>
        <v>67.699100000000001</v>
      </c>
      <c r="AE22" s="15">
        <f t="shared" ca="1" si="61"/>
        <v>74.511600000000001</v>
      </c>
      <c r="AF22" s="15">
        <f t="shared" ca="1" si="61"/>
        <v>75.8292</v>
      </c>
      <c r="AG22" s="15">
        <f t="shared" ca="1" si="61"/>
        <v>68.428399999999996</v>
      </c>
      <c r="AH22" s="15">
        <f t="shared" ca="1" si="61"/>
        <v>79.928600000000003</v>
      </c>
      <c r="AI22" s="15">
        <f t="shared" ca="1" si="61"/>
        <v>73.175299999999993</v>
      </c>
      <c r="AJ22" s="15">
        <f t="shared" ca="1" si="61"/>
        <v>80.284800000000004</v>
      </c>
      <c r="AK22" s="15">
        <f t="shared" ca="1" si="61"/>
        <v>79.796300000000002</v>
      </c>
      <c r="AL22" s="15">
        <f t="shared" ca="1" si="61"/>
        <v>76.423500000000004</v>
      </c>
      <c r="AM22" s="15">
        <f t="shared" ca="1" si="61"/>
        <v>74.829700000000003</v>
      </c>
      <c r="AN22" s="15">
        <f t="shared" ca="1" si="61"/>
        <v>70.352099999999993</v>
      </c>
      <c r="AO22" s="15">
        <f t="shared" ca="1" si="61"/>
        <v>71.159599999999998</v>
      </c>
      <c r="AP22" s="15">
        <f t="shared" ca="1" si="61"/>
        <v>71.914299999999997</v>
      </c>
      <c r="AQ22" s="15">
        <f t="shared" ca="1" si="60"/>
        <v>71.936000000000007</v>
      </c>
      <c r="AR22" s="15">
        <f t="shared" ca="1" si="60"/>
        <v>70.096599999999995</v>
      </c>
      <c r="AS22" s="15">
        <f t="shared" ca="1" si="60"/>
        <v>76.378799999999998</v>
      </c>
      <c r="AT22" s="15">
        <f t="shared" ca="1" si="60"/>
        <v>62.701300000000003</v>
      </c>
      <c r="AU22" s="15">
        <f t="shared" ca="1" si="60"/>
        <v>78.7744</v>
      </c>
      <c r="AV22" s="15">
        <f t="shared" ca="1" si="60"/>
        <v>69.977199999999996</v>
      </c>
      <c r="AW22" s="15">
        <f t="shared" ca="1" si="60"/>
        <v>74.672700000000006</v>
      </c>
      <c r="AX22" s="15">
        <f t="shared" ca="1" si="60"/>
        <v>69.802899999999994</v>
      </c>
      <c r="AY22" s="15">
        <f t="shared" ca="1" si="60"/>
        <v>76.378799999999998</v>
      </c>
      <c r="AZ22" s="15">
        <f t="shared" ca="1" si="60"/>
        <v>79.566000000000003</v>
      </c>
      <c r="BA22" s="15">
        <f t="shared" ca="1" si="43"/>
        <v>74.5595</v>
      </c>
      <c r="BB22" s="15">
        <f t="shared" ca="1" si="44"/>
        <v>73.075100000000006</v>
      </c>
      <c r="BC22" s="15">
        <f t="shared" ca="1" si="45"/>
        <v>69.906400000000005</v>
      </c>
      <c r="BD22" s="15">
        <f t="shared" ca="1" si="46"/>
        <v>75.479699999999994</v>
      </c>
      <c r="BE22" s="15">
        <f t="shared" ca="1" si="47"/>
        <v>77.393900000000002</v>
      </c>
      <c r="BF22" s="15">
        <f t="shared" ca="1" si="48"/>
        <v>76.513000000000005</v>
      </c>
      <c r="BG22" s="15">
        <f t="shared" ca="1" si="49"/>
        <v>72.292400000000001</v>
      </c>
      <c r="BH22" s="15">
        <f t="shared" ca="1" si="50"/>
        <v>76.419300000000007</v>
      </c>
      <c r="BI22" s="15">
        <f t="shared" ca="1" si="51"/>
        <v>63.168300000000002</v>
      </c>
      <c r="BJ22" s="15">
        <f t="shared" ca="1" si="52"/>
        <v>77.086100000000002</v>
      </c>
      <c r="BK22" s="15">
        <f t="shared" ca="1" si="53"/>
        <v>71.124700000000004</v>
      </c>
      <c r="BL22" s="15">
        <f t="shared" ca="1" si="53"/>
        <v>74.251199999999997</v>
      </c>
      <c r="BM22" s="15">
        <f t="shared" ca="1" si="53"/>
        <v>72.06</v>
      </c>
      <c r="BN22" s="15">
        <f t="shared" ca="1" si="53"/>
        <v>72.867999999999995</v>
      </c>
      <c r="BO22" s="15">
        <f t="shared" ca="1" si="54"/>
        <v>68.226200000000006</v>
      </c>
      <c r="BP22" s="15">
        <f t="shared" ca="1" si="54"/>
        <v>82.023499999999999</v>
      </c>
      <c r="BQ22" s="15">
        <f t="shared" ca="1" si="54"/>
        <v>71.483599999999996</v>
      </c>
      <c r="BR22" s="15">
        <f t="shared" ca="1" si="54"/>
        <v>0</v>
      </c>
      <c r="BS22" s="15">
        <f t="shared" ca="1" si="58"/>
        <v>0</v>
      </c>
      <c r="BT22" s="15">
        <f t="shared" ca="1" si="58"/>
        <v>0</v>
      </c>
      <c r="BU22" s="15">
        <f t="shared" ca="1" si="58"/>
        <v>0</v>
      </c>
    </row>
    <row r="23" spans="1:73">
      <c r="A23">
        <f>Main!A23</f>
        <v>20</v>
      </c>
      <c r="B23">
        <f>Main!B23</f>
        <v>14</v>
      </c>
      <c r="C23">
        <f>Main!C23</f>
        <v>7</v>
      </c>
      <c r="D23">
        <f>Main!D23</f>
        <v>2</v>
      </c>
      <c r="E23" t="str">
        <f>Main!E23</f>
        <v>cc</v>
      </c>
      <c r="G23" s="19">
        <f t="shared" ca="1" si="56"/>
        <v>71.551343076923075</v>
      </c>
      <c r="H23" s="15">
        <f t="shared" ca="1" si="39"/>
        <v>77.724800000000002</v>
      </c>
      <c r="I23" s="15">
        <f t="shared" ca="1" si="59"/>
        <v>76.084100000000007</v>
      </c>
      <c r="J23" s="15">
        <f t="shared" ca="1" si="59"/>
        <v>70.770700000000005</v>
      </c>
      <c r="K23" s="15">
        <f t="shared" ca="1" si="59"/>
        <v>69.258600000000001</v>
      </c>
      <c r="L23" s="15">
        <f t="shared" ca="1" si="59"/>
        <v>76.651300000000006</v>
      </c>
      <c r="M23" s="15">
        <f t="shared" ca="1" si="59"/>
        <v>77.743399999999994</v>
      </c>
      <c r="N23" s="15">
        <f t="shared" ca="1" si="59"/>
        <v>69.647499999999994</v>
      </c>
      <c r="O23" s="15">
        <f t="shared" ca="1" si="59"/>
        <v>69.528899999999993</v>
      </c>
      <c r="P23" s="15">
        <f t="shared" ca="1" si="59"/>
        <v>79.194100000000006</v>
      </c>
      <c r="Q23" s="15">
        <f t="shared" ca="1" si="59"/>
        <v>65.832899999999995</v>
      </c>
      <c r="R23" s="15">
        <f t="shared" ca="1" si="59"/>
        <v>72.686800000000005</v>
      </c>
      <c r="S23" s="15">
        <f t="shared" ca="1" si="59"/>
        <v>84.1494</v>
      </c>
      <c r="T23" s="15">
        <f t="shared" ca="1" si="59"/>
        <v>68.768199999999993</v>
      </c>
      <c r="U23" s="15">
        <f t="shared" ca="1" si="59"/>
        <v>73.963099999999997</v>
      </c>
      <c r="V23" s="15">
        <f t="shared" ca="1" si="59"/>
        <v>82.126999999999995</v>
      </c>
      <c r="W23" s="15">
        <f t="shared" ca="1" si="59"/>
        <v>63.935400000000001</v>
      </c>
      <c r="X23" s="15">
        <f t="shared" ca="1" si="59"/>
        <v>74.954499999999996</v>
      </c>
      <c r="Y23" s="15">
        <f t="shared" ca="1" si="59"/>
        <v>79.332499999999996</v>
      </c>
      <c r="Z23" s="15">
        <f t="shared" ca="1" si="59"/>
        <v>79.799000000000007</v>
      </c>
      <c r="AA23" s="15">
        <f t="shared" ca="1" si="61"/>
        <v>84.155000000000001</v>
      </c>
      <c r="AB23" s="15">
        <f t="shared" ca="1" si="61"/>
        <v>76.656899999999993</v>
      </c>
      <c r="AC23" s="15">
        <f t="shared" ca="1" si="61"/>
        <v>66.271500000000003</v>
      </c>
      <c r="AD23" s="15">
        <f t="shared" ca="1" si="61"/>
        <v>68.188699999999997</v>
      </c>
      <c r="AE23" s="15">
        <f t="shared" ca="1" si="61"/>
        <v>68.720699999999994</v>
      </c>
      <c r="AF23" s="15">
        <f t="shared" ca="1" si="61"/>
        <v>87.664000000000001</v>
      </c>
      <c r="AG23" s="15">
        <f t="shared" ca="1" si="61"/>
        <v>75.672799999999995</v>
      </c>
      <c r="AH23" s="15">
        <f t="shared" ca="1" si="61"/>
        <v>82.184100000000001</v>
      </c>
      <c r="AI23" s="15">
        <f t="shared" ca="1" si="61"/>
        <v>71.845100000000002</v>
      </c>
      <c r="AJ23" s="15">
        <f t="shared" ca="1" si="61"/>
        <v>81.018600000000006</v>
      </c>
      <c r="AK23" s="15">
        <f t="shared" ca="1" si="61"/>
        <v>78.608900000000006</v>
      </c>
      <c r="AL23" s="15">
        <f t="shared" ca="1" si="61"/>
        <v>79.826499999999996</v>
      </c>
      <c r="AM23" s="15">
        <f t="shared" ca="1" si="61"/>
        <v>75.657700000000006</v>
      </c>
      <c r="AN23" s="15">
        <f t="shared" ca="1" si="61"/>
        <v>68.218400000000003</v>
      </c>
      <c r="AO23" s="15">
        <f t="shared" ca="1" si="61"/>
        <v>75.489900000000006</v>
      </c>
      <c r="AP23" s="15">
        <f t="shared" ca="1" si="61"/>
        <v>73.545000000000002</v>
      </c>
      <c r="AQ23" s="15">
        <f t="shared" ca="1" si="60"/>
        <v>72.140199999999993</v>
      </c>
      <c r="AR23" s="15">
        <f t="shared" ca="1" si="60"/>
        <v>69.641900000000007</v>
      </c>
      <c r="AS23" s="15">
        <f t="shared" ca="1" si="60"/>
        <v>72.887299999999996</v>
      </c>
      <c r="AT23" s="15">
        <f t="shared" ca="1" si="60"/>
        <v>63.6875</v>
      </c>
      <c r="AU23" s="15">
        <f t="shared" ca="1" si="60"/>
        <v>81.537499999999994</v>
      </c>
      <c r="AV23" s="15">
        <f t="shared" ca="1" si="60"/>
        <v>74.006600000000006</v>
      </c>
      <c r="AW23" s="15">
        <f t="shared" ca="1" si="60"/>
        <v>76.7684</v>
      </c>
      <c r="AX23" s="15">
        <f t="shared" ca="1" si="60"/>
        <v>69.229100000000003</v>
      </c>
      <c r="AY23" s="15">
        <f t="shared" ca="1" si="60"/>
        <v>72.887299999999996</v>
      </c>
      <c r="AZ23" s="15">
        <f t="shared" ca="1" si="60"/>
        <v>80.8767</v>
      </c>
      <c r="BA23" s="15">
        <f t="shared" ca="1" si="43"/>
        <v>75.670900000000003</v>
      </c>
      <c r="BB23" s="15">
        <f t="shared" ca="1" si="44"/>
        <v>78.145399999999995</v>
      </c>
      <c r="BC23" s="15">
        <f t="shared" ca="1" si="45"/>
        <v>72.820099999999996</v>
      </c>
      <c r="BD23" s="15">
        <f t="shared" ca="1" si="46"/>
        <v>80.346400000000003</v>
      </c>
      <c r="BE23" s="15">
        <f t="shared" ca="1" si="47"/>
        <v>82.576800000000006</v>
      </c>
      <c r="BF23" s="15">
        <f t="shared" ca="1" si="48"/>
        <v>80.332099999999997</v>
      </c>
      <c r="BG23" s="15">
        <f t="shared" ca="1" si="49"/>
        <v>77.376499999999993</v>
      </c>
      <c r="BH23" s="15">
        <f t="shared" ca="1" si="50"/>
        <v>81.699700000000007</v>
      </c>
      <c r="BI23" s="15">
        <f t="shared" ca="1" si="51"/>
        <v>67.266400000000004</v>
      </c>
      <c r="BJ23" s="15">
        <f t="shared" ca="1" si="52"/>
        <v>76.558199999999999</v>
      </c>
      <c r="BK23" s="15">
        <f t="shared" ca="1" si="53"/>
        <v>71.078500000000005</v>
      </c>
      <c r="BL23" s="15">
        <f t="shared" ca="1" si="53"/>
        <v>73.889600000000002</v>
      </c>
      <c r="BM23" s="15">
        <f t="shared" ca="1" si="53"/>
        <v>71.851500000000001</v>
      </c>
      <c r="BN23" s="15">
        <f t="shared" ca="1" si="53"/>
        <v>67.584900000000005</v>
      </c>
      <c r="BO23" s="15">
        <f t="shared" ca="1" si="54"/>
        <v>76.722999999999999</v>
      </c>
      <c r="BP23" s="15">
        <f t="shared" ca="1" si="54"/>
        <v>82.741200000000006</v>
      </c>
      <c r="BQ23" s="15">
        <f t="shared" ca="1" si="54"/>
        <v>74.637600000000006</v>
      </c>
      <c r="BR23" s="15">
        <f t="shared" ca="1" si="54"/>
        <v>0</v>
      </c>
      <c r="BS23" s="15">
        <f t="shared" ca="1" si="58"/>
        <v>0</v>
      </c>
      <c r="BT23" s="15">
        <f t="shared" ca="1" si="58"/>
        <v>0</v>
      </c>
      <c r="BU23" s="15">
        <f t="shared" ca="1" si="58"/>
        <v>0</v>
      </c>
    </row>
    <row r="24" spans="1:73">
      <c r="A24">
        <f>Main!A24</f>
        <v>21</v>
      </c>
      <c r="B24">
        <f>Main!B24</f>
        <v>15</v>
      </c>
      <c r="C24">
        <f>Main!C24</f>
        <v>8</v>
      </c>
      <c r="D24">
        <f>Main!D24</f>
        <v>1</v>
      </c>
      <c r="E24" t="str">
        <f>Main!E24</f>
        <v>G</v>
      </c>
      <c r="F24" s="10" t="s">
        <v>118</v>
      </c>
      <c r="G24" s="19">
        <f t="shared" ca="1" si="56"/>
        <v>64.735138461538469</v>
      </c>
      <c r="H24" s="15">
        <f t="shared" ca="1" si="39"/>
        <v>71.9499</v>
      </c>
      <c r="I24" s="15">
        <f t="shared" ca="1" si="59"/>
        <v>65.665300000000002</v>
      </c>
      <c r="J24" s="15">
        <f t="shared" ca="1" si="59"/>
        <v>67.344300000000004</v>
      </c>
      <c r="K24" s="15">
        <f t="shared" ca="1" si="59"/>
        <v>65.941199999999995</v>
      </c>
      <c r="L24" s="15">
        <f t="shared" ca="1" si="59"/>
        <v>64.227599999999995</v>
      </c>
      <c r="M24" s="15">
        <f t="shared" ca="1" si="59"/>
        <v>65.865099999999998</v>
      </c>
      <c r="N24" s="15">
        <f t="shared" ca="1" si="59"/>
        <v>68.604699999999994</v>
      </c>
      <c r="O24" s="15">
        <f t="shared" ca="1" si="59"/>
        <v>71.413499999999999</v>
      </c>
      <c r="P24" s="15">
        <f t="shared" ca="1" si="59"/>
        <v>70.4452</v>
      </c>
      <c r="Q24" s="15">
        <f t="shared" ca="1" si="59"/>
        <v>62.986400000000003</v>
      </c>
      <c r="R24" s="15">
        <f t="shared" ca="1" si="59"/>
        <v>62.0002</v>
      </c>
      <c r="S24" s="15">
        <f t="shared" ca="1" si="59"/>
        <v>78.764600000000002</v>
      </c>
      <c r="T24" s="15">
        <f t="shared" ca="1" si="59"/>
        <v>68.544700000000006</v>
      </c>
      <c r="U24" s="15">
        <f t="shared" ca="1" si="59"/>
        <v>66.433800000000005</v>
      </c>
      <c r="V24" s="15">
        <f t="shared" ca="1" si="59"/>
        <v>75.068899999999999</v>
      </c>
      <c r="W24" s="15">
        <f t="shared" ca="1" si="59"/>
        <v>72.478099999999998</v>
      </c>
      <c r="X24" s="15">
        <f t="shared" ca="1" si="59"/>
        <v>74.027900000000002</v>
      </c>
      <c r="Y24" s="15">
        <f t="shared" ca="1" si="59"/>
        <v>82.539199999999994</v>
      </c>
      <c r="Z24" s="15">
        <f t="shared" ca="1" si="59"/>
        <v>77.644599999999997</v>
      </c>
      <c r="AA24" s="15">
        <f t="shared" ca="1" si="61"/>
        <v>79.989999999999995</v>
      </c>
      <c r="AB24" s="15">
        <f t="shared" ca="1" si="61"/>
        <v>70.367099999999994</v>
      </c>
      <c r="AC24" s="15">
        <f t="shared" ca="1" si="61"/>
        <v>59.286000000000001</v>
      </c>
      <c r="AD24" s="15">
        <f t="shared" ca="1" si="61"/>
        <v>57.631599999999999</v>
      </c>
      <c r="AE24" s="15">
        <f t="shared" ca="1" si="61"/>
        <v>69.394099999999995</v>
      </c>
      <c r="AF24" s="15">
        <f t="shared" ca="1" si="61"/>
        <v>76.997200000000007</v>
      </c>
      <c r="AG24" s="15">
        <f t="shared" ca="1" si="61"/>
        <v>66.742999999999995</v>
      </c>
      <c r="AH24" s="15">
        <f t="shared" ca="1" si="61"/>
        <v>66.788200000000003</v>
      </c>
      <c r="AI24" s="15">
        <f t="shared" ca="1" si="61"/>
        <v>68.503399999999999</v>
      </c>
      <c r="AJ24" s="15">
        <f t="shared" ca="1" si="61"/>
        <v>73.857100000000003</v>
      </c>
      <c r="AK24" s="15">
        <f t="shared" ca="1" si="61"/>
        <v>70.292299999999997</v>
      </c>
      <c r="AL24" s="15">
        <f t="shared" ca="1" si="61"/>
        <v>69.511399999999995</v>
      </c>
      <c r="AM24" s="15">
        <f t="shared" ca="1" si="61"/>
        <v>61.574100000000001</v>
      </c>
      <c r="AN24" s="15">
        <f t="shared" ca="1" si="61"/>
        <v>68.489099999999993</v>
      </c>
      <c r="AO24" s="15">
        <f t="shared" ca="1" si="61"/>
        <v>65.098100000000002</v>
      </c>
      <c r="AP24" s="15">
        <f t="shared" ca="1" si="61"/>
        <v>66.296999999999997</v>
      </c>
      <c r="AQ24" s="15">
        <f t="shared" ca="1" si="60"/>
        <v>59.929200000000002</v>
      </c>
      <c r="AR24" s="15">
        <f t="shared" ca="1" si="60"/>
        <v>58.5794</v>
      </c>
      <c r="AS24" s="15">
        <f t="shared" ca="1" si="60"/>
        <v>69.338399999999993</v>
      </c>
      <c r="AT24" s="15">
        <f t="shared" ca="1" si="60"/>
        <v>60.786799999999999</v>
      </c>
      <c r="AU24" s="15">
        <f t="shared" ca="1" si="60"/>
        <v>67.583500000000001</v>
      </c>
      <c r="AV24" s="15">
        <f t="shared" ca="1" si="60"/>
        <v>65.091800000000006</v>
      </c>
      <c r="AW24" s="15">
        <f t="shared" ca="1" si="60"/>
        <v>56.328800000000001</v>
      </c>
      <c r="AX24" s="15">
        <f t="shared" ca="1" si="60"/>
        <v>59.745600000000003</v>
      </c>
      <c r="AY24" s="15">
        <f t="shared" ca="1" si="60"/>
        <v>69.338399999999993</v>
      </c>
      <c r="AZ24" s="15">
        <f t="shared" ca="1" si="60"/>
        <v>71.808999999999997</v>
      </c>
      <c r="BA24" s="15">
        <f t="shared" ca="1" si="43"/>
        <v>68.809299999999993</v>
      </c>
      <c r="BB24" s="15">
        <f t="shared" ca="1" si="44"/>
        <v>69.270600000000002</v>
      </c>
      <c r="BC24" s="15">
        <f t="shared" ca="1" si="45"/>
        <v>64.712999999999994</v>
      </c>
      <c r="BD24" s="15">
        <f t="shared" ca="1" si="46"/>
        <v>62.366799999999998</v>
      </c>
      <c r="BE24" s="15">
        <f t="shared" ca="1" si="47"/>
        <v>71.472899999999996</v>
      </c>
      <c r="BF24" s="15">
        <f t="shared" ca="1" si="48"/>
        <v>67.196100000000001</v>
      </c>
      <c r="BG24" s="15">
        <f t="shared" ca="1" si="49"/>
        <v>71.244500000000002</v>
      </c>
      <c r="BH24" s="15">
        <f t="shared" ca="1" si="50"/>
        <v>80.116699999999994</v>
      </c>
      <c r="BI24" s="15">
        <f t="shared" ca="1" si="51"/>
        <v>57.946599999999997</v>
      </c>
      <c r="BJ24" s="15">
        <f t="shared" ca="1" si="52"/>
        <v>69.381</v>
      </c>
      <c r="BK24" s="15">
        <f t="shared" ca="1" si="53"/>
        <v>61.052799999999998</v>
      </c>
      <c r="BL24" s="15">
        <f t="shared" ca="1" si="53"/>
        <v>60.412599999999998</v>
      </c>
      <c r="BM24" s="15">
        <f t="shared" ca="1" si="53"/>
        <v>59.510899999999999</v>
      </c>
      <c r="BN24" s="15">
        <f t="shared" ca="1" si="53"/>
        <v>67.718299999999999</v>
      </c>
      <c r="BO24" s="15">
        <f t="shared" ca="1" si="54"/>
        <v>71.317499999999995</v>
      </c>
      <c r="BP24" s="15">
        <f t="shared" ca="1" si="54"/>
        <v>81.373000000000005</v>
      </c>
      <c r="BQ24" s="15">
        <f t="shared" ca="1" si="54"/>
        <v>62.585599999999999</v>
      </c>
      <c r="BR24" s="15">
        <f t="shared" ca="1" si="54"/>
        <v>0</v>
      </c>
      <c r="BS24" s="15">
        <f t="shared" ca="1" si="58"/>
        <v>0</v>
      </c>
      <c r="BT24" s="15">
        <f t="shared" ca="1" si="58"/>
        <v>0</v>
      </c>
      <c r="BU24" s="15">
        <f t="shared" ca="1" si="58"/>
        <v>0</v>
      </c>
    </row>
    <row r="25" spans="1:73">
      <c r="A25">
        <f>Main!A25</f>
        <v>22</v>
      </c>
      <c r="B25">
        <f>Main!B25</f>
        <v>15.5</v>
      </c>
      <c r="C25">
        <f>Main!C25</f>
        <v>8</v>
      </c>
      <c r="D25">
        <f>Main!D25</f>
        <v>1.5</v>
      </c>
      <c r="E25" t="str">
        <f>Main!E25</f>
        <v>bb</v>
      </c>
      <c r="G25" s="19">
        <f t="shared" ca="1" si="56"/>
        <v>62.301738461538463</v>
      </c>
      <c r="H25" s="15">
        <f t="shared" ca="1" si="39"/>
        <v>66.142200000000003</v>
      </c>
      <c r="I25" s="15">
        <f t="shared" ca="1" si="59"/>
        <v>63.569000000000003</v>
      </c>
      <c r="J25" s="15">
        <f t="shared" ca="1" si="59"/>
        <v>64.306600000000003</v>
      </c>
      <c r="K25" s="15">
        <f t="shared" ca="1" si="59"/>
        <v>65.022099999999995</v>
      </c>
      <c r="L25" s="15">
        <f t="shared" ca="1" si="59"/>
        <v>65.566100000000006</v>
      </c>
      <c r="M25" s="15">
        <f t="shared" ca="1" si="59"/>
        <v>64.144900000000007</v>
      </c>
      <c r="N25" s="15">
        <f t="shared" ca="1" si="59"/>
        <v>65.541600000000003</v>
      </c>
      <c r="O25" s="15">
        <f t="shared" ca="1" si="59"/>
        <v>68.751999999999995</v>
      </c>
      <c r="P25" s="15">
        <f t="shared" ca="1" si="59"/>
        <v>64.248800000000003</v>
      </c>
      <c r="Q25" s="15">
        <f t="shared" ca="1" si="59"/>
        <v>64.052700000000002</v>
      </c>
      <c r="R25" s="15">
        <f t="shared" ca="1" si="59"/>
        <v>64.112099999999998</v>
      </c>
      <c r="S25" s="15">
        <f t="shared" ca="1" si="59"/>
        <v>74.678100000000001</v>
      </c>
      <c r="T25" s="15">
        <f t="shared" ca="1" si="59"/>
        <v>64.721500000000006</v>
      </c>
      <c r="U25" s="15">
        <f t="shared" ca="1" si="59"/>
        <v>66.967500000000001</v>
      </c>
      <c r="V25" s="15">
        <f t="shared" ca="1" si="59"/>
        <v>68.479600000000005</v>
      </c>
      <c r="W25" s="15">
        <f t="shared" ca="1" si="59"/>
        <v>71.098399999999998</v>
      </c>
      <c r="X25" s="15">
        <f t="shared" ca="1" si="59"/>
        <v>69.4495</v>
      </c>
      <c r="Y25" s="15">
        <f t="shared" ca="1" si="59"/>
        <v>80.526799999999994</v>
      </c>
      <c r="Z25" s="15">
        <f t="shared" ca="1" si="59"/>
        <v>69.512299999999996</v>
      </c>
      <c r="AA25" s="15">
        <f t="shared" ca="1" si="61"/>
        <v>72.562299999999993</v>
      </c>
      <c r="AB25" s="15">
        <f t="shared" ca="1" si="61"/>
        <v>71.370199999999997</v>
      </c>
      <c r="AC25" s="15">
        <f t="shared" ca="1" si="61"/>
        <v>49.926699999999997</v>
      </c>
      <c r="AD25" s="15">
        <f t="shared" ca="1" si="61"/>
        <v>54.958199999999998</v>
      </c>
      <c r="AE25" s="15">
        <f t="shared" ca="1" si="61"/>
        <v>70.073300000000003</v>
      </c>
      <c r="AF25" s="15">
        <f t="shared" ca="1" si="61"/>
        <v>73.672499999999999</v>
      </c>
      <c r="AG25" s="15">
        <f t="shared" ca="1" si="61"/>
        <v>63.191699999999997</v>
      </c>
      <c r="AH25" s="15">
        <f t="shared" ca="1" si="61"/>
        <v>64.963099999999997</v>
      </c>
      <c r="AI25" s="15">
        <f t="shared" ca="1" si="61"/>
        <v>64.753699999999995</v>
      </c>
      <c r="AJ25" s="15">
        <f t="shared" ca="1" si="61"/>
        <v>72.255700000000004</v>
      </c>
      <c r="AK25" s="15">
        <f t="shared" ca="1" si="61"/>
        <v>67.649900000000002</v>
      </c>
      <c r="AL25" s="15">
        <f t="shared" ca="1" si="61"/>
        <v>65.572999999999993</v>
      </c>
      <c r="AM25" s="15">
        <f t="shared" ca="1" si="61"/>
        <v>54.350200000000001</v>
      </c>
      <c r="AN25" s="15">
        <f t="shared" ca="1" si="61"/>
        <v>70.450199999999995</v>
      </c>
      <c r="AO25" s="15">
        <f t="shared" ca="1" si="61"/>
        <v>54.856000000000002</v>
      </c>
      <c r="AP25" s="15">
        <f t="shared" ca="1" si="61"/>
        <v>64.688199999999995</v>
      </c>
      <c r="AQ25" s="15">
        <f t="shared" ca="1" si="60"/>
        <v>60.018799999999999</v>
      </c>
      <c r="AR25" s="15">
        <f t="shared" ca="1" si="60"/>
        <v>56.3767</v>
      </c>
      <c r="AS25" s="15">
        <f t="shared" ca="1" si="60"/>
        <v>66.081400000000002</v>
      </c>
      <c r="AT25" s="15">
        <f t="shared" ca="1" si="60"/>
        <v>63.202399999999997</v>
      </c>
      <c r="AU25" s="15">
        <f t="shared" ca="1" si="60"/>
        <v>62.884900000000002</v>
      </c>
      <c r="AV25" s="15">
        <f t="shared" ca="1" si="60"/>
        <v>61.786299999999997</v>
      </c>
      <c r="AW25" s="15">
        <f t="shared" ca="1" si="60"/>
        <v>59.191800000000001</v>
      </c>
      <c r="AX25" s="15">
        <f t="shared" ca="1" si="60"/>
        <v>57.804099999999998</v>
      </c>
      <c r="AY25" s="15">
        <f t="shared" ca="1" si="60"/>
        <v>66.081400000000002</v>
      </c>
      <c r="AZ25" s="15">
        <f t="shared" ca="1" si="60"/>
        <v>65.458399999999997</v>
      </c>
      <c r="BA25" s="15">
        <f t="shared" ca="1" si="43"/>
        <v>66.097800000000007</v>
      </c>
      <c r="BB25" s="15">
        <f t="shared" ca="1" si="44"/>
        <v>64.896799999999999</v>
      </c>
      <c r="BC25" s="15">
        <f t="shared" ca="1" si="45"/>
        <v>63.969200000000001</v>
      </c>
      <c r="BD25" s="15">
        <f t="shared" ca="1" si="46"/>
        <v>66.714500000000001</v>
      </c>
      <c r="BE25" s="15">
        <f t="shared" ca="1" si="47"/>
        <v>67.740300000000005</v>
      </c>
      <c r="BF25" s="15">
        <f t="shared" ca="1" si="48"/>
        <v>63.188899999999997</v>
      </c>
      <c r="BG25" s="15">
        <f t="shared" ca="1" si="49"/>
        <v>68.633799999999994</v>
      </c>
      <c r="BH25" s="15">
        <f t="shared" ca="1" si="50"/>
        <v>82.245199999999997</v>
      </c>
      <c r="BI25" s="15">
        <f t="shared" ca="1" si="51"/>
        <v>53.02</v>
      </c>
      <c r="BJ25" s="15">
        <f t="shared" ca="1" si="52"/>
        <v>64.975399999999993</v>
      </c>
      <c r="BK25" s="15">
        <f t="shared" ca="1" si="53"/>
        <v>58.493200000000002</v>
      </c>
      <c r="BL25" s="15">
        <f t="shared" ca="1" si="53"/>
        <v>63.380400000000002</v>
      </c>
      <c r="BM25" s="15">
        <f t="shared" ca="1" si="53"/>
        <v>57.727600000000002</v>
      </c>
      <c r="BN25" s="15">
        <f t="shared" ca="1" si="53"/>
        <v>61.931100000000001</v>
      </c>
      <c r="BO25" s="15">
        <f t="shared" ca="1" si="54"/>
        <v>75.006600000000006</v>
      </c>
      <c r="BP25" s="15">
        <f t="shared" ca="1" si="54"/>
        <v>75.260199999999998</v>
      </c>
      <c r="BQ25" s="15">
        <f t="shared" ca="1" si="54"/>
        <v>61.259099999999997</v>
      </c>
      <c r="BR25" s="15">
        <f t="shared" ca="1" si="54"/>
        <v>0</v>
      </c>
      <c r="BS25" s="15">
        <f t="shared" ca="1" si="58"/>
        <v>0</v>
      </c>
      <c r="BT25" s="15">
        <f t="shared" ca="1" si="58"/>
        <v>0</v>
      </c>
      <c r="BU25" s="15">
        <f t="shared" ca="1" si="58"/>
        <v>0</v>
      </c>
    </row>
    <row r="26" spans="1:73">
      <c r="A26">
        <f>Main!A26</f>
        <v>23</v>
      </c>
      <c r="B26">
        <f>Main!B26</f>
        <v>16.5</v>
      </c>
      <c r="C26">
        <f>Main!C26</f>
        <v>8</v>
      </c>
      <c r="D26">
        <f>Main!D26</f>
        <v>2.5</v>
      </c>
      <c r="E26" t="str">
        <f>Main!E26</f>
        <v>b ff bb-</v>
      </c>
      <c r="F26" s="10" t="s">
        <v>113</v>
      </c>
      <c r="G26" s="19">
        <f t="shared" ca="1" si="56"/>
        <v>74.38614153846153</v>
      </c>
      <c r="H26" s="15">
        <f t="shared" ca="1" si="39"/>
        <v>75.453299999999999</v>
      </c>
      <c r="I26" s="15">
        <f t="shared" ca="1" si="59"/>
        <v>81.139499999999998</v>
      </c>
      <c r="J26" s="15">
        <f t="shared" ca="1" si="59"/>
        <v>77.969700000000003</v>
      </c>
      <c r="K26" s="15">
        <f t="shared" ca="1" si="59"/>
        <v>75.145799999999994</v>
      </c>
      <c r="L26" s="15">
        <f t="shared" ca="1" si="59"/>
        <v>76.788399999999996</v>
      </c>
      <c r="M26" s="15">
        <f t="shared" ca="1" si="59"/>
        <v>73.279700000000005</v>
      </c>
      <c r="N26" s="15">
        <f t="shared" ca="1" si="59"/>
        <v>79.901799999999994</v>
      </c>
      <c r="O26" s="15">
        <f t="shared" ca="1" si="59"/>
        <v>76.415300000000002</v>
      </c>
      <c r="P26" s="15">
        <f t="shared" ca="1" si="59"/>
        <v>83.445099999999996</v>
      </c>
      <c r="Q26" s="15">
        <f t="shared" ca="1" si="59"/>
        <v>75.648700000000005</v>
      </c>
      <c r="R26" s="15">
        <f t="shared" ca="1" si="59"/>
        <v>76.583299999999994</v>
      </c>
      <c r="S26" s="15">
        <f t="shared" ca="1" si="59"/>
        <v>82.2727</v>
      </c>
      <c r="T26" s="15">
        <f t="shared" ca="1" si="59"/>
        <v>66.479299999999995</v>
      </c>
      <c r="U26" s="15">
        <f t="shared" ca="1" si="59"/>
        <v>81.988799999999998</v>
      </c>
      <c r="V26" s="15">
        <f t="shared" ca="1" si="59"/>
        <v>79.887900000000002</v>
      </c>
      <c r="W26" s="15">
        <f t="shared" ca="1" si="59"/>
        <v>82.460400000000007</v>
      </c>
      <c r="X26" s="15">
        <f t="shared" ca="1" si="59"/>
        <v>82.621799999999993</v>
      </c>
      <c r="Y26" s="15">
        <f t="shared" ca="1" si="59"/>
        <v>85.748599999999996</v>
      </c>
      <c r="Z26" s="15">
        <f t="shared" ca="1" si="59"/>
        <v>82.735100000000003</v>
      </c>
      <c r="AA26" s="15">
        <f t="shared" ca="1" si="61"/>
        <v>85.862700000000004</v>
      </c>
      <c r="AB26" s="15">
        <f t="shared" ca="1" si="61"/>
        <v>79.0411</v>
      </c>
      <c r="AC26" s="15">
        <f t="shared" ca="1" si="61"/>
        <v>71.503100000000003</v>
      </c>
      <c r="AD26" s="15">
        <f t="shared" ca="1" si="61"/>
        <v>77.457300000000004</v>
      </c>
      <c r="AE26" s="15">
        <f t="shared" ca="1" si="61"/>
        <v>74.952399999999997</v>
      </c>
      <c r="AF26" s="15">
        <f t="shared" ca="1" si="61"/>
        <v>76.372100000000003</v>
      </c>
      <c r="AG26" s="15">
        <f t="shared" ca="1" si="61"/>
        <v>79.13</v>
      </c>
      <c r="AH26" s="15">
        <f t="shared" ca="1" si="61"/>
        <v>83.874099999999999</v>
      </c>
      <c r="AI26" s="15">
        <f t="shared" ca="1" si="61"/>
        <v>73.216800000000006</v>
      </c>
      <c r="AJ26" s="15">
        <f t="shared" ca="1" si="61"/>
        <v>83.231700000000004</v>
      </c>
      <c r="AK26" s="15">
        <f t="shared" ca="1" si="61"/>
        <v>76.798199999999994</v>
      </c>
      <c r="AL26" s="15">
        <f t="shared" ca="1" si="61"/>
        <v>77.139799999999994</v>
      </c>
      <c r="AM26" s="15">
        <f t="shared" ca="1" si="61"/>
        <v>72.543000000000006</v>
      </c>
      <c r="AN26" s="15">
        <f t="shared" ca="1" si="61"/>
        <v>75.6297</v>
      </c>
      <c r="AO26" s="15">
        <f t="shared" ca="1" si="61"/>
        <v>75.619799999999998</v>
      </c>
      <c r="AP26" s="15">
        <f t="shared" ca="1" si="61"/>
        <v>77.373900000000006</v>
      </c>
      <c r="AQ26" s="15">
        <f t="shared" ca="1" si="60"/>
        <v>71.2119</v>
      </c>
      <c r="AR26" s="15">
        <f t="shared" ca="1" si="60"/>
        <v>74.882400000000004</v>
      </c>
      <c r="AS26" s="15">
        <f t="shared" ca="1" si="60"/>
        <v>79.3429</v>
      </c>
      <c r="AT26" s="15">
        <f t="shared" ca="1" si="60"/>
        <v>74.362899999999996</v>
      </c>
      <c r="AU26" s="15">
        <f t="shared" ca="1" si="60"/>
        <v>80.410799999999995</v>
      </c>
      <c r="AV26" s="15">
        <f t="shared" ca="1" si="60"/>
        <v>72.481200000000001</v>
      </c>
      <c r="AW26" s="15">
        <f t="shared" ca="1" si="60"/>
        <v>73.442300000000003</v>
      </c>
      <c r="AX26" s="15">
        <f t="shared" ca="1" si="60"/>
        <v>80.605599999999995</v>
      </c>
      <c r="AY26" s="15">
        <f t="shared" ca="1" si="60"/>
        <v>79.3429</v>
      </c>
      <c r="AZ26" s="15">
        <f t="shared" ca="1" si="60"/>
        <v>79.475399999999993</v>
      </c>
      <c r="BA26" s="15">
        <f t="shared" ca="1" si="43"/>
        <v>78.403300000000002</v>
      </c>
      <c r="BB26" s="15">
        <f t="shared" ca="1" si="44"/>
        <v>81.218299999999999</v>
      </c>
      <c r="BC26" s="15">
        <f t="shared" ca="1" si="45"/>
        <v>79.975200000000001</v>
      </c>
      <c r="BD26" s="15">
        <f t="shared" ca="1" si="46"/>
        <v>85.528099999999995</v>
      </c>
      <c r="BE26" s="15">
        <f t="shared" ca="1" si="47"/>
        <v>78.948300000000003</v>
      </c>
      <c r="BF26" s="15">
        <f t="shared" ca="1" si="48"/>
        <v>74.308400000000006</v>
      </c>
      <c r="BG26" s="15">
        <f t="shared" ca="1" si="49"/>
        <v>74.501900000000006</v>
      </c>
      <c r="BH26" s="15">
        <f t="shared" ca="1" si="50"/>
        <v>83.1935</v>
      </c>
      <c r="BI26" s="15">
        <f t="shared" ca="1" si="51"/>
        <v>76.617999999999995</v>
      </c>
      <c r="BJ26" s="15">
        <f t="shared" ca="1" si="52"/>
        <v>78.543099999999995</v>
      </c>
      <c r="BK26" s="15">
        <f t="shared" ca="1" si="53"/>
        <v>77.628600000000006</v>
      </c>
      <c r="BL26" s="15">
        <f t="shared" ca="1" si="53"/>
        <v>74.688500000000005</v>
      </c>
      <c r="BM26" s="15">
        <f t="shared" ca="1" si="53"/>
        <v>70.664400000000001</v>
      </c>
      <c r="BN26" s="15">
        <f t="shared" ca="1" si="53"/>
        <v>80.024000000000001</v>
      </c>
      <c r="BO26" s="15">
        <f t="shared" ca="1" si="54"/>
        <v>79.191000000000003</v>
      </c>
      <c r="BP26" s="15">
        <f t="shared" ca="1" si="54"/>
        <v>83.049700000000001</v>
      </c>
      <c r="BQ26" s="15">
        <f t="shared" ca="1" si="54"/>
        <v>77.345699999999994</v>
      </c>
      <c r="BR26" s="15">
        <f t="shared" ca="1" si="54"/>
        <v>0</v>
      </c>
      <c r="BS26" s="15">
        <f t="shared" ca="1" si="58"/>
        <v>0</v>
      </c>
      <c r="BT26" s="15">
        <f t="shared" ca="1" si="58"/>
        <v>0</v>
      </c>
      <c r="BU26" s="15">
        <f t="shared" ca="1" si="58"/>
        <v>0</v>
      </c>
    </row>
    <row r="27" spans="1:73">
      <c r="A27">
        <f>Main!A27</f>
        <v>24</v>
      </c>
      <c r="B27">
        <f>Main!B27</f>
        <v>17</v>
      </c>
      <c r="C27">
        <f>Main!C27</f>
        <v>9</v>
      </c>
      <c r="D27">
        <f>Main!D27</f>
        <v>1</v>
      </c>
      <c r="E27" t="str">
        <f>Main!E27</f>
        <v>G# c# g</v>
      </c>
      <c r="G27" s="19">
        <f t="shared" ca="1" si="56"/>
        <v>75.662547692307726</v>
      </c>
      <c r="H27" s="15">
        <f t="shared" ca="1" si="39"/>
        <v>81.023700000000005</v>
      </c>
      <c r="I27" s="15">
        <f t="shared" ca="1" si="59"/>
        <v>81.853399999999993</v>
      </c>
      <c r="J27" s="15">
        <f t="shared" ca="1" si="59"/>
        <v>81.829700000000003</v>
      </c>
      <c r="K27" s="15">
        <f t="shared" ca="1" si="59"/>
        <v>73.724400000000003</v>
      </c>
      <c r="L27" s="15">
        <f t="shared" ca="1" si="59"/>
        <v>80.389399999999995</v>
      </c>
      <c r="M27" s="15">
        <f t="shared" ca="1" si="59"/>
        <v>72.75</v>
      </c>
      <c r="N27" s="15">
        <f t="shared" ca="1" si="59"/>
        <v>82.196399999999997</v>
      </c>
      <c r="O27" s="15">
        <f t="shared" ca="1" si="59"/>
        <v>81.834699999999998</v>
      </c>
      <c r="P27" s="15">
        <f t="shared" ca="1" si="59"/>
        <v>83.500299999999996</v>
      </c>
      <c r="Q27" s="15">
        <f t="shared" ca="1" si="59"/>
        <v>76.223699999999994</v>
      </c>
      <c r="R27" s="15">
        <f t="shared" ca="1" si="59"/>
        <v>77.463399999999993</v>
      </c>
      <c r="S27" s="15">
        <f t="shared" ca="1" si="59"/>
        <v>86.503100000000003</v>
      </c>
      <c r="T27" s="15">
        <f t="shared" ca="1" si="59"/>
        <v>70.861599999999996</v>
      </c>
      <c r="U27" s="15">
        <f t="shared" ca="1" si="59"/>
        <v>84.496700000000004</v>
      </c>
      <c r="V27" s="15">
        <f t="shared" ca="1" si="59"/>
        <v>82.779499999999999</v>
      </c>
      <c r="W27" s="15">
        <f t="shared" ca="1" si="59"/>
        <v>82.071399999999997</v>
      </c>
      <c r="X27" s="15">
        <f t="shared" ca="1" si="59"/>
        <v>82.873000000000005</v>
      </c>
      <c r="Y27" s="15">
        <f t="shared" ca="1" si="59"/>
        <v>85.358099999999993</v>
      </c>
      <c r="Z27" s="15">
        <f t="shared" ca="1" si="59"/>
        <v>83.452500000000001</v>
      </c>
      <c r="AA27" s="15">
        <f t="shared" ca="1" si="61"/>
        <v>89.146600000000007</v>
      </c>
      <c r="AB27" s="15">
        <f t="shared" ca="1" si="61"/>
        <v>79.845799999999997</v>
      </c>
      <c r="AC27" s="15">
        <f t="shared" ca="1" si="61"/>
        <v>71.836600000000004</v>
      </c>
      <c r="AD27" s="15">
        <f t="shared" ca="1" si="61"/>
        <v>74.570300000000003</v>
      </c>
      <c r="AE27" s="15">
        <f t="shared" ca="1" si="61"/>
        <v>74.514499999999998</v>
      </c>
      <c r="AF27" s="15">
        <f t="shared" ca="1" si="61"/>
        <v>82.016099999999994</v>
      </c>
      <c r="AG27" s="15">
        <f t="shared" ca="1" si="61"/>
        <v>78.944199999999995</v>
      </c>
      <c r="AH27" s="15">
        <f t="shared" ca="1" si="61"/>
        <v>84.963399999999993</v>
      </c>
      <c r="AI27" s="15">
        <f t="shared" ca="1" si="61"/>
        <v>79.177199999999999</v>
      </c>
      <c r="AJ27" s="15">
        <f t="shared" ca="1" si="61"/>
        <v>86.577100000000002</v>
      </c>
      <c r="AK27" s="15">
        <f t="shared" ca="1" si="61"/>
        <v>79.700299999999999</v>
      </c>
      <c r="AL27" s="15">
        <f t="shared" ca="1" si="61"/>
        <v>81.168099999999995</v>
      </c>
      <c r="AM27" s="15">
        <f t="shared" ca="1" si="61"/>
        <v>76.157799999999995</v>
      </c>
      <c r="AN27" s="15">
        <f t="shared" ca="1" si="61"/>
        <v>76.652500000000003</v>
      </c>
      <c r="AO27" s="15">
        <f t="shared" ca="1" si="61"/>
        <v>73.842500000000001</v>
      </c>
      <c r="AP27" s="15">
        <f t="shared" ca="1" si="61"/>
        <v>71.149199999999993</v>
      </c>
      <c r="AQ27" s="15">
        <f t="shared" ca="1" si="60"/>
        <v>76.457800000000006</v>
      </c>
      <c r="AR27" s="15">
        <f t="shared" ca="1" si="60"/>
        <v>77.053299999999993</v>
      </c>
      <c r="AS27" s="15">
        <f t="shared" ca="1" si="60"/>
        <v>80.395499999999998</v>
      </c>
      <c r="AT27" s="15">
        <f t="shared" ca="1" si="60"/>
        <v>79.369600000000005</v>
      </c>
      <c r="AU27" s="15">
        <f t="shared" ca="1" si="60"/>
        <v>82.714100000000002</v>
      </c>
      <c r="AV27" s="15">
        <f t="shared" ca="1" si="60"/>
        <v>73.466700000000003</v>
      </c>
      <c r="AW27" s="15">
        <f t="shared" ca="1" si="60"/>
        <v>75.5745</v>
      </c>
      <c r="AX27" s="15">
        <f t="shared" ca="1" si="60"/>
        <v>79.27</v>
      </c>
      <c r="AY27" s="15">
        <f t="shared" ca="1" si="60"/>
        <v>80.395499999999998</v>
      </c>
      <c r="AZ27" s="15">
        <f t="shared" ca="1" si="60"/>
        <v>83.380700000000004</v>
      </c>
      <c r="BA27" s="15">
        <f t="shared" ca="1" si="43"/>
        <v>76.617999999999995</v>
      </c>
      <c r="BB27" s="15">
        <f t="shared" ca="1" si="44"/>
        <v>82.4041</v>
      </c>
      <c r="BC27" s="15">
        <f t="shared" ca="1" si="45"/>
        <v>77.700500000000005</v>
      </c>
      <c r="BD27" s="15">
        <f t="shared" ca="1" si="46"/>
        <v>83.802800000000005</v>
      </c>
      <c r="BE27" s="15">
        <f t="shared" ca="1" si="47"/>
        <v>80.411900000000003</v>
      </c>
      <c r="BF27" s="15">
        <f t="shared" ca="1" si="48"/>
        <v>78.689800000000005</v>
      </c>
      <c r="BG27" s="15">
        <f t="shared" ca="1" si="49"/>
        <v>78.948999999999998</v>
      </c>
      <c r="BH27" s="15">
        <f t="shared" ca="1" si="50"/>
        <v>82.746700000000004</v>
      </c>
      <c r="BI27" s="15">
        <f t="shared" ca="1" si="51"/>
        <v>74.939300000000003</v>
      </c>
      <c r="BJ27" s="15">
        <f t="shared" ca="1" si="52"/>
        <v>77.903400000000005</v>
      </c>
      <c r="BK27" s="15">
        <f t="shared" ca="1" si="53"/>
        <v>75.634200000000007</v>
      </c>
      <c r="BL27" s="15">
        <f t="shared" ca="1" si="53"/>
        <v>74.433099999999996</v>
      </c>
      <c r="BM27" s="15">
        <f t="shared" ca="1" si="53"/>
        <v>73.640199999999993</v>
      </c>
      <c r="BN27" s="15">
        <f t="shared" ca="1" si="53"/>
        <v>81.814700000000002</v>
      </c>
      <c r="BO27" s="15">
        <f t="shared" ca="1" si="54"/>
        <v>73.820899999999995</v>
      </c>
      <c r="BP27" s="15">
        <f t="shared" ca="1" si="54"/>
        <v>86.294200000000004</v>
      </c>
      <c r="BQ27" s="15">
        <f t="shared" ca="1" si="54"/>
        <v>78.737899999999996</v>
      </c>
      <c r="BR27" s="15">
        <f t="shared" ca="1" si="54"/>
        <v>0</v>
      </c>
      <c r="BS27" s="15">
        <f t="shared" ca="1" si="58"/>
        <v>0</v>
      </c>
      <c r="BT27" s="15">
        <f t="shared" ca="1" si="58"/>
        <v>0</v>
      </c>
      <c r="BU27" s="15">
        <f t="shared" ca="1" si="58"/>
        <v>0</v>
      </c>
    </row>
    <row r="28" spans="1:73">
      <c r="A28">
        <f>Main!A28</f>
        <v>25</v>
      </c>
      <c r="B28">
        <f>Main!B28</f>
        <v>18</v>
      </c>
      <c r="C28">
        <f>Main!C28</f>
        <v>9</v>
      </c>
      <c r="D28">
        <f>Main!D28</f>
        <v>2</v>
      </c>
      <c r="E28" t="str">
        <f>Main!E28</f>
        <v>a</v>
      </c>
      <c r="F28" s="10" t="s">
        <v>118</v>
      </c>
      <c r="G28" s="19">
        <f t="shared" ca="1" si="56"/>
        <v>62.828629230769259</v>
      </c>
      <c r="H28" s="15">
        <f t="shared" ca="1" si="39"/>
        <v>66.136499999999998</v>
      </c>
      <c r="I28" s="15">
        <f t="shared" ca="1" si="59"/>
        <v>68.384100000000004</v>
      </c>
      <c r="J28" s="15">
        <f t="shared" ca="1" si="59"/>
        <v>65.142799999999994</v>
      </c>
      <c r="K28" s="15">
        <f t="shared" ca="1" si="59"/>
        <v>59.738700000000001</v>
      </c>
      <c r="L28" s="15">
        <f t="shared" ca="1" si="59"/>
        <v>62.150399999999998</v>
      </c>
      <c r="M28" s="15">
        <f t="shared" ca="1" si="59"/>
        <v>54.090299999999999</v>
      </c>
      <c r="N28" s="15">
        <f t="shared" ca="1" si="59"/>
        <v>66.759299999999996</v>
      </c>
      <c r="O28" s="15">
        <f t="shared" ca="1" si="59"/>
        <v>66.115600000000001</v>
      </c>
      <c r="P28" s="15">
        <f t="shared" ca="1" si="59"/>
        <v>69.915300000000002</v>
      </c>
      <c r="Q28" s="15">
        <f t="shared" ca="1" si="59"/>
        <v>64.449799999999996</v>
      </c>
      <c r="R28" s="15">
        <f t="shared" ca="1" si="59"/>
        <v>65.733199999999997</v>
      </c>
      <c r="S28" s="15">
        <f t="shared" ca="1" si="59"/>
        <v>67.738</v>
      </c>
      <c r="T28" s="15">
        <f t="shared" ca="1" si="59"/>
        <v>58.862400000000001</v>
      </c>
      <c r="U28" s="15">
        <f t="shared" ca="1" si="59"/>
        <v>71.712100000000007</v>
      </c>
      <c r="V28" s="15">
        <f t="shared" ca="1" si="59"/>
        <v>71.298900000000003</v>
      </c>
      <c r="W28" s="15">
        <f t="shared" ca="1" si="59"/>
        <v>75.349199999999996</v>
      </c>
      <c r="X28" s="15">
        <f t="shared" ca="1" si="59"/>
        <v>73.254400000000004</v>
      </c>
      <c r="Y28" s="15">
        <f t="shared" ca="1" si="59"/>
        <v>75.947400000000002</v>
      </c>
      <c r="Z28" s="15">
        <f t="shared" ca="1" si="59"/>
        <v>68.328599999999994</v>
      </c>
      <c r="AA28" s="15">
        <f t="shared" ca="1" si="61"/>
        <v>77.652900000000002</v>
      </c>
      <c r="AB28" s="15">
        <f t="shared" ca="1" si="61"/>
        <v>65.0107</v>
      </c>
      <c r="AC28" s="15">
        <f t="shared" ca="1" si="61"/>
        <v>59.257100000000001</v>
      </c>
      <c r="AD28" s="15">
        <f t="shared" ca="1" si="61"/>
        <v>62.456000000000003</v>
      </c>
      <c r="AE28" s="15">
        <f t="shared" ca="1" si="61"/>
        <v>69.257099999999994</v>
      </c>
      <c r="AF28" s="15">
        <f t="shared" ca="1" si="61"/>
        <v>67.111500000000007</v>
      </c>
      <c r="AG28" s="15">
        <f t="shared" ca="1" si="61"/>
        <v>65.19</v>
      </c>
      <c r="AH28" s="15">
        <f t="shared" ca="1" si="61"/>
        <v>66.0184</v>
      </c>
      <c r="AI28" s="15">
        <f t="shared" ca="1" si="61"/>
        <v>63.883899999999997</v>
      </c>
      <c r="AJ28" s="15">
        <f t="shared" ca="1" si="61"/>
        <v>67.2607</v>
      </c>
      <c r="AK28" s="15">
        <f t="shared" ca="1" si="61"/>
        <v>72.655900000000003</v>
      </c>
      <c r="AL28" s="15">
        <f t="shared" ca="1" si="61"/>
        <v>70.018100000000004</v>
      </c>
      <c r="AM28" s="15">
        <f t="shared" ca="1" si="61"/>
        <v>58.203000000000003</v>
      </c>
      <c r="AN28" s="15">
        <f t="shared" ca="1" si="61"/>
        <v>62.874699999999997</v>
      </c>
      <c r="AO28" s="15">
        <f t="shared" ca="1" si="61"/>
        <v>63.834299999999999</v>
      </c>
      <c r="AP28" s="15">
        <f t="shared" ca="1" si="61"/>
        <v>64.109099999999998</v>
      </c>
      <c r="AQ28" s="15">
        <f t="shared" ca="1" si="60"/>
        <v>58.048999999999999</v>
      </c>
      <c r="AR28" s="15">
        <f t="shared" ca="1" si="60"/>
        <v>65.433099999999996</v>
      </c>
      <c r="AS28" s="15">
        <f t="shared" ca="1" si="60"/>
        <v>60.841799999999999</v>
      </c>
      <c r="AT28" s="15">
        <f t="shared" ca="1" si="60"/>
        <v>62.769399999999997</v>
      </c>
      <c r="AU28" s="15">
        <f t="shared" ca="1" si="60"/>
        <v>67.791899999999998</v>
      </c>
      <c r="AV28" s="15">
        <f t="shared" ca="1" si="60"/>
        <v>69.284599999999998</v>
      </c>
      <c r="AW28" s="15">
        <f t="shared" ca="1" si="60"/>
        <v>53.2774</v>
      </c>
      <c r="AX28" s="15">
        <f t="shared" ca="1" si="60"/>
        <v>60.949800000000003</v>
      </c>
      <c r="AY28" s="15">
        <f t="shared" ca="1" si="60"/>
        <v>60.841799999999999</v>
      </c>
      <c r="AZ28" s="15">
        <f t="shared" ca="1" si="60"/>
        <v>72.483099999999993</v>
      </c>
      <c r="BA28" s="15">
        <f t="shared" ca="1" si="43"/>
        <v>61.740099999999998</v>
      </c>
      <c r="BB28" s="15">
        <f t="shared" ca="1" si="44"/>
        <v>66.910600000000002</v>
      </c>
      <c r="BC28" s="15">
        <f t="shared" ca="1" si="45"/>
        <v>68.588899999999995</v>
      </c>
      <c r="BD28" s="15">
        <f t="shared" ca="1" si="46"/>
        <v>66.532899999999998</v>
      </c>
      <c r="BE28" s="15">
        <f t="shared" ca="1" si="47"/>
        <v>68.690600000000003</v>
      </c>
      <c r="BF28" s="15">
        <f t="shared" ca="1" si="48"/>
        <v>68.465699999999998</v>
      </c>
      <c r="BG28" s="15">
        <f t="shared" ca="1" si="49"/>
        <v>70.110900000000001</v>
      </c>
      <c r="BH28" s="15">
        <f t="shared" ca="1" si="50"/>
        <v>73.709800000000001</v>
      </c>
      <c r="BI28" s="15">
        <f t="shared" ca="1" si="51"/>
        <v>55.1325</v>
      </c>
      <c r="BJ28" s="15">
        <f t="shared" ca="1" si="52"/>
        <v>68.722899999999996</v>
      </c>
      <c r="BK28" s="15">
        <f t="shared" ca="1" si="53"/>
        <v>60.601599999999998</v>
      </c>
      <c r="BL28" s="15">
        <f t="shared" ca="1" si="53"/>
        <v>58.427</v>
      </c>
      <c r="BM28" s="15">
        <f t="shared" ca="1" si="53"/>
        <v>63.688800000000001</v>
      </c>
      <c r="BN28" s="15">
        <f t="shared" ca="1" si="53"/>
        <v>71.855000000000004</v>
      </c>
      <c r="BO28" s="15">
        <f t="shared" ca="1" si="54"/>
        <v>66.580799999999996</v>
      </c>
      <c r="BP28" s="15">
        <f t="shared" ca="1" si="54"/>
        <v>67.518100000000004</v>
      </c>
      <c r="BQ28" s="15">
        <f t="shared" ca="1" si="54"/>
        <v>68.962400000000002</v>
      </c>
      <c r="BR28" s="15">
        <f t="shared" ca="1" si="54"/>
        <v>0</v>
      </c>
      <c r="BS28" s="15">
        <f t="shared" ca="1" si="58"/>
        <v>0</v>
      </c>
      <c r="BT28" s="15">
        <f t="shared" ca="1" si="58"/>
        <v>0</v>
      </c>
      <c r="BU28" s="15">
        <f t="shared" ca="1" si="58"/>
        <v>0</v>
      </c>
    </row>
    <row r="29" spans="1:73">
      <c r="A29">
        <f>Main!A29</f>
        <v>26</v>
      </c>
      <c r="B29">
        <f>Main!B29</f>
        <v>18.5</v>
      </c>
      <c r="C29">
        <f>Main!C29</f>
        <v>9</v>
      </c>
      <c r="D29">
        <f>Main!D29</f>
        <v>2.5</v>
      </c>
      <c r="E29" t="str">
        <f>Main!E29</f>
        <v>a</v>
      </c>
      <c r="G29" s="19">
        <f t="shared" ca="1" si="56"/>
        <v>60.720992307692285</v>
      </c>
      <c r="H29" s="15">
        <f t="shared" ca="1" si="39"/>
        <v>61.2425</v>
      </c>
      <c r="I29" s="15">
        <f t="shared" ca="1" si="59"/>
        <v>65.2804</v>
      </c>
      <c r="J29" s="15">
        <f t="shared" ca="1" si="59"/>
        <v>62.739400000000003</v>
      </c>
      <c r="K29" s="15">
        <f t="shared" ca="1" si="59"/>
        <v>60.071899999999999</v>
      </c>
      <c r="L29" s="15">
        <f t="shared" ca="1" si="59"/>
        <v>63.124400000000001</v>
      </c>
      <c r="M29" s="15">
        <f t="shared" ca="1" si="59"/>
        <v>56.796700000000001</v>
      </c>
      <c r="N29" s="15">
        <f t="shared" ca="1" si="59"/>
        <v>61.475499999999997</v>
      </c>
      <c r="O29" s="15">
        <f t="shared" ca="1" si="59"/>
        <v>65.871399999999994</v>
      </c>
      <c r="P29" s="15">
        <f t="shared" ca="1" si="59"/>
        <v>69.185199999999995</v>
      </c>
      <c r="Q29" s="15">
        <f t="shared" ca="1" si="59"/>
        <v>64.715500000000006</v>
      </c>
      <c r="R29" s="15">
        <f t="shared" ca="1" si="59"/>
        <v>62.878</v>
      </c>
      <c r="S29" s="15">
        <f t="shared" ca="1" si="59"/>
        <v>69.311599999999999</v>
      </c>
      <c r="T29" s="15">
        <f t="shared" ca="1" si="59"/>
        <v>60.288200000000003</v>
      </c>
      <c r="U29" s="15">
        <f t="shared" ca="1" si="59"/>
        <v>67.900000000000006</v>
      </c>
      <c r="V29" s="15">
        <f t="shared" ca="1" si="59"/>
        <v>71.978800000000007</v>
      </c>
      <c r="W29" s="15">
        <f t="shared" ca="1" si="59"/>
        <v>70.161600000000007</v>
      </c>
      <c r="X29" s="15">
        <f t="shared" ca="1" si="59"/>
        <v>65.094099999999997</v>
      </c>
      <c r="Y29" s="15">
        <f t="shared" ca="1" si="59"/>
        <v>72.233900000000006</v>
      </c>
      <c r="Z29" s="15">
        <f t="shared" ca="1" si="59"/>
        <v>64.510900000000007</v>
      </c>
      <c r="AA29" s="15">
        <f t="shared" ca="1" si="61"/>
        <v>72.628500000000003</v>
      </c>
      <c r="AB29" s="15">
        <f t="shared" ca="1" si="61"/>
        <v>64.180499999999995</v>
      </c>
      <c r="AC29" s="15">
        <f t="shared" ca="1" si="61"/>
        <v>60.0809</v>
      </c>
      <c r="AD29" s="15">
        <f t="shared" ca="1" si="61"/>
        <v>62.673400000000001</v>
      </c>
      <c r="AE29" s="15">
        <f t="shared" ca="1" si="61"/>
        <v>68.767700000000005</v>
      </c>
      <c r="AF29" s="15">
        <f t="shared" ca="1" si="61"/>
        <v>66.179400000000001</v>
      </c>
      <c r="AG29" s="15">
        <f t="shared" ca="1" si="61"/>
        <v>61.322699999999998</v>
      </c>
      <c r="AH29" s="15">
        <f t="shared" ca="1" si="61"/>
        <v>63.551000000000002</v>
      </c>
      <c r="AI29" s="15">
        <f t="shared" ca="1" si="61"/>
        <v>59.0867</v>
      </c>
      <c r="AJ29" s="15">
        <f t="shared" ca="1" si="61"/>
        <v>64.842200000000005</v>
      </c>
      <c r="AK29" s="15">
        <f t="shared" ca="1" si="61"/>
        <v>69.186700000000002</v>
      </c>
      <c r="AL29" s="15">
        <f t="shared" ca="1" si="61"/>
        <v>61.509500000000003</v>
      </c>
      <c r="AM29" s="15">
        <f t="shared" ca="1" si="61"/>
        <v>56.814300000000003</v>
      </c>
      <c r="AN29" s="15">
        <f t="shared" ca="1" si="61"/>
        <v>63.6661</v>
      </c>
      <c r="AO29" s="15">
        <f t="shared" ca="1" si="61"/>
        <v>64.022599999999997</v>
      </c>
      <c r="AP29" s="15">
        <f t="shared" ca="1" si="61"/>
        <v>62.170299999999997</v>
      </c>
      <c r="AQ29" s="15">
        <f t="shared" ca="1" si="60"/>
        <v>53.927100000000003</v>
      </c>
      <c r="AR29" s="15">
        <f t="shared" ca="1" si="60"/>
        <v>58.882899999999999</v>
      </c>
      <c r="AS29" s="15">
        <f t="shared" ca="1" si="60"/>
        <v>60.586300000000001</v>
      </c>
      <c r="AT29" s="15">
        <f t="shared" ca="1" si="60"/>
        <v>57.938800000000001</v>
      </c>
      <c r="AU29" s="15">
        <f t="shared" ca="1" si="60"/>
        <v>63.927500000000002</v>
      </c>
      <c r="AV29" s="15">
        <f t="shared" ca="1" si="60"/>
        <v>67.905100000000004</v>
      </c>
      <c r="AW29" s="15">
        <f t="shared" ca="1" si="60"/>
        <v>53.601999999999997</v>
      </c>
      <c r="AX29" s="15">
        <f t="shared" ca="1" si="60"/>
        <v>58.287700000000001</v>
      </c>
      <c r="AY29" s="15">
        <f t="shared" ca="1" si="60"/>
        <v>60.586300000000001</v>
      </c>
      <c r="AZ29" s="15">
        <f t="shared" ca="1" si="60"/>
        <v>68.128399999999999</v>
      </c>
      <c r="BA29" s="15">
        <f t="shared" ca="1" si="43"/>
        <v>59.859299999999998</v>
      </c>
      <c r="BB29" s="15">
        <f t="shared" ca="1" si="44"/>
        <v>65.181299999999993</v>
      </c>
      <c r="BC29" s="15">
        <f t="shared" ca="1" si="45"/>
        <v>66.915400000000005</v>
      </c>
      <c r="BD29" s="15">
        <f t="shared" ca="1" si="46"/>
        <v>65.948999999999998</v>
      </c>
      <c r="BE29" s="15">
        <f t="shared" ca="1" si="47"/>
        <v>67.3797</v>
      </c>
      <c r="BF29" s="15">
        <f t="shared" ca="1" si="48"/>
        <v>63.9251</v>
      </c>
      <c r="BG29" s="15">
        <f t="shared" ca="1" si="49"/>
        <v>67.217600000000004</v>
      </c>
      <c r="BH29" s="15">
        <f t="shared" ca="1" si="50"/>
        <v>70.5458</v>
      </c>
      <c r="BI29" s="15">
        <f t="shared" ca="1" si="51"/>
        <v>58.799199999999999</v>
      </c>
      <c r="BJ29" s="15">
        <f t="shared" ca="1" si="52"/>
        <v>63.892600000000002</v>
      </c>
      <c r="BK29" s="15">
        <f t="shared" ca="1" si="53"/>
        <v>56.202500000000001</v>
      </c>
      <c r="BL29" s="15">
        <f t="shared" ca="1" si="53"/>
        <v>57.704700000000003</v>
      </c>
      <c r="BM29" s="15">
        <f t="shared" ca="1" si="53"/>
        <v>65.082700000000003</v>
      </c>
      <c r="BN29" s="15">
        <f t="shared" ca="1" si="53"/>
        <v>68.126599999999996</v>
      </c>
      <c r="BO29" s="15">
        <f t="shared" ca="1" si="54"/>
        <v>65.680199999999999</v>
      </c>
      <c r="BP29" s="15">
        <f t="shared" ca="1" si="54"/>
        <v>61.7577</v>
      </c>
      <c r="BQ29" s="15">
        <f t="shared" ca="1" si="54"/>
        <v>63.330500000000001</v>
      </c>
      <c r="BR29" s="15">
        <f t="shared" ca="1" si="54"/>
        <v>0</v>
      </c>
      <c r="BS29" s="15">
        <f t="shared" ca="1" si="58"/>
        <v>0</v>
      </c>
      <c r="BT29" s="15">
        <f t="shared" ca="1" si="58"/>
        <v>0</v>
      </c>
      <c r="BU29" s="15">
        <f t="shared" ca="1" si="58"/>
        <v>0</v>
      </c>
    </row>
    <row r="30" spans="1:73">
      <c r="A30">
        <f>Main!A30</f>
        <v>27</v>
      </c>
      <c r="B30">
        <f>Main!B30</f>
        <v>19.5</v>
      </c>
      <c r="C30">
        <f>Main!C30</f>
        <v>10</v>
      </c>
      <c r="D30">
        <f>Main!D30</f>
        <v>1.5</v>
      </c>
      <c r="E30" t="str">
        <f>Main!E30</f>
        <v>c#</v>
      </c>
      <c r="F30" s="10" t="s">
        <v>119</v>
      </c>
      <c r="G30" s="19">
        <f t="shared" ca="1" si="56"/>
        <v>70.462810769230785</v>
      </c>
      <c r="H30" s="15">
        <f t="shared" ca="1" si="39"/>
        <v>81.715900000000005</v>
      </c>
      <c r="I30" s="15">
        <f t="shared" ca="1" si="59"/>
        <v>75.840999999999994</v>
      </c>
      <c r="J30" s="15">
        <f t="shared" ca="1" si="59"/>
        <v>77.775000000000006</v>
      </c>
      <c r="K30" s="15">
        <f t="shared" ca="1" si="59"/>
        <v>72.534599999999998</v>
      </c>
      <c r="L30" s="15">
        <f t="shared" ca="1" si="59"/>
        <v>73.308899999999994</v>
      </c>
      <c r="M30" s="15">
        <f t="shared" ca="1" si="59"/>
        <v>68.150499999999994</v>
      </c>
      <c r="N30" s="15">
        <f t="shared" ca="1" si="59"/>
        <v>72.301500000000004</v>
      </c>
      <c r="O30" s="15">
        <f t="shared" ca="1" si="59"/>
        <v>76.833200000000005</v>
      </c>
      <c r="P30" s="15">
        <f t="shared" ca="1" si="59"/>
        <v>78.369600000000005</v>
      </c>
      <c r="Q30" s="15">
        <f t="shared" ca="1" si="59"/>
        <v>69.2864</v>
      </c>
      <c r="R30" s="15">
        <f t="shared" ca="1" si="59"/>
        <v>66.822000000000003</v>
      </c>
      <c r="S30" s="15">
        <f t="shared" ca="1" si="59"/>
        <v>87.017300000000006</v>
      </c>
      <c r="T30" s="15">
        <f t="shared" ca="1" si="59"/>
        <v>68.774000000000001</v>
      </c>
      <c r="U30" s="15">
        <f t="shared" ca="1" si="59"/>
        <v>77.1126</v>
      </c>
      <c r="V30" s="15">
        <f t="shared" ca="1" si="59"/>
        <v>81.714600000000004</v>
      </c>
      <c r="W30" s="15">
        <f t="shared" ca="1" si="59"/>
        <v>75.847800000000007</v>
      </c>
      <c r="X30" s="15">
        <f t="shared" ca="1" si="59"/>
        <v>80.263900000000007</v>
      </c>
      <c r="Y30" s="15">
        <f t="shared" ca="1" si="59"/>
        <v>80.786299999999997</v>
      </c>
      <c r="Z30" s="15">
        <f t="shared" ca="1" si="59"/>
        <v>73.435400000000001</v>
      </c>
      <c r="AA30" s="15">
        <f t="shared" ca="1" si="61"/>
        <v>87.420500000000004</v>
      </c>
      <c r="AB30" s="15">
        <f t="shared" ca="1" si="61"/>
        <v>71.980199999999996</v>
      </c>
      <c r="AC30" s="15">
        <f t="shared" ca="1" si="61"/>
        <v>66.965199999999996</v>
      </c>
      <c r="AD30" s="15">
        <f t="shared" ca="1" si="61"/>
        <v>67.473600000000005</v>
      </c>
      <c r="AE30" s="15">
        <f t="shared" ca="1" si="61"/>
        <v>71.070400000000006</v>
      </c>
      <c r="AF30" s="15">
        <f t="shared" ca="1" si="61"/>
        <v>83.451300000000003</v>
      </c>
      <c r="AG30" s="15">
        <f t="shared" ca="1" si="61"/>
        <v>73.475899999999996</v>
      </c>
      <c r="AH30" s="15">
        <f t="shared" ca="1" si="61"/>
        <v>77.9923</v>
      </c>
      <c r="AI30" s="15">
        <f t="shared" ca="1" si="61"/>
        <v>76.101299999999995</v>
      </c>
      <c r="AJ30" s="15">
        <f t="shared" ca="1" si="61"/>
        <v>82.134399999999999</v>
      </c>
      <c r="AK30" s="15">
        <f t="shared" ca="1" si="61"/>
        <v>69.366500000000002</v>
      </c>
      <c r="AL30" s="15">
        <f t="shared" ca="1" si="61"/>
        <v>74.972700000000003</v>
      </c>
      <c r="AM30" s="15">
        <f t="shared" ca="1" si="61"/>
        <v>72.249099999999999</v>
      </c>
      <c r="AN30" s="15">
        <f t="shared" ca="1" si="61"/>
        <v>61.5822</v>
      </c>
      <c r="AO30" s="15">
        <f t="shared" ca="1" si="61"/>
        <v>76.678899999999999</v>
      </c>
      <c r="AP30" s="15">
        <f t="shared" ca="1" si="61"/>
        <v>73.884399999999999</v>
      </c>
      <c r="AQ30" s="15">
        <f t="shared" ca="1" si="60"/>
        <v>73.470699999999994</v>
      </c>
      <c r="AR30" s="15">
        <f t="shared" ca="1" si="60"/>
        <v>69.746200000000002</v>
      </c>
      <c r="AS30" s="15">
        <f t="shared" ca="1" si="60"/>
        <v>77.967500000000001</v>
      </c>
      <c r="AT30" s="15">
        <f t="shared" ca="1" si="60"/>
        <v>59.3626</v>
      </c>
      <c r="AU30" s="15">
        <f t="shared" ca="1" si="60"/>
        <v>76.624799999999993</v>
      </c>
      <c r="AV30" s="15">
        <f t="shared" ca="1" si="60"/>
        <v>71.808000000000007</v>
      </c>
      <c r="AW30" s="15">
        <f t="shared" ca="1" si="60"/>
        <v>68.072699999999998</v>
      </c>
      <c r="AX30" s="15">
        <f t="shared" ca="1" si="60"/>
        <v>68.490200000000002</v>
      </c>
      <c r="AY30" s="15">
        <f t="shared" ca="1" si="60"/>
        <v>77.967500000000001</v>
      </c>
      <c r="AZ30" s="15">
        <f t="shared" ca="1" si="60"/>
        <v>74.372200000000007</v>
      </c>
      <c r="BA30" s="15">
        <f t="shared" ca="1" si="43"/>
        <v>71.083600000000004</v>
      </c>
      <c r="BB30" s="15">
        <f t="shared" ca="1" si="44"/>
        <v>74.749300000000005</v>
      </c>
      <c r="BC30" s="15">
        <f t="shared" ca="1" si="45"/>
        <v>76.374499999999998</v>
      </c>
      <c r="BD30" s="15">
        <f t="shared" ca="1" si="46"/>
        <v>76.941800000000001</v>
      </c>
      <c r="BE30" s="15">
        <f t="shared" ca="1" si="47"/>
        <v>74.015600000000006</v>
      </c>
      <c r="BF30" s="15">
        <f t="shared" ca="1" si="48"/>
        <v>75.754199999999997</v>
      </c>
      <c r="BG30" s="15">
        <f t="shared" ca="1" si="49"/>
        <v>75.307699999999997</v>
      </c>
      <c r="BH30" s="15">
        <f t="shared" ca="1" si="50"/>
        <v>72.125500000000002</v>
      </c>
      <c r="BI30" s="15">
        <f t="shared" ca="1" si="51"/>
        <v>68.921400000000006</v>
      </c>
      <c r="BJ30" s="15">
        <f t="shared" ca="1" si="52"/>
        <v>70.385199999999998</v>
      </c>
      <c r="BK30" s="15">
        <f t="shared" ca="1" si="53"/>
        <v>67.854500000000002</v>
      </c>
      <c r="BL30" s="15">
        <f t="shared" ca="1" si="53"/>
        <v>72.087699999999998</v>
      </c>
      <c r="BM30" s="15">
        <f t="shared" ca="1" si="53"/>
        <v>73.992099999999994</v>
      </c>
      <c r="BN30" s="15">
        <f t="shared" ca="1" si="53"/>
        <v>77.085899999999995</v>
      </c>
      <c r="BO30" s="15">
        <f t="shared" ca="1" si="54"/>
        <v>76.485799999999998</v>
      </c>
      <c r="BP30" s="15">
        <f t="shared" ca="1" si="54"/>
        <v>57.997599999999998</v>
      </c>
      <c r="BQ30" s="15">
        <f t="shared" ca="1" si="54"/>
        <v>76.348500000000001</v>
      </c>
      <c r="BR30" s="15">
        <f t="shared" ca="1" si="54"/>
        <v>0</v>
      </c>
      <c r="BS30" s="15">
        <f t="shared" ca="1" si="58"/>
        <v>0</v>
      </c>
      <c r="BT30" s="15">
        <f t="shared" ca="1" si="58"/>
        <v>0</v>
      </c>
      <c r="BU30" s="15">
        <f t="shared" ca="1" si="58"/>
        <v>0</v>
      </c>
    </row>
    <row r="31" spans="1:73">
      <c r="A31">
        <f>Main!A31</f>
        <v>28</v>
      </c>
      <c r="B31">
        <f>Main!B31</f>
        <v>20</v>
      </c>
      <c r="C31">
        <f>Main!C31</f>
        <v>10</v>
      </c>
      <c r="D31">
        <f>Main!D31</f>
        <v>2</v>
      </c>
      <c r="E31" t="str">
        <f>Main!E31</f>
        <v>ff</v>
      </c>
      <c r="G31" s="19">
        <f t="shared" ca="1" si="56"/>
        <v>69.748596923076931</v>
      </c>
      <c r="H31" s="15">
        <f t="shared" ca="1" si="39"/>
        <v>81.062399999999997</v>
      </c>
      <c r="I31" s="15">
        <f t="shared" ca="1" si="59"/>
        <v>73.965199999999996</v>
      </c>
      <c r="J31" s="15">
        <f t="shared" ca="1" si="59"/>
        <v>76.302599999999998</v>
      </c>
      <c r="K31" s="15">
        <f t="shared" ca="1" si="59"/>
        <v>69.597300000000004</v>
      </c>
      <c r="L31" s="15">
        <f t="shared" ca="1" si="59"/>
        <v>78.791899999999998</v>
      </c>
      <c r="M31" s="15">
        <f t="shared" ca="1" si="59"/>
        <v>66.405900000000003</v>
      </c>
      <c r="N31" s="15">
        <f t="shared" ca="1" si="59"/>
        <v>77.720299999999995</v>
      </c>
      <c r="O31" s="15">
        <f t="shared" ca="1" si="59"/>
        <v>72.291399999999996</v>
      </c>
      <c r="P31" s="15">
        <f t="shared" ca="1" si="59"/>
        <v>75.577799999999996</v>
      </c>
      <c r="Q31" s="15">
        <f t="shared" ca="1" si="59"/>
        <v>66.263400000000004</v>
      </c>
      <c r="R31" s="15">
        <f t="shared" ca="1" si="59"/>
        <v>71.886300000000006</v>
      </c>
      <c r="S31" s="15">
        <f t="shared" ca="1" si="59"/>
        <v>84.531800000000004</v>
      </c>
      <c r="T31" s="15">
        <f t="shared" ca="1" si="59"/>
        <v>67.823700000000002</v>
      </c>
      <c r="U31" s="15">
        <f t="shared" ca="1" si="59"/>
        <v>80.155299999999997</v>
      </c>
      <c r="V31" s="15">
        <f t="shared" ca="1" si="59"/>
        <v>77.955299999999994</v>
      </c>
      <c r="W31" s="15">
        <f t="shared" ca="1" si="59"/>
        <v>74.514200000000002</v>
      </c>
      <c r="X31" s="15">
        <f t="shared" ca="1" si="59"/>
        <v>83.737099999999998</v>
      </c>
      <c r="Y31" s="15">
        <f t="shared" ca="1" si="59"/>
        <v>84.139300000000006</v>
      </c>
      <c r="Z31" s="15">
        <f t="shared" ca="1" si="59"/>
        <v>75.091200000000001</v>
      </c>
      <c r="AA31" s="15">
        <f t="shared" ca="1" si="61"/>
        <v>87.817700000000002</v>
      </c>
      <c r="AB31" s="15">
        <f t="shared" ca="1" si="61"/>
        <v>73.2684</v>
      </c>
      <c r="AC31" s="15">
        <f t="shared" ca="1" si="61"/>
        <v>64.639799999999994</v>
      </c>
      <c r="AD31" s="15">
        <f t="shared" ca="1" si="61"/>
        <v>68.817099999999996</v>
      </c>
      <c r="AE31" s="15">
        <f t="shared" ca="1" si="61"/>
        <v>68.289599999999993</v>
      </c>
      <c r="AF31" s="15">
        <f t="shared" ca="1" si="61"/>
        <v>80.832599999999999</v>
      </c>
      <c r="AG31" s="15">
        <f t="shared" ca="1" si="61"/>
        <v>76.506500000000003</v>
      </c>
      <c r="AH31" s="15">
        <f t="shared" ca="1" si="61"/>
        <v>75.162499999999994</v>
      </c>
      <c r="AI31" s="15">
        <f t="shared" ca="1" si="61"/>
        <v>72.549499999999995</v>
      </c>
      <c r="AJ31" s="15">
        <f t="shared" ca="1" si="61"/>
        <v>77.165599999999998</v>
      </c>
      <c r="AK31" s="15">
        <f t="shared" ca="1" si="61"/>
        <v>67.381200000000007</v>
      </c>
      <c r="AL31" s="15">
        <f t="shared" ca="1" si="61"/>
        <v>71.340599999999995</v>
      </c>
      <c r="AM31" s="15">
        <f t="shared" ca="1" si="61"/>
        <v>71.883799999999994</v>
      </c>
      <c r="AN31" s="15">
        <f t="shared" ca="1" si="61"/>
        <v>69.814400000000006</v>
      </c>
      <c r="AO31" s="15">
        <f t="shared" ca="1" si="61"/>
        <v>78.199799999999996</v>
      </c>
      <c r="AP31" s="15">
        <f t="shared" ca="1" si="61"/>
        <v>70.424499999999995</v>
      </c>
      <c r="AQ31" s="15">
        <f t="shared" ca="1" si="60"/>
        <v>71.478899999999996</v>
      </c>
      <c r="AR31" s="15">
        <f t="shared" ca="1" si="60"/>
        <v>72.297600000000003</v>
      </c>
      <c r="AS31" s="15">
        <f t="shared" ca="1" si="60"/>
        <v>70.052700000000002</v>
      </c>
      <c r="AT31" s="15">
        <f t="shared" ca="1" si="60"/>
        <v>55.765999999999998</v>
      </c>
      <c r="AU31" s="15">
        <f t="shared" ca="1" si="60"/>
        <v>73.250900000000001</v>
      </c>
      <c r="AV31" s="15">
        <f t="shared" ca="1" si="60"/>
        <v>71.378500000000003</v>
      </c>
      <c r="AW31" s="15">
        <f t="shared" ca="1" si="60"/>
        <v>68.4285</v>
      </c>
      <c r="AX31" s="15">
        <f t="shared" ca="1" si="60"/>
        <v>63.458300000000001</v>
      </c>
      <c r="AY31" s="15">
        <f t="shared" ca="1" si="60"/>
        <v>70.052700000000002</v>
      </c>
      <c r="AZ31" s="15">
        <f t="shared" ca="1" si="60"/>
        <v>73.410799999999995</v>
      </c>
      <c r="BA31" s="15">
        <f t="shared" ca="1" si="43"/>
        <v>68.154600000000002</v>
      </c>
      <c r="BB31" s="15">
        <f t="shared" ca="1" si="44"/>
        <v>74.294399999999996</v>
      </c>
      <c r="BC31" s="15">
        <f t="shared" ca="1" si="45"/>
        <v>70.194000000000003</v>
      </c>
      <c r="BD31" s="15">
        <f t="shared" ca="1" si="46"/>
        <v>68.204099999999997</v>
      </c>
      <c r="BE31" s="15">
        <f t="shared" ca="1" si="47"/>
        <v>78.250900000000001</v>
      </c>
      <c r="BF31" s="15">
        <f t="shared" ca="1" si="48"/>
        <v>75.363699999999994</v>
      </c>
      <c r="BG31" s="15">
        <f t="shared" ca="1" si="49"/>
        <v>75.227800000000002</v>
      </c>
      <c r="BH31" s="15">
        <f t="shared" ca="1" si="50"/>
        <v>71.783299999999997</v>
      </c>
      <c r="BI31" s="15">
        <f t="shared" ca="1" si="51"/>
        <v>69.954400000000007</v>
      </c>
      <c r="BJ31" s="15">
        <f t="shared" ca="1" si="52"/>
        <v>70.958600000000004</v>
      </c>
      <c r="BK31" s="15">
        <f t="shared" ca="1" si="53"/>
        <v>73.480099999999993</v>
      </c>
      <c r="BL31" s="15">
        <f t="shared" ca="1" si="53"/>
        <v>70.236900000000006</v>
      </c>
      <c r="BM31" s="15">
        <f t="shared" ca="1" si="53"/>
        <v>71.028000000000006</v>
      </c>
      <c r="BN31" s="15">
        <f t="shared" ca="1" si="53"/>
        <v>75.005700000000004</v>
      </c>
      <c r="BO31" s="15">
        <f t="shared" ca="1" si="54"/>
        <v>71.945599999999999</v>
      </c>
      <c r="BP31" s="15">
        <f t="shared" ca="1" si="54"/>
        <v>71.116600000000005</v>
      </c>
      <c r="BQ31" s="15">
        <f t="shared" ca="1" si="54"/>
        <v>76.979200000000006</v>
      </c>
      <c r="BR31" s="15">
        <f t="shared" ca="1" si="54"/>
        <v>0</v>
      </c>
      <c r="BS31" s="15">
        <f t="shared" ca="1" si="58"/>
        <v>0</v>
      </c>
      <c r="BT31" s="15">
        <f t="shared" ca="1" si="58"/>
        <v>0</v>
      </c>
      <c r="BU31" s="15">
        <f t="shared" ca="1" si="58"/>
        <v>0</v>
      </c>
    </row>
    <row r="32" spans="1:73">
      <c r="A32">
        <f>Main!A32</f>
        <v>29</v>
      </c>
      <c r="B32">
        <f>Main!B32</f>
        <v>20.5</v>
      </c>
      <c r="C32">
        <f>Main!C32</f>
        <v>10</v>
      </c>
      <c r="D32">
        <f>Main!D32</f>
        <v>2.5</v>
      </c>
      <c r="E32" t="str">
        <f>Main!E32</f>
        <v>cc</v>
      </c>
      <c r="F32" s="10" t="s">
        <v>118</v>
      </c>
      <c r="G32" s="19">
        <f t="shared" ca="1" si="56"/>
        <v>63.565335384615381</v>
      </c>
      <c r="H32" s="15">
        <f t="shared" ca="1" si="39"/>
        <v>71.271500000000003</v>
      </c>
      <c r="I32" s="15">
        <f t="shared" ca="1" si="59"/>
        <v>65.217100000000002</v>
      </c>
      <c r="J32" s="15">
        <f t="shared" ca="1" si="59"/>
        <v>63.715499999999999</v>
      </c>
      <c r="K32" s="15">
        <f t="shared" ca="1" si="59"/>
        <v>62.336799999999997</v>
      </c>
      <c r="L32" s="15">
        <f t="shared" ca="1" si="59"/>
        <v>65.815299999999993</v>
      </c>
      <c r="M32" s="15">
        <f t="shared" ca="1" si="59"/>
        <v>59.394799999999996</v>
      </c>
      <c r="N32" s="15">
        <f t="shared" ca="1" si="59"/>
        <v>65.857799999999997</v>
      </c>
      <c r="O32" s="15">
        <f t="shared" ca="1" si="59"/>
        <v>69.371200000000002</v>
      </c>
      <c r="P32" s="15">
        <f t="shared" ca="1" si="59"/>
        <v>68.991200000000006</v>
      </c>
      <c r="Q32" s="15">
        <f t="shared" ca="1" si="59"/>
        <v>62.7164</v>
      </c>
      <c r="R32" s="15">
        <f t="shared" ca="1" si="59"/>
        <v>71.039900000000003</v>
      </c>
      <c r="S32" s="15">
        <f t="shared" ca="1" si="59"/>
        <v>74.763599999999997</v>
      </c>
      <c r="T32" s="15">
        <f t="shared" ca="1" si="59"/>
        <v>63.039700000000003</v>
      </c>
      <c r="U32" s="15">
        <f t="shared" ca="1" si="59"/>
        <v>72.205100000000002</v>
      </c>
      <c r="V32" s="15">
        <f t="shared" ca="1" si="59"/>
        <v>72.121099999999998</v>
      </c>
      <c r="W32" s="15">
        <f t="shared" ca="1" si="59"/>
        <v>65.978899999999996</v>
      </c>
      <c r="X32" s="15">
        <f t="shared" ca="1" si="59"/>
        <v>74.642399999999995</v>
      </c>
      <c r="Y32" s="15">
        <f t="shared" ca="1" si="59"/>
        <v>78.133899999999997</v>
      </c>
      <c r="Z32" s="15">
        <f t="shared" ca="1" si="59"/>
        <v>73.136300000000006</v>
      </c>
      <c r="AA32" s="15">
        <f t="shared" ca="1" si="61"/>
        <v>78.700400000000002</v>
      </c>
      <c r="AB32" s="15">
        <f t="shared" ca="1" si="61"/>
        <v>63.078899999999997</v>
      </c>
      <c r="AC32" s="15">
        <f t="shared" ca="1" si="61"/>
        <v>59.4649</v>
      </c>
      <c r="AD32" s="15">
        <f t="shared" ca="1" si="61"/>
        <v>64.358599999999996</v>
      </c>
      <c r="AE32" s="15">
        <f t="shared" ca="1" si="61"/>
        <v>62.993000000000002</v>
      </c>
      <c r="AF32" s="15">
        <f t="shared" ca="1" si="61"/>
        <v>72.805000000000007</v>
      </c>
      <c r="AG32" s="15">
        <f t="shared" ca="1" si="61"/>
        <v>71.588700000000003</v>
      </c>
      <c r="AH32" s="15">
        <f t="shared" ca="1" si="61"/>
        <v>67.857799999999997</v>
      </c>
      <c r="AI32" s="15">
        <f t="shared" ca="1" si="61"/>
        <v>68.263999999999996</v>
      </c>
      <c r="AJ32" s="15">
        <f t="shared" ca="1" si="61"/>
        <v>67.394800000000004</v>
      </c>
      <c r="AK32" s="15">
        <f t="shared" ca="1" si="61"/>
        <v>67.764899999999997</v>
      </c>
      <c r="AL32" s="15">
        <f t="shared" ca="1" si="61"/>
        <v>68.070300000000003</v>
      </c>
      <c r="AM32" s="15">
        <f t="shared" ca="1" si="61"/>
        <v>54.596499999999999</v>
      </c>
      <c r="AN32" s="15">
        <f t="shared" ca="1" si="61"/>
        <v>64.050899999999999</v>
      </c>
      <c r="AO32" s="15">
        <f t="shared" ca="1" si="61"/>
        <v>70.856300000000005</v>
      </c>
      <c r="AP32" s="15">
        <f t="shared" ca="1" si="61"/>
        <v>65.457999999999998</v>
      </c>
      <c r="AQ32" s="15">
        <f t="shared" ca="1" si="60"/>
        <v>60.877499999999998</v>
      </c>
      <c r="AR32" s="15">
        <f t="shared" ca="1" si="60"/>
        <v>59.331600000000002</v>
      </c>
      <c r="AS32" s="15">
        <f t="shared" ca="1" si="60"/>
        <v>60.7164</v>
      </c>
      <c r="AT32" s="15">
        <f t="shared" ca="1" si="60"/>
        <v>52.1706</v>
      </c>
      <c r="AU32" s="15">
        <f t="shared" ca="1" si="60"/>
        <v>73.041700000000006</v>
      </c>
      <c r="AV32" s="15">
        <f t="shared" ca="1" si="60"/>
        <v>68.335499999999996</v>
      </c>
      <c r="AW32" s="15">
        <f t="shared" ca="1" si="60"/>
        <v>62.522100000000002</v>
      </c>
      <c r="AX32" s="15">
        <f t="shared" ca="1" si="60"/>
        <v>61.481099999999998</v>
      </c>
      <c r="AY32" s="15">
        <f t="shared" ca="1" si="60"/>
        <v>60.7164</v>
      </c>
      <c r="AZ32" s="15">
        <f t="shared" ca="1" si="60"/>
        <v>68.249700000000004</v>
      </c>
      <c r="BA32" s="15">
        <f t="shared" ca="1" si="43"/>
        <v>61.086599999999997</v>
      </c>
      <c r="BB32" s="15">
        <f t="shared" ca="1" si="44"/>
        <v>70.256500000000003</v>
      </c>
      <c r="BC32" s="15">
        <f t="shared" ca="1" si="45"/>
        <v>67.153700000000001</v>
      </c>
      <c r="BD32" s="15">
        <f t="shared" ca="1" si="46"/>
        <v>70.181299999999993</v>
      </c>
      <c r="BE32" s="15">
        <f t="shared" ca="1" si="47"/>
        <v>75.302499999999995</v>
      </c>
      <c r="BF32" s="15">
        <f t="shared" ca="1" si="48"/>
        <v>68.669700000000006</v>
      </c>
      <c r="BG32" s="15">
        <f t="shared" ca="1" si="49"/>
        <v>67.071100000000001</v>
      </c>
      <c r="BH32" s="15">
        <f t="shared" ca="1" si="50"/>
        <v>73.1768</v>
      </c>
      <c r="BI32" s="15">
        <f t="shared" ca="1" si="51"/>
        <v>65.851399999999998</v>
      </c>
      <c r="BJ32" s="15">
        <f t="shared" ca="1" si="52"/>
        <v>67.272000000000006</v>
      </c>
      <c r="BK32" s="15">
        <f t="shared" ca="1" si="53"/>
        <v>58.032600000000002</v>
      </c>
      <c r="BL32" s="15">
        <f t="shared" ca="1" si="53"/>
        <v>57.8782</v>
      </c>
      <c r="BM32" s="15">
        <f t="shared" ca="1" si="53"/>
        <v>65.156000000000006</v>
      </c>
      <c r="BN32" s="15">
        <f t="shared" ca="1" si="53"/>
        <v>62.713700000000003</v>
      </c>
      <c r="BO32" s="15">
        <f t="shared" ca="1" si="54"/>
        <v>67.791799999999995</v>
      </c>
      <c r="BP32" s="15">
        <f t="shared" ca="1" si="54"/>
        <v>67.037400000000005</v>
      </c>
      <c r="BQ32" s="15">
        <f t="shared" ca="1" si="54"/>
        <v>72.621399999999994</v>
      </c>
      <c r="BR32" s="15">
        <f t="shared" ca="1" si="54"/>
        <v>0</v>
      </c>
      <c r="BS32" s="15">
        <f t="shared" ca="1" si="58"/>
        <v>0</v>
      </c>
      <c r="BT32" s="15">
        <f t="shared" ca="1" si="58"/>
        <v>0</v>
      </c>
      <c r="BU32" s="15">
        <f t="shared" ca="1" si="58"/>
        <v>0</v>
      </c>
    </row>
    <row r="33" spans="1:73">
      <c r="A33">
        <f>Main!A33</f>
        <v>30</v>
      </c>
      <c r="B33">
        <f>Main!B33</f>
        <v>21</v>
      </c>
      <c r="C33">
        <f>Main!C33</f>
        <v>11</v>
      </c>
      <c r="D33">
        <f>Main!D33</f>
        <v>1</v>
      </c>
      <c r="E33" t="str">
        <f>Main!E33</f>
        <v>f#</v>
      </c>
      <c r="G33" s="19">
        <f t="shared" ca="1" si="56"/>
        <v>61.771355384615376</v>
      </c>
      <c r="H33" s="15">
        <f t="shared" ca="1" si="39"/>
        <v>69.344300000000004</v>
      </c>
      <c r="I33" s="15">
        <f t="shared" ca="1" si="59"/>
        <v>66.546700000000001</v>
      </c>
      <c r="J33" s="15">
        <f t="shared" ca="1" si="59"/>
        <v>64.775199999999998</v>
      </c>
      <c r="K33" s="15">
        <f t="shared" ca="1" si="59"/>
        <v>65.133700000000005</v>
      </c>
      <c r="L33" s="15">
        <f t="shared" ref="I33:Z47" ca="1" si="62">INDIRECT(ADDRESS(ROW(M33), (COLUMN(M33)-COLUMN($I33))*2 + COLUMN($I33)+1, 2, 1, "Main"))</f>
        <v>67.062799999999996</v>
      </c>
      <c r="M33" s="15">
        <f t="shared" ca="1" si="62"/>
        <v>59.244599999999998</v>
      </c>
      <c r="N33" s="15">
        <f t="shared" ca="1" si="62"/>
        <v>66.701999999999998</v>
      </c>
      <c r="O33" s="15">
        <f t="shared" ca="1" si="62"/>
        <v>62.476100000000002</v>
      </c>
      <c r="P33" s="15">
        <f t="shared" ca="1" si="62"/>
        <v>67.397599999999997</v>
      </c>
      <c r="Q33" s="15">
        <f t="shared" ca="1" si="62"/>
        <v>57.980699999999999</v>
      </c>
      <c r="R33" s="15">
        <f t="shared" ca="1" si="62"/>
        <v>66.616600000000005</v>
      </c>
      <c r="S33" s="15">
        <f t="shared" ca="1" si="62"/>
        <v>78.0518</v>
      </c>
      <c r="T33" s="15">
        <f t="shared" ca="1" si="62"/>
        <v>56.8001</v>
      </c>
      <c r="U33" s="15">
        <f t="shared" ca="1" si="62"/>
        <v>65.251499999999993</v>
      </c>
      <c r="V33" s="15">
        <f t="shared" ca="1" si="62"/>
        <v>73.305700000000002</v>
      </c>
      <c r="W33" s="15">
        <f t="shared" ca="1" si="62"/>
        <v>68.588399999999993</v>
      </c>
      <c r="X33" s="15">
        <f t="shared" ca="1" si="62"/>
        <v>72.542199999999994</v>
      </c>
      <c r="Y33" s="15">
        <f t="shared" ca="1" si="62"/>
        <v>82.735500000000002</v>
      </c>
      <c r="Z33" s="15">
        <f t="shared" ca="1" si="62"/>
        <v>76.599599999999995</v>
      </c>
      <c r="AA33" s="15">
        <f t="shared" ca="1" si="61"/>
        <v>81.608500000000006</v>
      </c>
      <c r="AB33" s="15">
        <f t="shared" ca="1" si="61"/>
        <v>60.595700000000001</v>
      </c>
      <c r="AC33" s="15">
        <f t="shared" ca="1" si="61"/>
        <v>58.9116</v>
      </c>
      <c r="AD33" s="15">
        <f t="shared" ca="1" si="61"/>
        <v>59.395800000000001</v>
      </c>
      <c r="AE33" s="15">
        <f t="shared" ca="1" si="61"/>
        <v>62.1419</v>
      </c>
      <c r="AF33" s="15">
        <f t="shared" ca="1" si="61"/>
        <v>63.011899999999997</v>
      </c>
      <c r="AG33" s="15">
        <f t="shared" ca="1" si="61"/>
        <v>62.226399999999998</v>
      </c>
      <c r="AH33" s="15">
        <f t="shared" ca="1" si="61"/>
        <v>75.030500000000004</v>
      </c>
      <c r="AI33" s="15">
        <f t="shared" ca="1" si="61"/>
        <v>66.202100000000002</v>
      </c>
      <c r="AJ33" s="15">
        <f t="shared" ca="1" si="61"/>
        <v>60.293700000000001</v>
      </c>
      <c r="AK33" s="15">
        <f t="shared" ca="1" si="61"/>
        <v>68.555700000000002</v>
      </c>
      <c r="AL33" s="15">
        <f t="shared" ca="1" si="61"/>
        <v>62.6935</v>
      </c>
      <c r="AM33" s="15">
        <f t="shared" ca="1" si="61"/>
        <v>53.750599999999999</v>
      </c>
      <c r="AN33" s="15">
        <f t="shared" ca="1" si="61"/>
        <v>62.643000000000001</v>
      </c>
      <c r="AO33" s="15">
        <f t="shared" ca="1" si="61"/>
        <v>63.781199999999998</v>
      </c>
      <c r="AP33" s="15">
        <f t="shared" ca="1" si="61"/>
        <v>65.217600000000004</v>
      </c>
      <c r="AQ33" s="15">
        <f t="shared" ca="1" si="60"/>
        <v>55.572499999999998</v>
      </c>
      <c r="AR33" s="15">
        <f t="shared" ca="1" si="60"/>
        <v>58.653700000000001</v>
      </c>
      <c r="AS33" s="15">
        <f t="shared" ca="1" si="60"/>
        <v>68.3703</v>
      </c>
      <c r="AT33" s="15">
        <f t="shared" ca="1" si="60"/>
        <v>52.901299999999999</v>
      </c>
      <c r="AU33" s="15">
        <f t="shared" ca="1" si="60"/>
        <v>62.2072</v>
      </c>
      <c r="AV33" s="15">
        <f t="shared" ca="1" si="60"/>
        <v>66.288499999999999</v>
      </c>
      <c r="AW33" s="15">
        <f t="shared" ca="1" si="60"/>
        <v>58.054000000000002</v>
      </c>
      <c r="AX33" s="15">
        <f t="shared" ca="1" si="60"/>
        <v>57.517099999999999</v>
      </c>
      <c r="AY33" s="15">
        <f t="shared" ca="1" si="60"/>
        <v>68.3703</v>
      </c>
      <c r="AZ33" s="15">
        <f t="shared" ca="1" si="60"/>
        <v>65.2012</v>
      </c>
      <c r="BA33" s="15">
        <f t="shared" ca="1" si="43"/>
        <v>61.865200000000002</v>
      </c>
      <c r="BB33" s="15">
        <f t="shared" ca="1" si="44"/>
        <v>65.768600000000006</v>
      </c>
      <c r="BC33" s="15">
        <f t="shared" ca="1" si="45"/>
        <v>62.896799999999999</v>
      </c>
      <c r="BD33" s="15">
        <f t="shared" ca="1" si="46"/>
        <v>58.587600000000002</v>
      </c>
      <c r="BE33" s="15">
        <f t="shared" ca="1" si="47"/>
        <v>73.231200000000001</v>
      </c>
      <c r="BF33" s="15">
        <f t="shared" ca="1" si="48"/>
        <v>66.001499999999993</v>
      </c>
      <c r="BG33" s="15">
        <f t="shared" ca="1" si="49"/>
        <v>63.516100000000002</v>
      </c>
      <c r="BH33" s="15">
        <f t="shared" ca="1" si="50"/>
        <v>64.043499999999995</v>
      </c>
      <c r="BI33" s="15">
        <f t="shared" ca="1" si="51"/>
        <v>60.393599999999999</v>
      </c>
      <c r="BJ33" s="15">
        <f t="shared" ca="1" si="52"/>
        <v>64.281000000000006</v>
      </c>
      <c r="BK33" s="15">
        <f t="shared" ca="1" si="53"/>
        <v>56.605400000000003</v>
      </c>
      <c r="BL33" s="15">
        <f t="shared" ca="1" si="53"/>
        <v>58.335299999999997</v>
      </c>
      <c r="BM33" s="15">
        <f t="shared" ca="1" si="53"/>
        <v>69.275099999999995</v>
      </c>
      <c r="BN33" s="15">
        <f t="shared" ca="1" si="53"/>
        <v>68.642600000000002</v>
      </c>
      <c r="BO33" s="15">
        <f t="shared" ca="1" si="54"/>
        <v>66.77</v>
      </c>
      <c r="BP33" s="15">
        <f t="shared" ca="1" si="54"/>
        <v>63.458599999999997</v>
      </c>
      <c r="BQ33" s="15">
        <f t="shared" ca="1" si="54"/>
        <v>65.115099999999998</v>
      </c>
      <c r="BR33" s="15">
        <f t="shared" ca="1" si="54"/>
        <v>0</v>
      </c>
      <c r="BS33" s="15">
        <f t="shared" ca="1" si="58"/>
        <v>0</v>
      </c>
      <c r="BT33" s="15">
        <f t="shared" ca="1" si="58"/>
        <v>0</v>
      </c>
      <c r="BU33" s="15">
        <f t="shared" ca="1" si="58"/>
        <v>0</v>
      </c>
    </row>
    <row r="34" spans="1:73">
      <c r="A34">
        <f>Main!A34</f>
        <v>31</v>
      </c>
      <c r="B34">
        <f>Main!B34</f>
        <v>22</v>
      </c>
      <c r="C34">
        <f>Main!C34</f>
        <v>11</v>
      </c>
      <c r="D34">
        <f>Main!D34</f>
        <v>2</v>
      </c>
      <c r="E34" t="str">
        <f>Main!E34</f>
        <v>bb-</v>
      </c>
      <c r="F34" s="10" t="s">
        <v>119</v>
      </c>
      <c r="G34" s="19">
        <f t="shared" ca="1" si="56"/>
        <v>69.752912307692313</v>
      </c>
      <c r="H34" s="15">
        <f t="shared" ca="1" si="39"/>
        <v>70.672399999999996</v>
      </c>
      <c r="I34" s="15">
        <f t="shared" ca="1" si="62"/>
        <v>79.357699999999994</v>
      </c>
      <c r="J34" s="15">
        <f t="shared" ca="1" si="62"/>
        <v>74.096299999999999</v>
      </c>
      <c r="K34" s="15">
        <f t="shared" ca="1" si="62"/>
        <v>65.541200000000003</v>
      </c>
      <c r="L34" s="15">
        <f t="shared" ca="1" si="62"/>
        <v>68.904200000000003</v>
      </c>
      <c r="M34" s="15">
        <f t="shared" ca="1" si="62"/>
        <v>75.883399999999995</v>
      </c>
      <c r="N34" s="15">
        <f t="shared" ca="1" si="62"/>
        <v>79.302499999999995</v>
      </c>
      <c r="O34" s="15">
        <f t="shared" ca="1" si="62"/>
        <v>68.532399999999996</v>
      </c>
      <c r="P34" s="15">
        <f t="shared" ca="1" si="62"/>
        <v>78.550899999999999</v>
      </c>
      <c r="Q34" s="15">
        <f t="shared" ca="1" si="62"/>
        <v>72.125</v>
      </c>
      <c r="R34" s="15">
        <f t="shared" ca="1" si="62"/>
        <v>71.194900000000004</v>
      </c>
      <c r="S34" s="15">
        <f t="shared" ca="1" si="62"/>
        <v>81.162400000000005</v>
      </c>
      <c r="T34" s="15">
        <f t="shared" ca="1" si="62"/>
        <v>59.543300000000002</v>
      </c>
      <c r="U34" s="15">
        <f t="shared" ca="1" si="62"/>
        <v>77.494799999999998</v>
      </c>
      <c r="V34" s="15">
        <f t="shared" ca="1" si="62"/>
        <v>74.836500000000001</v>
      </c>
      <c r="W34" s="15">
        <f t="shared" ca="1" si="62"/>
        <v>80.780500000000004</v>
      </c>
      <c r="X34" s="15">
        <f t="shared" ca="1" si="62"/>
        <v>80.889300000000006</v>
      </c>
      <c r="Y34" s="15">
        <f t="shared" ca="1" si="62"/>
        <v>82.508200000000002</v>
      </c>
      <c r="Z34" s="15">
        <f t="shared" ca="1" si="62"/>
        <v>79.922200000000004</v>
      </c>
      <c r="AA34" s="15">
        <f t="shared" ca="1" si="61"/>
        <v>80.732600000000005</v>
      </c>
      <c r="AB34" s="15">
        <f t="shared" ca="1" si="61"/>
        <v>61.642400000000002</v>
      </c>
      <c r="AC34" s="15">
        <f t="shared" ca="1" si="61"/>
        <v>69.244799999999998</v>
      </c>
      <c r="AD34" s="15">
        <f t="shared" ca="1" si="61"/>
        <v>68.984700000000004</v>
      </c>
      <c r="AE34" s="15">
        <f t="shared" ca="1" si="61"/>
        <v>73.696799999999996</v>
      </c>
      <c r="AF34" s="15">
        <f t="shared" ca="1" si="61"/>
        <v>75.490600000000001</v>
      </c>
      <c r="AG34" s="15">
        <f t="shared" ca="1" si="61"/>
        <v>69.197800000000001</v>
      </c>
      <c r="AH34" s="15">
        <f t="shared" ca="1" si="61"/>
        <v>76.954899999999995</v>
      </c>
      <c r="AI34" s="15">
        <f t="shared" ca="1" si="61"/>
        <v>75.261300000000006</v>
      </c>
      <c r="AJ34" s="15">
        <f t="shared" ca="1" si="61"/>
        <v>79.543800000000005</v>
      </c>
      <c r="AK34" s="15">
        <f t="shared" ca="1" si="61"/>
        <v>72.403300000000002</v>
      </c>
      <c r="AL34" s="15">
        <f t="shared" ca="1" si="61"/>
        <v>78.150999999999996</v>
      </c>
      <c r="AM34" s="15">
        <f t="shared" ca="1" si="61"/>
        <v>71.736400000000003</v>
      </c>
      <c r="AN34" s="15">
        <f t="shared" ca="1" si="61"/>
        <v>66.3369</v>
      </c>
      <c r="AO34" s="15">
        <f t="shared" ca="1" si="61"/>
        <v>74.231899999999996</v>
      </c>
      <c r="AP34" s="15">
        <f t="shared" ca="1" si="61"/>
        <v>75.988399999999999</v>
      </c>
      <c r="AQ34" s="15">
        <f t="shared" ca="1" si="60"/>
        <v>72.8429</v>
      </c>
      <c r="AR34" s="15">
        <f t="shared" ca="1" si="60"/>
        <v>67.27</v>
      </c>
      <c r="AS34" s="15">
        <f t="shared" ca="1" si="60"/>
        <v>75.339500000000001</v>
      </c>
      <c r="AT34" s="15">
        <f t="shared" ca="1" si="60"/>
        <v>62.776899999999998</v>
      </c>
      <c r="AU34" s="15">
        <f t="shared" ca="1" si="60"/>
        <v>72.713800000000006</v>
      </c>
      <c r="AV34" s="15">
        <f t="shared" ca="1" si="60"/>
        <v>70.483699999999999</v>
      </c>
      <c r="AW34" s="15">
        <f t="shared" ca="1" si="60"/>
        <v>67.161199999999994</v>
      </c>
      <c r="AX34" s="15">
        <f t="shared" ca="1" si="60"/>
        <v>75.911000000000001</v>
      </c>
      <c r="AY34" s="15">
        <f t="shared" ca="1" si="60"/>
        <v>75.339500000000001</v>
      </c>
      <c r="AZ34" s="15">
        <f t="shared" ca="1" si="60"/>
        <v>74.778700000000001</v>
      </c>
      <c r="BA34" s="15">
        <f t="shared" ca="1" si="43"/>
        <v>66.816199999999995</v>
      </c>
      <c r="BB34" s="15">
        <f t="shared" ca="1" si="44"/>
        <v>76.664500000000004</v>
      </c>
      <c r="BC34" s="15">
        <f t="shared" ca="1" si="45"/>
        <v>68.198300000000003</v>
      </c>
      <c r="BD34" s="15">
        <f t="shared" ca="1" si="46"/>
        <v>81.909599999999998</v>
      </c>
      <c r="BE34" s="15">
        <f t="shared" ca="1" si="47"/>
        <v>71.872600000000006</v>
      </c>
      <c r="BF34" s="15">
        <f t="shared" ca="1" si="48"/>
        <v>74.006799999999998</v>
      </c>
      <c r="BG34" s="15">
        <f t="shared" ca="1" si="49"/>
        <v>69.6648</v>
      </c>
      <c r="BH34" s="15">
        <f t="shared" ca="1" si="50"/>
        <v>72.863399999999999</v>
      </c>
      <c r="BI34" s="15">
        <f t="shared" ca="1" si="51"/>
        <v>67.440600000000003</v>
      </c>
      <c r="BJ34" s="15">
        <f t="shared" ca="1" si="52"/>
        <v>71.110200000000006</v>
      </c>
      <c r="BK34" s="15">
        <f t="shared" ca="1" si="53"/>
        <v>71.843100000000007</v>
      </c>
      <c r="BL34" s="15">
        <f t="shared" ca="1" si="53"/>
        <v>68.776200000000003</v>
      </c>
      <c r="BM34" s="15">
        <f t="shared" ca="1" si="53"/>
        <v>67.212599999999995</v>
      </c>
      <c r="BN34" s="15">
        <f t="shared" ca="1" si="53"/>
        <v>74.932400000000001</v>
      </c>
      <c r="BO34" s="15">
        <f t="shared" ca="1" si="54"/>
        <v>71.830399999999997</v>
      </c>
      <c r="BP34" s="15">
        <f t="shared" ca="1" si="54"/>
        <v>77.188900000000004</v>
      </c>
      <c r="BQ34" s="15">
        <f t="shared" ca="1" si="54"/>
        <v>76.095799999999997</v>
      </c>
      <c r="BR34" s="15">
        <f t="shared" ca="1" si="54"/>
        <v>0</v>
      </c>
      <c r="BS34" s="15">
        <f t="shared" ca="1" si="58"/>
        <v>0</v>
      </c>
      <c r="BT34" s="15">
        <f t="shared" ca="1" si="58"/>
        <v>0</v>
      </c>
      <c r="BU34" s="15">
        <f t="shared" ca="1" si="58"/>
        <v>0</v>
      </c>
    </row>
    <row r="35" spans="1:73">
      <c r="A35">
        <f>Main!A35</f>
        <v>32</v>
      </c>
      <c r="B35">
        <f>Main!B35</f>
        <v>22.5</v>
      </c>
      <c r="C35">
        <f>Main!C35</f>
        <v>11</v>
      </c>
      <c r="D35">
        <f>Main!D35</f>
        <v>2.5</v>
      </c>
      <c r="E35" t="str">
        <f>Main!E35</f>
        <v>G#</v>
      </c>
      <c r="G35" s="19">
        <f t="shared" ca="1" si="56"/>
        <v>68.334698461538451</v>
      </c>
      <c r="H35" s="15">
        <f t="shared" ca="1" si="39"/>
        <v>71.697900000000004</v>
      </c>
      <c r="I35" s="15">
        <f t="shared" ca="1" si="62"/>
        <v>78.281700000000001</v>
      </c>
      <c r="J35" s="15">
        <f t="shared" ca="1" si="62"/>
        <v>70.217799999999997</v>
      </c>
      <c r="K35" s="15">
        <f t="shared" ca="1" si="62"/>
        <v>59.735700000000001</v>
      </c>
      <c r="L35" s="15">
        <f t="shared" ca="1" si="62"/>
        <v>71.140600000000006</v>
      </c>
      <c r="M35" s="15">
        <f t="shared" ca="1" si="62"/>
        <v>69.398700000000005</v>
      </c>
      <c r="N35" s="15">
        <f t="shared" ca="1" si="62"/>
        <v>73.891900000000007</v>
      </c>
      <c r="O35" s="15">
        <f t="shared" ca="1" si="62"/>
        <v>70.598699999999994</v>
      </c>
      <c r="P35" s="15">
        <f t="shared" ca="1" si="62"/>
        <v>78.323400000000007</v>
      </c>
      <c r="Q35" s="15">
        <f t="shared" ca="1" si="62"/>
        <v>67.344099999999997</v>
      </c>
      <c r="R35" s="15">
        <f t="shared" ca="1" si="62"/>
        <v>69.992599999999996</v>
      </c>
      <c r="S35" s="15">
        <f t="shared" ca="1" si="62"/>
        <v>79.7577</v>
      </c>
      <c r="T35" s="15">
        <f t="shared" ca="1" si="62"/>
        <v>66.096599999999995</v>
      </c>
      <c r="U35" s="15">
        <f t="shared" ca="1" si="62"/>
        <v>75.300299999999993</v>
      </c>
      <c r="V35" s="15">
        <f t="shared" ca="1" si="62"/>
        <v>78.469300000000004</v>
      </c>
      <c r="W35" s="15">
        <f t="shared" ca="1" si="62"/>
        <v>72.973699999999994</v>
      </c>
      <c r="X35" s="15">
        <f t="shared" ca="1" si="62"/>
        <v>77.677899999999994</v>
      </c>
      <c r="Y35" s="15">
        <f t="shared" ca="1" si="62"/>
        <v>79.556200000000004</v>
      </c>
      <c r="Z35" s="15">
        <f t="shared" ca="1" si="62"/>
        <v>77.905900000000003</v>
      </c>
      <c r="AA35" s="15">
        <f t="shared" ca="1" si="61"/>
        <v>86.135199999999998</v>
      </c>
      <c r="AB35" s="15">
        <f t="shared" ca="1" si="61"/>
        <v>74.527500000000003</v>
      </c>
      <c r="AC35" s="15">
        <f t="shared" ca="1" si="61"/>
        <v>65.538499999999999</v>
      </c>
      <c r="AD35" s="15">
        <f t="shared" ca="1" si="61"/>
        <v>66.246899999999997</v>
      </c>
      <c r="AE35" s="15">
        <f t="shared" ca="1" si="61"/>
        <v>71.047300000000007</v>
      </c>
      <c r="AF35" s="15">
        <f t="shared" ca="1" si="61"/>
        <v>72.374399999999994</v>
      </c>
      <c r="AG35" s="15">
        <f t="shared" ca="1" si="61"/>
        <v>72.256100000000004</v>
      </c>
      <c r="AH35" s="15">
        <f t="shared" ca="1" si="61"/>
        <v>73.975499999999997</v>
      </c>
      <c r="AI35" s="15">
        <f t="shared" ca="1" si="61"/>
        <v>72.855099999999993</v>
      </c>
      <c r="AJ35" s="15">
        <f t="shared" ca="1" si="61"/>
        <v>76.208600000000004</v>
      </c>
      <c r="AK35" s="15">
        <f t="shared" ca="1" si="61"/>
        <v>71.194800000000001</v>
      </c>
      <c r="AL35" s="15">
        <f t="shared" ca="1" si="61"/>
        <v>74.3048</v>
      </c>
      <c r="AM35" s="15">
        <f t="shared" ca="1" si="61"/>
        <v>71.963099999999997</v>
      </c>
      <c r="AN35" s="15">
        <f t="shared" ca="1" si="61"/>
        <v>66.516400000000004</v>
      </c>
      <c r="AO35" s="15">
        <f t="shared" ca="1" si="61"/>
        <v>67.874600000000001</v>
      </c>
      <c r="AP35" s="15">
        <f t="shared" ref="AP35:AZ50" ca="1" si="63">INDIRECT(ADDRESS(ROW(AQ35), (COLUMN(AQ35)-COLUMN($I35))*2 + COLUMN($I35)+1, 2, 1, "Main"))</f>
        <v>68.019199999999998</v>
      </c>
      <c r="AQ35" s="15">
        <f t="shared" ca="1" si="63"/>
        <v>71.272000000000006</v>
      </c>
      <c r="AR35" s="15">
        <f t="shared" ca="1" si="63"/>
        <v>70.293199999999999</v>
      </c>
      <c r="AS35" s="15">
        <f t="shared" ca="1" si="63"/>
        <v>67.077600000000004</v>
      </c>
      <c r="AT35" s="15">
        <f t="shared" ca="1" si="63"/>
        <v>61.629399999999997</v>
      </c>
      <c r="AU35" s="15">
        <f t="shared" ca="1" si="63"/>
        <v>70.555800000000005</v>
      </c>
      <c r="AV35" s="15">
        <f t="shared" ca="1" si="63"/>
        <v>72.063800000000001</v>
      </c>
      <c r="AW35" s="15">
        <f t="shared" ca="1" si="63"/>
        <v>73.596900000000005</v>
      </c>
      <c r="AX35" s="15">
        <f t="shared" ca="1" si="63"/>
        <v>69.411600000000007</v>
      </c>
      <c r="AY35" s="15">
        <f t="shared" ca="1" si="63"/>
        <v>67.077600000000004</v>
      </c>
      <c r="AZ35" s="15">
        <f t="shared" ca="1" si="63"/>
        <v>78.485399999999998</v>
      </c>
      <c r="BA35" s="15">
        <f t="shared" ca="1" si="43"/>
        <v>64.873099999999994</v>
      </c>
      <c r="BB35" s="15">
        <f t="shared" ca="1" si="44"/>
        <v>78.018199999999993</v>
      </c>
      <c r="BC35" s="15">
        <f t="shared" ca="1" si="45"/>
        <v>63.8354</v>
      </c>
      <c r="BD35" s="15">
        <f t="shared" ca="1" si="46"/>
        <v>71.370199999999997</v>
      </c>
      <c r="BE35" s="15">
        <f t="shared" ca="1" si="47"/>
        <v>79.232900000000001</v>
      </c>
      <c r="BF35" s="15">
        <f t="shared" ca="1" si="48"/>
        <v>71.667900000000003</v>
      </c>
      <c r="BG35" s="15">
        <f t="shared" ca="1" si="49"/>
        <v>69.624200000000002</v>
      </c>
      <c r="BH35" s="15">
        <f t="shared" ca="1" si="50"/>
        <v>67.283799999999999</v>
      </c>
      <c r="BI35" s="15">
        <f t="shared" ca="1" si="51"/>
        <v>65.822199999999995</v>
      </c>
      <c r="BJ35" s="15">
        <f t="shared" ca="1" si="52"/>
        <v>72.465999999999994</v>
      </c>
      <c r="BK35" s="15">
        <f t="shared" ca="1" si="53"/>
        <v>70.058800000000005</v>
      </c>
      <c r="BL35" s="15">
        <f t="shared" ca="1" si="53"/>
        <v>64.568899999999999</v>
      </c>
      <c r="BM35" s="15">
        <f t="shared" ca="1" si="53"/>
        <v>66.689899999999994</v>
      </c>
      <c r="BN35" s="15">
        <f t="shared" ca="1" si="53"/>
        <v>76.516900000000007</v>
      </c>
      <c r="BO35" s="15">
        <f t="shared" ca="1" si="54"/>
        <v>63.980600000000003</v>
      </c>
      <c r="BP35" s="15">
        <f t="shared" ca="1" si="54"/>
        <v>80.125799999999998</v>
      </c>
      <c r="BQ35" s="15">
        <f t="shared" ca="1" si="54"/>
        <v>74.758600000000001</v>
      </c>
      <c r="BR35" s="15">
        <f t="shared" ca="1" si="54"/>
        <v>0</v>
      </c>
      <c r="BS35" s="15">
        <f t="shared" ca="1" si="58"/>
        <v>0</v>
      </c>
      <c r="BT35" s="15">
        <f t="shared" ca="1" si="58"/>
        <v>0</v>
      </c>
      <c r="BU35" s="15">
        <f t="shared" ca="1" si="58"/>
        <v>0</v>
      </c>
    </row>
    <row r="36" spans="1:73">
      <c r="A36">
        <f>Main!A36</f>
        <v>33</v>
      </c>
      <c r="B36">
        <f>Main!B36</f>
        <v>23.5</v>
      </c>
      <c r="C36">
        <f>Main!C36</f>
        <v>12</v>
      </c>
      <c r="D36">
        <f>Main!D36</f>
        <v>1.5</v>
      </c>
      <c r="E36" t="str">
        <f>Main!E36</f>
        <v>a</v>
      </c>
      <c r="F36" s="10" t="s">
        <v>118</v>
      </c>
      <c r="G36" s="19">
        <f t="shared" ca="1" si="56"/>
        <v>60.201732307692303</v>
      </c>
      <c r="H36" s="15">
        <f t="shared" ref="H36:H67" ca="1" si="64">INDIRECT(ADDRESS(ROW(I36), (COLUMN(I36)-COLUMN($I36))*2 + COLUMN($I36)+1, 2, 1, "Main"))</f>
        <v>62.319499999999998</v>
      </c>
      <c r="I36" s="15">
        <f t="shared" ca="1" si="62"/>
        <v>69.246700000000004</v>
      </c>
      <c r="J36" s="15">
        <f t="shared" ca="1" si="62"/>
        <v>58.351599999999998</v>
      </c>
      <c r="K36" s="15">
        <f t="shared" ca="1" si="62"/>
        <v>54.699199999999998</v>
      </c>
      <c r="L36" s="15">
        <f t="shared" ca="1" si="62"/>
        <v>61.895699999999998</v>
      </c>
      <c r="M36" s="15">
        <f t="shared" ca="1" si="62"/>
        <v>54.463200000000001</v>
      </c>
      <c r="N36" s="15">
        <f t="shared" ca="1" si="62"/>
        <v>60.045099999999998</v>
      </c>
      <c r="O36" s="15">
        <f t="shared" ca="1" si="62"/>
        <v>63.324199999999998</v>
      </c>
      <c r="P36" s="15">
        <f t="shared" ca="1" si="62"/>
        <v>68.627300000000005</v>
      </c>
      <c r="Q36" s="15">
        <f t="shared" ca="1" si="62"/>
        <v>62.718299999999999</v>
      </c>
      <c r="R36" s="15">
        <f t="shared" ca="1" si="62"/>
        <v>60.006599999999999</v>
      </c>
      <c r="S36" s="15">
        <f t="shared" ca="1" si="62"/>
        <v>67.850200000000001</v>
      </c>
      <c r="T36" s="15">
        <f t="shared" ca="1" si="62"/>
        <v>54.521000000000001</v>
      </c>
      <c r="U36" s="15">
        <f t="shared" ca="1" si="62"/>
        <v>65.457999999999998</v>
      </c>
      <c r="V36" s="15">
        <f t="shared" ca="1" si="62"/>
        <v>73.075599999999994</v>
      </c>
      <c r="W36" s="15">
        <f t="shared" ca="1" si="62"/>
        <v>68.134799999999998</v>
      </c>
      <c r="X36" s="15">
        <f t="shared" ca="1" si="62"/>
        <v>68.689700000000002</v>
      </c>
      <c r="Y36" s="15">
        <f t="shared" ca="1" si="62"/>
        <v>74.781000000000006</v>
      </c>
      <c r="Z36" s="15">
        <f t="shared" ca="1" si="62"/>
        <v>69.868300000000005</v>
      </c>
      <c r="AA36" s="15">
        <f t="shared" ref="AA36:AP51" ca="1" si="65">INDIRECT(ADDRESS(ROW(AB36), (COLUMN(AB36)-COLUMN($I36))*2 + COLUMN($I36)+1, 2, 1, "Main"))</f>
        <v>80.215500000000006</v>
      </c>
      <c r="AB36" s="15">
        <f t="shared" ca="1" si="65"/>
        <v>64.214500000000001</v>
      </c>
      <c r="AC36" s="15">
        <f t="shared" ca="1" si="65"/>
        <v>59.700499999999998</v>
      </c>
      <c r="AD36" s="15">
        <f t="shared" ca="1" si="65"/>
        <v>60.179000000000002</v>
      </c>
      <c r="AE36" s="15">
        <f t="shared" ca="1" si="65"/>
        <v>68.918000000000006</v>
      </c>
      <c r="AF36" s="15">
        <f t="shared" ca="1" si="65"/>
        <v>57.915599999999998</v>
      </c>
      <c r="AG36" s="15">
        <f t="shared" ca="1" si="65"/>
        <v>60.989100000000001</v>
      </c>
      <c r="AH36" s="15">
        <f t="shared" ca="1" si="65"/>
        <v>66.58</v>
      </c>
      <c r="AI36" s="15">
        <f t="shared" ca="1" si="65"/>
        <v>59.450800000000001</v>
      </c>
      <c r="AJ36" s="15">
        <f t="shared" ca="1" si="65"/>
        <v>64.273099999999999</v>
      </c>
      <c r="AK36" s="15">
        <f t="shared" ca="1" si="65"/>
        <v>67.760099999999994</v>
      </c>
      <c r="AL36" s="15">
        <f t="shared" ca="1" si="65"/>
        <v>66.021100000000004</v>
      </c>
      <c r="AM36" s="15">
        <f t="shared" ca="1" si="65"/>
        <v>55.332500000000003</v>
      </c>
      <c r="AN36" s="15">
        <f t="shared" ca="1" si="65"/>
        <v>58.557699999999997</v>
      </c>
      <c r="AO36" s="15">
        <f t="shared" ca="1" si="65"/>
        <v>59.512799999999999</v>
      </c>
      <c r="AP36" s="15">
        <f t="shared" ca="1" si="65"/>
        <v>63.599699999999999</v>
      </c>
      <c r="AQ36" s="15">
        <f t="shared" ca="1" si="63"/>
        <v>56.624299999999998</v>
      </c>
      <c r="AR36" s="15">
        <f t="shared" ca="1" si="63"/>
        <v>61.937899999999999</v>
      </c>
      <c r="AS36" s="15">
        <f t="shared" ca="1" si="63"/>
        <v>60.717599999999997</v>
      </c>
      <c r="AT36" s="15">
        <f t="shared" ca="1" si="63"/>
        <v>56.645000000000003</v>
      </c>
      <c r="AU36" s="15">
        <f t="shared" ca="1" si="63"/>
        <v>63.655799999999999</v>
      </c>
      <c r="AV36" s="15">
        <f t="shared" ca="1" si="63"/>
        <v>70.426199999999994</v>
      </c>
      <c r="AW36" s="15">
        <f t="shared" ca="1" si="63"/>
        <v>51.590400000000002</v>
      </c>
      <c r="AX36" s="15">
        <f t="shared" ca="1" si="63"/>
        <v>56.468699999999998</v>
      </c>
      <c r="AY36" s="15">
        <f t="shared" ca="1" si="63"/>
        <v>60.717599999999997</v>
      </c>
      <c r="AZ36" s="15">
        <f t="shared" ca="1" si="63"/>
        <v>65.608999999999995</v>
      </c>
      <c r="BA36" s="15">
        <f t="shared" ca="1" si="43"/>
        <v>56.563099999999999</v>
      </c>
      <c r="BB36" s="15">
        <f t="shared" ca="1" si="44"/>
        <v>64.7624</v>
      </c>
      <c r="BC36" s="15">
        <f t="shared" ca="1" si="45"/>
        <v>62.821599999999997</v>
      </c>
      <c r="BD36" s="15">
        <f t="shared" ca="1" si="46"/>
        <v>58.436199999999999</v>
      </c>
      <c r="BE36" s="15">
        <f t="shared" ca="1" si="47"/>
        <v>64.804699999999997</v>
      </c>
      <c r="BF36" s="15">
        <f t="shared" ca="1" si="48"/>
        <v>72.055999999999997</v>
      </c>
      <c r="BG36" s="15">
        <f t="shared" ca="1" si="49"/>
        <v>69.415700000000001</v>
      </c>
      <c r="BH36" s="15">
        <f t="shared" ca="1" si="50"/>
        <v>70.030799999999999</v>
      </c>
      <c r="BI36" s="15">
        <f t="shared" ca="1" si="51"/>
        <v>55.868899999999996</v>
      </c>
      <c r="BJ36" s="15">
        <f t="shared" ca="1" si="52"/>
        <v>67.725800000000007</v>
      </c>
      <c r="BK36" s="15">
        <f t="shared" ca="1" si="53"/>
        <v>56.607599999999998</v>
      </c>
      <c r="BL36" s="15">
        <f t="shared" ca="1" si="53"/>
        <v>55.568100000000001</v>
      </c>
      <c r="BM36" s="15">
        <f t="shared" ca="1" si="53"/>
        <v>62.1691</v>
      </c>
      <c r="BN36" s="15">
        <f t="shared" ca="1" si="53"/>
        <v>63.274299999999997</v>
      </c>
      <c r="BO36" s="15">
        <f t="shared" ca="1" si="54"/>
        <v>66.737099999999998</v>
      </c>
      <c r="BP36" s="15">
        <f t="shared" ca="1" si="54"/>
        <v>66.073599999999999</v>
      </c>
      <c r="BQ36" s="15">
        <f t="shared" ca="1" si="54"/>
        <v>64.509100000000004</v>
      </c>
      <c r="BR36" s="15">
        <f t="shared" ca="1" si="54"/>
        <v>0</v>
      </c>
      <c r="BS36" s="15">
        <f t="shared" ca="1" si="58"/>
        <v>0</v>
      </c>
      <c r="BT36" s="15">
        <f t="shared" ca="1" si="58"/>
        <v>0</v>
      </c>
      <c r="BU36" s="15">
        <f t="shared" ca="1" si="58"/>
        <v>0</v>
      </c>
    </row>
    <row r="37" spans="1:73">
      <c r="A37">
        <f>Main!A37</f>
        <v>34</v>
      </c>
      <c r="B37">
        <f>Main!B37</f>
        <v>24</v>
      </c>
      <c r="C37">
        <f>Main!C37</f>
        <v>12</v>
      </c>
      <c r="D37">
        <f>Main!D37</f>
        <v>2</v>
      </c>
      <c r="E37" t="str">
        <f>Main!E37</f>
        <v>a</v>
      </c>
      <c r="G37" s="19">
        <f t="shared" ca="1" si="56"/>
        <v>59.826495384615384</v>
      </c>
      <c r="H37" s="15">
        <f t="shared" ca="1" si="64"/>
        <v>62.895299999999999</v>
      </c>
      <c r="I37" s="15">
        <f t="shared" ca="1" si="62"/>
        <v>66.596299999999999</v>
      </c>
      <c r="J37" s="15">
        <f t="shared" ca="1" si="62"/>
        <v>59.373399999999997</v>
      </c>
      <c r="K37" s="15">
        <f t="shared" ca="1" si="62"/>
        <v>61.254100000000001</v>
      </c>
      <c r="L37" s="15">
        <f t="shared" ca="1" si="62"/>
        <v>59.295400000000001</v>
      </c>
      <c r="M37" s="15">
        <f t="shared" ca="1" si="62"/>
        <v>57.051000000000002</v>
      </c>
      <c r="N37" s="15">
        <f t="shared" ca="1" si="62"/>
        <v>55.169800000000002</v>
      </c>
      <c r="O37" s="15">
        <f t="shared" ca="1" si="62"/>
        <v>62.504800000000003</v>
      </c>
      <c r="P37" s="15">
        <f t="shared" ca="1" si="62"/>
        <v>68.004199999999997</v>
      </c>
      <c r="Q37" s="15">
        <f t="shared" ca="1" si="62"/>
        <v>58.6417</v>
      </c>
      <c r="R37" s="15">
        <f t="shared" ca="1" si="62"/>
        <v>58.581499999999998</v>
      </c>
      <c r="S37" s="15">
        <f t="shared" ca="1" si="62"/>
        <v>70.655500000000004</v>
      </c>
      <c r="T37" s="15">
        <f t="shared" ca="1" si="62"/>
        <v>52.769399999999997</v>
      </c>
      <c r="U37" s="15">
        <f t="shared" ca="1" si="62"/>
        <v>65.454099999999997</v>
      </c>
      <c r="V37" s="15">
        <f t="shared" ca="1" si="62"/>
        <v>74.060400000000001</v>
      </c>
      <c r="W37" s="15">
        <f t="shared" ca="1" si="62"/>
        <v>68.2988</v>
      </c>
      <c r="X37" s="15">
        <f t="shared" ca="1" si="62"/>
        <v>72.886399999999995</v>
      </c>
      <c r="Y37" s="15">
        <f t="shared" ca="1" si="62"/>
        <v>73.653800000000004</v>
      </c>
      <c r="Z37" s="15">
        <f t="shared" ca="1" si="62"/>
        <v>66.802400000000006</v>
      </c>
      <c r="AA37" s="15">
        <f t="shared" ca="1" si="65"/>
        <v>76.560500000000005</v>
      </c>
      <c r="AB37" s="15">
        <f t="shared" ca="1" si="65"/>
        <v>59.834800000000001</v>
      </c>
      <c r="AC37" s="15">
        <f t="shared" ca="1" si="65"/>
        <v>58.044400000000003</v>
      </c>
      <c r="AD37" s="15">
        <f t="shared" ca="1" si="65"/>
        <v>59.817700000000002</v>
      </c>
      <c r="AE37" s="15">
        <f t="shared" ca="1" si="65"/>
        <v>70.081800000000001</v>
      </c>
      <c r="AF37" s="15">
        <f t="shared" ca="1" si="65"/>
        <v>61.186</v>
      </c>
      <c r="AG37" s="15">
        <f t="shared" ca="1" si="65"/>
        <v>59.125700000000002</v>
      </c>
      <c r="AH37" s="15">
        <f t="shared" ca="1" si="65"/>
        <v>71.049499999999995</v>
      </c>
      <c r="AI37" s="15">
        <f t="shared" ca="1" si="65"/>
        <v>58.166800000000002</v>
      </c>
      <c r="AJ37" s="15">
        <f t="shared" ca="1" si="65"/>
        <v>66.138599999999997</v>
      </c>
      <c r="AK37" s="15">
        <f t="shared" ca="1" si="65"/>
        <v>69.117999999999995</v>
      </c>
      <c r="AL37" s="15">
        <f t="shared" ca="1" si="65"/>
        <v>62.085299999999997</v>
      </c>
      <c r="AM37" s="15">
        <f t="shared" ca="1" si="65"/>
        <v>55.990499999999997</v>
      </c>
      <c r="AN37" s="15">
        <f t="shared" ca="1" si="65"/>
        <v>54.655700000000003</v>
      </c>
      <c r="AO37" s="15">
        <f t="shared" ca="1" si="65"/>
        <v>66.249300000000005</v>
      </c>
      <c r="AP37" s="15">
        <f t="shared" ca="1" si="65"/>
        <v>63.160600000000002</v>
      </c>
      <c r="AQ37" s="15">
        <f t="shared" ca="1" si="63"/>
        <v>58.664200000000001</v>
      </c>
      <c r="AR37" s="15">
        <f t="shared" ca="1" si="63"/>
        <v>51.711599999999997</v>
      </c>
      <c r="AS37" s="15">
        <f t="shared" ca="1" si="63"/>
        <v>61.9863</v>
      </c>
      <c r="AT37" s="15">
        <f t="shared" ca="1" si="63"/>
        <v>55.1768</v>
      </c>
      <c r="AU37" s="15">
        <f t="shared" ca="1" si="63"/>
        <v>66.408500000000004</v>
      </c>
      <c r="AV37" s="15">
        <f t="shared" ca="1" si="63"/>
        <v>69.968900000000005</v>
      </c>
      <c r="AW37" s="15">
        <f t="shared" ca="1" si="63"/>
        <v>48.483199999999997</v>
      </c>
      <c r="AX37" s="15">
        <f t="shared" ca="1" si="63"/>
        <v>55.257899999999999</v>
      </c>
      <c r="AY37" s="15">
        <f t="shared" ca="1" si="63"/>
        <v>61.9863</v>
      </c>
      <c r="AZ37" s="15">
        <f t="shared" ca="1" si="63"/>
        <v>65.679000000000002</v>
      </c>
      <c r="BA37" s="15">
        <f t="shared" ca="1" si="43"/>
        <v>60.2057</v>
      </c>
      <c r="BB37" s="15">
        <f t="shared" ca="1" si="44"/>
        <v>62.406199999999998</v>
      </c>
      <c r="BC37" s="15">
        <f t="shared" ca="1" si="45"/>
        <v>66.927899999999994</v>
      </c>
      <c r="BD37" s="15">
        <f t="shared" ca="1" si="46"/>
        <v>58.025399999999998</v>
      </c>
      <c r="BE37" s="15">
        <f t="shared" ca="1" si="47"/>
        <v>65.236199999999997</v>
      </c>
      <c r="BF37" s="15">
        <f t="shared" ca="1" si="48"/>
        <v>68.082300000000004</v>
      </c>
      <c r="BG37" s="15">
        <f t="shared" ca="1" si="49"/>
        <v>67.523799999999994</v>
      </c>
      <c r="BH37" s="15">
        <f t="shared" ca="1" si="50"/>
        <v>71.640299999999996</v>
      </c>
      <c r="BI37" s="15">
        <f t="shared" ca="1" si="51"/>
        <v>55.118400000000001</v>
      </c>
      <c r="BJ37" s="15">
        <f t="shared" ca="1" si="52"/>
        <v>64.761600000000001</v>
      </c>
      <c r="BK37" s="15">
        <f t="shared" ca="1" si="53"/>
        <v>53.733899999999998</v>
      </c>
      <c r="BL37" s="15">
        <f t="shared" ca="1" si="53"/>
        <v>58.550699999999999</v>
      </c>
      <c r="BM37" s="15">
        <f t="shared" ca="1" si="53"/>
        <v>64.089699999999993</v>
      </c>
      <c r="BN37" s="15">
        <f t="shared" ca="1" si="53"/>
        <v>63.222200000000001</v>
      </c>
      <c r="BO37" s="15">
        <f t="shared" ca="1" si="54"/>
        <v>62.706499999999998</v>
      </c>
      <c r="BP37" s="15">
        <f t="shared" ca="1" si="54"/>
        <v>65.405199999999994</v>
      </c>
      <c r="BQ37" s="15">
        <f t="shared" ca="1" si="54"/>
        <v>60.55</v>
      </c>
      <c r="BR37" s="15">
        <f t="shared" ca="1" si="54"/>
        <v>0</v>
      </c>
      <c r="BS37" s="15">
        <f t="shared" ca="1" si="58"/>
        <v>0</v>
      </c>
      <c r="BT37" s="15">
        <f t="shared" ca="1" si="58"/>
        <v>0</v>
      </c>
      <c r="BU37" s="15">
        <f t="shared" ca="1" si="58"/>
        <v>0</v>
      </c>
    </row>
    <row r="38" spans="1:73">
      <c r="A38">
        <f>Main!A38</f>
        <v>35</v>
      </c>
      <c r="B38">
        <f>Main!B38</f>
        <v>25</v>
      </c>
      <c r="C38">
        <f>Main!C38</f>
        <v>2</v>
      </c>
      <c r="D38">
        <f>Main!D38</f>
        <v>1</v>
      </c>
      <c r="E38" t="str">
        <f>Main!E38</f>
        <v>c#</v>
      </c>
      <c r="F38" s="10" t="s">
        <v>119</v>
      </c>
      <c r="G38" s="19">
        <f t="shared" ca="1" si="56"/>
        <v>70.707343076923053</v>
      </c>
      <c r="H38" s="15">
        <f t="shared" ca="1" si="64"/>
        <v>81.197100000000006</v>
      </c>
      <c r="I38" s="15">
        <f t="shared" ca="1" si="62"/>
        <v>77.377899999999997</v>
      </c>
      <c r="J38" s="15">
        <f t="shared" ca="1" si="62"/>
        <v>78.537599999999998</v>
      </c>
      <c r="K38" s="15">
        <f t="shared" ca="1" si="62"/>
        <v>71.463800000000006</v>
      </c>
      <c r="L38" s="15">
        <f t="shared" ca="1" si="62"/>
        <v>77.472899999999996</v>
      </c>
      <c r="M38" s="15">
        <f t="shared" ca="1" si="62"/>
        <v>67.819100000000006</v>
      </c>
      <c r="N38" s="15">
        <f t="shared" ca="1" si="62"/>
        <v>71.832599999999999</v>
      </c>
      <c r="O38" s="15">
        <f t="shared" ca="1" si="62"/>
        <v>73.792100000000005</v>
      </c>
      <c r="P38" s="15">
        <f t="shared" ca="1" si="62"/>
        <v>77.044700000000006</v>
      </c>
      <c r="Q38" s="15">
        <f t="shared" ca="1" si="62"/>
        <v>67.432500000000005</v>
      </c>
      <c r="R38" s="15">
        <f t="shared" ca="1" si="62"/>
        <v>64.391599999999997</v>
      </c>
      <c r="S38" s="15">
        <f t="shared" ca="1" si="62"/>
        <v>87.228300000000004</v>
      </c>
      <c r="T38" s="15">
        <f t="shared" ca="1" si="62"/>
        <v>63.978499999999997</v>
      </c>
      <c r="U38" s="15">
        <f t="shared" ca="1" si="62"/>
        <v>79.678399999999996</v>
      </c>
      <c r="V38" s="15">
        <f t="shared" ca="1" si="62"/>
        <v>80.316800000000001</v>
      </c>
      <c r="W38" s="15">
        <f t="shared" ca="1" si="62"/>
        <v>76.688299999999998</v>
      </c>
      <c r="X38" s="15">
        <f t="shared" ca="1" si="62"/>
        <v>80.009399999999999</v>
      </c>
      <c r="Y38" s="15">
        <f t="shared" ca="1" si="62"/>
        <v>81.572299999999998</v>
      </c>
      <c r="Z38" s="15">
        <f t="shared" ca="1" si="62"/>
        <v>76.341399999999993</v>
      </c>
      <c r="AA38" s="15">
        <f t="shared" ca="1" si="65"/>
        <v>86.856399999999994</v>
      </c>
      <c r="AB38" s="15">
        <f t="shared" ca="1" si="65"/>
        <v>72.836799999999997</v>
      </c>
      <c r="AC38" s="15">
        <f t="shared" ca="1" si="65"/>
        <v>65.777100000000004</v>
      </c>
      <c r="AD38" s="15">
        <f t="shared" ca="1" si="65"/>
        <v>64.912000000000006</v>
      </c>
      <c r="AE38" s="15">
        <f t="shared" ca="1" si="65"/>
        <v>70.953900000000004</v>
      </c>
      <c r="AF38" s="15">
        <f t="shared" ca="1" si="65"/>
        <v>77.033000000000001</v>
      </c>
      <c r="AG38" s="15">
        <f t="shared" ca="1" si="65"/>
        <v>72.068799999999996</v>
      </c>
      <c r="AH38" s="15">
        <f t="shared" ca="1" si="65"/>
        <v>79.810299999999998</v>
      </c>
      <c r="AI38" s="15">
        <f t="shared" ca="1" si="65"/>
        <v>75.371399999999994</v>
      </c>
      <c r="AJ38" s="15">
        <f t="shared" ca="1" si="65"/>
        <v>81.763000000000005</v>
      </c>
      <c r="AK38" s="15">
        <f t="shared" ca="1" si="65"/>
        <v>70.078000000000003</v>
      </c>
      <c r="AL38" s="15">
        <f t="shared" ca="1" si="65"/>
        <v>77.504199999999997</v>
      </c>
      <c r="AM38" s="15">
        <f t="shared" ca="1" si="65"/>
        <v>74.019300000000001</v>
      </c>
      <c r="AN38" s="15">
        <f t="shared" ca="1" si="65"/>
        <v>59.717199999999998</v>
      </c>
      <c r="AO38" s="15">
        <f t="shared" ca="1" si="65"/>
        <v>79.456500000000005</v>
      </c>
      <c r="AP38" s="15">
        <f t="shared" ca="1" si="65"/>
        <v>71.068299999999994</v>
      </c>
      <c r="AQ38" s="15">
        <f t="shared" ca="1" si="63"/>
        <v>73.800899999999999</v>
      </c>
      <c r="AR38" s="15">
        <f t="shared" ca="1" si="63"/>
        <v>69.355199999999996</v>
      </c>
      <c r="AS38" s="15">
        <f t="shared" ca="1" si="63"/>
        <v>78.048100000000005</v>
      </c>
      <c r="AT38" s="15">
        <f t="shared" ca="1" si="63"/>
        <v>68.515000000000001</v>
      </c>
      <c r="AU38" s="15">
        <f t="shared" ca="1" si="63"/>
        <v>78.593599999999995</v>
      </c>
      <c r="AV38" s="15">
        <f t="shared" ca="1" si="63"/>
        <v>73.043300000000002</v>
      </c>
      <c r="AW38" s="15">
        <f t="shared" ca="1" si="63"/>
        <v>75.994500000000002</v>
      </c>
      <c r="AX38" s="15">
        <f t="shared" ca="1" si="63"/>
        <v>76.652000000000001</v>
      </c>
      <c r="AY38" s="15">
        <f t="shared" ca="1" si="63"/>
        <v>78.048100000000005</v>
      </c>
      <c r="AZ38" s="15">
        <f t="shared" ca="1" si="63"/>
        <v>78.832499999999996</v>
      </c>
      <c r="BA38" s="15">
        <f t="shared" ca="1" si="43"/>
        <v>71.005899999999997</v>
      </c>
      <c r="BB38" s="15">
        <f t="shared" ca="1" si="44"/>
        <v>71.163799999999995</v>
      </c>
      <c r="BC38" s="15">
        <f t="shared" ca="1" si="45"/>
        <v>76.002600000000001</v>
      </c>
      <c r="BD38" s="15">
        <f t="shared" ca="1" si="46"/>
        <v>77.356499999999997</v>
      </c>
      <c r="BE38" s="15">
        <f t="shared" ca="1" si="47"/>
        <v>75.056100000000001</v>
      </c>
      <c r="BF38" s="15">
        <f t="shared" ca="1" si="48"/>
        <v>75.755700000000004</v>
      </c>
      <c r="BG38" s="15">
        <f t="shared" ca="1" si="49"/>
        <v>79.171499999999995</v>
      </c>
      <c r="BH38" s="15">
        <f t="shared" ca="1" si="50"/>
        <v>70.616299999999995</v>
      </c>
      <c r="BI38" s="15">
        <f t="shared" ca="1" si="51"/>
        <v>68.394499999999994</v>
      </c>
      <c r="BJ38" s="15">
        <f t="shared" ca="1" si="52"/>
        <v>72.533000000000001</v>
      </c>
      <c r="BK38" s="15">
        <f t="shared" ca="1" si="53"/>
        <v>69.969899999999996</v>
      </c>
      <c r="BL38" s="15">
        <f t="shared" ca="1" si="53"/>
        <v>74.480500000000006</v>
      </c>
      <c r="BM38" s="15">
        <f t="shared" ca="1" si="53"/>
        <v>72.205500000000001</v>
      </c>
      <c r="BN38" s="15">
        <f t="shared" ca="1" si="53"/>
        <v>73.263199999999998</v>
      </c>
      <c r="BO38" s="15">
        <f t="shared" ca="1" si="54"/>
        <v>77.365799999999993</v>
      </c>
      <c r="BP38" s="15">
        <f t="shared" ca="1" si="54"/>
        <v>51.730600000000003</v>
      </c>
      <c r="BQ38" s="15">
        <f t="shared" ca="1" si="54"/>
        <v>75.621200000000002</v>
      </c>
      <c r="BR38" s="15">
        <f t="shared" ca="1" si="54"/>
        <v>0</v>
      </c>
      <c r="BS38" s="15">
        <f t="shared" ca="1" si="58"/>
        <v>0</v>
      </c>
      <c r="BT38" s="15">
        <f t="shared" ca="1" si="58"/>
        <v>0</v>
      </c>
      <c r="BU38" s="15">
        <f t="shared" ca="1" si="58"/>
        <v>0</v>
      </c>
    </row>
    <row r="39" spans="1:73">
      <c r="A39">
        <f>Main!A39</f>
        <v>36</v>
      </c>
      <c r="B39">
        <f>Main!B39</f>
        <v>25.5</v>
      </c>
      <c r="C39">
        <f>Main!C39</f>
        <v>2</v>
      </c>
      <c r="D39">
        <f>Main!D39</f>
        <v>1.5</v>
      </c>
      <c r="E39" t="str">
        <f>Main!E39</f>
        <v>ff</v>
      </c>
      <c r="G39" s="19">
        <f t="shared" ca="1" si="56"/>
        <v>72.233632307692346</v>
      </c>
      <c r="H39" s="15">
        <f t="shared" ca="1" si="64"/>
        <v>81.646299999999997</v>
      </c>
      <c r="I39" s="15">
        <f t="shared" ca="1" si="62"/>
        <v>77.140600000000006</v>
      </c>
      <c r="J39" s="15">
        <f t="shared" ca="1" si="62"/>
        <v>78.9221</v>
      </c>
      <c r="K39" s="15">
        <f t="shared" ca="1" si="62"/>
        <v>73.308800000000005</v>
      </c>
      <c r="L39" s="15">
        <f t="shared" ca="1" si="62"/>
        <v>82.911699999999996</v>
      </c>
      <c r="M39" s="15">
        <f t="shared" ca="1" si="62"/>
        <v>69.495699999999999</v>
      </c>
      <c r="N39" s="15">
        <f t="shared" ca="1" si="62"/>
        <v>74.308099999999996</v>
      </c>
      <c r="O39" s="15">
        <f t="shared" ca="1" si="62"/>
        <v>72.022900000000007</v>
      </c>
      <c r="P39" s="15">
        <f t="shared" ca="1" si="62"/>
        <v>81.117400000000004</v>
      </c>
      <c r="Q39" s="15">
        <f t="shared" ca="1" si="62"/>
        <v>64.167400000000001</v>
      </c>
      <c r="R39" s="15">
        <f t="shared" ca="1" si="62"/>
        <v>72.5197</v>
      </c>
      <c r="S39" s="15">
        <f t="shared" ca="1" si="62"/>
        <v>86.377600000000001</v>
      </c>
      <c r="T39" s="15">
        <f t="shared" ca="1" si="62"/>
        <v>64.7042</v>
      </c>
      <c r="U39" s="15">
        <f t="shared" ca="1" si="62"/>
        <v>81.410499999999999</v>
      </c>
      <c r="V39" s="15">
        <f t="shared" ca="1" si="62"/>
        <v>83.515600000000006</v>
      </c>
      <c r="W39" s="15">
        <f t="shared" ca="1" si="62"/>
        <v>79.335700000000003</v>
      </c>
      <c r="X39" s="15">
        <f t="shared" ca="1" si="62"/>
        <v>83.698999999999998</v>
      </c>
      <c r="Y39" s="15">
        <f t="shared" ca="1" si="62"/>
        <v>84.377700000000004</v>
      </c>
      <c r="Z39" s="15">
        <f t="shared" ca="1" si="62"/>
        <v>74.664699999999996</v>
      </c>
      <c r="AA39" s="15">
        <f t="shared" ca="1" si="65"/>
        <v>88.187200000000004</v>
      </c>
      <c r="AB39" s="15">
        <f t="shared" ca="1" si="65"/>
        <v>75.809600000000003</v>
      </c>
      <c r="AC39" s="15">
        <f t="shared" ca="1" si="65"/>
        <v>68.932100000000005</v>
      </c>
      <c r="AD39" s="15">
        <f t="shared" ca="1" si="65"/>
        <v>71.488299999999995</v>
      </c>
      <c r="AE39" s="15">
        <f t="shared" ca="1" si="65"/>
        <v>66.623199999999997</v>
      </c>
      <c r="AF39" s="15">
        <f t="shared" ca="1" si="65"/>
        <v>83.810400000000001</v>
      </c>
      <c r="AG39" s="15">
        <f t="shared" ca="1" si="65"/>
        <v>75.301900000000003</v>
      </c>
      <c r="AH39" s="15">
        <f t="shared" ca="1" si="65"/>
        <v>79.412300000000002</v>
      </c>
      <c r="AI39" s="15">
        <f t="shared" ca="1" si="65"/>
        <v>71.777299999999997</v>
      </c>
      <c r="AJ39" s="15">
        <f t="shared" ca="1" si="65"/>
        <v>82.688699999999997</v>
      </c>
      <c r="AK39" s="15">
        <f t="shared" ca="1" si="65"/>
        <v>70.619399999999999</v>
      </c>
      <c r="AL39" s="15">
        <f t="shared" ca="1" si="65"/>
        <v>76.502399999999994</v>
      </c>
      <c r="AM39" s="15">
        <f t="shared" ca="1" si="65"/>
        <v>74.874499999999998</v>
      </c>
      <c r="AN39" s="15">
        <f t="shared" ca="1" si="65"/>
        <v>66.145899999999997</v>
      </c>
      <c r="AO39" s="15">
        <f t="shared" ca="1" si="65"/>
        <v>79.904700000000005</v>
      </c>
      <c r="AP39" s="15">
        <f t="shared" ca="1" si="65"/>
        <v>71.430499999999995</v>
      </c>
      <c r="AQ39" s="15">
        <f t="shared" ca="1" si="63"/>
        <v>73.903599999999997</v>
      </c>
      <c r="AR39" s="15">
        <f t="shared" ca="1" si="63"/>
        <v>70.402000000000001</v>
      </c>
      <c r="AS39" s="15">
        <f t="shared" ca="1" si="63"/>
        <v>76.410600000000002</v>
      </c>
      <c r="AT39" s="15">
        <f t="shared" ca="1" si="63"/>
        <v>69.137</v>
      </c>
      <c r="AU39" s="15">
        <f t="shared" ca="1" si="63"/>
        <v>75.365300000000005</v>
      </c>
      <c r="AV39" s="15">
        <f t="shared" ca="1" si="63"/>
        <v>75.997</v>
      </c>
      <c r="AW39" s="15">
        <f t="shared" ca="1" si="63"/>
        <v>74.760599999999997</v>
      </c>
      <c r="AX39" s="15">
        <f t="shared" ca="1" si="63"/>
        <v>75.057100000000005</v>
      </c>
      <c r="AY39" s="15">
        <f t="shared" ca="1" si="63"/>
        <v>76.410600000000002</v>
      </c>
      <c r="AZ39" s="15">
        <f t="shared" ca="1" si="63"/>
        <v>79.305999999999997</v>
      </c>
      <c r="BA39" s="15">
        <f t="shared" ca="1" si="43"/>
        <v>69.204400000000007</v>
      </c>
      <c r="BB39" s="15">
        <f t="shared" ca="1" si="44"/>
        <v>73.857600000000005</v>
      </c>
      <c r="BC39" s="15">
        <f t="shared" ca="1" si="45"/>
        <v>72.518100000000004</v>
      </c>
      <c r="BD39" s="15">
        <f t="shared" ca="1" si="46"/>
        <v>77.725300000000004</v>
      </c>
      <c r="BE39" s="15">
        <f t="shared" ca="1" si="47"/>
        <v>77.814800000000005</v>
      </c>
      <c r="BF39" s="15">
        <f t="shared" ca="1" si="48"/>
        <v>76.880399999999995</v>
      </c>
      <c r="BG39" s="15">
        <f t="shared" ca="1" si="49"/>
        <v>80.013599999999997</v>
      </c>
      <c r="BH39" s="15">
        <f t="shared" ca="1" si="50"/>
        <v>76.830699999999993</v>
      </c>
      <c r="BI39" s="15">
        <f t="shared" ca="1" si="51"/>
        <v>68.940100000000001</v>
      </c>
      <c r="BJ39" s="15">
        <f t="shared" ca="1" si="52"/>
        <v>75.926400000000001</v>
      </c>
      <c r="BK39" s="15">
        <f t="shared" ca="1" si="53"/>
        <v>79.389099999999999</v>
      </c>
      <c r="BL39" s="15">
        <f t="shared" ca="1" si="53"/>
        <v>78.31</v>
      </c>
      <c r="BM39" s="15">
        <f t="shared" ca="1" si="53"/>
        <v>72.621899999999997</v>
      </c>
      <c r="BN39" s="15">
        <f t="shared" ca="1" si="53"/>
        <v>72.870400000000004</v>
      </c>
      <c r="BO39" s="15">
        <f t="shared" ca="1" si="54"/>
        <v>77.556200000000004</v>
      </c>
      <c r="BP39" s="15">
        <f t="shared" ca="1" si="54"/>
        <v>72.046899999999994</v>
      </c>
      <c r="BQ39" s="15">
        <f t="shared" ca="1" si="54"/>
        <v>76.776300000000006</v>
      </c>
      <c r="BR39" s="15">
        <f t="shared" ca="1" si="54"/>
        <v>0</v>
      </c>
      <c r="BS39" s="15">
        <f t="shared" ca="1" si="58"/>
        <v>0</v>
      </c>
      <c r="BT39" s="15">
        <f t="shared" ca="1" si="58"/>
        <v>0</v>
      </c>
      <c r="BU39" s="15">
        <f t="shared" ca="1" si="58"/>
        <v>0</v>
      </c>
    </row>
    <row r="40" spans="1:73">
      <c r="A40">
        <f>Main!A40</f>
        <v>37</v>
      </c>
      <c r="B40">
        <f>Main!B40</f>
        <v>26.5</v>
      </c>
      <c r="C40">
        <f>Main!C40</f>
        <v>2</v>
      </c>
      <c r="D40">
        <f>Main!D40</f>
        <v>2.5</v>
      </c>
      <c r="E40" t="str">
        <f>Main!E40</f>
        <v>D</v>
      </c>
      <c r="F40" s="10" t="s">
        <v>118</v>
      </c>
      <c r="G40" s="19">
        <f t="shared" ca="1" si="56"/>
        <v>64.213658461538472</v>
      </c>
      <c r="H40" s="15">
        <f t="shared" ca="1" si="64"/>
        <v>67.383399999999995</v>
      </c>
      <c r="I40" s="15">
        <f t="shared" ca="1" si="62"/>
        <v>67.854500000000002</v>
      </c>
      <c r="J40" s="15">
        <f t="shared" ca="1" si="62"/>
        <v>67.726200000000006</v>
      </c>
      <c r="K40" s="15">
        <f t="shared" ca="1" si="62"/>
        <v>65.705200000000005</v>
      </c>
      <c r="L40" s="15">
        <f t="shared" ca="1" si="62"/>
        <v>63.578899999999997</v>
      </c>
      <c r="M40" s="15">
        <f t="shared" ca="1" si="62"/>
        <v>57.360999999999997</v>
      </c>
      <c r="N40" s="15">
        <f t="shared" ca="1" si="62"/>
        <v>65.046899999999994</v>
      </c>
      <c r="O40" s="15">
        <f t="shared" ca="1" si="62"/>
        <v>70.226600000000005</v>
      </c>
      <c r="P40" s="15">
        <f t="shared" ca="1" si="62"/>
        <v>76.8797</v>
      </c>
      <c r="Q40" s="15">
        <f t="shared" ca="1" si="62"/>
        <v>64.344899999999996</v>
      </c>
      <c r="R40" s="15">
        <f t="shared" ca="1" si="62"/>
        <v>66.672600000000003</v>
      </c>
      <c r="S40" s="15">
        <f t="shared" ca="1" si="62"/>
        <v>78.331100000000006</v>
      </c>
      <c r="T40" s="15">
        <f t="shared" ca="1" si="62"/>
        <v>62.1967</v>
      </c>
      <c r="U40" s="15">
        <f t="shared" ca="1" si="62"/>
        <v>66.201800000000006</v>
      </c>
      <c r="V40" s="15">
        <f t="shared" ca="1" si="62"/>
        <v>76.727500000000006</v>
      </c>
      <c r="W40" s="15">
        <f t="shared" ca="1" si="62"/>
        <v>72.322699999999998</v>
      </c>
      <c r="X40" s="15">
        <f t="shared" ca="1" si="62"/>
        <v>74.857299999999995</v>
      </c>
      <c r="Y40" s="15">
        <f t="shared" ca="1" si="62"/>
        <v>79.688900000000004</v>
      </c>
      <c r="Z40" s="15">
        <f t="shared" ca="1" si="62"/>
        <v>76.856700000000004</v>
      </c>
      <c r="AA40" s="15">
        <f t="shared" ca="1" si="65"/>
        <v>80.776300000000006</v>
      </c>
      <c r="AB40" s="15">
        <f t="shared" ca="1" si="65"/>
        <v>66.630600000000001</v>
      </c>
      <c r="AC40" s="15">
        <f t="shared" ca="1" si="65"/>
        <v>57.020200000000003</v>
      </c>
      <c r="AD40" s="15">
        <f t="shared" ca="1" si="65"/>
        <v>60.312199999999997</v>
      </c>
      <c r="AE40" s="15">
        <f t="shared" ca="1" si="65"/>
        <v>73.507800000000003</v>
      </c>
      <c r="AF40" s="15">
        <f t="shared" ca="1" si="65"/>
        <v>81.138199999999998</v>
      </c>
      <c r="AG40" s="15">
        <f t="shared" ca="1" si="65"/>
        <v>66.043499999999995</v>
      </c>
      <c r="AH40" s="15">
        <f t="shared" ca="1" si="65"/>
        <v>68.543300000000002</v>
      </c>
      <c r="AI40" s="15">
        <f t="shared" ca="1" si="65"/>
        <v>69.481399999999994</v>
      </c>
      <c r="AJ40" s="15">
        <f t="shared" ca="1" si="65"/>
        <v>71.8232</v>
      </c>
      <c r="AK40" s="15">
        <f t="shared" ca="1" si="65"/>
        <v>66.941599999999994</v>
      </c>
      <c r="AL40" s="15">
        <f t="shared" ca="1" si="65"/>
        <v>71.339799999999997</v>
      </c>
      <c r="AM40" s="15">
        <f t="shared" ca="1" si="65"/>
        <v>55.189799999999998</v>
      </c>
      <c r="AN40" s="15">
        <f t="shared" ca="1" si="65"/>
        <v>60.769100000000002</v>
      </c>
      <c r="AO40" s="15">
        <f t="shared" ca="1" si="65"/>
        <v>69.809799999999996</v>
      </c>
      <c r="AP40" s="15">
        <f t="shared" ca="1" si="65"/>
        <v>66.776200000000003</v>
      </c>
      <c r="AQ40" s="15">
        <f t="shared" ca="1" si="63"/>
        <v>66.965900000000005</v>
      </c>
      <c r="AR40" s="15">
        <f t="shared" ca="1" si="63"/>
        <v>60.311399999999999</v>
      </c>
      <c r="AS40" s="15">
        <f t="shared" ca="1" si="63"/>
        <v>65.712199999999996</v>
      </c>
      <c r="AT40" s="15">
        <f t="shared" ca="1" si="63"/>
        <v>61.537100000000002</v>
      </c>
      <c r="AU40" s="15">
        <f t="shared" ca="1" si="63"/>
        <v>64.459000000000003</v>
      </c>
      <c r="AV40" s="15">
        <f t="shared" ca="1" si="63"/>
        <v>65.609800000000007</v>
      </c>
      <c r="AW40" s="15">
        <f t="shared" ca="1" si="63"/>
        <v>56.013399999999997</v>
      </c>
      <c r="AX40" s="15">
        <f t="shared" ca="1" si="63"/>
        <v>62.835799999999999</v>
      </c>
      <c r="AY40" s="15">
        <f t="shared" ca="1" si="63"/>
        <v>65.712199999999996</v>
      </c>
      <c r="AZ40" s="15">
        <f t="shared" ca="1" si="63"/>
        <v>72.270099999999999</v>
      </c>
      <c r="BA40" s="15">
        <f t="shared" ca="1" si="43"/>
        <v>65.966300000000004</v>
      </c>
      <c r="BB40" s="15">
        <f t="shared" ca="1" si="44"/>
        <v>68.154700000000005</v>
      </c>
      <c r="BC40" s="15">
        <f t="shared" ca="1" si="45"/>
        <v>61.783799999999999</v>
      </c>
      <c r="BD40" s="15">
        <f t="shared" ca="1" si="46"/>
        <v>62.521299999999997</v>
      </c>
      <c r="BE40" s="15">
        <f t="shared" ca="1" si="47"/>
        <v>67.991</v>
      </c>
      <c r="BF40" s="15">
        <f t="shared" ca="1" si="48"/>
        <v>67.922300000000007</v>
      </c>
      <c r="BG40" s="15">
        <f t="shared" ca="1" si="49"/>
        <v>69.243200000000002</v>
      </c>
      <c r="BH40" s="15">
        <f t="shared" ca="1" si="50"/>
        <v>74.140699999999995</v>
      </c>
      <c r="BI40" s="15">
        <f t="shared" ca="1" si="51"/>
        <v>57.767400000000002</v>
      </c>
      <c r="BJ40" s="15">
        <f t="shared" ca="1" si="52"/>
        <v>64.970100000000002</v>
      </c>
      <c r="BK40" s="15">
        <f t="shared" ca="1" si="53"/>
        <v>61.037399999999998</v>
      </c>
      <c r="BL40" s="15">
        <f t="shared" ca="1" si="53"/>
        <v>62.252699999999997</v>
      </c>
      <c r="BM40" s="15">
        <f t="shared" ca="1" si="53"/>
        <v>63.360500000000002</v>
      </c>
      <c r="BN40" s="15">
        <f t="shared" ca="1" si="53"/>
        <v>68.4358</v>
      </c>
      <c r="BO40" s="15">
        <f t="shared" ca="1" si="54"/>
        <v>68.819000000000003</v>
      </c>
      <c r="BP40" s="15">
        <f t="shared" ca="1" si="54"/>
        <v>75.438699999999997</v>
      </c>
      <c r="BQ40" s="15">
        <f t="shared" ca="1" si="54"/>
        <v>66.590400000000002</v>
      </c>
      <c r="BR40" s="15">
        <f t="shared" ca="1" si="54"/>
        <v>0</v>
      </c>
      <c r="BS40" s="15">
        <f t="shared" ca="1" si="58"/>
        <v>0</v>
      </c>
      <c r="BT40" s="15">
        <f t="shared" ca="1" si="58"/>
        <v>0</v>
      </c>
      <c r="BU40" s="15">
        <f t="shared" ca="1" si="58"/>
        <v>0</v>
      </c>
    </row>
    <row r="41" spans="1:73">
      <c r="A41">
        <f>Main!A41</f>
        <v>38</v>
      </c>
      <c r="B41">
        <f>Main!B41</f>
        <v>27</v>
      </c>
      <c r="C41">
        <f>Main!C41</f>
        <v>3</v>
      </c>
      <c r="D41">
        <f>Main!D41</f>
        <v>1</v>
      </c>
      <c r="E41" t="str">
        <f>Main!E41</f>
        <v>eee</v>
      </c>
      <c r="G41" s="19">
        <f t="shared" ca="1" si="56"/>
        <v>61.721689230769222</v>
      </c>
      <c r="H41" s="15">
        <f t="shared" ca="1" si="64"/>
        <v>59.706699999999998</v>
      </c>
      <c r="I41" s="15">
        <f t="shared" ca="1" si="62"/>
        <v>64.057500000000005</v>
      </c>
      <c r="J41" s="15">
        <f t="shared" ca="1" si="62"/>
        <v>63.473199999999999</v>
      </c>
      <c r="K41" s="15">
        <f t="shared" ca="1" si="62"/>
        <v>64.161199999999994</v>
      </c>
      <c r="L41" s="15">
        <f t="shared" ca="1" si="62"/>
        <v>68.952299999999994</v>
      </c>
      <c r="M41" s="15">
        <f t="shared" ca="1" si="62"/>
        <v>59.749099999999999</v>
      </c>
      <c r="N41" s="15">
        <f t="shared" ca="1" si="62"/>
        <v>64.879000000000005</v>
      </c>
      <c r="O41" s="15">
        <f t="shared" ca="1" si="62"/>
        <v>71.427000000000007</v>
      </c>
      <c r="P41" s="15">
        <f t="shared" ca="1" si="62"/>
        <v>75.317099999999996</v>
      </c>
      <c r="Q41" s="15">
        <f t="shared" ca="1" si="62"/>
        <v>58.381300000000003</v>
      </c>
      <c r="R41" s="15">
        <f t="shared" ca="1" si="62"/>
        <v>67.921199999999999</v>
      </c>
      <c r="S41" s="15">
        <f t="shared" ca="1" si="62"/>
        <v>76.120599999999996</v>
      </c>
      <c r="T41" s="15">
        <f t="shared" ca="1" si="62"/>
        <v>64.215299999999999</v>
      </c>
      <c r="U41" s="15">
        <f t="shared" ca="1" si="62"/>
        <v>66.631900000000002</v>
      </c>
      <c r="V41" s="15">
        <f t="shared" ca="1" si="62"/>
        <v>69.946799999999996</v>
      </c>
      <c r="W41" s="15">
        <f t="shared" ca="1" si="62"/>
        <v>72.083799999999997</v>
      </c>
      <c r="X41" s="15">
        <f t="shared" ca="1" si="62"/>
        <v>69.5</v>
      </c>
      <c r="Y41" s="15">
        <f t="shared" ca="1" si="62"/>
        <v>78.288899999999998</v>
      </c>
      <c r="Z41" s="15">
        <f t="shared" ca="1" si="62"/>
        <v>71.8279</v>
      </c>
      <c r="AA41" s="15">
        <f t="shared" ca="1" si="65"/>
        <v>81.218800000000002</v>
      </c>
      <c r="AB41" s="15">
        <f t="shared" ca="1" si="65"/>
        <v>67.168999999999997</v>
      </c>
      <c r="AC41" s="15">
        <f t="shared" ca="1" si="65"/>
        <v>51.1828</v>
      </c>
      <c r="AD41" s="15">
        <f t="shared" ca="1" si="65"/>
        <v>57.140700000000002</v>
      </c>
      <c r="AE41" s="15">
        <f t="shared" ca="1" si="65"/>
        <v>75.778300000000002</v>
      </c>
      <c r="AF41" s="15">
        <f t="shared" ca="1" si="65"/>
        <v>73.197400000000002</v>
      </c>
      <c r="AG41" s="15">
        <f t="shared" ca="1" si="65"/>
        <v>59.242400000000004</v>
      </c>
      <c r="AH41" s="15">
        <f t="shared" ca="1" si="65"/>
        <v>66.918599999999998</v>
      </c>
      <c r="AI41" s="15">
        <f t="shared" ca="1" si="65"/>
        <v>62.494100000000003</v>
      </c>
      <c r="AJ41" s="15">
        <f t="shared" ca="1" si="65"/>
        <v>71.709699999999998</v>
      </c>
      <c r="AK41" s="15">
        <f t="shared" ca="1" si="65"/>
        <v>66.915199999999999</v>
      </c>
      <c r="AL41" s="15">
        <f t="shared" ca="1" si="65"/>
        <v>63.908200000000001</v>
      </c>
      <c r="AM41" s="15">
        <f t="shared" ca="1" si="65"/>
        <v>47.380200000000002</v>
      </c>
      <c r="AN41" s="15">
        <f t="shared" ca="1" si="65"/>
        <v>60.395600000000002</v>
      </c>
      <c r="AO41" s="15">
        <f t="shared" ca="1" si="65"/>
        <v>67.456400000000002</v>
      </c>
      <c r="AP41" s="15">
        <f t="shared" ca="1" si="65"/>
        <v>63.300400000000003</v>
      </c>
      <c r="AQ41" s="15">
        <f t="shared" ca="1" si="63"/>
        <v>61.572899999999997</v>
      </c>
      <c r="AR41" s="15">
        <f t="shared" ca="1" si="63"/>
        <v>60.523899999999998</v>
      </c>
      <c r="AS41" s="15">
        <f t="shared" ca="1" si="63"/>
        <v>62.433799999999998</v>
      </c>
      <c r="AT41" s="15">
        <f t="shared" ca="1" si="63"/>
        <v>59.691000000000003</v>
      </c>
      <c r="AU41" s="15">
        <f t="shared" ca="1" si="63"/>
        <v>64.931899999999999</v>
      </c>
      <c r="AV41" s="15">
        <f t="shared" ca="1" si="63"/>
        <v>59.836100000000002</v>
      </c>
      <c r="AW41" s="15">
        <f t="shared" ca="1" si="63"/>
        <v>53.2836</v>
      </c>
      <c r="AX41" s="15">
        <f t="shared" ca="1" si="63"/>
        <v>60.521799999999999</v>
      </c>
      <c r="AY41" s="15">
        <f t="shared" ca="1" si="63"/>
        <v>62.433799999999998</v>
      </c>
      <c r="AZ41" s="15">
        <f t="shared" ca="1" si="63"/>
        <v>66.832999999999998</v>
      </c>
      <c r="BA41" s="15">
        <f t="shared" ca="1" si="43"/>
        <v>59.302999999999997</v>
      </c>
      <c r="BB41" s="15">
        <f t="shared" ca="1" si="44"/>
        <v>67.984200000000001</v>
      </c>
      <c r="BC41" s="15">
        <f t="shared" ca="1" si="45"/>
        <v>61.565100000000001</v>
      </c>
      <c r="BD41" s="15">
        <f t="shared" ca="1" si="46"/>
        <v>60.3108</v>
      </c>
      <c r="BE41" s="15">
        <f t="shared" ca="1" si="47"/>
        <v>65.318899999999999</v>
      </c>
      <c r="BF41" s="15">
        <f t="shared" ca="1" si="48"/>
        <v>65.251400000000004</v>
      </c>
      <c r="BG41" s="15">
        <f t="shared" ca="1" si="49"/>
        <v>67.573999999999998</v>
      </c>
      <c r="BH41" s="15">
        <f t="shared" ca="1" si="50"/>
        <v>74.080600000000004</v>
      </c>
      <c r="BI41" s="15">
        <f t="shared" ca="1" si="51"/>
        <v>51.5565</v>
      </c>
      <c r="BJ41" s="15">
        <f t="shared" ca="1" si="52"/>
        <v>64.461399999999998</v>
      </c>
      <c r="BK41" s="15">
        <f t="shared" ca="1" si="53"/>
        <v>64.543800000000005</v>
      </c>
      <c r="BL41" s="15">
        <f t="shared" ca="1" si="53"/>
        <v>57.9056</v>
      </c>
      <c r="BM41" s="15">
        <f t="shared" ca="1" si="53"/>
        <v>55.705500000000001</v>
      </c>
      <c r="BN41" s="15">
        <f t="shared" ca="1" si="53"/>
        <v>59.495899999999999</v>
      </c>
      <c r="BO41" s="15">
        <f t="shared" ca="1" si="54"/>
        <v>65.319599999999994</v>
      </c>
      <c r="BP41" s="15">
        <f t="shared" ca="1" si="54"/>
        <v>75.124600000000001</v>
      </c>
      <c r="BQ41" s="15">
        <f t="shared" ca="1" si="54"/>
        <v>62.298499999999997</v>
      </c>
      <c r="BR41" s="15">
        <f t="shared" ca="1" si="54"/>
        <v>0</v>
      </c>
      <c r="BS41" s="15">
        <f t="shared" ca="1" si="58"/>
        <v>0</v>
      </c>
      <c r="BT41" s="15">
        <f t="shared" ca="1" si="58"/>
        <v>0</v>
      </c>
      <c r="BU41" s="15">
        <f t="shared" ca="1" si="58"/>
        <v>0</v>
      </c>
    </row>
    <row r="42" spans="1:73">
      <c r="A42">
        <f>Main!A42</f>
        <v>39</v>
      </c>
      <c r="B42">
        <f>Main!B42</f>
        <v>28.5</v>
      </c>
      <c r="C42">
        <f>Main!C42</f>
        <v>3</v>
      </c>
      <c r="D42">
        <f>Main!D42</f>
        <v>2.5</v>
      </c>
      <c r="E42" t="str">
        <f>Main!E42</f>
        <v>f# cc ff</v>
      </c>
      <c r="F42" s="10" t="s">
        <v>119</v>
      </c>
      <c r="G42" s="19">
        <f t="shared" ca="1" si="56"/>
        <v>72.188615384615403</v>
      </c>
      <c r="H42" s="15">
        <f t="shared" ca="1" si="64"/>
        <v>77.299400000000006</v>
      </c>
      <c r="I42" s="15">
        <f t="shared" ca="1" si="62"/>
        <v>76.649500000000003</v>
      </c>
      <c r="J42" s="15">
        <f t="shared" ca="1" si="62"/>
        <v>73.239800000000002</v>
      </c>
      <c r="K42" s="15">
        <f t="shared" ca="1" si="62"/>
        <v>74.066999999999993</v>
      </c>
      <c r="L42" s="15">
        <f t="shared" ca="1" si="62"/>
        <v>82.626599999999996</v>
      </c>
      <c r="M42" s="15">
        <f t="shared" ca="1" si="62"/>
        <v>69.907700000000006</v>
      </c>
      <c r="N42" s="15">
        <f t="shared" ca="1" si="62"/>
        <v>74.541700000000006</v>
      </c>
      <c r="O42" s="15">
        <f t="shared" ca="1" si="62"/>
        <v>79.063400000000001</v>
      </c>
      <c r="P42" s="15">
        <f t="shared" ca="1" si="62"/>
        <v>82.791899999999998</v>
      </c>
      <c r="Q42" s="15">
        <f t="shared" ca="1" si="62"/>
        <v>67.397999999999996</v>
      </c>
      <c r="R42" s="15">
        <f t="shared" ca="1" si="62"/>
        <v>75.916600000000003</v>
      </c>
      <c r="S42" s="15">
        <f t="shared" ca="1" si="62"/>
        <v>84.948599999999999</v>
      </c>
      <c r="T42" s="15">
        <f t="shared" ca="1" si="62"/>
        <v>66.350999999999999</v>
      </c>
      <c r="U42" s="15">
        <f t="shared" ca="1" si="62"/>
        <v>78.122699999999995</v>
      </c>
      <c r="V42" s="15">
        <f t="shared" ca="1" si="62"/>
        <v>79.367599999999996</v>
      </c>
      <c r="W42" s="15">
        <f t="shared" ca="1" si="62"/>
        <v>77.357500000000002</v>
      </c>
      <c r="X42" s="15">
        <f t="shared" ca="1" si="62"/>
        <v>78.697199999999995</v>
      </c>
      <c r="Y42" s="15">
        <f t="shared" ca="1" si="62"/>
        <v>86.811000000000007</v>
      </c>
      <c r="Z42" s="15">
        <f t="shared" ca="1" si="62"/>
        <v>78.715000000000003</v>
      </c>
      <c r="AA42" s="15">
        <f t="shared" ca="1" si="65"/>
        <v>85.737099999999998</v>
      </c>
      <c r="AB42" s="15">
        <f t="shared" ca="1" si="65"/>
        <v>73.908900000000003</v>
      </c>
      <c r="AC42" s="15">
        <f t="shared" ca="1" si="65"/>
        <v>70.102400000000003</v>
      </c>
      <c r="AD42" s="15">
        <f t="shared" ca="1" si="65"/>
        <v>78.9465</v>
      </c>
      <c r="AE42" s="15">
        <f t="shared" ca="1" si="65"/>
        <v>74.417599999999993</v>
      </c>
      <c r="AF42" s="15">
        <f t="shared" ca="1" si="65"/>
        <v>79.357600000000005</v>
      </c>
      <c r="AG42" s="15">
        <f t="shared" ca="1" si="65"/>
        <v>79.196700000000007</v>
      </c>
      <c r="AH42" s="15">
        <f t="shared" ca="1" si="65"/>
        <v>80.927499999999995</v>
      </c>
      <c r="AI42" s="15">
        <f t="shared" ca="1" si="65"/>
        <v>70.436499999999995</v>
      </c>
      <c r="AJ42" s="15">
        <f t="shared" ca="1" si="65"/>
        <v>79.305999999999997</v>
      </c>
      <c r="AK42" s="15">
        <f t="shared" ca="1" si="65"/>
        <v>74.203800000000001</v>
      </c>
      <c r="AL42" s="15">
        <f t="shared" ca="1" si="65"/>
        <v>79.045599999999993</v>
      </c>
      <c r="AM42" s="15">
        <f t="shared" ca="1" si="65"/>
        <v>74.199799999999996</v>
      </c>
      <c r="AN42" s="15">
        <f t="shared" ca="1" si="65"/>
        <v>71.251800000000003</v>
      </c>
      <c r="AO42" s="15">
        <f t="shared" ca="1" si="65"/>
        <v>71.115399999999994</v>
      </c>
      <c r="AP42" s="15">
        <f t="shared" ca="1" si="65"/>
        <v>72.126000000000005</v>
      </c>
      <c r="AQ42" s="15">
        <f t="shared" ca="1" si="63"/>
        <v>67.309200000000004</v>
      </c>
      <c r="AR42" s="15">
        <f t="shared" ca="1" si="63"/>
        <v>73.054199999999994</v>
      </c>
      <c r="AS42" s="15">
        <f t="shared" ca="1" si="63"/>
        <v>76.313699999999997</v>
      </c>
      <c r="AT42" s="15">
        <f t="shared" ca="1" si="63"/>
        <v>76.981800000000007</v>
      </c>
      <c r="AU42" s="15">
        <f t="shared" ca="1" si="63"/>
        <v>78.615700000000004</v>
      </c>
      <c r="AV42" s="15">
        <f t="shared" ca="1" si="63"/>
        <v>72.883499999999998</v>
      </c>
      <c r="AW42" s="15">
        <f t="shared" ca="1" si="63"/>
        <v>72.801500000000004</v>
      </c>
      <c r="AX42" s="15">
        <f t="shared" ca="1" si="63"/>
        <v>69.5655</v>
      </c>
      <c r="AY42" s="15">
        <f t="shared" ca="1" si="63"/>
        <v>76.313699999999997</v>
      </c>
      <c r="AZ42" s="15">
        <f t="shared" ca="1" si="63"/>
        <v>75.942499999999995</v>
      </c>
      <c r="BA42" s="15">
        <f t="shared" ca="1" si="43"/>
        <v>71.5197</v>
      </c>
      <c r="BB42" s="15">
        <f t="shared" ca="1" si="44"/>
        <v>73.367199999999997</v>
      </c>
      <c r="BC42" s="15">
        <f t="shared" ca="1" si="45"/>
        <v>73.396500000000003</v>
      </c>
      <c r="BD42" s="15">
        <f t="shared" ca="1" si="46"/>
        <v>78.863200000000006</v>
      </c>
      <c r="BE42" s="15">
        <f t="shared" ca="1" si="47"/>
        <v>79.461799999999997</v>
      </c>
      <c r="BF42" s="15">
        <f t="shared" ca="1" si="48"/>
        <v>66.421899999999994</v>
      </c>
      <c r="BG42" s="15">
        <f t="shared" ca="1" si="49"/>
        <v>73.39</v>
      </c>
      <c r="BH42" s="15">
        <f t="shared" ca="1" si="50"/>
        <v>81.527500000000003</v>
      </c>
      <c r="BI42" s="15">
        <f t="shared" ca="1" si="51"/>
        <v>71.391999999999996</v>
      </c>
      <c r="BJ42" s="15">
        <f t="shared" ca="1" si="52"/>
        <v>75.968199999999996</v>
      </c>
      <c r="BK42" s="15">
        <f t="shared" ca="1" si="53"/>
        <v>77.803100000000001</v>
      </c>
      <c r="BL42" s="15">
        <f t="shared" ca="1" si="53"/>
        <v>73.048900000000003</v>
      </c>
      <c r="BM42" s="15">
        <f t="shared" ca="1" si="53"/>
        <v>71.525300000000001</v>
      </c>
      <c r="BN42" s="15">
        <f t="shared" ca="1" si="53"/>
        <v>79.6434</v>
      </c>
      <c r="BO42" s="15">
        <f t="shared" ca="1" si="54"/>
        <v>75.149799999999999</v>
      </c>
      <c r="BP42" s="15">
        <f t="shared" ca="1" si="54"/>
        <v>80.5411</v>
      </c>
      <c r="BQ42" s="15">
        <f t="shared" ca="1" si="54"/>
        <v>71.307699999999997</v>
      </c>
      <c r="BR42" s="15">
        <f t="shared" ca="1" si="54"/>
        <v>0</v>
      </c>
      <c r="BS42" s="15">
        <f t="shared" ca="1" si="58"/>
        <v>0</v>
      </c>
      <c r="BT42" s="15">
        <f t="shared" ca="1" si="58"/>
        <v>0</v>
      </c>
      <c r="BU42" s="15">
        <f t="shared" ca="1" si="58"/>
        <v>0</v>
      </c>
    </row>
    <row r="43" spans="1:73">
      <c r="A43">
        <f>Main!A43</f>
        <v>40</v>
      </c>
      <c r="B43">
        <f>Main!B43</f>
        <v>29</v>
      </c>
      <c r="C43">
        <f>Main!C43</f>
        <v>4</v>
      </c>
      <c r="D43">
        <f>Main!D43</f>
        <v>1</v>
      </c>
      <c r="E43" t="str">
        <f>Main!E43</f>
        <v>c# f# cc</v>
      </c>
      <c r="G43" s="19">
        <f t="shared" ca="1" si="56"/>
        <v>73.38111538461537</v>
      </c>
      <c r="H43" s="15">
        <f t="shared" ca="1" si="64"/>
        <v>82.555599999999998</v>
      </c>
      <c r="I43" s="15">
        <f t="shared" ca="1" si="62"/>
        <v>79.745999999999995</v>
      </c>
      <c r="J43" s="15">
        <f t="shared" ca="1" si="62"/>
        <v>77.596999999999994</v>
      </c>
      <c r="K43" s="15">
        <f t="shared" ca="1" si="62"/>
        <v>70.173199999999994</v>
      </c>
      <c r="L43" s="15">
        <f t="shared" ca="1" si="62"/>
        <v>77.666300000000007</v>
      </c>
      <c r="M43" s="15">
        <f t="shared" ca="1" si="62"/>
        <v>73.283100000000005</v>
      </c>
      <c r="N43" s="15">
        <f t="shared" ca="1" si="62"/>
        <v>73.777699999999996</v>
      </c>
      <c r="O43" s="15">
        <f t="shared" ca="1" si="62"/>
        <v>83.462400000000002</v>
      </c>
      <c r="P43" s="15">
        <f t="shared" ca="1" si="62"/>
        <v>80.9739</v>
      </c>
      <c r="Q43" s="15">
        <f t="shared" ca="1" si="62"/>
        <v>67.045400000000001</v>
      </c>
      <c r="R43" s="15">
        <f t="shared" ca="1" si="62"/>
        <v>74.740899999999996</v>
      </c>
      <c r="S43" s="15">
        <f t="shared" ca="1" si="62"/>
        <v>76.951099999999997</v>
      </c>
      <c r="T43" s="15">
        <f t="shared" ca="1" si="62"/>
        <v>66.689599999999999</v>
      </c>
      <c r="U43" s="15">
        <f t="shared" ca="1" si="62"/>
        <v>78.884399999999999</v>
      </c>
      <c r="V43" s="15">
        <f t="shared" ca="1" si="62"/>
        <v>82.113100000000003</v>
      </c>
      <c r="W43" s="15">
        <f t="shared" ca="1" si="62"/>
        <v>76.959900000000005</v>
      </c>
      <c r="X43" s="15">
        <f t="shared" ca="1" si="62"/>
        <v>81.053399999999996</v>
      </c>
      <c r="Y43" s="15">
        <f t="shared" ca="1" si="62"/>
        <v>87.072500000000005</v>
      </c>
      <c r="Z43" s="15">
        <f t="shared" ca="1" si="62"/>
        <v>78.538200000000003</v>
      </c>
      <c r="AA43" s="15">
        <f t="shared" ca="1" si="65"/>
        <v>87.211799999999997</v>
      </c>
      <c r="AB43" s="15">
        <f t="shared" ca="1" si="65"/>
        <v>77.029600000000002</v>
      </c>
      <c r="AC43" s="15">
        <f t="shared" ca="1" si="65"/>
        <v>72.441000000000003</v>
      </c>
      <c r="AD43" s="15">
        <f t="shared" ca="1" si="65"/>
        <v>74.005300000000005</v>
      </c>
      <c r="AE43" s="15">
        <f t="shared" ca="1" si="65"/>
        <v>72.447500000000005</v>
      </c>
      <c r="AF43" s="15">
        <f t="shared" ca="1" si="65"/>
        <v>79.641400000000004</v>
      </c>
      <c r="AG43" s="15">
        <f t="shared" ca="1" si="65"/>
        <v>78.461699999999993</v>
      </c>
      <c r="AH43" s="15">
        <f t="shared" ca="1" si="65"/>
        <v>81.115700000000004</v>
      </c>
      <c r="AI43" s="15">
        <f t="shared" ca="1" si="65"/>
        <v>76.883700000000005</v>
      </c>
      <c r="AJ43" s="15">
        <f t="shared" ca="1" si="65"/>
        <v>82.365300000000005</v>
      </c>
      <c r="AK43" s="15">
        <f t="shared" ca="1" si="65"/>
        <v>78.309799999999996</v>
      </c>
      <c r="AL43" s="15">
        <f t="shared" ca="1" si="65"/>
        <v>83.000600000000006</v>
      </c>
      <c r="AM43" s="15">
        <f t="shared" ca="1" si="65"/>
        <v>75.878200000000007</v>
      </c>
      <c r="AN43" s="15">
        <f t="shared" ca="1" si="65"/>
        <v>69.686300000000003</v>
      </c>
      <c r="AO43" s="15">
        <f t="shared" ca="1" si="65"/>
        <v>77.761700000000005</v>
      </c>
      <c r="AP43" s="15">
        <f t="shared" ca="1" si="65"/>
        <v>71.789500000000004</v>
      </c>
      <c r="AQ43" s="15">
        <f t="shared" ca="1" si="63"/>
        <v>72.959599999999995</v>
      </c>
      <c r="AR43" s="15">
        <f t="shared" ca="1" si="63"/>
        <v>73.805099999999996</v>
      </c>
      <c r="AS43" s="15">
        <f t="shared" ca="1" si="63"/>
        <v>80.755300000000005</v>
      </c>
      <c r="AT43" s="15">
        <f t="shared" ca="1" si="63"/>
        <v>79.016999999999996</v>
      </c>
      <c r="AU43" s="15">
        <f t="shared" ca="1" si="63"/>
        <v>81.461299999999994</v>
      </c>
      <c r="AV43" s="15">
        <f t="shared" ca="1" si="63"/>
        <v>73.899500000000003</v>
      </c>
      <c r="AW43" s="15">
        <f t="shared" ca="1" si="63"/>
        <v>74.078299999999999</v>
      </c>
      <c r="AX43" s="15">
        <f t="shared" ca="1" si="63"/>
        <v>76.299800000000005</v>
      </c>
      <c r="AY43" s="15">
        <f t="shared" ca="1" si="63"/>
        <v>80.755300000000005</v>
      </c>
      <c r="AZ43" s="15">
        <f t="shared" ca="1" si="63"/>
        <v>77.806299999999993</v>
      </c>
      <c r="BA43" s="15">
        <f t="shared" ca="1" si="43"/>
        <v>73.495699999999999</v>
      </c>
      <c r="BB43" s="15">
        <f t="shared" ca="1" si="44"/>
        <v>75.988799999999998</v>
      </c>
      <c r="BC43" s="15">
        <f t="shared" ca="1" si="45"/>
        <v>74.4084</v>
      </c>
      <c r="BD43" s="15">
        <f t="shared" ca="1" si="46"/>
        <v>81.413300000000007</v>
      </c>
      <c r="BE43" s="15">
        <f t="shared" ca="1" si="47"/>
        <v>80.027000000000001</v>
      </c>
      <c r="BF43" s="15">
        <f t="shared" ca="1" si="48"/>
        <v>77.464200000000005</v>
      </c>
      <c r="BG43" s="15">
        <f t="shared" ca="1" si="49"/>
        <v>77.729600000000005</v>
      </c>
      <c r="BH43" s="15">
        <f t="shared" ca="1" si="50"/>
        <v>81.175700000000006</v>
      </c>
      <c r="BI43" s="15">
        <f t="shared" ca="1" si="51"/>
        <v>69.762299999999996</v>
      </c>
      <c r="BJ43" s="15">
        <f t="shared" ca="1" si="52"/>
        <v>75.324299999999994</v>
      </c>
      <c r="BK43" s="15">
        <f t="shared" ca="1" si="53"/>
        <v>73.287899999999993</v>
      </c>
      <c r="BL43" s="15">
        <f t="shared" ca="1" si="53"/>
        <v>72.966300000000004</v>
      </c>
      <c r="BM43" s="15">
        <f t="shared" ca="1" si="53"/>
        <v>74.584800000000001</v>
      </c>
      <c r="BN43" s="15">
        <f t="shared" ca="1" si="53"/>
        <v>78.628900000000002</v>
      </c>
      <c r="BO43" s="15">
        <f t="shared" ca="1" si="54"/>
        <v>68.816999999999993</v>
      </c>
      <c r="BP43" s="15">
        <f t="shared" ca="1" si="54"/>
        <v>84.472200000000001</v>
      </c>
      <c r="BQ43" s="15">
        <f t="shared" ca="1" si="54"/>
        <v>72.075800000000001</v>
      </c>
      <c r="BR43" s="15">
        <f t="shared" ca="1" si="54"/>
        <v>0</v>
      </c>
      <c r="BS43" s="15">
        <f t="shared" ca="1" si="58"/>
        <v>0</v>
      </c>
      <c r="BT43" s="15">
        <f t="shared" ca="1" si="58"/>
        <v>0</v>
      </c>
      <c r="BU43" s="15">
        <f t="shared" ca="1" si="58"/>
        <v>0</v>
      </c>
    </row>
    <row r="44" spans="1:73">
      <c r="A44">
        <f>Main!A44</f>
        <v>41</v>
      </c>
      <c r="B44">
        <f>Main!B44</f>
        <v>30</v>
      </c>
      <c r="C44">
        <f>Main!C44</f>
        <v>4</v>
      </c>
      <c r="D44">
        <f>Main!D44</f>
        <v>2</v>
      </c>
      <c r="E44" t="str">
        <f>Main!E44</f>
        <v>eee</v>
      </c>
      <c r="F44" s="10" t="s">
        <v>118</v>
      </c>
      <c r="G44" s="19">
        <f t="shared" ca="1" si="56"/>
        <v>63.277670769230774</v>
      </c>
      <c r="H44" s="15">
        <f t="shared" ca="1" si="64"/>
        <v>73.9101</v>
      </c>
      <c r="I44" s="15">
        <f t="shared" ca="1" si="62"/>
        <v>65.935500000000005</v>
      </c>
      <c r="J44" s="15">
        <f t="shared" ca="1" si="62"/>
        <v>64.634100000000004</v>
      </c>
      <c r="K44" s="15">
        <f t="shared" ca="1" si="62"/>
        <v>61.506799999999998</v>
      </c>
      <c r="L44" s="15">
        <f t="shared" ca="1" si="62"/>
        <v>76.187299999999993</v>
      </c>
      <c r="M44" s="15">
        <f t="shared" ca="1" si="62"/>
        <v>60.597499999999997</v>
      </c>
      <c r="N44" s="15">
        <f t="shared" ca="1" si="62"/>
        <v>66.480699999999999</v>
      </c>
      <c r="O44" s="15">
        <f t="shared" ca="1" si="62"/>
        <v>65.589799999999997</v>
      </c>
      <c r="P44" s="15">
        <f t="shared" ca="1" si="62"/>
        <v>73.316100000000006</v>
      </c>
      <c r="Q44" s="15">
        <f t="shared" ca="1" si="62"/>
        <v>57.9422</v>
      </c>
      <c r="R44" s="15">
        <f t="shared" ca="1" si="62"/>
        <v>61.813000000000002</v>
      </c>
      <c r="S44" s="15">
        <f t="shared" ca="1" si="62"/>
        <v>72.450100000000006</v>
      </c>
      <c r="T44" s="15">
        <f t="shared" ca="1" si="62"/>
        <v>58.830199999999998</v>
      </c>
      <c r="U44" s="15">
        <f t="shared" ca="1" si="62"/>
        <v>74.608900000000006</v>
      </c>
      <c r="V44" s="15">
        <f t="shared" ca="1" si="62"/>
        <v>67.415599999999998</v>
      </c>
      <c r="W44" s="15">
        <f t="shared" ca="1" si="62"/>
        <v>70.815700000000007</v>
      </c>
      <c r="X44" s="15">
        <f t="shared" ca="1" si="62"/>
        <v>70.269300000000001</v>
      </c>
      <c r="Y44" s="15">
        <f t="shared" ca="1" si="62"/>
        <v>78.94</v>
      </c>
      <c r="Z44" s="15">
        <f t="shared" ca="1" si="62"/>
        <v>68.346299999999999</v>
      </c>
      <c r="AA44" s="15">
        <f t="shared" ca="1" si="65"/>
        <v>84.700500000000005</v>
      </c>
      <c r="AB44" s="15">
        <f t="shared" ca="1" si="65"/>
        <v>66.951800000000006</v>
      </c>
      <c r="AC44" s="15">
        <f t="shared" ca="1" si="65"/>
        <v>53.476300000000002</v>
      </c>
      <c r="AD44" s="15">
        <f t="shared" ca="1" si="65"/>
        <v>58.942799999999998</v>
      </c>
      <c r="AE44" s="15">
        <f t="shared" ca="1" si="65"/>
        <v>76.625399999999999</v>
      </c>
      <c r="AF44" s="15">
        <f t="shared" ca="1" si="65"/>
        <v>68.828500000000005</v>
      </c>
      <c r="AG44" s="15">
        <f t="shared" ca="1" si="65"/>
        <v>69.846299999999999</v>
      </c>
      <c r="AH44" s="15">
        <f t="shared" ca="1" si="65"/>
        <v>70.138400000000004</v>
      </c>
      <c r="AI44" s="15">
        <f t="shared" ca="1" si="65"/>
        <v>60.5336</v>
      </c>
      <c r="AJ44" s="15">
        <f t="shared" ca="1" si="65"/>
        <v>73.6721</v>
      </c>
      <c r="AK44" s="15">
        <f t="shared" ca="1" si="65"/>
        <v>68.500399999999999</v>
      </c>
      <c r="AL44" s="15">
        <f t="shared" ca="1" si="65"/>
        <v>67.617199999999997</v>
      </c>
      <c r="AM44" s="15">
        <f t="shared" ca="1" si="65"/>
        <v>58.0685</v>
      </c>
      <c r="AN44" s="15">
        <f t="shared" ca="1" si="65"/>
        <v>63.598100000000002</v>
      </c>
      <c r="AO44" s="15">
        <f t="shared" ca="1" si="65"/>
        <v>75.981999999999999</v>
      </c>
      <c r="AP44" s="15">
        <f t="shared" ca="1" si="65"/>
        <v>61.288800000000002</v>
      </c>
      <c r="AQ44" s="15">
        <f t="shared" ca="1" si="63"/>
        <v>57.147300000000001</v>
      </c>
      <c r="AR44" s="15">
        <f t="shared" ca="1" si="63"/>
        <v>62.453800000000001</v>
      </c>
      <c r="AS44" s="15">
        <f t="shared" ca="1" si="63"/>
        <v>60.4407</v>
      </c>
      <c r="AT44" s="15">
        <f t="shared" ca="1" si="63"/>
        <v>61.2896</v>
      </c>
      <c r="AU44" s="15">
        <f t="shared" ca="1" si="63"/>
        <v>67.653000000000006</v>
      </c>
      <c r="AV44" s="15">
        <f t="shared" ca="1" si="63"/>
        <v>67.594800000000006</v>
      </c>
      <c r="AW44" s="15">
        <f t="shared" ca="1" si="63"/>
        <v>49.746000000000002</v>
      </c>
      <c r="AX44" s="15">
        <f t="shared" ca="1" si="63"/>
        <v>64.540499999999994</v>
      </c>
      <c r="AY44" s="15">
        <f t="shared" ca="1" si="63"/>
        <v>60.4407</v>
      </c>
      <c r="AZ44" s="15">
        <f t="shared" ca="1" si="63"/>
        <v>74.185299999999998</v>
      </c>
      <c r="BA44" s="15">
        <f t="shared" ca="1" si="43"/>
        <v>60.452500000000001</v>
      </c>
      <c r="BB44" s="15">
        <f t="shared" ca="1" si="44"/>
        <v>66.025199999999998</v>
      </c>
      <c r="BC44" s="15">
        <f t="shared" ca="1" si="45"/>
        <v>71.846999999999994</v>
      </c>
      <c r="BD44" s="15">
        <f t="shared" ca="1" si="46"/>
        <v>64.904200000000003</v>
      </c>
      <c r="BE44" s="15">
        <f t="shared" ca="1" si="47"/>
        <v>67.194199999999995</v>
      </c>
      <c r="BF44" s="15">
        <f t="shared" ca="1" si="48"/>
        <v>67.949600000000004</v>
      </c>
      <c r="BG44" s="15">
        <f t="shared" ca="1" si="49"/>
        <v>72.533500000000004</v>
      </c>
      <c r="BH44" s="15">
        <f t="shared" ca="1" si="50"/>
        <v>73.436199999999999</v>
      </c>
      <c r="BI44" s="15">
        <f t="shared" ca="1" si="51"/>
        <v>50.796300000000002</v>
      </c>
      <c r="BJ44" s="15">
        <f t="shared" ca="1" si="52"/>
        <v>67.571399999999997</v>
      </c>
      <c r="BK44" s="15">
        <f t="shared" ca="1" si="53"/>
        <v>63.749699999999997</v>
      </c>
      <c r="BL44" s="15">
        <f t="shared" ca="1" si="53"/>
        <v>59.3429</v>
      </c>
      <c r="BM44" s="15">
        <f t="shared" ca="1" si="53"/>
        <v>60.778100000000002</v>
      </c>
      <c r="BN44" s="15">
        <f t="shared" ca="1" si="53"/>
        <v>62.289499999999997</v>
      </c>
      <c r="BO44" s="15">
        <f t="shared" ca="1" si="54"/>
        <v>65.953299999999999</v>
      </c>
      <c r="BP44" s="15">
        <f t="shared" ca="1" si="54"/>
        <v>80.036500000000004</v>
      </c>
      <c r="BQ44" s="15">
        <f t="shared" ca="1" si="54"/>
        <v>64.3369</v>
      </c>
      <c r="BR44" s="15">
        <f t="shared" ca="1" si="54"/>
        <v>0</v>
      </c>
      <c r="BS44" s="15">
        <f t="shared" ca="1" si="58"/>
        <v>0</v>
      </c>
      <c r="BT44" s="15">
        <f t="shared" ca="1" si="58"/>
        <v>0</v>
      </c>
      <c r="BU44" s="15">
        <f t="shared" ca="1" si="58"/>
        <v>0</v>
      </c>
    </row>
    <row r="45" spans="1:73">
      <c r="A45">
        <f>Main!A45</f>
        <v>42</v>
      </c>
      <c r="B45">
        <f>Main!B45</f>
        <v>30.5</v>
      </c>
      <c r="C45">
        <f>Main!C45</f>
        <v>4</v>
      </c>
      <c r="D45">
        <f>Main!D45</f>
        <v>2.5</v>
      </c>
      <c r="E45" t="str">
        <f>Main!E45</f>
        <v>D</v>
      </c>
      <c r="G45" s="19">
        <f t="shared" ca="1" si="56"/>
        <v>61.757281538461548</v>
      </c>
      <c r="H45" s="15">
        <f t="shared" ca="1" si="64"/>
        <v>75.744699999999995</v>
      </c>
      <c r="I45" s="15">
        <f t="shared" ca="1" si="62"/>
        <v>65.807900000000004</v>
      </c>
      <c r="J45" s="15">
        <f t="shared" ca="1" si="62"/>
        <v>61.423699999999997</v>
      </c>
      <c r="K45" s="15">
        <f t="shared" ca="1" si="62"/>
        <v>57.791200000000003</v>
      </c>
      <c r="L45" s="15">
        <f t="shared" ca="1" si="62"/>
        <v>70.867000000000004</v>
      </c>
      <c r="M45" s="15">
        <f t="shared" ca="1" si="62"/>
        <v>58.798000000000002</v>
      </c>
      <c r="N45" s="15">
        <f t="shared" ca="1" si="62"/>
        <v>63.155999999999999</v>
      </c>
      <c r="O45" s="15">
        <f t="shared" ca="1" si="62"/>
        <v>66.637799999999999</v>
      </c>
      <c r="P45" s="15">
        <f t="shared" ca="1" si="62"/>
        <v>70.102400000000003</v>
      </c>
      <c r="Q45" s="15">
        <f t="shared" ca="1" si="62"/>
        <v>57.660400000000003</v>
      </c>
      <c r="R45" s="15">
        <f t="shared" ca="1" si="62"/>
        <v>64.012100000000004</v>
      </c>
      <c r="S45" s="15">
        <f t="shared" ca="1" si="62"/>
        <v>75.295299999999997</v>
      </c>
      <c r="T45" s="15">
        <f t="shared" ca="1" si="62"/>
        <v>61.075299999999999</v>
      </c>
      <c r="U45" s="15">
        <f t="shared" ca="1" si="62"/>
        <v>65.747100000000003</v>
      </c>
      <c r="V45" s="15">
        <f t="shared" ca="1" si="62"/>
        <v>69.897199999999998</v>
      </c>
      <c r="W45" s="15">
        <f t="shared" ca="1" si="62"/>
        <v>67.792699999999996</v>
      </c>
      <c r="X45" s="15">
        <f t="shared" ca="1" si="62"/>
        <v>67.296400000000006</v>
      </c>
      <c r="Y45" s="15">
        <f t="shared" ca="1" si="62"/>
        <v>74.338800000000006</v>
      </c>
      <c r="Z45" s="15">
        <f t="shared" ca="1" si="62"/>
        <v>65.658100000000005</v>
      </c>
      <c r="AA45" s="15">
        <f t="shared" ca="1" si="65"/>
        <v>74.936300000000003</v>
      </c>
      <c r="AB45" s="15">
        <f t="shared" ca="1" si="65"/>
        <v>67.260900000000007</v>
      </c>
      <c r="AC45" s="15">
        <f t="shared" ca="1" si="65"/>
        <v>51.4953</v>
      </c>
      <c r="AD45" s="15">
        <f t="shared" ca="1" si="65"/>
        <v>57.745199999999997</v>
      </c>
      <c r="AE45" s="15">
        <f t="shared" ca="1" si="65"/>
        <v>67.7149</v>
      </c>
      <c r="AF45" s="15">
        <f t="shared" ca="1" si="65"/>
        <v>68.211100000000002</v>
      </c>
      <c r="AG45" s="15">
        <f t="shared" ca="1" si="65"/>
        <v>67.860900000000001</v>
      </c>
      <c r="AH45" s="15">
        <f t="shared" ca="1" si="65"/>
        <v>69.258600000000001</v>
      </c>
      <c r="AI45" s="15">
        <f t="shared" ca="1" si="65"/>
        <v>66.139600000000002</v>
      </c>
      <c r="AJ45" s="15">
        <f t="shared" ca="1" si="65"/>
        <v>71.071899999999999</v>
      </c>
      <c r="AK45" s="15">
        <f t="shared" ca="1" si="65"/>
        <v>66.327100000000002</v>
      </c>
      <c r="AL45" s="15">
        <f t="shared" ca="1" si="65"/>
        <v>65.833299999999994</v>
      </c>
      <c r="AM45" s="15">
        <f t="shared" ca="1" si="65"/>
        <v>51.920400000000001</v>
      </c>
      <c r="AN45" s="15">
        <f t="shared" ca="1" si="65"/>
        <v>57.502899999999997</v>
      </c>
      <c r="AO45" s="15">
        <f t="shared" ca="1" si="65"/>
        <v>61.828600000000002</v>
      </c>
      <c r="AP45" s="15">
        <f t="shared" ca="1" si="65"/>
        <v>61.637</v>
      </c>
      <c r="AQ45" s="15">
        <f t="shared" ca="1" si="63"/>
        <v>54.607300000000002</v>
      </c>
      <c r="AR45" s="15">
        <f t="shared" ca="1" si="63"/>
        <v>53.977400000000003</v>
      </c>
      <c r="AS45" s="15">
        <f t="shared" ca="1" si="63"/>
        <v>65.33</v>
      </c>
      <c r="AT45" s="15">
        <f t="shared" ca="1" si="63"/>
        <v>59.421799999999998</v>
      </c>
      <c r="AU45" s="15">
        <f t="shared" ca="1" si="63"/>
        <v>56.621699999999997</v>
      </c>
      <c r="AV45" s="15">
        <f t="shared" ca="1" si="63"/>
        <v>65.873800000000003</v>
      </c>
      <c r="AW45" s="15">
        <f t="shared" ca="1" si="63"/>
        <v>51.729700000000001</v>
      </c>
      <c r="AX45" s="15">
        <f t="shared" ca="1" si="63"/>
        <v>63.369399999999999</v>
      </c>
      <c r="AY45" s="15">
        <f t="shared" ca="1" si="63"/>
        <v>65.33</v>
      </c>
      <c r="AZ45" s="15">
        <f t="shared" ca="1" si="63"/>
        <v>73.021100000000004</v>
      </c>
      <c r="BA45" s="15">
        <f t="shared" ca="1" si="43"/>
        <v>61.857500000000002</v>
      </c>
      <c r="BB45" s="15">
        <f t="shared" ca="1" si="44"/>
        <v>74.4071</v>
      </c>
      <c r="BC45" s="15">
        <f t="shared" ca="1" si="45"/>
        <v>63.509900000000002</v>
      </c>
      <c r="BD45" s="15">
        <f t="shared" ca="1" si="46"/>
        <v>63.689</v>
      </c>
      <c r="BE45" s="15">
        <f t="shared" ca="1" si="47"/>
        <v>68.497600000000006</v>
      </c>
      <c r="BF45" s="15">
        <f t="shared" ca="1" si="48"/>
        <v>63.8506</v>
      </c>
      <c r="BG45" s="15">
        <f t="shared" ca="1" si="49"/>
        <v>70.024299999999997</v>
      </c>
      <c r="BH45" s="15">
        <f t="shared" ca="1" si="50"/>
        <v>77.961100000000002</v>
      </c>
      <c r="BI45" s="15">
        <f t="shared" ca="1" si="51"/>
        <v>58.169899999999998</v>
      </c>
      <c r="BJ45" s="15">
        <f t="shared" ca="1" si="52"/>
        <v>68.874099999999999</v>
      </c>
      <c r="BK45" s="15">
        <f t="shared" ca="1" si="53"/>
        <v>54.633800000000001</v>
      </c>
      <c r="BL45" s="15">
        <f t="shared" ca="1" si="53"/>
        <v>61.640099999999997</v>
      </c>
      <c r="BM45" s="15">
        <f t="shared" ca="1" si="53"/>
        <v>62.833399999999997</v>
      </c>
      <c r="BN45" s="15">
        <f t="shared" ca="1" si="53"/>
        <v>62.662399999999998</v>
      </c>
      <c r="BO45" s="15">
        <f t="shared" ca="1" si="54"/>
        <v>63.455100000000002</v>
      </c>
      <c r="BP45" s="15">
        <f t="shared" ca="1" si="54"/>
        <v>77.855199999999996</v>
      </c>
      <c r="BQ45" s="15">
        <f t="shared" ca="1" si="54"/>
        <v>65.173900000000003</v>
      </c>
      <c r="BR45" s="15">
        <f t="shared" ca="1" si="54"/>
        <v>0</v>
      </c>
      <c r="BS45" s="15">
        <f t="shared" ca="1" si="58"/>
        <v>0</v>
      </c>
      <c r="BT45" s="15">
        <f t="shared" ca="1" si="58"/>
        <v>0</v>
      </c>
      <c r="BU45" s="15">
        <f t="shared" ca="1" si="58"/>
        <v>0</v>
      </c>
    </row>
    <row r="46" spans="1:73">
      <c r="A46">
        <f>Main!A46</f>
        <v>43</v>
      </c>
      <c r="B46">
        <f>Main!B46</f>
        <v>31.5</v>
      </c>
      <c r="C46">
        <f>Main!C46</f>
        <v>5</v>
      </c>
      <c r="D46">
        <f>Main!D46</f>
        <v>1.5</v>
      </c>
      <c r="E46" t="str">
        <f>Main!E46</f>
        <v>G#</v>
      </c>
      <c r="F46" s="10" t="s">
        <v>119</v>
      </c>
      <c r="G46" s="19">
        <f t="shared" ca="1" si="56"/>
        <v>71.620704615384611</v>
      </c>
      <c r="H46" s="15">
        <f t="shared" ca="1" si="64"/>
        <v>77.139799999999994</v>
      </c>
      <c r="I46" s="15">
        <f t="shared" ca="1" si="62"/>
        <v>81.659899999999993</v>
      </c>
      <c r="J46" s="15">
        <f t="shared" ca="1" si="62"/>
        <v>72.758899999999997</v>
      </c>
      <c r="K46" s="15">
        <f t="shared" ca="1" si="62"/>
        <v>72.890299999999996</v>
      </c>
      <c r="L46" s="15">
        <f t="shared" ca="1" si="62"/>
        <v>74.638999999999996</v>
      </c>
      <c r="M46" s="15">
        <f t="shared" ca="1" si="62"/>
        <v>68.412000000000006</v>
      </c>
      <c r="N46" s="15">
        <f t="shared" ca="1" si="62"/>
        <v>77.582999999999998</v>
      </c>
      <c r="O46" s="15">
        <f t="shared" ca="1" si="62"/>
        <v>73.876199999999997</v>
      </c>
      <c r="P46" s="15">
        <f t="shared" ca="1" si="62"/>
        <v>72.660799999999995</v>
      </c>
      <c r="Q46" s="15">
        <f t="shared" ca="1" si="62"/>
        <v>66.927000000000007</v>
      </c>
      <c r="R46" s="15">
        <f t="shared" ca="1" si="62"/>
        <v>73.853899999999996</v>
      </c>
      <c r="S46" s="15">
        <f t="shared" ca="1" si="62"/>
        <v>86.8626</v>
      </c>
      <c r="T46" s="15">
        <f t="shared" ca="1" si="62"/>
        <v>69.758600000000001</v>
      </c>
      <c r="U46" s="15">
        <f t="shared" ca="1" si="62"/>
        <v>75.9392</v>
      </c>
      <c r="V46" s="15">
        <f t="shared" ca="1" si="62"/>
        <v>79.018500000000003</v>
      </c>
      <c r="W46" s="15">
        <f t="shared" ca="1" si="62"/>
        <v>76.075100000000006</v>
      </c>
      <c r="X46" s="15">
        <f t="shared" ca="1" si="62"/>
        <v>76.450599999999994</v>
      </c>
      <c r="Y46" s="15">
        <f t="shared" ca="1" si="62"/>
        <v>81.5745</v>
      </c>
      <c r="Z46" s="15">
        <f t="shared" ca="1" si="62"/>
        <v>81.599999999999994</v>
      </c>
      <c r="AA46" s="15">
        <f t="shared" ca="1" si="65"/>
        <v>87.125900000000001</v>
      </c>
      <c r="AB46" s="15">
        <f t="shared" ca="1" si="65"/>
        <v>75.213800000000006</v>
      </c>
      <c r="AC46" s="15">
        <f t="shared" ca="1" si="65"/>
        <v>71.938699999999997</v>
      </c>
      <c r="AD46" s="15">
        <f t="shared" ca="1" si="65"/>
        <v>70.688699999999997</v>
      </c>
      <c r="AE46" s="15">
        <f t="shared" ca="1" si="65"/>
        <v>73.631200000000007</v>
      </c>
      <c r="AF46" s="15">
        <f t="shared" ca="1" si="65"/>
        <v>77.883700000000005</v>
      </c>
      <c r="AG46" s="15">
        <f t="shared" ca="1" si="65"/>
        <v>76.225399999999993</v>
      </c>
      <c r="AH46" s="15">
        <f t="shared" ca="1" si="65"/>
        <v>75.935400000000001</v>
      </c>
      <c r="AI46" s="15">
        <f t="shared" ca="1" si="65"/>
        <v>77.758600000000001</v>
      </c>
      <c r="AJ46" s="15">
        <f t="shared" ca="1" si="65"/>
        <v>80.108099999999993</v>
      </c>
      <c r="AK46" s="15">
        <f t="shared" ca="1" si="65"/>
        <v>73.795599999999993</v>
      </c>
      <c r="AL46" s="15">
        <f t="shared" ca="1" si="65"/>
        <v>74.484899999999996</v>
      </c>
      <c r="AM46" s="15">
        <f t="shared" ca="1" si="65"/>
        <v>73.653099999999995</v>
      </c>
      <c r="AN46" s="15">
        <f t="shared" ca="1" si="65"/>
        <v>67.600399999999993</v>
      </c>
      <c r="AO46" s="15">
        <f t="shared" ca="1" si="65"/>
        <v>66.983599999999996</v>
      </c>
      <c r="AP46" s="15">
        <f t="shared" ca="1" si="65"/>
        <v>73.183800000000005</v>
      </c>
      <c r="AQ46" s="15">
        <f t="shared" ca="1" si="63"/>
        <v>71.020700000000005</v>
      </c>
      <c r="AR46" s="15">
        <f t="shared" ca="1" si="63"/>
        <v>70.613500000000002</v>
      </c>
      <c r="AS46" s="15">
        <f t="shared" ca="1" si="63"/>
        <v>75.508399999999995</v>
      </c>
      <c r="AT46" s="15">
        <f t="shared" ca="1" si="63"/>
        <v>72.799700000000001</v>
      </c>
      <c r="AU46" s="15">
        <f t="shared" ca="1" si="63"/>
        <v>76.346299999999999</v>
      </c>
      <c r="AV46" s="15">
        <f t="shared" ca="1" si="63"/>
        <v>71.898799999999994</v>
      </c>
      <c r="AW46" s="15">
        <f t="shared" ca="1" si="63"/>
        <v>78.529899999999998</v>
      </c>
      <c r="AX46" s="15">
        <f t="shared" ca="1" si="63"/>
        <v>67.825400000000002</v>
      </c>
      <c r="AY46" s="15">
        <f t="shared" ca="1" si="63"/>
        <v>75.508399999999995</v>
      </c>
      <c r="AZ46" s="15">
        <f t="shared" ca="1" si="63"/>
        <v>80.682500000000005</v>
      </c>
      <c r="BA46" s="15">
        <f t="shared" ca="1" si="43"/>
        <v>76.040300000000002</v>
      </c>
      <c r="BB46" s="15">
        <f t="shared" ca="1" si="44"/>
        <v>74.227000000000004</v>
      </c>
      <c r="BC46" s="15">
        <f t="shared" ca="1" si="45"/>
        <v>77.963200000000001</v>
      </c>
      <c r="BD46" s="15">
        <f t="shared" ca="1" si="46"/>
        <v>76.543300000000002</v>
      </c>
      <c r="BE46" s="15">
        <f t="shared" ca="1" si="47"/>
        <v>80.750900000000001</v>
      </c>
      <c r="BF46" s="15">
        <f t="shared" ca="1" si="48"/>
        <v>79.665999999999997</v>
      </c>
      <c r="BG46" s="15">
        <f t="shared" ca="1" si="49"/>
        <v>79.733599999999996</v>
      </c>
      <c r="BH46" s="15">
        <f t="shared" ca="1" si="50"/>
        <v>78.724900000000005</v>
      </c>
      <c r="BI46" s="15">
        <f t="shared" ca="1" si="51"/>
        <v>66.517200000000003</v>
      </c>
      <c r="BJ46" s="15">
        <f t="shared" ca="1" si="52"/>
        <v>72.2714</v>
      </c>
      <c r="BK46" s="15">
        <f t="shared" ca="1" si="53"/>
        <v>69.893199999999993</v>
      </c>
      <c r="BL46" s="15">
        <f t="shared" ca="1" si="53"/>
        <v>68.840199999999996</v>
      </c>
      <c r="BM46" s="15">
        <f t="shared" ca="1" si="53"/>
        <v>73.116699999999994</v>
      </c>
      <c r="BN46" s="15">
        <f t="shared" ca="1" si="53"/>
        <v>76.572599999999994</v>
      </c>
      <c r="BO46" s="15">
        <f t="shared" ca="1" si="54"/>
        <v>71.444299999999998</v>
      </c>
      <c r="BP46" s="15">
        <f t="shared" ca="1" si="54"/>
        <v>81.453400000000002</v>
      </c>
      <c r="BQ46" s="15">
        <f t="shared" ca="1" si="54"/>
        <v>74.963200000000001</v>
      </c>
      <c r="BR46" s="15">
        <f t="shared" ca="1" si="54"/>
        <v>0</v>
      </c>
      <c r="BS46" s="15">
        <f t="shared" ca="1" si="58"/>
        <v>0</v>
      </c>
      <c r="BT46" s="15">
        <f t="shared" ca="1" si="58"/>
        <v>0</v>
      </c>
      <c r="BU46" s="15">
        <f t="shared" ca="1" si="58"/>
        <v>0</v>
      </c>
    </row>
    <row r="47" spans="1:73">
      <c r="A47">
        <f>Main!A47</f>
        <v>44</v>
      </c>
      <c r="B47">
        <f>Main!B47</f>
        <v>32</v>
      </c>
      <c r="C47">
        <f>Main!C47</f>
        <v>5</v>
      </c>
      <c r="D47">
        <f>Main!D47</f>
        <v>2</v>
      </c>
      <c r="E47" t="str">
        <f>Main!E47</f>
        <v>bb-</v>
      </c>
      <c r="G47" s="19">
        <f t="shared" ca="1" si="56"/>
        <v>71.017544615384637</v>
      </c>
      <c r="H47" s="15">
        <f t="shared" ca="1" si="64"/>
        <v>75.285200000000003</v>
      </c>
      <c r="I47" s="15">
        <f t="shared" ca="1" si="62"/>
        <v>80.627200000000002</v>
      </c>
      <c r="J47" s="15">
        <f t="shared" ca="1" si="62"/>
        <v>73.446799999999996</v>
      </c>
      <c r="K47" s="15">
        <f t="shared" ca="1" si="62"/>
        <v>73.244699999999995</v>
      </c>
      <c r="L47" s="15">
        <f t="shared" ca="1" si="62"/>
        <v>69.256200000000007</v>
      </c>
      <c r="M47" s="15">
        <f t="shared" ca="1" si="62"/>
        <v>75.380099999999999</v>
      </c>
      <c r="N47" s="15">
        <f t="shared" ca="1" si="62"/>
        <v>80.122100000000003</v>
      </c>
      <c r="O47" s="15">
        <f t="shared" ref="I47:Z61" ca="1" si="66">INDIRECT(ADDRESS(ROW(P47), (COLUMN(P47)-COLUMN($I47))*2 + COLUMN($I47)+1, 2, 1, "Main"))</f>
        <v>72.520200000000003</v>
      </c>
      <c r="P47" s="15">
        <f t="shared" ca="1" si="66"/>
        <v>73.413799999999995</v>
      </c>
      <c r="Q47" s="15">
        <f t="shared" ca="1" si="66"/>
        <v>66.947299999999998</v>
      </c>
      <c r="R47" s="15">
        <f t="shared" ca="1" si="66"/>
        <v>72.296499999999995</v>
      </c>
      <c r="S47" s="15">
        <f t="shared" ca="1" si="66"/>
        <v>84.4161</v>
      </c>
      <c r="T47" s="15">
        <f t="shared" ca="1" si="66"/>
        <v>67.944599999999994</v>
      </c>
      <c r="U47" s="15">
        <f t="shared" ca="1" si="66"/>
        <v>79.132300000000001</v>
      </c>
      <c r="V47" s="15">
        <f t="shared" ca="1" si="66"/>
        <v>73.096199999999996</v>
      </c>
      <c r="W47" s="15">
        <f t="shared" ca="1" si="66"/>
        <v>79.066500000000005</v>
      </c>
      <c r="X47" s="15">
        <f t="shared" ca="1" si="66"/>
        <v>80.552300000000002</v>
      </c>
      <c r="Y47" s="15">
        <f t="shared" ca="1" si="66"/>
        <v>81.000500000000002</v>
      </c>
      <c r="Z47" s="15">
        <f t="shared" ca="1" si="66"/>
        <v>80.039100000000005</v>
      </c>
      <c r="AA47" s="15">
        <f t="shared" ca="1" si="65"/>
        <v>85.293099999999995</v>
      </c>
      <c r="AB47" s="15">
        <f t="shared" ca="1" si="65"/>
        <v>73.515000000000001</v>
      </c>
      <c r="AC47" s="15">
        <f t="shared" ca="1" si="65"/>
        <v>70.986999999999995</v>
      </c>
      <c r="AD47" s="15">
        <f t="shared" ca="1" si="65"/>
        <v>69.344999999999999</v>
      </c>
      <c r="AE47" s="15">
        <f t="shared" ca="1" si="65"/>
        <v>69.132800000000003</v>
      </c>
      <c r="AF47" s="15">
        <f t="shared" ca="1" si="65"/>
        <v>79.223299999999995</v>
      </c>
      <c r="AG47" s="15">
        <f t="shared" ca="1" si="65"/>
        <v>76.056399999999996</v>
      </c>
      <c r="AH47" s="15">
        <f t="shared" ca="1" si="65"/>
        <v>74.932000000000002</v>
      </c>
      <c r="AI47" s="15">
        <f t="shared" ca="1" si="65"/>
        <v>76.571100000000001</v>
      </c>
      <c r="AJ47" s="15">
        <f t="shared" ca="1" si="65"/>
        <v>77.7363</v>
      </c>
      <c r="AK47" s="15">
        <f t="shared" ca="1" si="65"/>
        <v>70.508600000000001</v>
      </c>
      <c r="AL47" s="15">
        <f t="shared" ca="1" si="65"/>
        <v>76.045699999999997</v>
      </c>
      <c r="AM47" s="15">
        <f t="shared" ca="1" si="65"/>
        <v>74.346400000000003</v>
      </c>
      <c r="AN47" s="15">
        <f t="shared" ca="1" si="65"/>
        <v>64.3857</v>
      </c>
      <c r="AO47" s="15">
        <f t="shared" ca="1" si="65"/>
        <v>77.997699999999995</v>
      </c>
      <c r="AP47" s="15">
        <f t="shared" ca="1" si="65"/>
        <v>73.225800000000007</v>
      </c>
      <c r="AQ47" s="15">
        <f t="shared" ca="1" si="63"/>
        <v>75.583799999999997</v>
      </c>
      <c r="AR47" s="15">
        <f t="shared" ca="1" si="63"/>
        <v>71.935000000000002</v>
      </c>
      <c r="AS47" s="15">
        <f t="shared" ca="1" si="63"/>
        <v>74.614400000000003</v>
      </c>
      <c r="AT47" s="15">
        <f t="shared" ca="1" si="63"/>
        <v>73.797799999999995</v>
      </c>
      <c r="AU47" s="15">
        <f t="shared" ca="1" si="63"/>
        <v>70.411500000000004</v>
      </c>
      <c r="AV47" s="15">
        <f t="shared" ca="1" si="63"/>
        <v>69.932599999999994</v>
      </c>
      <c r="AW47" s="15">
        <f t="shared" ca="1" si="63"/>
        <v>76.811400000000006</v>
      </c>
      <c r="AX47" s="15">
        <f t="shared" ca="1" si="63"/>
        <v>65.651200000000003</v>
      </c>
      <c r="AY47" s="15">
        <f t="shared" ca="1" si="63"/>
        <v>74.614400000000003</v>
      </c>
      <c r="AZ47" s="15">
        <f t="shared" ca="1" si="63"/>
        <v>78.722200000000001</v>
      </c>
      <c r="BA47" s="15">
        <f t="shared" ca="1" si="43"/>
        <v>76.125600000000006</v>
      </c>
      <c r="BB47" s="15">
        <f t="shared" ca="1" si="44"/>
        <v>78.998699999999999</v>
      </c>
      <c r="BC47" s="15">
        <f t="shared" ca="1" si="45"/>
        <v>74.749200000000002</v>
      </c>
      <c r="BD47" s="15">
        <f t="shared" ca="1" si="46"/>
        <v>82.350499999999997</v>
      </c>
      <c r="BE47" s="15">
        <f t="shared" ca="1" si="47"/>
        <v>78.137900000000002</v>
      </c>
      <c r="BF47" s="15">
        <f t="shared" ca="1" si="48"/>
        <v>76.839399999999998</v>
      </c>
      <c r="BG47" s="15">
        <f t="shared" ca="1" si="49"/>
        <v>76.666499999999999</v>
      </c>
      <c r="BH47" s="15">
        <f t="shared" ca="1" si="50"/>
        <v>77.615499999999997</v>
      </c>
      <c r="BI47" s="15">
        <f t="shared" ca="1" si="51"/>
        <v>67.011200000000002</v>
      </c>
      <c r="BJ47" s="15">
        <f t="shared" ca="1" si="52"/>
        <v>70.287800000000004</v>
      </c>
      <c r="BK47" s="15">
        <f t="shared" ca="1" si="53"/>
        <v>71.832899999999995</v>
      </c>
      <c r="BL47" s="15">
        <f t="shared" ca="1" si="53"/>
        <v>62.063600000000001</v>
      </c>
      <c r="BM47" s="15">
        <f t="shared" ca="1" si="53"/>
        <v>72.336799999999997</v>
      </c>
      <c r="BN47" s="15">
        <f t="shared" ca="1" si="53"/>
        <v>72.274000000000001</v>
      </c>
      <c r="BO47" s="15">
        <f t="shared" ca="1" si="54"/>
        <v>70.406300000000002</v>
      </c>
      <c r="BP47" s="15">
        <f t="shared" ca="1" si="54"/>
        <v>75.140100000000004</v>
      </c>
      <c r="BQ47" s="15">
        <f t="shared" ca="1" si="54"/>
        <v>74.140500000000003</v>
      </c>
      <c r="BR47" s="15">
        <f t="shared" ca="1" si="54"/>
        <v>0</v>
      </c>
      <c r="BS47" s="15">
        <f t="shared" ca="1" si="58"/>
        <v>0</v>
      </c>
      <c r="BT47" s="15">
        <f t="shared" ca="1" si="58"/>
        <v>0</v>
      </c>
      <c r="BU47" s="15">
        <f t="shared" ca="1" si="58"/>
        <v>0</v>
      </c>
    </row>
    <row r="48" spans="1:73">
      <c r="A48">
        <f>Main!A48</f>
        <v>45</v>
      </c>
      <c r="B48">
        <f>Main!B48</f>
        <v>32.5</v>
      </c>
      <c r="C48">
        <f>Main!C48</f>
        <v>5</v>
      </c>
      <c r="D48">
        <f>Main!D48</f>
        <v>2.5</v>
      </c>
      <c r="E48" t="str">
        <f>Main!E48</f>
        <v>ggg</v>
      </c>
      <c r="F48" s="10" t="s">
        <v>118</v>
      </c>
      <c r="G48" s="19">
        <f t="shared" ca="1" si="56"/>
        <v>63.88539846153845</v>
      </c>
      <c r="H48" s="15">
        <f t="shared" ca="1" si="64"/>
        <v>67.099299999999999</v>
      </c>
      <c r="I48" s="15">
        <f t="shared" ca="1" si="66"/>
        <v>68.726500000000001</v>
      </c>
      <c r="J48" s="15">
        <f t="shared" ca="1" si="66"/>
        <v>59.666699999999999</v>
      </c>
      <c r="K48" s="15">
        <f t="shared" ca="1" si="66"/>
        <v>69.004900000000006</v>
      </c>
      <c r="L48" s="15">
        <f t="shared" ca="1" si="66"/>
        <v>67.196600000000004</v>
      </c>
      <c r="M48" s="15">
        <f t="shared" ca="1" si="66"/>
        <v>59.690100000000001</v>
      </c>
      <c r="N48" s="15">
        <f t="shared" ca="1" si="66"/>
        <v>66.752099999999999</v>
      </c>
      <c r="O48" s="15">
        <f t="shared" ca="1" si="66"/>
        <v>65.416600000000003</v>
      </c>
      <c r="P48" s="15">
        <f t="shared" ca="1" si="66"/>
        <v>74.214399999999998</v>
      </c>
      <c r="Q48" s="15">
        <f t="shared" ca="1" si="66"/>
        <v>60.083300000000001</v>
      </c>
      <c r="R48" s="15">
        <f t="shared" ca="1" si="66"/>
        <v>67.810699999999997</v>
      </c>
      <c r="S48" s="15">
        <f t="shared" ca="1" si="66"/>
        <v>73.610799999999998</v>
      </c>
      <c r="T48" s="15">
        <f t="shared" ca="1" si="66"/>
        <v>63.213999999999999</v>
      </c>
      <c r="U48" s="15">
        <f t="shared" ca="1" si="66"/>
        <v>74.445499999999996</v>
      </c>
      <c r="V48" s="15">
        <f t="shared" ca="1" si="66"/>
        <v>66.631500000000003</v>
      </c>
      <c r="W48" s="15">
        <f t="shared" ca="1" si="66"/>
        <v>73.466200000000001</v>
      </c>
      <c r="X48" s="15">
        <f t="shared" ca="1" si="66"/>
        <v>71.214299999999994</v>
      </c>
      <c r="Y48" s="15">
        <f t="shared" ca="1" si="66"/>
        <v>76.343999999999994</v>
      </c>
      <c r="Z48" s="15">
        <f t="shared" ca="1" si="66"/>
        <v>73.272000000000006</v>
      </c>
      <c r="AA48" s="15">
        <f t="shared" ca="1" si="65"/>
        <v>85.081800000000001</v>
      </c>
      <c r="AB48" s="15">
        <f t="shared" ca="1" si="65"/>
        <v>66.561999999999998</v>
      </c>
      <c r="AC48" s="15">
        <f t="shared" ca="1" si="65"/>
        <v>62.677</v>
      </c>
      <c r="AD48" s="15">
        <f t="shared" ca="1" si="65"/>
        <v>63.026899999999998</v>
      </c>
      <c r="AE48" s="15">
        <f t="shared" ca="1" si="65"/>
        <v>64.161000000000001</v>
      </c>
      <c r="AF48" s="15">
        <f t="shared" ca="1" si="65"/>
        <v>70.841300000000004</v>
      </c>
      <c r="AG48" s="15">
        <f t="shared" ca="1" si="65"/>
        <v>65.686300000000003</v>
      </c>
      <c r="AH48" s="15">
        <f t="shared" ca="1" si="65"/>
        <v>65.764799999999994</v>
      </c>
      <c r="AI48" s="15">
        <f t="shared" ca="1" si="65"/>
        <v>64.700400000000002</v>
      </c>
      <c r="AJ48" s="15">
        <f t="shared" ca="1" si="65"/>
        <v>74.493799999999993</v>
      </c>
      <c r="AK48" s="15">
        <f t="shared" ca="1" si="65"/>
        <v>70.724100000000007</v>
      </c>
      <c r="AL48" s="15">
        <f t="shared" ca="1" si="65"/>
        <v>67.604699999999994</v>
      </c>
      <c r="AM48" s="15">
        <f t="shared" ca="1" si="65"/>
        <v>56.836300000000001</v>
      </c>
      <c r="AN48" s="15">
        <f t="shared" ca="1" si="65"/>
        <v>59.239199999999997</v>
      </c>
      <c r="AO48" s="15">
        <f t="shared" ca="1" si="65"/>
        <v>65.998999999999995</v>
      </c>
      <c r="AP48" s="15">
        <f t="shared" ca="1" si="65"/>
        <v>67.521900000000002</v>
      </c>
      <c r="AQ48" s="15">
        <f t="shared" ca="1" si="63"/>
        <v>59.199100000000001</v>
      </c>
      <c r="AR48" s="15">
        <f t="shared" ca="1" si="63"/>
        <v>62.4148</v>
      </c>
      <c r="AS48" s="15">
        <f t="shared" ca="1" si="63"/>
        <v>64.367199999999997</v>
      </c>
      <c r="AT48" s="15">
        <f t="shared" ca="1" si="63"/>
        <v>67.169700000000006</v>
      </c>
      <c r="AU48" s="15">
        <f t="shared" ca="1" si="63"/>
        <v>63.090400000000002</v>
      </c>
      <c r="AV48" s="15">
        <f t="shared" ca="1" si="63"/>
        <v>65.548299999999998</v>
      </c>
      <c r="AW48" s="15">
        <f t="shared" ca="1" si="63"/>
        <v>58.0702</v>
      </c>
      <c r="AX48" s="15">
        <f t="shared" ca="1" si="63"/>
        <v>59.985500000000002</v>
      </c>
      <c r="AY48" s="15">
        <f t="shared" ca="1" si="63"/>
        <v>64.367199999999997</v>
      </c>
      <c r="AZ48" s="15">
        <f t="shared" ca="1" si="63"/>
        <v>75.313699999999997</v>
      </c>
      <c r="BA48" s="15">
        <f t="shared" ca="1" si="43"/>
        <v>66.690600000000003</v>
      </c>
      <c r="BB48" s="15">
        <f t="shared" ca="1" si="44"/>
        <v>72.092500000000001</v>
      </c>
      <c r="BC48" s="15">
        <f t="shared" ca="1" si="45"/>
        <v>72.694699999999997</v>
      </c>
      <c r="BD48" s="15">
        <f t="shared" ca="1" si="46"/>
        <v>68.321700000000007</v>
      </c>
      <c r="BE48" s="15">
        <f t="shared" ca="1" si="47"/>
        <v>68.47</v>
      </c>
      <c r="BF48" s="15">
        <f t="shared" ca="1" si="48"/>
        <v>69.736400000000003</v>
      </c>
      <c r="BG48" s="15">
        <f t="shared" ca="1" si="49"/>
        <v>69.701800000000006</v>
      </c>
      <c r="BH48" s="15">
        <f t="shared" ca="1" si="50"/>
        <v>73.656599999999997</v>
      </c>
      <c r="BI48" s="15">
        <f t="shared" ca="1" si="51"/>
        <v>62.584499999999998</v>
      </c>
      <c r="BJ48" s="15">
        <f t="shared" ca="1" si="52"/>
        <v>66.801000000000002</v>
      </c>
      <c r="BK48" s="15">
        <f t="shared" ca="1" si="53"/>
        <v>64.180800000000005</v>
      </c>
      <c r="BL48" s="15">
        <f t="shared" ca="1" si="53"/>
        <v>56.736499999999999</v>
      </c>
      <c r="BM48" s="15">
        <f t="shared" ca="1" si="53"/>
        <v>62.521299999999997</v>
      </c>
      <c r="BN48" s="15">
        <f t="shared" ca="1" si="53"/>
        <v>63.963099999999997</v>
      </c>
      <c r="BO48" s="15">
        <f t="shared" ca="1" si="54"/>
        <v>67.770099999999999</v>
      </c>
      <c r="BP48" s="15">
        <f t="shared" ca="1" si="54"/>
        <v>70.071600000000004</v>
      </c>
      <c r="BQ48" s="15">
        <f t="shared" ca="1" si="54"/>
        <v>68.251599999999996</v>
      </c>
      <c r="BR48" s="15">
        <f t="shared" ca="1" si="54"/>
        <v>0</v>
      </c>
      <c r="BS48" s="15">
        <f t="shared" ca="1" si="58"/>
        <v>0</v>
      </c>
      <c r="BT48" s="15">
        <f t="shared" ca="1" si="58"/>
        <v>0</v>
      </c>
      <c r="BU48" s="15">
        <f t="shared" ca="1" si="58"/>
        <v>0</v>
      </c>
    </row>
    <row r="49" spans="1:73">
      <c r="A49">
        <f>Main!A49</f>
        <v>46</v>
      </c>
      <c r="B49">
        <f>Main!B49</f>
        <v>33</v>
      </c>
      <c r="C49">
        <f>Main!C49</f>
        <v>6</v>
      </c>
      <c r="D49">
        <f>Main!D49</f>
        <v>1</v>
      </c>
      <c r="E49" t="str">
        <f>Main!E49</f>
        <v>BB</v>
      </c>
      <c r="G49" s="19">
        <f t="shared" ca="1" si="56"/>
        <v>62.424209230769215</v>
      </c>
      <c r="H49" s="15">
        <f t="shared" ca="1" si="64"/>
        <v>68.463999999999999</v>
      </c>
      <c r="I49" s="15">
        <f t="shared" ca="1" si="66"/>
        <v>69.174499999999995</v>
      </c>
      <c r="J49" s="15">
        <f t="shared" ca="1" si="66"/>
        <v>66.3977</v>
      </c>
      <c r="K49" s="15">
        <f t="shared" ca="1" si="66"/>
        <v>62.421799999999998</v>
      </c>
      <c r="L49" s="15">
        <f t="shared" ca="1" si="66"/>
        <v>60.592300000000002</v>
      </c>
      <c r="M49" s="15">
        <f t="shared" ca="1" si="66"/>
        <v>62.064399999999999</v>
      </c>
      <c r="N49" s="15">
        <f t="shared" ca="1" si="66"/>
        <v>64.019000000000005</v>
      </c>
      <c r="O49" s="15">
        <f t="shared" ca="1" si="66"/>
        <v>64.562700000000007</v>
      </c>
      <c r="P49" s="15">
        <f t="shared" ca="1" si="66"/>
        <v>71.880700000000004</v>
      </c>
      <c r="Q49" s="15">
        <f t="shared" ca="1" si="66"/>
        <v>60.539400000000001</v>
      </c>
      <c r="R49" s="15">
        <f t="shared" ca="1" si="66"/>
        <v>63.989699999999999</v>
      </c>
      <c r="S49" s="15">
        <f t="shared" ca="1" si="66"/>
        <v>73.980699999999999</v>
      </c>
      <c r="T49" s="15">
        <f t="shared" ca="1" si="66"/>
        <v>60.289000000000001</v>
      </c>
      <c r="U49" s="15">
        <f t="shared" ca="1" si="66"/>
        <v>69.007800000000003</v>
      </c>
      <c r="V49" s="15">
        <f t="shared" ca="1" si="66"/>
        <v>73.685699999999997</v>
      </c>
      <c r="W49" s="15">
        <f t="shared" ca="1" si="66"/>
        <v>67.600300000000004</v>
      </c>
      <c r="X49" s="15">
        <f t="shared" ca="1" si="66"/>
        <v>71.3536</v>
      </c>
      <c r="Y49" s="15">
        <f t="shared" ca="1" si="66"/>
        <v>76.790300000000002</v>
      </c>
      <c r="Z49" s="15">
        <f t="shared" ca="1" si="66"/>
        <v>72.132599999999996</v>
      </c>
      <c r="AA49" s="15">
        <f t="shared" ca="1" si="65"/>
        <v>80.346999999999994</v>
      </c>
      <c r="AB49" s="15">
        <f t="shared" ca="1" si="65"/>
        <v>67.049300000000002</v>
      </c>
      <c r="AC49" s="15">
        <f t="shared" ca="1" si="65"/>
        <v>61.302599999999998</v>
      </c>
      <c r="AD49" s="15">
        <f t="shared" ca="1" si="65"/>
        <v>60.5762</v>
      </c>
      <c r="AE49" s="15">
        <f t="shared" ca="1" si="65"/>
        <v>63.710700000000003</v>
      </c>
      <c r="AF49" s="15">
        <f t="shared" ca="1" si="65"/>
        <v>64.5535</v>
      </c>
      <c r="AG49" s="15">
        <f t="shared" ca="1" si="65"/>
        <v>64.015699999999995</v>
      </c>
      <c r="AH49" s="15">
        <f t="shared" ca="1" si="65"/>
        <v>70.947599999999994</v>
      </c>
      <c r="AI49" s="15">
        <f t="shared" ca="1" si="65"/>
        <v>66.797300000000007</v>
      </c>
      <c r="AJ49" s="15">
        <f t="shared" ca="1" si="65"/>
        <v>67.928299999999993</v>
      </c>
      <c r="AK49" s="15">
        <f t="shared" ca="1" si="65"/>
        <v>70.272900000000007</v>
      </c>
      <c r="AL49" s="15">
        <f t="shared" ca="1" si="65"/>
        <v>68.464200000000005</v>
      </c>
      <c r="AM49" s="15">
        <f t="shared" ca="1" si="65"/>
        <v>59.045200000000001</v>
      </c>
      <c r="AN49" s="15">
        <f t="shared" ca="1" si="65"/>
        <v>56.554099999999998</v>
      </c>
      <c r="AO49" s="15">
        <f t="shared" ca="1" si="65"/>
        <v>68.5732</v>
      </c>
      <c r="AP49" s="15">
        <f t="shared" ca="1" si="65"/>
        <v>63.414700000000003</v>
      </c>
      <c r="AQ49" s="15">
        <f t="shared" ca="1" si="63"/>
        <v>61.937199999999997</v>
      </c>
      <c r="AR49" s="15">
        <f t="shared" ca="1" si="63"/>
        <v>60.578499999999998</v>
      </c>
      <c r="AS49" s="15">
        <f t="shared" ca="1" si="63"/>
        <v>61.7181</v>
      </c>
      <c r="AT49" s="15">
        <f t="shared" ca="1" si="63"/>
        <v>65.289199999999994</v>
      </c>
      <c r="AU49" s="15">
        <f t="shared" ca="1" si="63"/>
        <v>66.620400000000004</v>
      </c>
      <c r="AV49" s="15">
        <f t="shared" ca="1" si="63"/>
        <v>58.280200000000001</v>
      </c>
      <c r="AW49" s="15">
        <f t="shared" ca="1" si="63"/>
        <v>54.238799999999998</v>
      </c>
      <c r="AX49" s="15">
        <f t="shared" ca="1" si="63"/>
        <v>53.187399999999997</v>
      </c>
      <c r="AY49" s="15">
        <f t="shared" ca="1" si="63"/>
        <v>61.7181</v>
      </c>
      <c r="AZ49" s="15">
        <f t="shared" ca="1" si="63"/>
        <v>71.880200000000002</v>
      </c>
      <c r="BA49" s="15">
        <f t="shared" ca="1" si="43"/>
        <v>63.895200000000003</v>
      </c>
      <c r="BB49" s="15">
        <f t="shared" ca="1" si="44"/>
        <v>69.373900000000006</v>
      </c>
      <c r="BC49" s="15">
        <f t="shared" ca="1" si="45"/>
        <v>63.071599999999997</v>
      </c>
      <c r="BD49" s="15">
        <f t="shared" ca="1" si="46"/>
        <v>65.339399999999998</v>
      </c>
      <c r="BE49" s="15">
        <f t="shared" ca="1" si="47"/>
        <v>66.891999999999996</v>
      </c>
      <c r="BF49" s="15">
        <f t="shared" ca="1" si="48"/>
        <v>69.034599999999998</v>
      </c>
      <c r="BG49" s="15">
        <f t="shared" ca="1" si="49"/>
        <v>68.193100000000001</v>
      </c>
      <c r="BH49" s="15">
        <f t="shared" ca="1" si="50"/>
        <v>71.447500000000005</v>
      </c>
      <c r="BI49" s="15">
        <f t="shared" ca="1" si="51"/>
        <v>58.915999999999997</v>
      </c>
      <c r="BJ49" s="15">
        <f t="shared" ca="1" si="52"/>
        <v>60.587200000000003</v>
      </c>
      <c r="BK49" s="15">
        <f t="shared" ca="1" si="53"/>
        <v>59.683199999999999</v>
      </c>
      <c r="BL49" s="15">
        <f t="shared" ca="1" si="53"/>
        <v>57.776699999999998</v>
      </c>
      <c r="BM49" s="15">
        <f t="shared" ca="1" si="53"/>
        <v>64.853999999999999</v>
      </c>
      <c r="BN49" s="15">
        <f t="shared" ca="1" si="53"/>
        <v>63.692300000000003</v>
      </c>
      <c r="BO49" s="15">
        <f t="shared" ca="1" si="54"/>
        <v>67.144800000000004</v>
      </c>
      <c r="BP49" s="15">
        <f t="shared" ca="1" si="54"/>
        <v>72.209199999999996</v>
      </c>
      <c r="BQ49" s="15">
        <f t="shared" ca="1" si="54"/>
        <v>67.516099999999994</v>
      </c>
      <c r="BR49" s="15">
        <f t="shared" ca="1" si="54"/>
        <v>0</v>
      </c>
      <c r="BS49" s="15">
        <f t="shared" ca="1" si="58"/>
        <v>0</v>
      </c>
      <c r="BT49" s="15">
        <f t="shared" ca="1" si="58"/>
        <v>0</v>
      </c>
      <c r="BU49" s="15">
        <f t="shared" ca="1" si="58"/>
        <v>0</v>
      </c>
    </row>
    <row r="50" spans="1:73">
      <c r="A50">
        <f>Main!A50</f>
        <v>47</v>
      </c>
      <c r="B50">
        <f>Main!B50</f>
        <v>34</v>
      </c>
      <c r="C50">
        <f>Main!C50</f>
        <v>6</v>
      </c>
      <c r="D50">
        <f>Main!D50</f>
        <v>2</v>
      </c>
      <c r="E50" t="str">
        <f>Main!E50</f>
        <v>D</v>
      </c>
      <c r="F50" s="10" t="s">
        <v>113</v>
      </c>
      <c r="G50" s="19">
        <f t="shared" ca="1" si="56"/>
        <v>72.854961538461538</v>
      </c>
      <c r="H50" s="15">
        <f t="shared" ca="1" si="64"/>
        <v>84.257900000000006</v>
      </c>
      <c r="I50" s="15">
        <f t="shared" ca="1" si="66"/>
        <v>77.567400000000006</v>
      </c>
      <c r="J50" s="15">
        <f t="shared" ca="1" si="66"/>
        <v>71.8797</v>
      </c>
      <c r="K50" s="15">
        <f t="shared" ca="1" si="66"/>
        <v>75.695899999999995</v>
      </c>
      <c r="L50" s="15">
        <f t="shared" ca="1" si="66"/>
        <v>77.679100000000005</v>
      </c>
      <c r="M50" s="15">
        <f t="shared" ca="1" si="66"/>
        <v>69.099999999999994</v>
      </c>
      <c r="N50" s="15">
        <f t="shared" ca="1" si="66"/>
        <v>77.810500000000005</v>
      </c>
      <c r="O50" s="15">
        <f t="shared" ca="1" si="66"/>
        <v>77.67</v>
      </c>
      <c r="P50" s="15">
        <f t="shared" ca="1" si="66"/>
        <v>80.100300000000004</v>
      </c>
      <c r="Q50" s="15">
        <f t="shared" ca="1" si="66"/>
        <v>73.407899999999998</v>
      </c>
      <c r="R50" s="15">
        <f t="shared" ca="1" si="66"/>
        <v>75.937299999999993</v>
      </c>
      <c r="S50" s="15">
        <f t="shared" ca="1" si="66"/>
        <v>85.822800000000001</v>
      </c>
      <c r="T50" s="15">
        <f t="shared" ca="1" si="66"/>
        <v>69.738500000000002</v>
      </c>
      <c r="U50" s="15">
        <f t="shared" ca="1" si="66"/>
        <v>79.089699999999993</v>
      </c>
      <c r="V50" s="15">
        <f t="shared" ca="1" si="66"/>
        <v>75.281099999999995</v>
      </c>
      <c r="W50" s="15">
        <f t="shared" ca="1" si="66"/>
        <v>81.992999999999995</v>
      </c>
      <c r="X50" s="15">
        <f t="shared" ca="1" si="66"/>
        <v>78.9863</v>
      </c>
      <c r="Y50" s="15">
        <f t="shared" ca="1" si="66"/>
        <v>84.698599999999999</v>
      </c>
      <c r="Z50" s="15">
        <f t="shared" ca="1" si="66"/>
        <v>82.809799999999996</v>
      </c>
      <c r="AA50" s="15">
        <f t="shared" ca="1" si="65"/>
        <v>88.682299999999998</v>
      </c>
      <c r="AB50" s="15">
        <f t="shared" ca="1" si="65"/>
        <v>78.502499999999998</v>
      </c>
      <c r="AC50" s="15">
        <f t="shared" ca="1" si="65"/>
        <v>70.411699999999996</v>
      </c>
      <c r="AD50" s="15">
        <f t="shared" ca="1" si="65"/>
        <v>68.768100000000004</v>
      </c>
      <c r="AE50" s="15">
        <f t="shared" ca="1" si="65"/>
        <v>73.567999999999998</v>
      </c>
      <c r="AF50" s="15">
        <f t="shared" ca="1" si="65"/>
        <v>75.0946</v>
      </c>
      <c r="AG50" s="15">
        <f t="shared" ca="1" si="65"/>
        <v>75.662899999999993</v>
      </c>
      <c r="AH50" s="15">
        <f t="shared" ca="1" si="65"/>
        <v>80.974500000000006</v>
      </c>
      <c r="AI50" s="15">
        <f t="shared" ca="1" si="65"/>
        <v>73.741100000000003</v>
      </c>
      <c r="AJ50" s="15">
        <f t="shared" ca="1" si="65"/>
        <v>81.033600000000007</v>
      </c>
      <c r="AK50" s="15">
        <f t="shared" ca="1" si="65"/>
        <v>78.045599999999993</v>
      </c>
      <c r="AL50" s="15">
        <f t="shared" ca="1" si="65"/>
        <v>77.528300000000002</v>
      </c>
      <c r="AM50" s="15">
        <f t="shared" ca="1" si="65"/>
        <v>69.924400000000006</v>
      </c>
      <c r="AN50" s="15">
        <f t="shared" ca="1" si="65"/>
        <v>65.409300000000002</v>
      </c>
      <c r="AO50" s="15">
        <f t="shared" ca="1" si="65"/>
        <v>74.811800000000005</v>
      </c>
      <c r="AP50" s="15">
        <f t="shared" ca="1" si="65"/>
        <v>73.961299999999994</v>
      </c>
      <c r="AQ50" s="15">
        <f t="shared" ca="1" si="63"/>
        <v>72.308800000000005</v>
      </c>
      <c r="AR50" s="15">
        <f t="shared" ca="1" si="63"/>
        <v>74.753200000000007</v>
      </c>
      <c r="AS50" s="15">
        <f t="shared" ca="1" si="63"/>
        <v>74.281899999999993</v>
      </c>
      <c r="AT50" s="15">
        <f t="shared" ca="1" si="63"/>
        <v>75</v>
      </c>
      <c r="AU50" s="15">
        <f t="shared" ca="1" si="63"/>
        <v>74.459999999999994</v>
      </c>
      <c r="AV50" s="15">
        <f t="shared" ca="1" si="63"/>
        <v>75.738600000000005</v>
      </c>
      <c r="AW50" s="15">
        <f t="shared" ca="1" si="63"/>
        <v>72.427000000000007</v>
      </c>
      <c r="AX50" s="15">
        <f t="shared" ca="1" si="63"/>
        <v>77.8767</v>
      </c>
      <c r="AY50" s="15">
        <f t="shared" ca="1" si="63"/>
        <v>74.281899999999993</v>
      </c>
      <c r="AZ50" s="15">
        <f t="shared" ca="1" si="63"/>
        <v>80.703599999999994</v>
      </c>
      <c r="BA50" s="15">
        <f t="shared" ca="1" si="43"/>
        <v>75.396299999999997</v>
      </c>
      <c r="BB50" s="15">
        <f t="shared" ca="1" si="44"/>
        <v>80.569599999999994</v>
      </c>
      <c r="BC50" s="15">
        <f t="shared" ca="1" si="45"/>
        <v>72.445899999999995</v>
      </c>
      <c r="BD50" s="15">
        <f t="shared" ca="1" si="46"/>
        <v>80.533500000000004</v>
      </c>
      <c r="BE50" s="15">
        <f t="shared" ca="1" si="47"/>
        <v>72.438800000000001</v>
      </c>
      <c r="BF50" s="15">
        <f t="shared" ca="1" si="48"/>
        <v>79.167000000000002</v>
      </c>
      <c r="BG50" s="15">
        <f t="shared" ca="1" si="49"/>
        <v>79.582599999999999</v>
      </c>
      <c r="BH50" s="15">
        <f t="shared" ca="1" si="50"/>
        <v>74.573499999999996</v>
      </c>
      <c r="BI50" s="15">
        <f t="shared" ca="1" si="51"/>
        <v>73.387</v>
      </c>
      <c r="BJ50" s="15">
        <f t="shared" ca="1" si="52"/>
        <v>79.221100000000007</v>
      </c>
      <c r="BK50" s="15">
        <f t="shared" ca="1" si="53"/>
        <v>69.748400000000004</v>
      </c>
      <c r="BL50" s="15">
        <f t="shared" ca="1" si="53"/>
        <v>71.198899999999995</v>
      </c>
      <c r="BM50" s="15">
        <f t="shared" ca="1" si="53"/>
        <v>75.040400000000005</v>
      </c>
      <c r="BN50" s="15">
        <f t="shared" ca="1" si="53"/>
        <v>79.156700000000001</v>
      </c>
      <c r="BO50" s="15">
        <f t="shared" ca="1" si="54"/>
        <v>75.701700000000002</v>
      </c>
      <c r="BP50" s="15">
        <f t="shared" ca="1" si="54"/>
        <v>82.944800000000001</v>
      </c>
      <c r="BQ50" s="15">
        <f t="shared" ca="1" si="54"/>
        <v>76.988799999999998</v>
      </c>
      <c r="BR50" s="15">
        <f t="shared" ca="1" si="54"/>
        <v>0</v>
      </c>
      <c r="BS50" s="15">
        <f t="shared" ca="1" si="58"/>
        <v>0</v>
      </c>
      <c r="BT50" s="15">
        <f t="shared" ca="1" si="58"/>
        <v>0</v>
      </c>
      <c r="BU50" s="15">
        <f t="shared" ca="1" si="58"/>
        <v>0</v>
      </c>
    </row>
    <row r="51" spans="1:73">
      <c r="A51">
        <f>Main!A51</f>
        <v>48</v>
      </c>
      <c r="B51">
        <f>Main!B51</f>
        <v>34.5</v>
      </c>
      <c r="C51">
        <f>Main!C51</f>
        <v>6</v>
      </c>
      <c r="D51">
        <f>Main!D51</f>
        <v>2.5</v>
      </c>
      <c r="E51" t="str">
        <f>Main!E51</f>
        <v>eee</v>
      </c>
      <c r="G51" s="19">
        <f t="shared" ca="1" si="56"/>
        <v>73.510046153846162</v>
      </c>
      <c r="H51" s="15">
        <f t="shared" ca="1" si="64"/>
        <v>76.866200000000006</v>
      </c>
      <c r="I51" s="15">
        <f t="shared" ca="1" si="66"/>
        <v>80.191699999999997</v>
      </c>
      <c r="J51" s="15">
        <f t="shared" ca="1" si="66"/>
        <v>73.733800000000002</v>
      </c>
      <c r="K51" s="15">
        <f t="shared" ca="1" si="66"/>
        <v>73.9285</v>
      </c>
      <c r="L51" s="15">
        <f t="shared" ca="1" si="66"/>
        <v>77.037300000000002</v>
      </c>
      <c r="M51" s="15">
        <f t="shared" ca="1" si="66"/>
        <v>72.3964</v>
      </c>
      <c r="N51" s="15">
        <f t="shared" ca="1" si="66"/>
        <v>77.502499999999998</v>
      </c>
      <c r="O51" s="15">
        <f t="shared" ca="1" si="66"/>
        <v>81.759</v>
      </c>
      <c r="P51" s="15">
        <f t="shared" ca="1" si="66"/>
        <v>79.005899999999997</v>
      </c>
      <c r="Q51" s="15">
        <f t="shared" ca="1" si="66"/>
        <v>69.331599999999995</v>
      </c>
      <c r="R51" s="15">
        <f t="shared" ca="1" si="66"/>
        <v>74.239000000000004</v>
      </c>
      <c r="S51" s="15">
        <f t="shared" ca="1" si="66"/>
        <v>83.309100000000001</v>
      </c>
      <c r="T51" s="15">
        <f t="shared" ca="1" si="66"/>
        <v>68.159199999999998</v>
      </c>
      <c r="U51" s="15">
        <f t="shared" ca="1" si="66"/>
        <v>83.427400000000006</v>
      </c>
      <c r="V51" s="15">
        <f t="shared" ca="1" si="66"/>
        <v>74.696200000000005</v>
      </c>
      <c r="W51" s="15">
        <f t="shared" ca="1" si="66"/>
        <v>80.636099999999999</v>
      </c>
      <c r="X51" s="15">
        <f t="shared" ca="1" si="66"/>
        <v>76.401399999999995</v>
      </c>
      <c r="Y51" s="15">
        <f t="shared" ca="1" si="66"/>
        <v>83.652600000000007</v>
      </c>
      <c r="Z51" s="15">
        <f t="shared" ca="1" si="66"/>
        <v>80.691699999999997</v>
      </c>
      <c r="AA51" s="15">
        <f t="shared" ca="1" si="65"/>
        <v>87.856499999999997</v>
      </c>
      <c r="AB51" s="15">
        <f t="shared" ca="1" si="65"/>
        <v>77.990399999999994</v>
      </c>
      <c r="AC51" s="15">
        <f t="shared" ca="1" si="65"/>
        <v>74.596400000000003</v>
      </c>
      <c r="AD51" s="15">
        <f t="shared" ca="1" si="65"/>
        <v>69.103700000000003</v>
      </c>
      <c r="AE51" s="15">
        <f t="shared" ca="1" si="65"/>
        <v>69.789299999999997</v>
      </c>
      <c r="AF51" s="15">
        <f t="shared" ca="1" si="65"/>
        <v>79.076099999999997</v>
      </c>
      <c r="AG51" s="15">
        <f t="shared" ca="1" si="65"/>
        <v>79.242599999999996</v>
      </c>
      <c r="AH51" s="15">
        <f t="shared" ca="1" si="65"/>
        <v>79.784400000000005</v>
      </c>
      <c r="AI51" s="15">
        <f t="shared" ca="1" si="65"/>
        <v>68.056600000000003</v>
      </c>
      <c r="AJ51" s="15">
        <f t="shared" ca="1" si="65"/>
        <v>85.502899999999997</v>
      </c>
      <c r="AK51" s="15">
        <f t="shared" ca="1" si="65"/>
        <v>79.030600000000007</v>
      </c>
      <c r="AL51" s="15">
        <f t="shared" ca="1" si="65"/>
        <v>80.471699999999998</v>
      </c>
      <c r="AM51" s="15">
        <f t="shared" ca="1" si="65"/>
        <v>76.0077</v>
      </c>
      <c r="AN51" s="15">
        <f t="shared" ca="1" si="65"/>
        <v>69.005099999999999</v>
      </c>
      <c r="AO51" s="15">
        <f t="shared" ca="1" si="65"/>
        <v>78.071399999999997</v>
      </c>
      <c r="AP51" s="15">
        <f t="shared" ref="AP51:AZ66" ca="1" si="67">INDIRECT(ADDRESS(ROW(AQ51), (COLUMN(AQ51)-COLUMN($I51))*2 + COLUMN($I51)+1, 2, 1, "Main"))</f>
        <v>69.582099999999997</v>
      </c>
      <c r="AQ51" s="15">
        <f t="shared" ca="1" si="67"/>
        <v>77.239800000000002</v>
      </c>
      <c r="AR51" s="15">
        <f t="shared" ca="1" si="67"/>
        <v>79.094099999999997</v>
      </c>
      <c r="AS51" s="15">
        <f t="shared" ca="1" si="67"/>
        <v>73.259399999999999</v>
      </c>
      <c r="AT51" s="15">
        <f t="shared" ca="1" si="67"/>
        <v>76.447699999999998</v>
      </c>
      <c r="AU51" s="15">
        <f t="shared" ca="1" si="67"/>
        <v>77.764899999999997</v>
      </c>
      <c r="AV51" s="15">
        <f t="shared" ca="1" si="67"/>
        <v>78.116100000000003</v>
      </c>
      <c r="AW51" s="15">
        <f t="shared" ca="1" si="67"/>
        <v>76.972899999999996</v>
      </c>
      <c r="AX51" s="15">
        <f t="shared" ca="1" si="67"/>
        <v>78.902100000000004</v>
      </c>
      <c r="AY51" s="15">
        <f t="shared" ca="1" si="67"/>
        <v>73.259399999999999</v>
      </c>
      <c r="AZ51" s="15">
        <f t="shared" ca="1" si="67"/>
        <v>81.485399999999998</v>
      </c>
      <c r="BA51" s="15">
        <f t="shared" ca="1" si="43"/>
        <v>73.023300000000006</v>
      </c>
      <c r="BB51" s="15">
        <f t="shared" ca="1" si="44"/>
        <v>80.2928</v>
      </c>
      <c r="BC51" s="15">
        <f t="shared" ca="1" si="45"/>
        <v>75.188199999999995</v>
      </c>
      <c r="BD51" s="15">
        <f t="shared" ca="1" si="46"/>
        <v>84.394099999999995</v>
      </c>
      <c r="BE51" s="15">
        <f t="shared" ca="1" si="47"/>
        <v>71.772300000000001</v>
      </c>
      <c r="BF51" s="15">
        <f t="shared" ca="1" si="48"/>
        <v>77.505799999999994</v>
      </c>
      <c r="BG51" s="15">
        <f t="shared" ca="1" si="49"/>
        <v>79.802099999999996</v>
      </c>
      <c r="BH51" s="15">
        <f t="shared" ca="1" si="50"/>
        <v>80.0578</v>
      </c>
      <c r="BI51" s="15">
        <f t="shared" ca="1" si="51"/>
        <v>72.528300000000002</v>
      </c>
      <c r="BJ51" s="15">
        <f t="shared" ca="1" si="52"/>
        <v>81.147800000000004</v>
      </c>
      <c r="BK51" s="15">
        <f t="shared" ca="1" si="53"/>
        <v>76.517200000000003</v>
      </c>
      <c r="BL51" s="15">
        <f t="shared" ca="1" si="53"/>
        <v>76.461799999999997</v>
      </c>
      <c r="BM51" s="15">
        <f t="shared" ca="1" si="53"/>
        <v>71.391099999999994</v>
      </c>
      <c r="BN51" s="15">
        <f t="shared" ca="1" si="53"/>
        <v>79.088300000000004</v>
      </c>
      <c r="BO51" s="15">
        <f t="shared" ca="1" si="54"/>
        <v>74.951599999999999</v>
      </c>
      <c r="BP51" s="15">
        <f t="shared" ca="1" si="54"/>
        <v>83.263400000000004</v>
      </c>
      <c r="BQ51" s="15">
        <f t="shared" ca="1" si="54"/>
        <v>78.092200000000005</v>
      </c>
      <c r="BR51" s="15">
        <f t="shared" ca="1" si="54"/>
        <v>0</v>
      </c>
      <c r="BS51" s="15">
        <f t="shared" ca="1" si="58"/>
        <v>0</v>
      </c>
      <c r="BT51" s="15">
        <f t="shared" ca="1" si="58"/>
        <v>0</v>
      </c>
      <c r="BU51" s="15">
        <f t="shared" ca="1" si="58"/>
        <v>0</v>
      </c>
    </row>
    <row r="52" spans="1:73">
      <c r="A52">
        <f>Main!A52</f>
        <v>49</v>
      </c>
      <c r="B52">
        <f>Main!B52</f>
        <v>35.5</v>
      </c>
      <c r="C52">
        <f>Main!C52</f>
        <v>7</v>
      </c>
      <c r="D52">
        <f>Main!D52</f>
        <v>1.5</v>
      </c>
      <c r="E52" t="str">
        <f>Main!E52</f>
        <v>f#</v>
      </c>
      <c r="F52" s="10" t="s">
        <v>119</v>
      </c>
      <c r="G52" s="19">
        <f t="shared" ca="1" si="56"/>
        <v>70.71482923076924</v>
      </c>
      <c r="H52" s="15">
        <f t="shared" ca="1" si="64"/>
        <v>81.661100000000005</v>
      </c>
      <c r="I52" s="15">
        <f t="shared" ca="1" si="66"/>
        <v>81.853800000000007</v>
      </c>
      <c r="J52" s="15">
        <f t="shared" ca="1" si="66"/>
        <v>74.766300000000001</v>
      </c>
      <c r="K52" s="15">
        <f t="shared" ca="1" si="66"/>
        <v>68.026300000000006</v>
      </c>
      <c r="L52" s="15">
        <f t="shared" ca="1" si="66"/>
        <v>79.2667</v>
      </c>
      <c r="M52" s="15">
        <f t="shared" ca="1" si="66"/>
        <v>71.663899999999998</v>
      </c>
      <c r="N52" s="15">
        <f t="shared" ca="1" si="66"/>
        <v>71.935400000000001</v>
      </c>
      <c r="O52" s="15">
        <f t="shared" ca="1" si="66"/>
        <v>70.8446</v>
      </c>
      <c r="P52" s="15">
        <f t="shared" ca="1" si="66"/>
        <v>79.328000000000003</v>
      </c>
      <c r="Q52" s="15">
        <f t="shared" ca="1" si="66"/>
        <v>60.692300000000003</v>
      </c>
      <c r="R52" s="15">
        <f t="shared" ca="1" si="66"/>
        <v>69.621300000000005</v>
      </c>
      <c r="S52" s="15">
        <f t="shared" ca="1" si="66"/>
        <v>84.382999999999996</v>
      </c>
      <c r="T52" s="15">
        <f t="shared" ca="1" si="66"/>
        <v>66.239999999999995</v>
      </c>
      <c r="U52" s="15">
        <f t="shared" ca="1" si="66"/>
        <v>76.795100000000005</v>
      </c>
      <c r="V52" s="15">
        <f t="shared" ca="1" si="66"/>
        <v>80.748500000000007</v>
      </c>
      <c r="W52" s="15">
        <f t="shared" ca="1" si="66"/>
        <v>76.758899999999997</v>
      </c>
      <c r="X52" s="15">
        <f t="shared" ca="1" si="66"/>
        <v>73.625799999999998</v>
      </c>
      <c r="Y52" s="15">
        <f t="shared" ca="1" si="66"/>
        <v>84.232100000000003</v>
      </c>
      <c r="Z52" s="15">
        <f t="shared" ca="1" si="66"/>
        <v>83.311800000000005</v>
      </c>
      <c r="AA52" s="15">
        <f t="shared" ref="AA52:AP67" ca="1" si="68">INDIRECT(ADDRESS(ROW(AB52), (COLUMN(AB52)-COLUMN($I52))*2 + COLUMN($I52)+1, 2, 1, "Main"))</f>
        <v>86.994900000000001</v>
      </c>
      <c r="AB52" s="15">
        <f t="shared" ca="1" si="68"/>
        <v>73.102999999999994</v>
      </c>
      <c r="AC52" s="15">
        <f t="shared" ca="1" si="68"/>
        <v>68.721000000000004</v>
      </c>
      <c r="AD52" s="15">
        <f t="shared" ca="1" si="68"/>
        <v>68.730699999999999</v>
      </c>
      <c r="AE52" s="15">
        <f t="shared" ca="1" si="68"/>
        <v>76.6036</v>
      </c>
      <c r="AF52" s="15">
        <f t="shared" ca="1" si="68"/>
        <v>74.270899999999997</v>
      </c>
      <c r="AG52" s="15">
        <f t="shared" ca="1" si="68"/>
        <v>68.442099999999996</v>
      </c>
      <c r="AH52" s="15">
        <f t="shared" ca="1" si="68"/>
        <v>80.212699999999998</v>
      </c>
      <c r="AI52" s="15">
        <f t="shared" ca="1" si="68"/>
        <v>73.191999999999993</v>
      </c>
      <c r="AJ52" s="15">
        <f t="shared" ca="1" si="68"/>
        <v>80.357500000000002</v>
      </c>
      <c r="AK52" s="15">
        <f t="shared" ca="1" si="68"/>
        <v>78.779300000000006</v>
      </c>
      <c r="AL52" s="15">
        <f t="shared" ca="1" si="68"/>
        <v>77.004099999999994</v>
      </c>
      <c r="AM52" s="15">
        <f t="shared" ca="1" si="68"/>
        <v>74.678899999999999</v>
      </c>
      <c r="AN52" s="15">
        <f t="shared" ca="1" si="68"/>
        <v>67.416300000000007</v>
      </c>
      <c r="AO52" s="15">
        <f t="shared" ca="1" si="68"/>
        <v>69.5749</v>
      </c>
      <c r="AP52" s="15">
        <f t="shared" ca="1" si="68"/>
        <v>70.062100000000001</v>
      </c>
      <c r="AQ52" s="15">
        <f t="shared" ca="1" si="67"/>
        <v>71.830100000000002</v>
      </c>
      <c r="AR52" s="15">
        <f t="shared" ca="1" si="67"/>
        <v>69.701999999999998</v>
      </c>
      <c r="AS52" s="15">
        <f t="shared" ca="1" si="67"/>
        <v>75.659000000000006</v>
      </c>
      <c r="AT52" s="15">
        <f t="shared" ca="1" si="67"/>
        <v>62.176900000000003</v>
      </c>
      <c r="AU52" s="15">
        <f t="shared" ca="1" si="67"/>
        <v>74.005200000000002</v>
      </c>
      <c r="AV52" s="15">
        <f t="shared" ca="1" si="67"/>
        <v>74.090500000000006</v>
      </c>
      <c r="AW52" s="15">
        <f t="shared" ca="1" si="67"/>
        <v>74.372100000000003</v>
      </c>
      <c r="AX52" s="15">
        <f t="shared" ca="1" si="67"/>
        <v>69.207999999999998</v>
      </c>
      <c r="AY52" s="15">
        <f t="shared" ca="1" si="67"/>
        <v>75.659000000000006</v>
      </c>
      <c r="AZ52" s="15">
        <f t="shared" ca="1" si="67"/>
        <v>77.458699999999993</v>
      </c>
      <c r="BA52" s="15">
        <f t="shared" ca="1" si="43"/>
        <v>72.501900000000006</v>
      </c>
      <c r="BB52" s="15">
        <f t="shared" ca="1" si="44"/>
        <v>70.679599999999994</v>
      </c>
      <c r="BC52" s="15">
        <f t="shared" ca="1" si="45"/>
        <v>73.976900000000001</v>
      </c>
      <c r="BD52" s="15">
        <f t="shared" ca="1" si="46"/>
        <v>75.666300000000007</v>
      </c>
      <c r="BE52" s="15">
        <f t="shared" ca="1" si="47"/>
        <v>77.231499999999997</v>
      </c>
      <c r="BF52" s="15">
        <f t="shared" ca="1" si="48"/>
        <v>76.487799999999993</v>
      </c>
      <c r="BG52" s="15">
        <f t="shared" ca="1" si="49"/>
        <v>70.136899999999997</v>
      </c>
      <c r="BH52" s="15">
        <f t="shared" ca="1" si="50"/>
        <v>79.345299999999995</v>
      </c>
      <c r="BI52" s="15">
        <f t="shared" ca="1" si="51"/>
        <v>58.8063</v>
      </c>
      <c r="BJ52" s="15">
        <f t="shared" ca="1" si="52"/>
        <v>74.196799999999996</v>
      </c>
      <c r="BK52" s="15">
        <f t="shared" ca="1" si="53"/>
        <v>71.008600000000001</v>
      </c>
      <c r="BL52" s="15">
        <f t="shared" ca="1" si="53"/>
        <v>75.356099999999998</v>
      </c>
      <c r="BM52" s="15">
        <f t="shared" ca="1" si="53"/>
        <v>75.529799999999994</v>
      </c>
      <c r="BN52" s="15">
        <f t="shared" ca="1" si="53"/>
        <v>73.129800000000003</v>
      </c>
      <c r="BO52" s="15">
        <f t="shared" ca="1" si="54"/>
        <v>71.422700000000006</v>
      </c>
      <c r="BP52" s="15">
        <f t="shared" ca="1" si="54"/>
        <v>82.578299999999999</v>
      </c>
      <c r="BQ52" s="15">
        <f t="shared" ca="1" si="54"/>
        <v>70.3489</v>
      </c>
      <c r="BR52" s="15">
        <f t="shared" ca="1" si="54"/>
        <v>0</v>
      </c>
      <c r="BS52" s="15">
        <f t="shared" ca="1" si="58"/>
        <v>0</v>
      </c>
      <c r="BT52" s="15">
        <f t="shared" ca="1" si="58"/>
        <v>0</v>
      </c>
      <c r="BU52" s="15">
        <f t="shared" ca="1" si="58"/>
        <v>0</v>
      </c>
    </row>
    <row r="53" spans="1:73">
      <c r="A53">
        <f>Main!A53</f>
        <v>50</v>
      </c>
      <c r="B53">
        <f>Main!B53</f>
        <v>36</v>
      </c>
      <c r="C53">
        <f>Main!C53</f>
        <v>7</v>
      </c>
      <c r="D53">
        <f>Main!D53</f>
        <v>2</v>
      </c>
      <c r="E53" t="str">
        <f>Main!E53</f>
        <v>cc</v>
      </c>
      <c r="G53" s="19">
        <f t="shared" ca="1" si="56"/>
        <v>71.423150769230759</v>
      </c>
      <c r="H53" s="15">
        <f t="shared" ca="1" si="64"/>
        <v>79.931100000000001</v>
      </c>
      <c r="I53" s="15">
        <f t="shared" ca="1" si="66"/>
        <v>75.389099999999999</v>
      </c>
      <c r="J53" s="15">
        <f t="shared" ca="1" si="66"/>
        <v>71.864500000000007</v>
      </c>
      <c r="K53" s="15">
        <f t="shared" ca="1" si="66"/>
        <v>69.561000000000007</v>
      </c>
      <c r="L53" s="15">
        <f t="shared" ca="1" si="66"/>
        <v>77.935599999999994</v>
      </c>
      <c r="M53" s="15">
        <f t="shared" ca="1" si="66"/>
        <v>77.255700000000004</v>
      </c>
      <c r="N53" s="15">
        <f t="shared" ca="1" si="66"/>
        <v>71.415999999999997</v>
      </c>
      <c r="O53" s="15">
        <f t="shared" ca="1" si="66"/>
        <v>69.705500000000001</v>
      </c>
      <c r="P53" s="15">
        <f t="shared" ca="1" si="66"/>
        <v>79.720299999999995</v>
      </c>
      <c r="Q53" s="15">
        <f t="shared" ca="1" si="66"/>
        <v>65.340100000000007</v>
      </c>
      <c r="R53" s="15">
        <f t="shared" ca="1" si="66"/>
        <v>69.957899999999995</v>
      </c>
      <c r="S53" s="15">
        <f t="shared" ca="1" si="66"/>
        <v>84.688900000000004</v>
      </c>
      <c r="T53" s="15">
        <f t="shared" ca="1" si="66"/>
        <v>65.685000000000002</v>
      </c>
      <c r="U53" s="15">
        <f t="shared" ca="1" si="66"/>
        <v>77.426699999999997</v>
      </c>
      <c r="V53" s="15">
        <f t="shared" ca="1" si="66"/>
        <v>82.355500000000006</v>
      </c>
      <c r="W53" s="15">
        <f t="shared" ca="1" si="66"/>
        <v>73.878900000000002</v>
      </c>
      <c r="X53" s="15">
        <f t="shared" ca="1" si="66"/>
        <v>73.621799999999993</v>
      </c>
      <c r="Y53" s="15">
        <f t="shared" ca="1" si="66"/>
        <v>78.683000000000007</v>
      </c>
      <c r="Z53" s="15">
        <f t="shared" ca="1" si="66"/>
        <v>78.444100000000006</v>
      </c>
      <c r="AA53" s="15">
        <f t="shared" ca="1" si="68"/>
        <v>83.886099999999999</v>
      </c>
      <c r="AB53" s="15">
        <f t="shared" ca="1" si="68"/>
        <v>77.336100000000002</v>
      </c>
      <c r="AC53" s="15">
        <f t="shared" ca="1" si="68"/>
        <v>66.4405</v>
      </c>
      <c r="AD53" s="15">
        <f t="shared" ca="1" si="68"/>
        <v>69.453199999999995</v>
      </c>
      <c r="AE53" s="15">
        <f t="shared" ca="1" si="68"/>
        <v>70.202399999999997</v>
      </c>
      <c r="AF53" s="15">
        <f t="shared" ca="1" si="68"/>
        <v>85.890199999999993</v>
      </c>
      <c r="AG53" s="15">
        <f t="shared" ca="1" si="68"/>
        <v>75.710899999999995</v>
      </c>
      <c r="AH53" s="15">
        <f t="shared" ca="1" si="68"/>
        <v>82.748400000000004</v>
      </c>
      <c r="AI53" s="15">
        <f t="shared" ca="1" si="68"/>
        <v>72.820899999999995</v>
      </c>
      <c r="AJ53" s="15">
        <f t="shared" ca="1" si="68"/>
        <v>80.6327</v>
      </c>
      <c r="AK53" s="15">
        <f t="shared" ca="1" si="68"/>
        <v>78.000399999999999</v>
      </c>
      <c r="AL53" s="15">
        <f t="shared" ca="1" si="68"/>
        <v>80.151799999999994</v>
      </c>
      <c r="AM53" s="15">
        <f t="shared" ca="1" si="68"/>
        <v>74.423400000000001</v>
      </c>
      <c r="AN53" s="15">
        <f t="shared" ca="1" si="68"/>
        <v>64.9572</v>
      </c>
      <c r="AO53" s="15">
        <f t="shared" ca="1" si="68"/>
        <v>77.663200000000003</v>
      </c>
      <c r="AP53" s="15">
        <f t="shared" ca="1" si="68"/>
        <v>70.993799999999993</v>
      </c>
      <c r="AQ53" s="15">
        <f t="shared" ca="1" si="67"/>
        <v>73.101299999999995</v>
      </c>
      <c r="AR53" s="15">
        <f t="shared" ca="1" si="67"/>
        <v>68.2286</v>
      </c>
      <c r="AS53" s="15">
        <f t="shared" ca="1" si="67"/>
        <v>73.494699999999995</v>
      </c>
      <c r="AT53" s="15">
        <f t="shared" ca="1" si="67"/>
        <v>62.489699999999999</v>
      </c>
      <c r="AU53" s="15">
        <f t="shared" ca="1" si="67"/>
        <v>77.767799999999994</v>
      </c>
      <c r="AV53" s="15">
        <f t="shared" ca="1" si="67"/>
        <v>75.781700000000001</v>
      </c>
      <c r="AW53" s="15">
        <f t="shared" ca="1" si="67"/>
        <v>76.348100000000002</v>
      </c>
      <c r="AX53" s="15">
        <f t="shared" ca="1" si="67"/>
        <v>65.403300000000002</v>
      </c>
      <c r="AY53" s="15">
        <f t="shared" ca="1" si="67"/>
        <v>73.494699999999995</v>
      </c>
      <c r="AZ53" s="15">
        <f t="shared" ca="1" si="67"/>
        <v>78.366200000000006</v>
      </c>
      <c r="BA53" s="15">
        <f t="shared" ca="1" si="43"/>
        <v>72.84</v>
      </c>
      <c r="BB53" s="15">
        <f t="shared" ca="1" si="44"/>
        <v>76.652600000000007</v>
      </c>
      <c r="BC53" s="15">
        <f t="shared" ca="1" si="45"/>
        <v>74.944800000000001</v>
      </c>
      <c r="BD53" s="15">
        <f t="shared" ca="1" si="46"/>
        <v>80.710899999999995</v>
      </c>
      <c r="BE53" s="15">
        <f t="shared" ca="1" si="47"/>
        <v>83.015000000000001</v>
      </c>
      <c r="BF53" s="15">
        <f t="shared" ca="1" si="48"/>
        <v>79.483699999999999</v>
      </c>
      <c r="BG53" s="15">
        <f t="shared" ca="1" si="49"/>
        <v>74.880700000000004</v>
      </c>
      <c r="BH53" s="15">
        <f t="shared" ca="1" si="50"/>
        <v>83.245999999999995</v>
      </c>
      <c r="BI53" s="15">
        <f t="shared" ca="1" si="51"/>
        <v>62.9621</v>
      </c>
      <c r="BJ53" s="15">
        <f t="shared" ca="1" si="52"/>
        <v>73.2864</v>
      </c>
      <c r="BK53" s="15">
        <f t="shared" ca="1" si="53"/>
        <v>71.949100000000001</v>
      </c>
      <c r="BL53" s="15">
        <f t="shared" ca="1" si="53"/>
        <v>74.880700000000004</v>
      </c>
      <c r="BM53" s="15">
        <f t="shared" ca="1" si="53"/>
        <v>75.555700000000002</v>
      </c>
      <c r="BN53" s="15">
        <f t="shared" ca="1" si="53"/>
        <v>67.635800000000003</v>
      </c>
      <c r="BO53" s="15">
        <f t="shared" ca="1" si="54"/>
        <v>74.382999999999996</v>
      </c>
      <c r="BP53" s="15">
        <f t="shared" ca="1" si="54"/>
        <v>82.818899999999999</v>
      </c>
      <c r="BQ53" s="15">
        <f t="shared" ca="1" si="54"/>
        <v>74.611400000000003</v>
      </c>
      <c r="BR53" s="15">
        <f t="shared" ca="1" si="54"/>
        <v>0</v>
      </c>
      <c r="BS53" s="15">
        <f t="shared" ca="1" si="58"/>
        <v>0</v>
      </c>
      <c r="BT53" s="15">
        <f t="shared" ca="1" si="58"/>
        <v>0</v>
      </c>
      <c r="BU53" s="15">
        <f t="shared" ca="1" si="58"/>
        <v>0</v>
      </c>
    </row>
    <row r="54" spans="1:73">
      <c r="A54">
        <f>Main!A54</f>
        <v>51</v>
      </c>
      <c r="B54">
        <f>Main!B54</f>
        <v>37</v>
      </c>
      <c r="C54">
        <f>Main!C54</f>
        <v>8</v>
      </c>
      <c r="D54">
        <f>Main!D54</f>
        <v>1</v>
      </c>
      <c r="E54" t="str">
        <f>Main!E54</f>
        <v>G</v>
      </c>
      <c r="F54" s="10" t="s">
        <v>118</v>
      </c>
      <c r="G54" s="19">
        <f t="shared" ca="1" si="56"/>
        <v>64.948259999999991</v>
      </c>
      <c r="H54" s="15">
        <f t="shared" ca="1" si="64"/>
        <v>74.694100000000006</v>
      </c>
      <c r="I54" s="15">
        <f t="shared" ca="1" si="66"/>
        <v>68.273200000000003</v>
      </c>
      <c r="J54" s="15">
        <f t="shared" ca="1" si="66"/>
        <v>66.952699999999993</v>
      </c>
      <c r="K54" s="15">
        <f t="shared" ca="1" si="66"/>
        <v>64.563800000000001</v>
      </c>
      <c r="L54" s="15">
        <f t="shared" ca="1" si="66"/>
        <v>65.883799999999994</v>
      </c>
      <c r="M54" s="15">
        <f t="shared" ca="1" si="66"/>
        <v>66.242000000000004</v>
      </c>
      <c r="N54" s="15">
        <f t="shared" ca="1" si="66"/>
        <v>70.3767</v>
      </c>
      <c r="O54" s="15">
        <f t="shared" ca="1" si="66"/>
        <v>71.450500000000005</v>
      </c>
      <c r="P54" s="15">
        <f t="shared" ca="1" si="66"/>
        <v>72.500100000000003</v>
      </c>
      <c r="Q54" s="15">
        <f t="shared" ca="1" si="66"/>
        <v>62.580599999999997</v>
      </c>
      <c r="R54" s="15">
        <f t="shared" ca="1" si="66"/>
        <v>60.493499999999997</v>
      </c>
      <c r="S54" s="15">
        <f t="shared" ca="1" si="66"/>
        <v>79.922499999999999</v>
      </c>
      <c r="T54" s="15">
        <f t="shared" ca="1" si="66"/>
        <v>68.685699999999997</v>
      </c>
      <c r="U54" s="15">
        <f t="shared" ca="1" si="66"/>
        <v>68.188000000000002</v>
      </c>
      <c r="V54" s="15">
        <f t="shared" ca="1" si="66"/>
        <v>77.277699999999996</v>
      </c>
      <c r="W54" s="15">
        <f t="shared" ca="1" si="66"/>
        <v>71.8035</v>
      </c>
      <c r="X54" s="15">
        <f t="shared" ca="1" si="66"/>
        <v>76.600300000000004</v>
      </c>
      <c r="Y54" s="15">
        <f t="shared" ca="1" si="66"/>
        <v>80.221400000000003</v>
      </c>
      <c r="Z54" s="15">
        <f t="shared" ca="1" si="66"/>
        <v>78.763800000000003</v>
      </c>
      <c r="AA54" s="15">
        <f t="shared" ca="1" si="68"/>
        <v>77.118499999999997</v>
      </c>
      <c r="AB54" s="15">
        <f t="shared" ca="1" si="68"/>
        <v>68.9602</v>
      </c>
      <c r="AC54" s="15">
        <f t="shared" ca="1" si="68"/>
        <v>60.267400000000002</v>
      </c>
      <c r="AD54" s="15">
        <f t="shared" ca="1" si="68"/>
        <v>58.904000000000003</v>
      </c>
      <c r="AE54" s="15">
        <f t="shared" ca="1" si="68"/>
        <v>71.591399999999993</v>
      </c>
      <c r="AF54" s="15">
        <f t="shared" ca="1" si="68"/>
        <v>79.645399999999995</v>
      </c>
      <c r="AG54" s="15">
        <f t="shared" ca="1" si="68"/>
        <v>66.694699999999997</v>
      </c>
      <c r="AH54" s="15">
        <f t="shared" ca="1" si="68"/>
        <v>67.972399999999993</v>
      </c>
      <c r="AI54" s="15">
        <f t="shared" ca="1" si="68"/>
        <v>65.865200000000002</v>
      </c>
      <c r="AJ54" s="15">
        <f t="shared" ca="1" si="68"/>
        <v>71.910200000000003</v>
      </c>
      <c r="AK54" s="15">
        <f t="shared" ca="1" si="68"/>
        <v>68.734200000000001</v>
      </c>
      <c r="AL54" s="15">
        <f t="shared" ca="1" si="68"/>
        <v>71.193700000000007</v>
      </c>
      <c r="AM54" s="15">
        <f t="shared" ca="1" si="68"/>
        <v>61.908499999999997</v>
      </c>
      <c r="AN54" s="15">
        <f t="shared" ca="1" si="68"/>
        <v>64.462299999999999</v>
      </c>
      <c r="AO54" s="15">
        <f t="shared" ca="1" si="68"/>
        <v>69.748500000000007</v>
      </c>
      <c r="AP54" s="15">
        <f t="shared" ca="1" si="68"/>
        <v>64.232399999999998</v>
      </c>
      <c r="AQ54" s="15">
        <f t="shared" ca="1" si="67"/>
        <v>63.144799999999996</v>
      </c>
      <c r="AR54" s="15">
        <f t="shared" ca="1" si="67"/>
        <v>58.041499999999999</v>
      </c>
      <c r="AS54" s="15">
        <f t="shared" ca="1" si="67"/>
        <v>67.817599999999999</v>
      </c>
      <c r="AT54" s="15">
        <f t="shared" ca="1" si="67"/>
        <v>61.513300000000001</v>
      </c>
      <c r="AU54" s="15">
        <f t="shared" ca="1" si="67"/>
        <v>71.707899999999995</v>
      </c>
      <c r="AV54" s="15">
        <f t="shared" ca="1" si="67"/>
        <v>68.834900000000005</v>
      </c>
      <c r="AW54" s="15">
        <f t="shared" ca="1" si="67"/>
        <v>51.9863</v>
      </c>
      <c r="AX54" s="15">
        <f t="shared" ca="1" si="67"/>
        <v>60.4131</v>
      </c>
      <c r="AY54" s="15">
        <f t="shared" ca="1" si="67"/>
        <v>67.817599999999999</v>
      </c>
      <c r="AZ54" s="15">
        <f t="shared" ca="1" si="67"/>
        <v>73.029899999999998</v>
      </c>
      <c r="BA54" s="15">
        <f t="shared" ca="1" si="43"/>
        <v>66.093900000000005</v>
      </c>
      <c r="BB54" s="15">
        <f t="shared" ca="1" si="44"/>
        <v>70.397999999999996</v>
      </c>
      <c r="BC54" s="15">
        <f t="shared" ca="1" si="45"/>
        <v>62.595399999999998</v>
      </c>
      <c r="BD54" s="15">
        <f t="shared" ca="1" si="46"/>
        <v>65.241100000000003</v>
      </c>
      <c r="BE54" s="15">
        <f t="shared" ca="1" si="47"/>
        <v>72.110900000000001</v>
      </c>
      <c r="BF54" s="15">
        <f t="shared" ca="1" si="48"/>
        <v>66.138499999999993</v>
      </c>
      <c r="BG54" s="15">
        <f t="shared" ca="1" si="49"/>
        <v>68.589699999999993</v>
      </c>
      <c r="BH54" s="15">
        <f t="shared" ca="1" si="50"/>
        <v>80.290099999999995</v>
      </c>
      <c r="BI54" s="15">
        <f t="shared" ca="1" si="51"/>
        <v>60.8</v>
      </c>
      <c r="BJ54" s="15">
        <f t="shared" ca="1" si="52"/>
        <v>68.009900000000002</v>
      </c>
      <c r="BK54" s="15">
        <f t="shared" ca="1" si="53"/>
        <v>61.529800000000002</v>
      </c>
      <c r="BL54" s="15">
        <f t="shared" ca="1" si="53"/>
        <v>61.057899999999997</v>
      </c>
      <c r="BM54" s="15">
        <f t="shared" ca="1" si="53"/>
        <v>62.373399999999997</v>
      </c>
      <c r="BN54" s="15">
        <f t="shared" ca="1" si="53"/>
        <v>65.608400000000003</v>
      </c>
      <c r="BO54" s="15">
        <f t="shared" ca="1" si="54"/>
        <v>70.076800000000006</v>
      </c>
      <c r="BP54" s="15">
        <f t="shared" ca="1" si="54"/>
        <v>76.182599999999994</v>
      </c>
      <c r="BQ54" s="15">
        <f t="shared" ca="1" si="54"/>
        <v>65.550700000000006</v>
      </c>
      <c r="BR54" s="15">
        <f t="shared" ca="1" si="54"/>
        <v>0</v>
      </c>
      <c r="BS54" s="15">
        <f t="shared" ca="1" si="58"/>
        <v>0</v>
      </c>
      <c r="BT54" s="15">
        <f t="shared" ca="1" si="58"/>
        <v>0</v>
      </c>
      <c r="BU54" s="15">
        <f t="shared" ca="1" si="58"/>
        <v>0</v>
      </c>
    </row>
    <row r="55" spans="1:73">
      <c r="A55">
        <f>Main!A55</f>
        <v>52</v>
      </c>
      <c r="B55">
        <f>Main!B55</f>
        <v>37.5</v>
      </c>
      <c r="C55">
        <f>Main!C55</f>
        <v>8</v>
      </c>
      <c r="D55">
        <f>Main!D55</f>
        <v>1.5</v>
      </c>
      <c r="E55" t="str">
        <f>Main!E55</f>
        <v>bb</v>
      </c>
      <c r="G55" s="19">
        <f t="shared" ca="1" si="56"/>
        <v>62.516975384615392</v>
      </c>
      <c r="H55" s="15">
        <f t="shared" ca="1" si="64"/>
        <v>69.754900000000006</v>
      </c>
      <c r="I55" s="15">
        <f t="shared" ca="1" si="66"/>
        <v>68.715999999999994</v>
      </c>
      <c r="J55" s="15">
        <f t="shared" ca="1" si="66"/>
        <v>64.556100000000001</v>
      </c>
      <c r="K55" s="15">
        <f t="shared" ca="1" si="66"/>
        <v>64.892899999999997</v>
      </c>
      <c r="L55" s="15">
        <f t="shared" ca="1" si="66"/>
        <v>65.894099999999995</v>
      </c>
      <c r="M55" s="15">
        <f t="shared" ca="1" si="66"/>
        <v>64.185000000000002</v>
      </c>
      <c r="N55" s="15">
        <f t="shared" ca="1" si="66"/>
        <v>66.6691</v>
      </c>
      <c r="O55" s="15">
        <f t="shared" ca="1" si="66"/>
        <v>65.795100000000005</v>
      </c>
      <c r="P55" s="15">
        <f t="shared" ca="1" si="66"/>
        <v>66.2179</v>
      </c>
      <c r="Q55" s="15">
        <f t="shared" ca="1" si="66"/>
        <v>61.017400000000002</v>
      </c>
      <c r="R55" s="15">
        <f t="shared" ca="1" si="66"/>
        <v>62.292000000000002</v>
      </c>
      <c r="S55" s="15">
        <f t="shared" ca="1" si="66"/>
        <v>77.358999999999995</v>
      </c>
      <c r="T55" s="15">
        <f t="shared" ca="1" si="66"/>
        <v>65.575800000000001</v>
      </c>
      <c r="U55" s="15">
        <f t="shared" ca="1" si="66"/>
        <v>66.416600000000003</v>
      </c>
      <c r="V55" s="15">
        <f t="shared" ca="1" si="66"/>
        <v>72.387200000000007</v>
      </c>
      <c r="W55" s="15">
        <f t="shared" ca="1" si="66"/>
        <v>69.590299999999999</v>
      </c>
      <c r="X55" s="15">
        <f t="shared" ca="1" si="66"/>
        <v>71.877899999999997</v>
      </c>
      <c r="Y55" s="15">
        <f t="shared" ca="1" si="66"/>
        <v>76.660200000000003</v>
      </c>
      <c r="Z55" s="15">
        <f t="shared" ca="1" si="66"/>
        <v>75.636300000000006</v>
      </c>
      <c r="AA55" s="15">
        <f t="shared" ca="1" si="68"/>
        <v>75.680700000000002</v>
      </c>
      <c r="AB55" s="15">
        <f t="shared" ca="1" si="68"/>
        <v>66.792199999999994</v>
      </c>
      <c r="AC55" s="15">
        <f t="shared" ca="1" si="68"/>
        <v>50.316099999999999</v>
      </c>
      <c r="AD55" s="15">
        <f t="shared" ca="1" si="68"/>
        <v>56.016100000000002</v>
      </c>
      <c r="AE55" s="15">
        <f t="shared" ca="1" si="68"/>
        <v>67.668099999999995</v>
      </c>
      <c r="AF55" s="15">
        <f t="shared" ca="1" si="68"/>
        <v>75.911000000000001</v>
      </c>
      <c r="AG55" s="15">
        <f t="shared" ca="1" si="68"/>
        <v>62.965000000000003</v>
      </c>
      <c r="AH55" s="15">
        <f t="shared" ca="1" si="68"/>
        <v>64.003500000000003</v>
      </c>
      <c r="AI55" s="15">
        <f t="shared" ca="1" si="68"/>
        <v>67.484499999999997</v>
      </c>
      <c r="AJ55" s="15">
        <f t="shared" ca="1" si="68"/>
        <v>70.230599999999995</v>
      </c>
      <c r="AK55" s="15">
        <f t="shared" ca="1" si="68"/>
        <v>66.445899999999995</v>
      </c>
      <c r="AL55" s="15">
        <f t="shared" ca="1" si="68"/>
        <v>64.261700000000005</v>
      </c>
      <c r="AM55" s="15">
        <f t="shared" ca="1" si="68"/>
        <v>52.392600000000002</v>
      </c>
      <c r="AN55" s="15">
        <f t="shared" ca="1" si="68"/>
        <v>65.584299999999999</v>
      </c>
      <c r="AO55" s="15">
        <f t="shared" ca="1" si="68"/>
        <v>65.580600000000004</v>
      </c>
      <c r="AP55" s="15">
        <f t="shared" ca="1" si="68"/>
        <v>64.052499999999995</v>
      </c>
      <c r="AQ55" s="15">
        <f t="shared" ca="1" si="67"/>
        <v>60.821100000000001</v>
      </c>
      <c r="AR55" s="15">
        <f t="shared" ca="1" si="67"/>
        <v>53.510399999999997</v>
      </c>
      <c r="AS55" s="15">
        <f t="shared" ca="1" si="67"/>
        <v>66.450800000000001</v>
      </c>
      <c r="AT55" s="15">
        <f t="shared" ca="1" si="67"/>
        <v>64.267600000000002</v>
      </c>
      <c r="AU55" s="15">
        <f t="shared" ca="1" si="67"/>
        <v>64.608800000000002</v>
      </c>
      <c r="AV55" s="15">
        <f t="shared" ca="1" si="67"/>
        <v>64.949100000000001</v>
      </c>
      <c r="AW55" s="15">
        <f t="shared" ca="1" si="67"/>
        <v>58.492100000000001</v>
      </c>
      <c r="AX55" s="15">
        <f t="shared" ca="1" si="67"/>
        <v>59.435000000000002</v>
      </c>
      <c r="AY55" s="15">
        <f t="shared" ca="1" si="67"/>
        <v>66.450800000000001</v>
      </c>
      <c r="AZ55" s="15">
        <f t="shared" ca="1" si="67"/>
        <v>66.057299999999998</v>
      </c>
      <c r="BA55" s="15">
        <f t="shared" ca="1" si="43"/>
        <v>64.020099999999999</v>
      </c>
      <c r="BB55" s="15">
        <f t="shared" ca="1" si="44"/>
        <v>65.151200000000003</v>
      </c>
      <c r="BC55" s="15">
        <f t="shared" ca="1" si="45"/>
        <v>65.764300000000006</v>
      </c>
      <c r="BD55" s="15">
        <f t="shared" ca="1" si="46"/>
        <v>68.238399999999999</v>
      </c>
      <c r="BE55" s="15">
        <f t="shared" ca="1" si="47"/>
        <v>68.491</v>
      </c>
      <c r="BF55" s="15">
        <f t="shared" ca="1" si="48"/>
        <v>65.031400000000005</v>
      </c>
      <c r="BG55" s="15">
        <f t="shared" ca="1" si="49"/>
        <v>65.093299999999999</v>
      </c>
      <c r="BH55" s="15">
        <f t="shared" ca="1" si="50"/>
        <v>78.904700000000005</v>
      </c>
      <c r="BI55" s="15">
        <f t="shared" ca="1" si="51"/>
        <v>56.656599999999997</v>
      </c>
      <c r="BJ55" s="15">
        <f t="shared" ca="1" si="52"/>
        <v>65.329899999999995</v>
      </c>
      <c r="BK55" s="15">
        <f t="shared" ca="1" si="53"/>
        <v>59.756399999999999</v>
      </c>
      <c r="BL55" s="15">
        <f t="shared" ca="1" si="53"/>
        <v>59.870699999999999</v>
      </c>
      <c r="BM55" s="15">
        <f t="shared" ca="1" si="53"/>
        <v>58.3919</v>
      </c>
      <c r="BN55" s="15">
        <f t="shared" ca="1" si="53"/>
        <v>63.052599999999998</v>
      </c>
      <c r="BO55" s="15">
        <f t="shared" ca="1" si="54"/>
        <v>66.784999999999997</v>
      </c>
      <c r="BP55" s="15">
        <f t="shared" ca="1" si="54"/>
        <v>72.893600000000006</v>
      </c>
      <c r="BQ55" s="15">
        <f t="shared" ca="1" si="54"/>
        <v>64.250100000000003</v>
      </c>
      <c r="BR55" s="15">
        <f t="shared" ca="1" si="54"/>
        <v>0</v>
      </c>
      <c r="BS55" s="15">
        <f t="shared" ca="1" si="58"/>
        <v>0</v>
      </c>
      <c r="BT55" s="15">
        <f t="shared" ca="1" si="58"/>
        <v>0</v>
      </c>
      <c r="BU55" s="15">
        <f t="shared" ca="1" si="58"/>
        <v>0</v>
      </c>
    </row>
    <row r="56" spans="1:73">
      <c r="A56">
        <f>Main!A56</f>
        <v>53</v>
      </c>
      <c r="B56">
        <f>Main!B56</f>
        <v>38.5</v>
      </c>
      <c r="C56">
        <f>Main!C56</f>
        <v>8</v>
      </c>
      <c r="D56">
        <f>Main!D56</f>
        <v>2.5</v>
      </c>
      <c r="E56" t="str">
        <f>Main!E56</f>
        <v>b ff bb-</v>
      </c>
      <c r="F56" s="10" t="s">
        <v>113</v>
      </c>
      <c r="G56" s="19">
        <f t="shared" ca="1" si="56"/>
        <v>74.363450769230781</v>
      </c>
      <c r="H56" s="15">
        <f t="shared" ca="1" si="64"/>
        <v>73.549199999999999</v>
      </c>
      <c r="I56" s="15">
        <f t="shared" ca="1" si="66"/>
        <v>81.551299999999998</v>
      </c>
      <c r="J56" s="15">
        <f t="shared" ca="1" si="66"/>
        <v>77.285300000000007</v>
      </c>
      <c r="K56" s="15">
        <f t="shared" ca="1" si="66"/>
        <v>77.313500000000005</v>
      </c>
      <c r="L56" s="15">
        <f t="shared" ca="1" si="66"/>
        <v>77.426599999999993</v>
      </c>
      <c r="M56" s="15">
        <f t="shared" ca="1" si="66"/>
        <v>73.511099999999999</v>
      </c>
      <c r="N56" s="15">
        <f t="shared" ca="1" si="66"/>
        <v>80.434100000000001</v>
      </c>
      <c r="O56" s="15">
        <f t="shared" ca="1" si="66"/>
        <v>77.208299999999994</v>
      </c>
      <c r="P56" s="15">
        <f t="shared" ca="1" si="66"/>
        <v>83.2517</v>
      </c>
      <c r="Q56" s="15">
        <f t="shared" ca="1" si="66"/>
        <v>75.695599999999999</v>
      </c>
      <c r="R56" s="15">
        <f t="shared" ca="1" si="66"/>
        <v>77.221299999999999</v>
      </c>
      <c r="S56" s="15">
        <f t="shared" ca="1" si="66"/>
        <v>84.273300000000006</v>
      </c>
      <c r="T56" s="15">
        <f t="shared" ca="1" si="66"/>
        <v>67.272400000000005</v>
      </c>
      <c r="U56" s="15">
        <f t="shared" ca="1" si="66"/>
        <v>82.167299999999997</v>
      </c>
      <c r="V56" s="15">
        <f t="shared" ca="1" si="66"/>
        <v>78.264899999999997</v>
      </c>
      <c r="W56" s="15">
        <f t="shared" ca="1" si="66"/>
        <v>82.735500000000002</v>
      </c>
      <c r="X56" s="15">
        <f t="shared" ca="1" si="66"/>
        <v>82.4786</v>
      </c>
      <c r="Y56" s="15">
        <f t="shared" ca="1" si="66"/>
        <v>84.570899999999995</v>
      </c>
      <c r="Z56" s="15">
        <f t="shared" ca="1" si="66"/>
        <v>82.0578</v>
      </c>
      <c r="AA56" s="15">
        <f t="shared" ca="1" si="68"/>
        <v>85.223100000000002</v>
      </c>
      <c r="AB56" s="15">
        <f t="shared" ca="1" si="68"/>
        <v>76.9559</v>
      </c>
      <c r="AC56" s="15">
        <f t="shared" ca="1" si="68"/>
        <v>71.623099999999994</v>
      </c>
      <c r="AD56" s="15">
        <f t="shared" ca="1" si="68"/>
        <v>78.245199999999997</v>
      </c>
      <c r="AE56" s="15">
        <f t="shared" ca="1" si="68"/>
        <v>77.253699999999995</v>
      </c>
      <c r="AF56" s="15">
        <f t="shared" ca="1" si="68"/>
        <v>76.8553</v>
      </c>
      <c r="AG56" s="15">
        <f t="shared" ca="1" si="68"/>
        <v>79.223799999999997</v>
      </c>
      <c r="AH56" s="15">
        <f t="shared" ca="1" si="68"/>
        <v>83.534000000000006</v>
      </c>
      <c r="AI56" s="15">
        <f t="shared" ca="1" si="68"/>
        <v>75.761499999999998</v>
      </c>
      <c r="AJ56" s="15">
        <f t="shared" ca="1" si="68"/>
        <v>83.025700000000001</v>
      </c>
      <c r="AK56" s="15">
        <f t="shared" ca="1" si="68"/>
        <v>75.655500000000004</v>
      </c>
      <c r="AL56" s="15">
        <f t="shared" ca="1" si="68"/>
        <v>77.182000000000002</v>
      </c>
      <c r="AM56" s="15">
        <f t="shared" ca="1" si="68"/>
        <v>71.778199999999998</v>
      </c>
      <c r="AN56" s="15">
        <f t="shared" ca="1" si="68"/>
        <v>74.5458</v>
      </c>
      <c r="AO56" s="15">
        <f t="shared" ca="1" si="68"/>
        <v>79.131900000000002</v>
      </c>
      <c r="AP56" s="15">
        <f t="shared" ca="1" si="68"/>
        <v>76.546800000000005</v>
      </c>
      <c r="AQ56" s="15">
        <f t="shared" ca="1" si="67"/>
        <v>70.054100000000005</v>
      </c>
      <c r="AR56" s="15">
        <f t="shared" ca="1" si="67"/>
        <v>74.437799999999996</v>
      </c>
      <c r="AS56" s="15">
        <f t="shared" ca="1" si="67"/>
        <v>77.858400000000003</v>
      </c>
      <c r="AT56" s="15">
        <f t="shared" ca="1" si="67"/>
        <v>76.650099999999995</v>
      </c>
      <c r="AU56" s="15">
        <f t="shared" ca="1" si="67"/>
        <v>81.354500000000002</v>
      </c>
      <c r="AV56" s="15">
        <f t="shared" ca="1" si="67"/>
        <v>73.222099999999998</v>
      </c>
      <c r="AW56" s="15">
        <f t="shared" ca="1" si="67"/>
        <v>73.383899999999997</v>
      </c>
      <c r="AX56" s="15">
        <f t="shared" ca="1" si="67"/>
        <v>80.419499999999999</v>
      </c>
      <c r="AY56" s="15">
        <f t="shared" ca="1" si="67"/>
        <v>77.858400000000003</v>
      </c>
      <c r="AZ56" s="15">
        <f t="shared" ca="1" si="67"/>
        <v>79.083399999999997</v>
      </c>
      <c r="BA56" s="15">
        <f t="shared" ca="1" si="43"/>
        <v>79.636899999999997</v>
      </c>
      <c r="BB56" s="15">
        <f t="shared" ca="1" si="44"/>
        <v>79.744100000000003</v>
      </c>
      <c r="BC56" s="15">
        <f t="shared" ca="1" si="45"/>
        <v>77.783900000000003</v>
      </c>
      <c r="BD56" s="15">
        <f t="shared" ca="1" si="46"/>
        <v>84.7303</v>
      </c>
      <c r="BE56" s="15">
        <f t="shared" ca="1" si="47"/>
        <v>79.601799999999997</v>
      </c>
      <c r="BF56" s="15">
        <f t="shared" ca="1" si="48"/>
        <v>77.982699999999994</v>
      </c>
      <c r="BG56" s="15">
        <f t="shared" ca="1" si="49"/>
        <v>73.300299999999993</v>
      </c>
      <c r="BH56" s="15">
        <f t="shared" ca="1" si="50"/>
        <v>82.855099999999993</v>
      </c>
      <c r="BI56" s="15">
        <f t="shared" ca="1" si="51"/>
        <v>76.705200000000005</v>
      </c>
      <c r="BJ56" s="15">
        <f t="shared" ca="1" si="52"/>
        <v>77.3309</v>
      </c>
      <c r="BK56" s="15">
        <f t="shared" ca="1" si="53"/>
        <v>77.767300000000006</v>
      </c>
      <c r="BL56" s="15">
        <f t="shared" ca="1" si="53"/>
        <v>74.130799999999994</v>
      </c>
      <c r="BM56" s="15">
        <f t="shared" ca="1" si="53"/>
        <v>72.059700000000007</v>
      </c>
      <c r="BN56" s="15">
        <f t="shared" ca="1" si="53"/>
        <v>79.394400000000005</v>
      </c>
      <c r="BO56" s="15">
        <f t="shared" ca="1" si="54"/>
        <v>77.482600000000005</v>
      </c>
      <c r="BP56" s="15">
        <f t="shared" ca="1" si="54"/>
        <v>80.893199999999993</v>
      </c>
      <c r="BQ56" s="15">
        <f t="shared" ca="1" si="54"/>
        <v>77.092699999999994</v>
      </c>
      <c r="BR56" s="15">
        <f t="shared" ca="1" si="54"/>
        <v>0</v>
      </c>
      <c r="BS56" s="15">
        <f t="shared" ca="1" si="58"/>
        <v>0</v>
      </c>
      <c r="BT56" s="15">
        <f t="shared" ca="1" si="58"/>
        <v>0</v>
      </c>
      <c r="BU56" s="15">
        <f t="shared" ca="1" si="58"/>
        <v>0</v>
      </c>
    </row>
    <row r="57" spans="1:73">
      <c r="A57">
        <f>Main!A57</f>
        <v>54</v>
      </c>
      <c r="B57">
        <f>Main!B57</f>
        <v>39</v>
      </c>
      <c r="C57">
        <f>Main!C57</f>
        <v>9</v>
      </c>
      <c r="D57">
        <f>Main!D57</f>
        <v>1</v>
      </c>
      <c r="E57" t="str">
        <f>Main!E57</f>
        <v>G# c# g</v>
      </c>
      <c r="G57" s="19">
        <f t="shared" ca="1" si="56"/>
        <v>75.415466153846168</v>
      </c>
      <c r="H57" s="15">
        <f t="shared" ca="1" si="64"/>
        <v>81.774199999999993</v>
      </c>
      <c r="I57" s="15">
        <f t="shared" ca="1" si="66"/>
        <v>82.340900000000005</v>
      </c>
      <c r="J57" s="15">
        <f t="shared" ca="1" si="66"/>
        <v>80.881299999999996</v>
      </c>
      <c r="K57" s="15">
        <f t="shared" ca="1" si="66"/>
        <v>78.615899999999996</v>
      </c>
      <c r="L57" s="15">
        <f t="shared" ca="1" si="66"/>
        <v>78.708200000000005</v>
      </c>
      <c r="M57" s="15">
        <f t="shared" ca="1" si="66"/>
        <v>73.273099999999999</v>
      </c>
      <c r="N57" s="15">
        <f t="shared" ca="1" si="66"/>
        <v>82.519300000000001</v>
      </c>
      <c r="O57" s="15">
        <f t="shared" ca="1" si="66"/>
        <v>80.635000000000005</v>
      </c>
      <c r="P57" s="15">
        <f t="shared" ca="1" si="66"/>
        <v>83.579300000000003</v>
      </c>
      <c r="Q57" s="15">
        <f t="shared" ca="1" si="66"/>
        <v>75.502600000000001</v>
      </c>
      <c r="R57" s="15">
        <f t="shared" ca="1" si="66"/>
        <v>77.429699999999997</v>
      </c>
      <c r="S57" s="15">
        <f t="shared" ca="1" si="66"/>
        <v>87.447599999999994</v>
      </c>
      <c r="T57" s="15">
        <f t="shared" ca="1" si="66"/>
        <v>70.558700000000002</v>
      </c>
      <c r="U57" s="15">
        <f t="shared" ca="1" si="66"/>
        <v>84.862899999999996</v>
      </c>
      <c r="V57" s="15">
        <f t="shared" ca="1" si="66"/>
        <v>81.209900000000005</v>
      </c>
      <c r="W57" s="15">
        <f t="shared" ca="1" si="66"/>
        <v>82.201700000000002</v>
      </c>
      <c r="X57" s="15">
        <f t="shared" ca="1" si="66"/>
        <v>82.276799999999994</v>
      </c>
      <c r="Y57" s="15">
        <f t="shared" ca="1" si="66"/>
        <v>83.656000000000006</v>
      </c>
      <c r="Z57" s="15">
        <f t="shared" ca="1" si="66"/>
        <v>83.195499999999996</v>
      </c>
      <c r="AA57" s="15">
        <f t="shared" ca="1" si="68"/>
        <v>86.888800000000003</v>
      </c>
      <c r="AB57" s="15">
        <f t="shared" ca="1" si="68"/>
        <v>78.866399999999999</v>
      </c>
      <c r="AC57" s="15">
        <f t="shared" ca="1" si="68"/>
        <v>70.517700000000005</v>
      </c>
      <c r="AD57" s="15">
        <f t="shared" ca="1" si="68"/>
        <v>75.009799999999998</v>
      </c>
      <c r="AE57" s="15">
        <f t="shared" ca="1" si="68"/>
        <v>76.301400000000001</v>
      </c>
      <c r="AF57" s="15">
        <f t="shared" ca="1" si="68"/>
        <v>79.652799999999999</v>
      </c>
      <c r="AG57" s="15">
        <f t="shared" ca="1" si="68"/>
        <v>78.867999999999995</v>
      </c>
      <c r="AH57" s="15">
        <f t="shared" ca="1" si="68"/>
        <v>83.339500000000001</v>
      </c>
      <c r="AI57" s="15">
        <f t="shared" ca="1" si="68"/>
        <v>78.238100000000003</v>
      </c>
      <c r="AJ57" s="15">
        <f t="shared" ca="1" si="68"/>
        <v>85.833600000000004</v>
      </c>
      <c r="AK57" s="15">
        <f t="shared" ca="1" si="68"/>
        <v>78.462199999999996</v>
      </c>
      <c r="AL57" s="15">
        <f t="shared" ca="1" si="68"/>
        <v>80.995000000000005</v>
      </c>
      <c r="AM57" s="15">
        <f t="shared" ca="1" si="68"/>
        <v>74.121099999999998</v>
      </c>
      <c r="AN57" s="15">
        <f t="shared" ca="1" si="68"/>
        <v>76.480199999999996</v>
      </c>
      <c r="AO57" s="15">
        <f t="shared" ca="1" si="68"/>
        <v>77.942499999999995</v>
      </c>
      <c r="AP57" s="15">
        <f t="shared" ca="1" si="68"/>
        <v>70.161000000000001</v>
      </c>
      <c r="AQ57" s="15">
        <f t="shared" ca="1" si="67"/>
        <v>76.099199999999996</v>
      </c>
      <c r="AR57" s="15">
        <f t="shared" ca="1" si="67"/>
        <v>76.192999999999998</v>
      </c>
      <c r="AS57" s="15">
        <f t="shared" ca="1" si="67"/>
        <v>78.791499999999999</v>
      </c>
      <c r="AT57" s="15">
        <f t="shared" ca="1" si="67"/>
        <v>80.634900000000002</v>
      </c>
      <c r="AU57" s="15">
        <f t="shared" ca="1" si="67"/>
        <v>83.1952</v>
      </c>
      <c r="AV57" s="15">
        <f t="shared" ca="1" si="67"/>
        <v>74.503</v>
      </c>
      <c r="AW57" s="15">
        <f t="shared" ca="1" si="67"/>
        <v>75.855199999999996</v>
      </c>
      <c r="AX57" s="15">
        <f t="shared" ca="1" si="67"/>
        <v>80.395399999999995</v>
      </c>
      <c r="AY57" s="15">
        <f t="shared" ca="1" si="67"/>
        <v>78.791499999999999</v>
      </c>
      <c r="AZ57" s="15">
        <f t="shared" ca="1" si="67"/>
        <v>83.762100000000004</v>
      </c>
      <c r="BA57" s="15">
        <f t="shared" ca="1" si="43"/>
        <v>79.632099999999994</v>
      </c>
      <c r="BB57" s="15">
        <f t="shared" ca="1" si="44"/>
        <v>81.112300000000005</v>
      </c>
      <c r="BC57" s="15">
        <f t="shared" ca="1" si="45"/>
        <v>76.973500000000001</v>
      </c>
      <c r="BD57" s="15">
        <f t="shared" ca="1" si="46"/>
        <v>83.158500000000004</v>
      </c>
      <c r="BE57" s="15">
        <f t="shared" ca="1" si="47"/>
        <v>80.866900000000001</v>
      </c>
      <c r="BF57" s="15">
        <f t="shared" ca="1" si="48"/>
        <v>78.137200000000007</v>
      </c>
      <c r="BG57" s="15">
        <f t="shared" ca="1" si="49"/>
        <v>82.270899999999997</v>
      </c>
      <c r="BH57" s="15">
        <f t="shared" ca="1" si="50"/>
        <v>81.352900000000005</v>
      </c>
      <c r="BI57" s="15">
        <f t="shared" ca="1" si="51"/>
        <v>74.650000000000006</v>
      </c>
      <c r="BJ57" s="15">
        <f t="shared" ca="1" si="52"/>
        <v>74.661600000000007</v>
      </c>
      <c r="BK57" s="15">
        <f t="shared" ca="1" si="53"/>
        <v>75.821700000000007</v>
      </c>
      <c r="BL57" s="15">
        <f t="shared" ca="1" si="53"/>
        <v>71.167599999999993</v>
      </c>
      <c r="BM57" s="15">
        <f t="shared" ca="1" si="53"/>
        <v>72.878799999999998</v>
      </c>
      <c r="BN57" s="15">
        <f t="shared" ca="1" si="53"/>
        <v>81.458100000000002</v>
      </c>
      <c r="BO57" s="15">
        <f t="shared" ca="1" si="54"/>
        <v>71.540999999999997</v>
      </c>
      <c r="BP57" s="15">
        <f t="shared" ca="1" si="54"/>
        <v>86.4101</v>
      </c>
      <c r="BQ57" s="15">
        <f t="shared" ca="1" si="54"/>
        <v>79.344399999999993</v>
      </c>
      <c r="BR57" s="15">
        <f t="shared" ca="1" si="54"/>
        <v>0</v>
      </c>
      <c r="BS57" s="15">
        <f t="shared" ca="1" si="58"/>
        <v>0</v>
      </c>
      <c r="BT57" s="15">
        <f t="shared" ca="1" si="58"/>
        <v>0</v>
      </c>
      <c r="BU57" s="15">
        <f t="shared" ca="1" si="58"/>
        <v>0</v>
      </c>
    </row>
    <row r="58" spans="1:73">
      <c r="A58">
        <f>Main!A58</f>
        <v>55</v>
      </c>
      <c r="B58">
        <f>Main!B58</f>
        <v>40</v>
      </c>
      <c r="C58">
        <f>Main!C58</f>
        <v>9</v>
      </c>
      <c r="D58">
        <f>Main!D58</f>
        <v>2</v>
      </c>
      <c r="E58" t="str">
        <f>Main!E58</f>
        <v>a</v>
      </c>
      <c r="F58" s="10" t="s">
        <v>118</v>
      </c>
      <c r="G58" s="19">
        <f t="shared" ca="1" si="56"/>
        <v>63.42830153846154</v>
      </c>
      <c r="H58" s="15">
        <f t="shared" ca="1" si="64"/>
        <v>73.870699999999999</v>
      </c>
      <c r="I58" s="15">
        <f t="shared" ca="1" si="66"/>
        <v>69.027900000000002</v>
      </c>
      <c r="J58" s="15">
        <f t="shared" ca="1" si="66"/>
        <v>65.735799999999998</v>
      </c>
      <c r="K58" s="15">
        <f t="shared" ca="1" si="66"/>
        <v>62.478700000000003</v>
      </c>
      <c r="L58" s="15">
        <f t="shared" ca="1" si="66"/>
        <v>63.828899999999997</v>
      </c>
      <c r="M58" s="15">
        <f t="shared" ca="1" si="66"/>
        <v>54.542900000000003</v>
      </c>
      <c r="N58" s="15">
        <f t="shared" ca="1" si="66"/>
        <v>68.629000000000005</v>
      </c>
      <c r="O58" s="15">
        <f t="shared" ca="1" si="66"/>
        <v>66.273899999999998</v>
      </c>
      <c r="P58" s="15">
        <f t="shared" ca="1" si="66"/>
        <v>70.870800000000003</v>
      </c>
      <c r="Q58" s="15">
        <f t="shared" ca="1" si="66"/>
        <v>65.017899999999997</v>
      </c>
      <c r="R58" s="15">
        <f t="shared" ca="1" si="66"/>
        <v>64.290400000000005</v>
      </c>
      <c r="S58" s="15">
        <f t="shared" ca="1" si="66"/>
        <v>76.228899999999996</v>
      </c>
      <c r="T58" s="15">
        <f t="shared" ca="1" si="66"/>
        <v>58.956699999999998</v>
      </c>
      <c r="U58" s="15">
        <f t="shared" ca="1" si="66"/>
        <v>72.206299999999999</v>
      </c>
      <c r="V58" s="15">
        <f t="shared" ca="1" si="66"/>
        <v>73.379000000000005</v>
      </c>
      <c r="W58" s="15">
        <f t="shared" ca="1" si="66"/>
        <v>75.234300000000005</v>
      </c>
      <c r="X58" s="15">
        <f t="shared" ca="1" si="66"/>
        <v>71.7654</v>
      </c>
      <c r="Y58" s="15">
        <f t="shared" ca="1" si="66"/>
        <v>75.111500000000007</v>
      </c>
      <c r="Z58" s="15">
        <f t="shared" ca="1" si="66"/>
        <v>68.562200000000004</v>
      </c>
      <c r="AA58" s="15">
        <f t="shared" ca="1" si="68"/>
        <v>75.563699999999997</v>
      </c>
      <c r="AB58" s="15">
        <f t="shared" ca="1" si="68"/>
        <v>65.276499999999999</v>
      </c>
      <c r="AC58" s="15">
        <f t="shared" ca="1" si="68"/>
        <v>60.866100000000003</v>
      </c>
      <c r="AD58" s="15">
        <f t="shared" ca="1" si="68"/>
        <v>61.221499999999999</v>
      </c>
      <c r="AE58" s="15">
        <f t="shared" ca="1" si="68"/>
        <v>71.769599999999997</v>
      </c>
      <c r="AF58" s="15">
        <f t="shared" ca="1" si="68"/>
        <v>63.504199999999997</v>
      </c>
      <c r="AG58" s="15">
        <f t="shared" ca="1" si="68"/>
        <v>64.884900000000002</v>
      </c>
      <c r="AH58" s="15">
        <f t="shared" ca="1" si="68"/>
        <v>67.636799999999994</v>
      </c>
      <c r="AI58" s="15">
        <f t="shared" ca="1" si="68"/>
        <v>64.0398</v>
      </c>
      <c r="AJ58" s="15">
        <f t="shared" ca="1" si="68"/>
        <v>70.844700000000003</v>
      </c>
      <c r="AK58" s="15">
        <f t="shared" ca="1" si="68"/>
        <v>70.950299999999999</v>
      </c>
      <c r="AL58" s="15">
        <f t="shared" ca="1" si="68"/>
        <v>70.541799999999995</v>
      </c>
      <c r="AM58" s="15">
        <f t="shared" ca="1" si="68"/>
        <v>54.415100000000002</v>
      </c>
      <c r="AN58" s="15">
        <f t="shared" ca="1" si="68"/>
        <v>65.841700000000003</v>
      </c>
      <c r="AO58" s="15">
        <f t="shared" ca="1" si="68"/>
        <v>64.293499999999995</v>
      </c>
      <c r="AP58" s="15">
        <f t="shared" ca="1" si="68"/>
        <v>63.736600000000003</v>
      </c>
      <c r="AQ58" s="15">
        <f t="shared" ca="1" si="67"/>
        <v>54.214100000000002</v>
      </c>
      <c r="AR58" s="15">
        <f t="shared" ca="1" si="67"/>
        <v>65.499300000000005</v>
      </c>
      <c r="AS58" s="15">
        <f t="shared" ca="1" si="67"/>
        <v>59.933100000000003</v>
      </c>
      <c r="AT58" s="15">
        <f t="shared" ca="1" si="67"/>
        <v>64.512</v>
      </c>
      <c r="AU58" s="15">
        <f t="shared" ca="1" si="67"/>
        <v>67.374700000000004</v>
      </c>
      <c r="AV58" s="15">
        <f t="shared" ca="1" si="67"/>
        <v>72.962199999999996</v>
      </c>
      <c r="AW58" s="15">
        <f t="shared" ca="1" si="67"/>
        <v>52.152000000000001</v>
      </c>
      <c r="AX58" s="15">
        <f t="shared" ca="1" si="67"/>
        <v>60.962000000000003</v>
      </c>
      <c r="AY58" s="15">
        <f t="shared" ca="1" si="67"/>
        <v>59.933100000000003</v>
      </c>
      <c r="AZ58" s="15">
        <f t="shared" ca="1" si="67"/>
        <v>76.5899</v>
      </c>
      <c r="BA58" s="15">
        <f t="shared" ca="1" si="43"/>
        <v>62.970999999999997</v>
      </c>
      <c r="BB58" s="15">
        <f t="shared" ca="1" si="44"/>
        <v>68.2453</v>
      </c>
      <c r="BC58" s="15">
        <f t="shared" ca="1" si="45"/>
        <v>66.768799999999999</v>
      </c>
      <c r="BD58" s="15">
        <f t="shared" ca="1" si="46"/>
        <v>63.491700000000002</v>
      </c>
      <c r="BE58" s="15">
        <f t="shared" ca="1" si="47"/>
        <v>71.930199999999999</v>
      </c>
      <c r="BF58" s="15">
        <f t="shared" ca="1" si="48"/>
        <v>69.987499999999997</v>
      </c>
      <c r="BG58" s="15">
        <f t="shared" ca="1" si="49"/>
        <v>71.568200000000004</v>
      </c>
      <c r="BH58" s="15">
        <f t="shared" ca="1" si="50"/>
        <v>76.971800000000002</v>
      </c>
      <c r="BI58" s="15">
        <f t="shared" ca="1" si="51"/>
        <v>52.603900000000003</v>
      </c>
      <c r="BJ58" s="15">
        <f t="shared" ca="1" si="52"/>
        <v>69.820400000000006</v>
      </c>
      <c r="BK58" s="15">
        <f t="shared" ca="1" si="53"/>
        <v>60.415100000000002</v>
      </c>
      <c r="BL58" s="15">
        <f t="shared" ca="1" si="53"/>
        <v>56.538600000000002</v>
      </c>
      <c r="BM58" s="15">
        <f t="shared" ca="1" si="53"/>
        <v>61.8919</v>
      </c>
      <c r="BN58" s="15">
        <f t="shared" ca="1" si="53"/>
        <v>70.0749</v>
      </c>
      <c r="BO58" s="15">
        <f t="shared" ca="1" si="54"/>
        <v>67.500699999999995</v>
      </c>
      <c r="BP58" s="15">
        <f t="shared" ca="1" si="54"/>
        <v>76.995199999999997</v>
      </c>
      <c r="BQ58" s="15">
        <f t="shared" ca="1" si="54"/>
        <v>69.534000000000006</v>
      </c>
      <c r="BR58" s="15">
        <f t="shared" ca="1" si="54"/>
        <v>0</v>
      </c>
      <c r="BS58" s="15">
        <f t="shared" ca="1" si="58"/>
        <v>0</v>
      </c>
      <c r="BT58" s="15">
        <f t="shared" ca="1" si="58"/>
        <v>0</v>
      </c>
      <c r="BU58" s="15">
        <f t="shared" ca="1" si="58"/>
        <v>0</v>
      </c>
    </row>
    <row r="59" spans="1:73">
      <c r="A59">
        <f>Main!A59</f>
        <v>56</v>
      </c>
      <c r="B59">
        <f>Main!B59</f>
        <v>40.5</v>
      </c>
      <c r="C59">
        <f>Main!C59</f>
        <v>9</v>
      </c>
      <c r="D59">
        <f>Main!D59</f>
        <v>2.5</v>
      </c>
      <c r="E59" t="str">
        <f>Main!E59</f>
        <v>a</v>
      </c>
      <c r="G59" s="19">
        <f t="shared" ca="1" si="56"/>
        <v>61.07143538461537</v>
      </c>
      <c r="H59" s="15">
        <f t="shared" ca="1" si="64"/>
        <v>63.508200000000002</v>
      </c>
      <c r="I59" s="15">
        <f t="shared" ca="1" si="66"/>
        <v>66.407499999999999</v>
      </c>
      <c r="J59" s="15">
        <f t="shared" ca="1" si="66"/>
        <v>63.149299999999997</v>
      </c>
      <c r="K59" s="15">
        <f t="shared" ca="1" si="66"/>
        <v>57.711100000000002</v>
      </c>
      <c r="L59" s="15">
        <f t="shared" ca="1" si="66"/>
        <v>62.285299999999999</v>
      </c>
      <c r="M59" s="15">
        <f t="shared" ca="1" si="66"/>
        <v>53.332799999999999</v>
      </c>
      <c r="N59" s="15">
        <f t="shared" ca="1" si="66"/>
        <v>64.984300000000005</v>
      </c>
      <c r="O59" s="15">
        <f t="shared" ca="1" si="66"/>
        <v>63.030999999999999</v>
      </c>
      <c r="P59" s="15">
        <f t="shared" ca="1" si="66"/>
        <v>73.335400000000007</v>
      </c>
      <c r="Q59" s="15">
        <f t="shared" ca="1" si="66"/>
        <v>64.633899999999997</v>
      </c>
      <c r="R59" s="15">
        <f t="shared" ca="1" si="66"/>
        <v>63.416600000000003</v>
      </c>
      <c r="S59" s="15">
        <f t="shared" ca="1" si="66"/>
        <v>72.718500000000006</v>
      </c>
      <c r="T59" s="15">
        <f t="shared" ca="1" si="66"/>
        <v>57.627000000000002</v>
      </c>
      <c r="U59" s="15">
        <f t="shared" ca="1" si="66"/>
        <v>64.043499999999995</v>
      </c>
      <c r="V59" s="15">
        <f t="shared" ca="1" si="66"/>
        <v>70.313999999999993</v>
      </c>
      <c r="W59" s="15">
        <f t="shared" ca="1" si="66"/>
        <v>70.398099999999999</v>
      </c>
      <c r="X59" s="15">
        <f t="shared" ca="1" si="66"/>
        <v>62.859400000000001</v>
      </c>
      <c r="Y59" s="15">
        <f t="shared" ca="1" si="66"/>
        <v>70.501300000000001</v>
      </c>
      <c r="Z59" s="15">
        <f t="shared" ca="1" si="66"/>
        <v>65.703599999999994</v>
      </c>
      <c r="AA59" s="15">
        <f t="shared" ca="1" si="68"/>
        <v>74.828599999999994</v>
      </c>
      <c r="AB59" s="15">
        <f t="shared" ca="1" si="68"/>
        <v>64.382099999999994</v>
      </c>
      <c r="AC59" s="15">
        <f t="shared" ca="1" si="68"/>
        <v>60.483800000000002</v>
      </c>
      <c r="AD59" s="15">
        <f t="shared" ca="1" si="68"/>
        <v>63.299199999999999</v>
      </c>
      <c r="AE59" s="15">
        <f t="shared" ca="1" si="68"/>
        <v>70.739099999999993</v>
      </c>
      <c r="AF59" s="15">
        <f t="shared" ca="1" si="68"/>
        <v>64.047899999999998</v>
      </c>
      <c r="AG59" s="15">
        <f t="shared" ca="1" si="68"/>
        <v>61.313000000000002</v>
      </c>
      <c r="AH59" s="15">
        <f t="shared" ca="1" si="68"/>
        <v>67.0381</v>
      </c>
      <c r="AI59" s="15">
        <f t="shared" ca="1" si="68"/>
        <v>58.493000000000002</v>
      </c>
      <c r="AJ59" s="15">
        <f t="shared" ca="1" si="68"/>
        <v>69.441000000000003</v>
      </c>
      <c r="AK59" s="15">
        <f t="shared" ca="1" si="68"/>
        <v>70.383399999999995</v>
      </c>
      <c r="AL59" s="15">
        <f t="shared" ca="1" si="68"/>
        <v>63.928800000000003</v>
      </c>
      <c r="AM59" s="15">
        <f t="shared" ca="1" si="68"/>
        <v>54.334000000000003</v>
      </c>
      <c r="AN59" s="15">
        <f t="shared" ca="1" si="68"/>
        <v>65.148799999999994</v>
      </c>
      <c r="AO59" s="15">
        <f t="shared" ca="1" si="68"/>
        <v>67.589799999999997</v>
      </c>
      <c r="AP59" s="15">
        <f t="shared" ca="1" si="68"/>
        <v>63.23</v>
      </c>
      <c r="AQ59" s="15">
        <f t="shared" ca="1" si="67"/>
        <v>58.038600000000002</v>
      </c>
      <c r="AR59" s="15">
        <f t="shared" ca="1" si="67"/>
        <v>61.637999999999998</v>
      </c>
      <c r="AS59" s="15">
        <f t="shared" ca="1" si="67"/>
        <v>58.575899999999997</v>
      </c>
      <c r="AT59" s="15">
        <f t="shared" ca="1" si="67"/>
        <v>61.1389</v>
      </c>
      <c r="AU59" s="15">
        <f t="shared" ca="1" si="67"/>
        <v>65.333100000000002</v>
      </c>
      <c r="AV59" s="15">
        <f t="shared" ca="1" si="67"/>
        <v>70.109800000000007</v>
      </c>
      <c r="AW59" s="15">
        <f t="shared" ca="1" si="67"/>
        <v>52.620199999999997</v>
      </c>
      <c r="AX59" s="15">
        <f t="shared" ca="1" si="67"/>
        <v>57.537300000000002</v>
      </c>
      <c r="AY59" s="15">
        <f t="shared" ca="1" si="67"/>
        <v>58.575899999999997</v>
      </c>
      <c r="AZ59" s="15">
        <f t="shared" ca="1" si="67"/>
        <v>69.553700000000006</v>
      </c>
      <c r="BA59" s="15">
        <f t="shared" ca="1" si="43"/>
        <v>60.616199999999999</v>
      </c>
      <c r="BB59" s="15">
        <f t="shared" ca="1" si="44"/>
        <v>65.221299999999999</v>
      </c>
      <c r="BC59" s="15">
        <f t="shared" ca="1" si="45"/>
        <v>63.913400000000003</v>
      </c>
      <c r="BD59" s="15">
        <f t="shared" ca="1" si="46"/>
        <v>62.530700000000003</v>
      </c>
      <c r="BE59" s="15">
        <f t="shared" ca="1" si="47"/>
        <v>67.905600000000007</v>
      </c>
      <c r="BF59" s="15">
        <f t="shared" ca="1" si="48"/>
        <v>62.6601</v>
      </c>
      <c r="BG59" s="15">
        <f t="shared" ca="1" si="49"/>
        <v>67.414500000000004</v>
      </c>
      <c r="BH59" s="15">
        <f t="shared" ca="1" si="50"/>
        <v>77.563400000000001</v>
      </c>
      <c r="BI59" s="15">
        <f t="shared" ca="1" si="51"/>
        <v>53.480899999999998</v>
      </c>
      <c r="BJ59" s="15">
        <f t="shared" ca="1" si="52"/>
        <v>63.265500000000003</v>
      </c>
      <c r="BK59" s="15">
        <f t="shared" ca="1" si="53"/>
        <v>55.802700000000002</v>
      </c>
      <c r="BL59" s="15">
        <f t="shared" ca="1" si="53"/>
        <v>56.188800000000001</v>
      </c>
      <c r="BM59" s="15">
        <f t="shared" ca="1" si="53"/>
        <v>64.5762</v>
      </c>
      <c r="BN59" s="15">
        <f t="shared" ca="1" si="53"/>
        <v>65.590199999999996</v>
      </c>
      <c r="BO59" s="15">
        <f t="shared" ca="1" si="54"/>
        <v>67.617500000000007</v>
      </c>
      <c r="BP59" s="15">
        <f t="shared" ca="1" si="54"/>
        <v>71.220600000000005</v>
      </c>
      <c r="BQ59" s="15">
        <f t="shared" ca="1" si="54"/>
        <v>62.312899999999999</v>
      </c>
      <c r="BR59" s="15">
        <f t="shared" ca="1" si="54"/>
        <v>0</v>
      </c>
      <c r="BS59" s="15">
        <f t="shared" ca="1" si="58"/>
        <v>0</v>
      </c>
      <c r="BT59" s="15">
        <f t="shared" ca="1" si="58"/>
        <v>0</v>
      </c>
      <c r="BU59" s="15">
        <f t="shared" ca="1" si="58"/>
        <v>0</v>
      </c>
    </row>
    <row r="60" spans="1:73">
      <c r="A60">
        <f>Main!A60</f>
        <v>57</v>
      </c>
      <c r="B60">
        <f>Main!B60</f>
        <v>41.5</v>
      </c>
      <c r="C60">
        <f>Main!C60</f>
        <v>10</v>
      </c>
      <c r="D60">
        <f>Main!D60</f>
        <v>1.5</v>
      </c>
      <c r="E60" t="str">
        <f>Main!E60</f>
        <v>c#</v>
      </c>
      <c r="F60" s="10" t="s">
        <v>119</v>
      </c>
      <c r="G60" s="19">
        <f t="shared" ca="1" si="56"/>
        <v>70.920779999999965</v>
      </c>
      <c r="H60" s="15">
        <f t="shared" ca="1" si="64"/>
        <v>81.609499999999997</v>
      </c>
      <c r="I60" s="15">
        <f t="shared" ca="1" si="66"/>
        <v>75.244299999999996</v>
      </c>
      <c r="J60" s="15">
        <f t="shared" ca="1" si="66"/>
        <v>76.104100000000003</v>
      </c>
      <c r="K60" s="15">
        <f t="shared" ca="1" si="66"/>
        <v>72.492999999999995</v>
      </c>
      <c r="L60" s="15">
        <f t="shared" ca="1" si="66"/>
        <v>75.304900000000004</v>
      </c>
      <c r="M60" s="15">
        <f t="shared" ca="1" si="66"/>
        <v>67.218900000000005</v>
      </c>
      <c r="N60" s="15">
        <f t="shared" ca="1" si="66"/>
        <v>73.390799999999999</v>
      </c>
      <c r="O60" s="15">
        <f t="shared" ca="1" si="66"/>
        <v>76.630799999999994</v>
      </c>
      <c r="P60" s="15">
        <f t="shared" ca="1" si="66"/>
        <v>80.165800000000004</v>
      </c>
      <c r="Q60" s="15">
        <f t="shared" ca="1" si="66"/>
        <v>69.556299999999993</v>
      </c>
      <c r="R60" s="15">
        <f t="shared" ca="1" si="66"/>
        <v>66.899299999999997</v>
      </c>
      <c r="S60" s="15">
        <f t="shared" ca="1" si="66"/>
        <v>88.031999999999996</v>
      </c>
      <c r="T60" s="15">
        <f t="shared" ca="1" si="66"/>
        <v>68.219499999999996</v>
      </c>
      <c r="U60" s="15">
        <f t="shared" ca="1" si="66"/>
        <v>77.264799999999994</v>
      </c>
      <c r="V60" s="15">
        <f t="shared" ca="1" si="66"/>
        <v>82.838800000000006</v>
      </c>
      <c r="W60" s="15">
        <f t="shared" ca="1" si="66"/>
        <v>76.735399999999998</v>
      </c>
      <c r="X60" s="15">
        <f t="shared" ca="1" si="66"/>
        <v>77.295199999999994</v>
      </c>
      <c r="Y60" s="15">
        <f t="shared" ca="1" si="66"/>
        <v>80.298100000000005</v>
      </c>
      <c r="Z60" s="15">
        <f t="shared" ca="1" si="66"/>
        <v>74.049099999999996</v>
      </c>
      <c r="AA60" s="15">
        <f t="shared" ca="1" si="68"/>
        <v>85.725800000000007</v>
      </c>
      <c r="AB60" s="15">
        <f t="shared" ca="1" si="68"/>
        <v>72.486400000000003</v>
      </c>
      <c r="AC60" s="15">
        <f t="shared" ca="1" si="68"/>
        <v>66.015100000000004</v>
      </c>
      <c r="AD60" s="15">
        <f t="shared" ca="1" si="68"/>
        <v>65.724400000000003</v>
      </c>
      <c r="AE60" s="15">
        <f t="shared" ca="1" si="68"/>
        <v>72.620800000000003</v>
      </c>
      <c r="AF60" s="15">
        <f t="shared" ca="1" si="68"/>
        <v>83.0762</v>
      </c>
      <c r="AG60" s="15">
        <f t="shared" ca="1" si="68"/>
        <v>73.301500000000004</v>
      </c>
      <c r="AH60" s="15">
        <f t="shared" ca="1" si="68"/>
        <v>79.627099999999999</v>
      </c>
      <c r="AI60" s="15">
        <f t="shared" ca="1" si="68"/>
        <v>76.651600000000002</v>
      </c>
      <c r="AJ60" s="15">
        <f t="shared" ca="1" si="68"/>
        <v>82.561000000000007</v>
      </c>
      <c r="AK60" s="15">
        <f t="shared" ca="1" si="68"/>
        <v>69.060900000000004</v>
      </c>
      <c r="AL60" s="15">
        <f t="shared" ca="1" si="68"/>
        <v>75.137799999999999</v>
      </c>
      <c r="AM60" s="15">
        <f t="shared" ca="1" si="68"/>
        <v>73.439499999999995</v>
      </c>
      <c r="AN60" s="15">
        <f t="shared" ca="1" si="68"/>
        <v>61.908799999999999</v>
      </c>
      <c r="AO60" s="15">
        <f t="shared" ca="1" si="68"/>
        <v>76.717100000000002</v>
      </c>
      <c r="AP60" s="15">
        <f t="shared" ca="1" si="68"/>
        <v>73.000200000000007</v>
      </c>
      <c r="AQ60" s="15">
        <f t="shared" ca="1" si="67"/>
        <v>73.412899999999993</v>
      </c>
      <c r="AR60" s="15">
        <f t="shared" ca="1" si="67"/>
        <v>70.803299999999993</v>
      </c>
      <c r="AS60" s="15">
        <f t="shared" ca="1" si="67"/>
        <v>77.543400000000005</v>
      </c>
      <c r="AT60" s="15">
        <f t="shared" ca="1" si="67"/>
        <v>60.119</v>
      </c>
      <c r="AU60" s="15">
        <f t="shared" ca="1" si="67"/>
        <v>76.900099999999995</v>
      </c>
      <c r="AV60" s="15">
        <f t="shared" ca="1" si="67"/>
        <v>71.808800000000005</v>
      </c>
      <c r="AW60" s="15">
        <f t="shared" ca="1" si="67"/>
        <v>70.217200000000005</v>
      </c>
      <c r="AX60" s="15">
        <f t="shared" ca="1" si="67"/>
        <v>69.0244</v>
      </c>
      <c r="AY60" s="15">
        <f t="shared" ca="1" si="67"/>
        <v>77.543400000000005</v>
      </c>
      <c r="AZ60" s="15">
        <f t="shared" ca="1" si="67"/>
        <v>74.259900000000002</v>
      </c>
      <c r="BA60" s="15">
        <f t="shared" ca="1" si="43"/>
        <v>71.299499999999995</v>
      </c>
      <c r="BB60" s="15">
        <f t="shared" ca="1" si="44"/>
        <v>74.155100000000004</v>
      </c>
      <c r="BC60" s="15">
        <f t="shared" ca="1" si="45"/>
        <v>75.552300000000002</v>
      </c>
      <c r="BD60" s="15">
        <f t="shared" ca="1" si="46"/>
        <v>77.293099999999995</v>
      </c>
      <c r="BE60" s="15">
        <f t="shared" ca="1" si="47"/>
        <v>74.139700000000005</v>
      </c>
      <c r="BF60" s="15">
        <f t="shared" ca="1" si="48"/>
        <v>73.152600000000007</v>
      </c>
      <c r="BG60" s="15">
        <f t="shared" ca="1" si="49"/>
        <v>75.888800000000003</v>
      </c>
      <c r="BH60" s="15">
        <f t="shared" ca="1" si="50"/>
        <v>77.646299999999997</v>
      </c>
      <c r="BI60" s="15">
        <f t="shared" ca="1" si="51"/>
        <v>68.396100000000004</v>
      </c>
      <c r="BJ60" s="15">
        <f t="shared" ca="1" si="52"/>
        <v>69.504000000000005</v>
      </c>
      <c r="BK60" s="15">
        <f t="shared" ca="1" si="53"/>
        <v>69.196299999999994</v>
      </c>
      <c r="BL60" s="15">
        <f t="shared" ca="1" si="53"/>
        <v>73.634600000000006</v>
      </c>
      <c r="BM60" s="15">
        <f t="shared" ca="1" si="53"/>
        <v>73.617599999999996</v>
      </c>
      <c r="BN60" s="15">
        <f t="shared" ca="1" si="53"/>
        <v>75.794499999999999</v>
      </c>
      <c r="BO60" s="15">
        <f t="shared" ca="1" si="54"/>
        <v>75.998900000000006</v>
      </c>
      <c r="BP60" s="15">
        <f t="shared" ca="1" si="54"/>
        <v>82.044600000000003</v>
      </c>
      <c r="BQ60" s="15">
        <f t="shared" ca="1" si="54"/>
        <v>74.499499999999998</v>
      </c>
      <c r="BR60" s="15">
        <f t="shared" ca="1" si="54"/>
        <v>0</v>
      </c>
      <c r="BS60" s="15">
        <f t="shared" ca="1" si="58"/>
        <v>0</v>
      </c>
      <c r="BT60" s="15">
        <f t="shared" ca="1" si="58"/>
        <v>0</v>
      </c>
      <c r="BU60" s="15">
        <f t="shared" ca="1" si="58"/>
        <v>0</v>
      </c>
    </row>
    <row r="61" spans="1:73">
      <c r="A61">
        <f>Main!A61</f>
        <v>58</v>
      </c>
      <c r="B61">
        <f>Main!B61</f>
        <v>42</v>
      </c>
      <c r="C61">
        <f>Main!C61</f>
        <v>10</v>
      </c>
      <c r="D61">
        <f>Main!D61</f>
        <v>2</v>
      </c>
      <c r="E61" t="str">
        <f>Main!E61</f>
        <v>ff</v>
      </c>
      <c r="G61" s="19">
        <f t="shared" ca="1" si="56"/>
        <v>69.897175384615394</v>
      </c>
      <c r="H61" s="15">
        <f t="shared" ca="1" si="64"/>
        <v>81.233000000000004</v>
      </c>
      <c r="I61" s="15">
        <f t="shared" ca="1" si="66"/>
        <v>74.459199999999996</v>
      </c>
      <c r="J61" s="15">
        <f t="shared" ca="1" si="66"/>
        <v>74.703599999999994</v>
      </c>
      <c r="K61" s="15">
        <f t="shared" ca="1" si="66"/>
        <v>70.137600000000006</v>
      </c>
      <c r="L61" s="15">
        <f t="shared" ca="1" si="66"/>
        <v>83.882800000000003</v>
      </c>
      <c r="M61" s="15">
        <f t="shared" ca="1" si="66"/>
        <v>66.302300000000002</v>
      </c>
      <c r="N61" s="15">
        <f t="shared" ca="1" si="66"/>
        <v>75.788200000000003</v>
      </c>
      <c r="O61" s="15">
        <f t="shared" ca="1" si="66"/>
        <v>74.866900000000001</v>
      </c>
      <c r="P61" s="15">
        <f t="shared" ca="1" si="66"/>
        <v>77.240399999999994</v>
      </c>
      <c r="Q61" s="15">
        <f t="shared" ca="1" si="66"/>
        <v>63.835799999999999</v>
      </c>
      <c r="R61" s="15">
        <f t="shared" ref="I61:Z76" ca="1" si="69">INDIRECT(ADDRESS(ROW(S61), (COLUMN(S61)-COLUMN($I61))*2 + COLUMN($I61)+1, 2, 1, "Main"))</f>
        <v>71.2667</v>
      </c>
      <c r="S61" s="15">
        <f t="shared" ca="1" si="69"/>
        <v>85.857200000000006</v>
      </c>
      <c r="T61" s="15">
        <f t="shared" ca="1" si="69"/>
        <v>66.849999999999994</v>
      </c>
      <c r="U61" s="15">
        <f t="shared" ca="1" si="69"/>
        <v>81.4024</v>
      </c>
      <c r="V61" s="15">
        <f t="shared" ca="1" si="69"/>
        <v>79.847300000000004</v>
      </c>
      <c r="W61" s="15">
        <f t="shared" ca="1" si="69"/>
        <v>73.101500000000001</v>
      </c>
      <c r="X61" s="15">
        <f t="shared" ca="1" si="69"/>
        <v>80.931799999999996</v>
      </c>
      <c r="Y61" s="15">
        <f t="shared" ca="1" si="69"/>
        <v>83.1952</v>
      </c>
      <c r="Z61" s="15">
        <f t="shared" ca="1" si="69"/>
        <v>74.923000000000002</v>
      </c>
      <c r="AA61" s="15">
        <f t="shared" ca="1" si="68"/>
        <v>86.283900000000003</v>
      </c>
      <c r="AB61" s="15">
        <f t="shared" ca="1" si="68"/>
        <v>73.901499999999999</v>
      </c>
      <c r="AC61" s="15">
        <f t="shared" ca="1" si="68"/>
        <v>63.268000000000001</v>
      </c>
      <c r="AD61" s="15">
        <f t="shared" ca="1" si="68"/>
        <v>66.280100000000004</v>
      </c>
      <c r="AE61" s="15">
        <f t="shared" ca="1" si="68"/>
        <v>68.475800000000007</v>
      </c>
      <c r="AF61" s="15">
        <f t="shared" ca="1" si="68"/>
        <v>80.154399999999995</v>
      </c>
      <c r="AG61" s="15">
        <f t="shared" ca="1" si="68"/>
        <v>75.7089</v>
      </c>
      <c r="AH61" s="15">
        <f t="shared" ca="1" si="68"/>
        <v>77.198300000000003</v>
      </c>
      <c r="AI61" s="15">
        <f t="shared" ca="1" si="68"/>
        <v>75.492400000000004</v>
      </c>
      <c r="AJ61" s="15">
        <f t="shared" ca="1" si="68"/>
        <v>80.893699999999995</v>
      </c>
      <c r="AK61" s="15">
        <f t="shared" ca="1" si="68"/>
        <v>65.677700000000002</v>
      </c>
      <c r="AL61" s="15">
        <f t="shared" ca="1" si="68"/>
        <v>71.935900000000004</v>
      </c>
      <c r="AM61" s="15">
        <f t="shared" ca="1" si="68"/>
        <v>72.965800000000002</v>
      </c>
      <c r="AN61" s="15">
        <f t="shared" ca="1" si="68"/>
        <v>71.016599999999997</v>
      </c>
      <c r="AO61" s="15">
        <f t="shared" ca="1" si="68"/>
        <v>78.564800000000005</v>
      </c>
      <c r="AP61" s="15">
        <f t="shared" ca="1" si="68"/>
        <v>69.871700000000004</v>
      </c>
      <c r="AQ61" s="15">
        <f t="shared" ca="1" si="67"/>
        <v>71.556600000000003</v>
      </c>
      <c r="AR61" s="15">
        <f t="shared" ca="1" si="67"/>
        <v>70.105199999999996</v>
      </c>
      <c r="AS61" s="15">
        <f t="shared" ca="1" si="67"/>
        <v>73.835099999999997</v>
      </c>
      <c r="AT61" s="15">
        <f t="shared" ca="1" si="67"/>
        <v>56.894500000000001</v>
      </c>
      <c r="AU61" s="15">
        <f t="shared" ca="1" si="67"/>
        <v>71.939300000000003</v>
      </c>
      <c r="AV61" s="15">
        <f t="shared" ca="1" si="67"/>
        <v>71.098399999999998</v>
      </c>
      <c r="AW61" s="15">
        <f t="shared" ca="1" si="67"/>
        <v>69.212999999999994</v>
      </c>
      <c r="AX61" s="15">
        <f t="shared" ca="1" si="67"/>
        <v>62.1691</v>
      </c>
      <c r="AY61" s="15">
        <f t="shared" ca="1" si="67"/>
        <v>73.835099999999997</v>
      </c>
      <c r="AZ61" s="15">
        <f t="shared" ca="1" si="67"/>
        <v>73.209199999999996</v>
      </c>
      <c r="BA61" s="15">
        <f t="shared" ca="1" si="43"/>
        <v>65.259100000000004</v>
      </c>
      <c r="BB61" s="15">
        <f t="shared" ca="1" si="44"/>
        <v>73.500900000000001</v>
      </c>
      <c r="BC61" s="15">
        <f t="shared" ca="1" si="45"/>
        <v>74.103999999999999</v>
      </c>
      <c r="BD61" s="15">
        <f t="shared" ca="1" si="46"/>
        <v>73.066900000000004</v>
      </c>
      <c r="BE61" s="15">
        <f t="shared" ca="1" si="47"/>
        <v>77.848500000000001</v>
      </c>
      <c r="BF61" s="15">
        <f t="shared" ca="1" si="48"/>
        <v>75.750900000000001</v>
      </c>
      <c r="BG61" s="15">
        <f t="shared" ca="1" si="49"/>
        <v>75.325800000000001</v>
      </c>
      <c r="BH61" s="15">
        <f t="shared" ca="1" si="50"/>
        <v>74.423900000000003</v>
      </c>
      <c r="BI61" s="15">
        <f t="shared" ca="1" si="51"/>
        <v>65.251999999999995</v>
      </c>
      <c r="BJ61" s="15">
        <f t="shared" ca="1" si="52"/>
        <v>69.296599999999998</v>
      </c>
      <c r="BK61" s="15">
        <f t="shared" ca="1" si="53"/>
        <v>74.021799999999999</v>
      </c>
      <c r="BL61" s="15">
        <f t="shared" ca="1" si="53"/>
        <v>69.318399999999997</v>
      </c>
      <c r="BM61" s="15">
        <f t="shared" ca="1" si="53"/>
        <v>70.396299999999997</v>
      </c>
      <c r="BN61" s="15">
        <f t="shared" ca="1" si="53"/>
        <v>73.451300000000003</v>
      </c>
      <c r="BO61" s="15">
        <f t="shared" ca="1" si="54"/>
        <v>68.547399999999996</v>
      </c>
      <c r="BP61" s="15">
        <f t="shared" ca="1" si="54"/>
        <v>78.369200000000006</v>
      </c>
      <c r="BQ61" s="15">
        <f t="shared" ca="1" si="54"/>
        <v>74.013499999999993</v>
      </c>
      <c r="BR61" s="15">
        <f t="shared" ca="1" si="54"/>
        <v>0</v>
      </c>
      <c r="BS61" s="15">
        <f t="shared" ca="1" si="58"/>
        <v>0</v>
      </c>
      <c r="BT61" s="15">
        <f t="shared" ca="1" si="58"/>
        <v>0</v>
      </c>
      <c r="BU61" s="15">
        <f t="shared" ca="1" si="58"/>
        <v>0</v>
      </c>
    </row>
    <row r="62" spans="1:73">
      <c r="A62">
        <f>Main!A62</f>
        <v>59</v>
      </c>
      <c r="B62">
        <f>Main!B62</f>
        <v>42.5</v>
      </c>
      <c r="C62">
        <f>Main!C62</f>
        <v>10</v>
      </c>
      <c r="D62">
        <f>Main!D62</f>
        <v>2.5</v>
      </c>
      <c r="E62" t="str">
        <f>Main!E62</f>
        <v>cc</v>
      </c>
      <c r="F62" s="10" t="s">
        <v>118</v>
      </c>
      <c r="G62" s="19">
        <f t="shared" ca="1" si="56"/>
        <v>64.050473846153835</v>
      </c>
      <c r="H62" s="15">
        <f t="shared" ca="1" si="64"/>
        <v>70.248500000000007</v>
      </c>
      <c r="I62" s="15">
        <f t="shared" ca="1" si="69"/>
        <v>67.602800000000002</v>
      </c>
      <c r="J62" s="15">
        <f t="shared" ca="1" si="69"/>
        <v>58.203400000000002</v>
      </c>
      <c r="K62" s="15">
        <f t="shared" ca="1" si="69"/>
        <v>61.8506</v>
      </c>
      <c r="L62" s="15">
        <f t="shared" ca="1" si="69"/>
        <v>69.850800000000007</v>
      </c>
      <c r="M62" s="15">
        <f t="shared" ca="1" si="69"/>
        <v>63.833599999999997</v>
      </c>
      <c r="N62" s="15">
        <f t="shared" ca="1" si="69"/>
        <v>65.980199999999996</v>
      </c>
      <c r="O62" s="15">
        <f t="shared" ca="1" si="69"/>
        <v>69.051100000000005</v>
      </c>
      <c r="P62" s="15">
        <f t="shared" ca="1" si="69"/>
        <v>69.360299999999995</v>
      </c>
      <c r="Q62" s="15">
        <f t="shared" ca="1" si="69"/>
        <v>63.0867</v>
      </c>
      <c r="R62" s="15">
        <f t="shared" ca="1" si="69"/>
        <v>71.428600000000003</v>
      </c>
      <c r="S62" s="15">
        <f t="shared" ca="1" si="69"/>
        <v>76.405500000000004</v>
      </c>
      <c r="T62" s="15">
        <f t="shared" ca="1" si="69"/>
        <v>62.036900000000003</v>
      </c>
      <c r="U62" s="15">
        <f t="shared" ca="1" si="69"/>
        <v>73.992199999999997</v>
      </c>
      <c r="V62" s="15">
        <f t="shared" ca="1" si="69"/>
        <v>74.451999999999998</v>
      </c>
      <c r="W62" s="15">
        <f t="shared" ca="1" si="69"/>
        <v>64.759600000000006</v>
      </c>
      <c r="X62" s="15">
        <f t="shared" ca="1" si="69"/>
        <v>73.252399999999994</v>
      </c>
      <c r="Y62" s="15">
        <f t="shared" ca="1" si="69"/>
        <v>76.046000000000006</v>
      </c>
      <c r="Z62" s="15">
        <f t="shared" ca="1" si="69"/>
        <v>69.066800000000001</v>
      </c>
      <c r="AA62" s="15">
        <f t="shared" ca="1" si="68"/>
        <v>78.528300000000002</v>
      </c>
      <c r="AB62" s="15">
        <f t="shared" ca="1" si="68"/>
        <v>67.8489</v>
      </c>
      <c r="AC62" s="15">
        <f t="shared" ca="1" si="68"/>
        <v>62.899799999999999</v>
      </c>
      <c r="AD62" s="15">
        <f t="shared" ca="1" si="68"/>
        <v>64.8172</v>
      </c>
      <c r="AE62" s="15">
        <f t="shared" ca="1" si="68"/>
        <v>66.905000000000001</v>
      </c>
      <c r="AF62" s="15">
        <f t="shared" ca="1" si="68"/>
        <v>73.835800000000006</v>
      </c>
      <c r="AG62" s="15">
        <f t="shared" ca="1" si="68"/>
        <v>71.4559</v>
      </c>
      <c r="AH62" s="15">
        <f t="shared" ca="1" si="68"/>
        <v>75.328299999999999</v>
      </c>
      <c r="AI62" s="15">
        <f t="shared" ca="1" si="68"/>
        <v>65.336200000000005</v>
      </c>
      <c r="AJ62" s="15">
        <f t="shared" ca="1" si="68"/>
        <v>72.6858</v>
      </c>
      <c r="AK62" s="15">
        <f t="shared" ca="1" si="68"/>
        <v>66.368300000000005</v>
      </c>
      <c r="AL62" s="15">
        <f t="shared" ca="1" si="68"/>
        <v>66.954499999999996</v>
      </c>
      <c r="AM62" s="15">
        <f t="shared" ca="1" si="68"/>
        <v>61.993200000000002</v>
      </c>
      <c r="AN62" s="15">
        <f t="shared" ca="1" si="68"/>
        <v>65.233999999999995</v>
      </c>
      <c r="AO62" s="15">
        <f t="shared" ca="1" si="68"/>
        <v>72.797899999999998</v>
      </c>
      <c r="AP62" s="15">
        <f t="shared" ca="1" si="68"/>
        <v>66.683300000000003</v>
      </c>
      <c r="AQ62" s="15">
        <f t="shared" ca="1" si="67"/>
        <v>62.465800000000002</v>
      </c>
      <c r="AR62" s="15">
        <f t="shared" ca="1" si="67"/>
        <v>59.8874</v>
      </c>
      <c r="AS62" s="15">
        <f t="shared" ca="1" si="67"/>
        <v>63.7866</v>
      </c>
      <c r="AT62" s="15">
        <f t="shared" ca="1" si="67"/>
        <v>49.794600000000003</v>
      </c>
      <c r="AU62" s="15">
        <f t="shared" ca="1" si="67"/>
        <v>71.7577</v>
      </c>
      <c r="AV62" s="15">
        <f t="shared" ca="1" si="67"/>
        <v>65.648799999999994</v>
      </c>
      <c r="AW62" s="15">
        <f t="shared" ca="1" si="67"/>
        <v>57.408999999999999</v>
      </c>
      <c r="AX62" s="15">
        <f t="shared" ca="1" si="67"/>
        <v>61.914400000000001</v>
      </c>
      <c r="AY62" s="15">
        <f t="shared" ca="1" si="67"/>
        <v>63.7866</v>
      </c>
      <c r="AZ62" s="15">
        <f t="shared" ca="1" si="67"/>
        <v>69.060199999999995</v>
      </c>
      <c r="BA62" s="15">
        <f t="shared" ca="1" si="43"/>
        <v>62.002099999999999</v>
      </c>
      <c r="BB62" s="15">
        <f t="shared" ca="1" si="44"/>
        <v>69.636399999999995</v>
      </c>
      <c r="BC62" s="15">
        <f t="shared" ca="1" si="45"/>
        <v>67.169700000000006</v>
      </c>
      <c r="BD62" s="15">
        <f t="shared" ca="1" si="46"/>
        <v>67.671999999999997</v>
      </c>
      <c r="BE62" s="15">
        <f t="shared" ca="1" si="47"/>
        <v>74.838200000000001</v>
      </c>
      <c r="BF62" s="15">
        <f t="shared" ca="1" si="48"/>
        <v>69.671499999999995</v>
      </c>
      <c r="BG62" s="15">
        <f t="shared" ca="1" si="49"/>
        <v>66.745800000000003</v>
      </c>
      <c r="BH62" s="15">
        <f t="shared" ca="1" si="50"/>
        <v>75.793999999999997</v>
      </c>
      <c r="BI62" s="15">
        <f t="shared" ca="1" si="51"/>
        <v>65.430099999999996</v>
      </c>
      <c r="BJ62" s="15">
        <f t="shared" ca="1" si="52"/>
        <v>67.463399999999993</v>
      </c>
      <c r="BK62" s="15">
        <f t="shared" ca="1" si="53"/>
        <v>60.527099999999997</v>
      </c>
      <c r="BL62" s="15">
        <f t="shared" ca="1" si="53"/>
        <v>55.529600000000002</v>
      </c>
      <c r="BM62" s="15">
        <f t="shared" ca="1" si="53"/>
        <v>65.470699999999994</v>
      </c>
      <c r="BN62" s="15">
        <f t="shared" ca="1" si="53"/>
        <v>61.643700000000003</v>
      </c>
      <c r="BO62" s="15">
        <f t="shared" ca="1" si="54"/>
        <v>66.388800000000003</v>
      </c>
      <c r="BP62" s="15">
        <f t="shared" ca="1" si="54"/>
        <v>71.243399999999994</v>
      </c>
      <c r="BQ62" s="15">
        <f t="shared" ca="1" si="54"/>
        <v>70.362799999999993</v>
      </c>
      <c r="BR62" s="15">
        <f t="shared" ca="1" si="54"/>
        <v>0</v>
      </c>
      <c r="BS62" s="15">
        <f t="shared" ca="1" si="58"/>
        <v>0</v>
      </c>
      <c r="BT62" s="15">
        <f t="shared" ca="1" si="58"/>
        <v>0</v>
      </c>
      <c r="BU62" s="15">
        <f t="shared" ca="1" si="58"/>
        <v>0</v>
      </c>
    </row>
    <row r="63" spans="1:73">
      <c r="A63">
        <f>Main!A63</f>
        <v>60</v>
      </c>
      <c r="B63">
        <f>Main!B63</f>
        <v>43</v>
      </c>
      <c r="C63">
        <f>Main!C63</f>
        <v>11</v>
      </c>
      <c r="D63">
        <f>Main!D63</f>
        <v>1</v>
      </c>
      <c r="E63" t="str">
        <f>Main!E63</f>
        <v>f#</v>
      </c>
      <c r="G63" s="19">
        <f t="shared" ca="1" si="56"/>
        <v>61.624876923076904</v>
      </c>
      <c r="H63" s="15">
        <f t="shared" ca="1" si="64"/>
        <v>69.699299999999994</v>
      </c>
      <c r="I63" s="15">
        <f t="shared" ca="1" si="69"/>
        <v>67.455500000000001</v>
      </c>
      <c r="J63" s="15">
        <f t="shared" ca="1" si="69"/>
        <v>60.113900000000001</v>
      </c>
      <c r="K63" s="15">
        <f t="shared" ca="1" si="69"/>
        <v>55.1815</v>
      </c>
      <c r="L63" s="15">
        <f t="shared" ca="1" si="69"/>
        <v>67.238699999999994</v>
      </c>
      <c r="M63" s="15">
        <f t="shared" ca="1" si="69"/>
        <v>58.493299999999998</v>
      </c>
      <c r="N63" s="15">
        <f t="shared" ca="1" si="69"/>
        <v>65.657899999999998</v>
      </c>
      <c r="O63" s="15">
        <f t="shared" ca="1" si="69"/>
        <v>65.009399999999999</v>
      </c>
      <c r="P63" s="15">
        <f t="shared" ca="1" si="69"/>
        <v>70.398899999999998</v>
      </c>
      <c r="Q63" s="15">
        <f t="shared" ca="1" si="69"/>
        <v>57.587200000000003</v>
      </c>
      <c r="R63" s="15">
        <f t="shared" ca="1" si="69"/>
        <v>65.746799999999993</v>
      </c>
      <c r="S63" s="15">
        <f t="shared" ca="1" si="69"/>
        <v>73.768100000000004</v>
      </c>
      <c r="T63" s="15">
        <f t="shared" ca="1" si="69"/>
        <v>56.349200000000003</v>
      </c>
      <c r="U63" s="15">
        <f t="shared" ca="1" si="69"/>
        <v>68.856999999999999</v>
      </c>
      <c r="V63" s="15">
        <f t="shared" ca="1" si="69"/>
        <v>74.332499999999996</v>
      </c>
      <c r="W63" s="15">
        <f t="shared" ca="1" si="69"/>
        <v>65.655199999999994</v>
      </c>
      <c r="X63" s="15">
        <f t="shared" ca="1" si="69"/>
        <v>69.667599999999993</v>
      </c>
      <c r="Y63" s="15">
        <f t="shared" ca="1" si="69"/>
        <v>72.794499999999999</v>
      </c>
      <c r="Z63" s="15">
        <f t="shared" ca="1" si="69"/>
        <v>69.832800000000006</v>
      </c>
      <c r="AA63" s="15">
        <f t="shared" ca="1" si="68"/>
        <v>81.179400000000001</v>
      </c>
      <c r="AB63" s="15">
        <f t="shared" ca="1" si="68"/>
        <v>60.366900000000001</v>
      </c>
      <c r="AC63" s="15">
        <f t="shared" ca="1" si="68"/>
        <v>60.436300000000003</v>
      </c>
      <c r="AD63" s="15">
        <f t="shared" ca="1" si="68"/>
        <v>59.448099999999997</v>
      </c>
      <c r="AE63" s="15">
        <f t="shared" ca="1" si="68"/>
        <v>67.724800000000002</v>
      </c>
      <c r="AF63" s="15">
        <f t="shared" ca="1" si="68"/>
        <v>69.191800000000001</v>
      </c>
      <c r="AG63" s="15">
        <f t="shared" ca="1" si="68"/>
        <v>60.862900000000003</v>
      </c>
      <c r="AH63" s="15">
        <f t="shared" ca="1" si="68"/>
        <v>73.275700000000001</v>
      </c>
      <c r="AI63" s="15">
        <f t="shared" ca="1" si="68"/>
        <v>65.263900000000007</v>
      </c>
      <c r="AJ63" s="15">
        <f t="shared" ca="1" si="68"/>
        <v>69.610900000000001</v>
      </c>
      <c r="AK63" s="15">
        <f t="shared" ca="1" si="68"/>
        <v>68.511499999999998</v>
      </c>
      <c r="AL63" s="15">
        <f t="shared" ca="1" si="68"/>
        <v>58.563600000000001</v>
      </c>
      <c r="AM63" s="15">
        <f t="shared" ca="1" si="68"/>
        <v>59.195</v>
      </c>
      <c r="AN63" s="15">
        <f t="shared" ca="1" si="68"/>
        <v>64.486500000000007</v>
      </c>
      <c r="AO63" s="15">
        <f t="shared" ca="1" si="68"/>
        <v>63.681100000000001</v>
      </c>
      <c r="AP63" s="15">
        <f t="shared" ca="1" si="68"/>
        <v>65.819400000000002</v>
      </c>
      <c r="AQ63" s="15">
        <f t="shared" ca="1" si="67"/>
        <v>58.56</v>
      </c>
      <c r="AR63" s="15">
        <f t="shared" ca="1" si="67"/>
        <v>52.8093</v>
      </c>
      <c r="AS63" s="15">
        <f t="shared" ca="1" si="67"/>
        <v>67.811400000000006</v>
      </c>
      <c r="AT63" s="15">
        <f t="shared" ca="1" si="67"/>
        <v>56.433399999999999</v>
      </c>
      <c r="AU63" s="15">
        <f t="shared" ca="1" si="67"/>
        <v>64.926699999999997</v>
      </c>
      <c r="AV63" s="15">
        <f t="shared" ca="1" si="67"/>
        <v>61.120399999999997</v>
      </c>
      <c r="AW63" s="15">
        <f t="shared" ca="1" si="67"/>
        <v>54.122</v>
      </c>
      <c r="AX63" s="15">
        <f t="shared" ca="1" si="67"/>
        <v>57.244799999999998</v>
      </c>
      <c r="AY63" s="15">
        <f t="shared" ca="1" si="67"/>
        <v>67.811400000000006</v>
      </c>
      <c r="AZ63" s="15">
        <f t="shared" ca="1" si="67"/>
        <v>67.499899999999997</v>
      </c>
      <c r="BA63" s="15">
        <f t="shared" ca="1" si="43"/>
        <v>64.835700000000003</v>
      </c>
      <c r="BB63" s="15">
        <f t="shared" ca="1" si="44"/>
        <v>64.504199999999997</v>
      </c>
      <c r="BC63" s="15">
        <f t="shared" ca="1" si="45"/>
        <v>63.711399999999998</v>
      </c>
      <c r="BD63" s="15">
        <f t="shared" ca="1" si="46"/>
        <v>62.517699999999998</v>
      </c>
      <c r="BE63" s="15">
        <f t="shared" ca="1" si="47"/>
        <v>73.910899999999998</v>
      </c>
      <c r="BF63" s="15">
        <f t="shared" ca="1" si="48"/>
        <v>67.221000000000004</v>
      </c>
      <c r="BG63" s="15">
        <f t="shared" ca="1" si="49"/>
        <v>64.4666</v>
      </c>
      <c r="BH63" s="15">
        <f t="shared" ca="1" si="50"/>
        <v>71.842500000000001</v>
      </c>
      <c r="BI63" s="15">
        <f t="shared" ca="1" si="51"/>
        <v>58.947499999999998</v>
      </c>
      <c r="BJ63" s="15">
        <f t="shared" ca="1" si="52"/>
        <v>63.3947</v>
      </c>
      <c r="BK63" s="15">
        <f t="shared" ca="1" si="53"/>
        <v>54.972200000000001</v>
      </c>
      <c r="BL63" s="15">
        <f t="shared" ca="1" si="53"/>
        <v>58.468200000000003</v>
      </c>
      <c r="BM63" s="15">
        <f t="shared" ca="1" si="53"/>
        <v>65.950999999999993</v>
      </c>
      <c r="BN63" s="15">
        <f t="shared" ca="1" si="53"/>
        <v>64.980800000000002</v>
      </c>
      <c r="BO63" s="15">
        <f t="shared" ca="1" si="54"/>
        <v>65.380600000000001</v>
      </c>
      <c r="BP63" s="15">
        <f t="shared" ca="1" si="54"/>
        <v>64.4148</v>
      </c>
      <c r="BQ63" s="15">
        <f t="shared" ca="1" si="54"/>
        <v>66.300799999999995</v>
      </c>
      <c r="BR63" s="15">
        <f t="shared" ca="1" si="54"/>
        <v>0</v>
      </c>
      <c r="BS63" s="15">
        <f t="shared" ca="1" si="58"/>
        <v>0</v>
      </c>
      <c r="BT63" s="15">
        <f t="shared" ca="1" si="58"/>
        <v>0</v>
      </c>
      <c r="BU63" s="15">
        <f t="shared" ca="1" si="58"/>
        <v>0</v>
      </c>
    </row>
    <row r="64" spans="1:73">
      <c r="A64">
        <f>Main!A64</f>
        <v>61</v>
      </c>
      <c r="B64">
        <f>Main!B64</f>
        <v>44</v>
      </c>
      <c r="C64">
        <f>Main!C64</f>
        <v>11</v>
      </c>
      <c r="D64">
        <f>Main!D64</f>
        <v>2</v>
      </c>
      <c r="E64" t="str">
        <f>Main!E64</f>
        <v>bb-</v>
      </c>
      <c r="F64" s="10" t="s">
        <v>119</v>
      </c>
      <c r="G64" s="19">
        <f t="shared" ca="1" si="56"/>
        <v>69.800975384615384</v>
      </c>
      <c r="H64" s="15">
        <f t="shared" ca="1" si="64"/>
        <v>69.553100000000001</v>
      </c>
      <c r="I64" s="15">
        <f t="shared" ca="1" si="69"/>
        <v>78.004999999999995</v>
      </c>
      <c r="J64" s="15">
        <f t="shared" ca="1" si="69"/>
        <v>73.990200000000002</v>
      </c>
      <c r="K64" s="15">
        <f t="shared" ca="1" si="69"/>
        <v>67.733599999999996</v>
      </c>
      <c r="L64" s="15">
        <f t="shared" ca="1" si="69"/>
        <v>68.306600000000003</v>
      </c>
      <c r="M64" s="15">
        <f t="shared" ca="1" si="69"/>
        <v>76.511600000000001</v>
      </c>
      <c r="N64" s="15">
        <f t="shared" ca="1" si="69"/>
        <v>79.4375</v>
      </c>
      <c r="O64" s="15">
        <f t="shared" ca="1" si="69"/>
        <v>67.9696</v>
      </c>
      <c r="P64" s="15">
        <f t="shared" ca="1" si="69"/>
        <v>78.804500000000004</v>
      </c>
      <c r="Q64" s="15">
        <f t="shared" ca="1" si="69"/>
        <v>72.212999999999994</v>
      </c>
      <c r="R64" s="15">
        <f t="shared" ca="1" si="69"/>
        <v>71.858699999999999</v>
      </c>
      <c r="S64" s="15">
        <f t="shared" ca="1" si="69"/>
        <v>81.459999999999994</v>
      </c>
      <c r="T64" s="15">
        <f t="shared" ca="1" si="69"/>
        <v>60.329599999999999</v>
      </c>
      <c r="U64" s="15">
        <f t="shared" ca="1" si="69"/>
        <v>77.394900000000007</v>
      </c>
      <c r="V64" s="15">
        <f t="shared" ca="1" si="69"/>
        <v>74.626800000000003</v>
      </c>
      <c r="W64" s="15">
        <f t="shared" ca="1" si="69"/>
        <v>80.269400000000005</v>
      </c>
      <c r="X64" s="15">
        <f t="shared" ca="1" si="69"/>
        <v>77.140199999999993</v>
      </c>
      <c r="Y64" s="15">
        <f t="shared" ca="1" si="69"/>
        <v>82.400300000000001</v>
      </c>
      <c r="Z64" s="15">
        <f t="shared" ca="1" si="69"/>
        <v>74.536600000000007</v>
      </c>
      <c r="AA64" s="15">
        <f t="shared" ca="1" si="68"/>
        <v>78.282899999999998</v>
      </c>
      <c r="AB64" s="15">
        <f t="shared" ca="1" si="68"/>
        <v>64.297799999999995</v>
      </c>
      <c r="AC64" s="15">
        <f t="shared" ca="1" si="68"/>
        <v>68.684700000000007</v>
      </c>
      <c r="AD64" s="15">
        <f t="shared" ca="1" si="68"/>
        <v>69.509299999999996</v>
      </c>
      <c r="AE64" s="15">
        <f t="shared" ca="1" si="68"/>
        <v>73.854699999999994</v>
      </c>
      <c r="AF64" s="15">
        <f t="shared" ca="1" si="68"/>
        <v>75.293599999999998</v>
      </c>
      <c r="AG64" s="15">
        <f t="shared" ca="1" si="68"/>
        <v>72.180599999999998</v>
      </c>
      <c r="AH64" s="15">
        <f t="shared" ca="1" si="68"/>
        <v>77.314700000000002</v>
      </c>
      <c r="AI64" s="15">
        <f t="shared" ca="1" si="68"/>
        <v>74.447800000000001</v>
      </c>
      <c r="AJ64" s="15">
        <f t="shared" ca="1" si="68"/>
        <v>79.980500000000006</v>
      </c>
      <c r="AK64" s="15">
        <f t="shared" ca="1" si="68"/>
        <v>74.646900000000002</v>
      </c>
      <c r="AL64" s="15">
        <f t="shared" ca="1" si="68"/>
        <v>75.483400000000003</v>
      </c>
      <c r="AM64" s="15">
        <f t="shared" ca="1" si="68"/>
        <v>69.740200000000002</v>
      </c>
      <c r="AN64" s="15">
        <f t="shared" ca="1" si="68"/>
        <v>70.267200000000003</v>
      </c>
      <c r="AO64" s="15">
        <f t="shared" ca="1" si="68"/>
        <v>77.038899999999998</v>
      </c>
      <c r="AP64" s="15">
        <f t="shared" ca="1" si="68"/>
        <v>75.311099999999996</v>
      </c>
      <c r="AQ64" s="15">
        <f t="shared" ca="1" si="67"/>
        <v>72.787800000000004</v>
      </c>
      <c r="AR64" s="15">
        <f t="shared" ca="1" si="67"/>
        <v>69.160700000000006</v>
      </c>
      <c r="AS64" s="15">
        <f t="shared" ca="1" si="67"/>
        <v>73.486999999999995</v>
      </c>
      <c r="AT64" s="15">
        <f t="shared" ca="1" si="67"/>
        <v>66.935000000000002</v>
      </c>
      <c r="AU64" s="15">
        <f t="shared" ca="1" si="67"/>
        <v>72.804599999999994</v>
      </c>
      <c r="AV64" s="15">
        <f t="shared" ca="1" si="67"/>
        <v>69.898899999999998</v>
      </c>
      <c r="AW64" s="15">
        <f t="shared" ca="1" si="67"/>
        <v>66.661100000000005</v>
      </c>
      <c r="AX64" s="15">
        <f t="shared" ca="1" si="67"/>
        <v>74.185199999999995</v>
      </c>
      <c r="AY64" s="15">
        <f t="shared" ca="1" si="67"/>
        <v>73.486999999999995</v>
      </c>
      <c r="AZ64" s="15">
        <f t="shared" ca="1" si="67"/>
        <v>73.594399999999993</v>
      </c>
      <c r="BA64" s="15">
        <f t="shared" ca="1" si="43"/>
        <v>68.718900000000005</v>
      </c>
      <c r="BB64" s="15">
        <f t="shared" ca="1" si="44"/>
        <v>75.447800000000001</v>
      </c>
      <c r="BC64" s="15">
        <f t="shared" ca="1" si="45"/>
        <v>70.136399999999995</v>
      </c>
      <c r="BD64" s="15">
        <f t="shared" ca="1" si="46"/>
        <v>80.659400000000005</v>
      </c>
      <c r="BE64" s="15">
        <f t="shared" ca="1" si="47"/>
        <v>73.990499999999997</v>
      </c>
      <c r="BF64" s="15">
        <f t="shared" ca="1" si="48"/>
        <v>77.176000000000002</v>
      </c>
      <c r="BG64" s="15">
        <f t="shared" ca="1" si="49"/>
        <v>71.746700000000004</v>
      </c>
      <c r="BH64" s="15">
        <f t="shared" ca="1" si="50"/>
        <v>76.974500000000006</v>
      </c>
      <c r="BI64" s="15">
        <f t="shared" ca="1" si="51"/>
        <v>67.810199999999995</v>
      </c>
      <c r="BJ64" s="15">
        <f t="shared" ca="1" si="52"/>
        <v>70.410600000000002</v>
      </c>
      <c r="BK64" s="15">
        <f t="shared" ca="1" si="53"/>
        <v>71.703699999999998</v>
      </c>
      <c r="BL64" s="15">
        <f t="shared" ca="1" si="53"/>
        <v>67.880399999999995</v>
      </c>
      <c r="BM64" s="15">
        <f t="shared" ca="1" si="53"/>
        <v>65.059299999999993</v>
      </c>
      <c r="BN64" s="15">
        <f t="shared" ca="1" si="53"/>
        <v>73.616600000000005</v>
      </c>
      <c r="BO64" s="15">
        <f t="shared" ca="1" si="54"/>
        <v>71.1995</v>
      </c>
      <c r="BP64" s="15">
        <f t="shared" ca="1" si="54"/>
        <v>76.675299999999993</v>
      </c>
      <c r="BQ64" s="15">
        <f t="shared" ca="1" si="54"/>
        <v>75.980400000000003</v>
      </c>
      <c r="BR64" s="15">
        <f t="shared" ca="1" si="54"/>
        <v>0</v>
      </c>
      <c r="BS64" s="15">
        <f t="shared" ca="1" si="58"/>
        <v>0</v>
      </c>
      <c r="BT64" s="15">
        <f t="shared" ca="1" si="58"/>
        <v>0</v>
      </c>
      <c r="BU64" s="15">
        <f t="shared" ca="1" si="58"/>
        <v>0</v>
      </c>
    </row>
    <row r="65" spans="1:73">
      <c r="A65">
        <f>Main!A65</f>
        <v>62</v>
      </c>
      <c r="B65">
        <f>Main!B65</f>
        <v>44.5</v>
      </c>
      <c r="C65">
        <f>Main!C65</f>
        <v>11</v>
      </c>
      <c r="D65">
        <f>Main!D65</f>
        <v>2.5</v>
      </c>
      <c r="E65" t="str">
        <f>Main!E65</f>
        <v>G#</v>
      </c>
      <c r="G65" s="19">
        <f t="shared" ca="1" si="56"/>
        <v>68.923033846153871</v>
      </c>
      <c r="H65" s="15">
        <f t="shared" ca="1" si="64"/>
        <v>72.453800000000001</v>
      </c>
      <c r="I65" s="15">
        <f t="shared" ca="1" si="69"/>
        <v>78.258899999999997</v>
      </c>
      <c r="J65" s="15">
        <f t="shared" ca="1" si="69"/>
        <v>71.253</v>
      </c>
      <c r="K65" s="15">
        <f t="shared" ca="1" si="69"/>
        <v>64.492099999999994</v>
      </c>
      <c r="L65" s="15">
        <f t="shared" ca="1" si="69"/>
        <v>70.481800000000007</v>
      </c>
      <c r="M65" s="15">
        <f t="shared" ca="1" si="69"/>
        <v>69.709299999999999</v>
      </c>
      <c r="N65" s="15">
        <f t="shared" ca="1" si="69"/>
        <v>76.313999999999993</v>
      </c>
      <c r="O65" s="15">
        <f t="shared" ca="1" si="69"/>
        <v>73.150199999999998</v>
      </c>
      <c r="P65" s="15">
        <f t="shared" ca="1" si="69"/>
        <v>76.860299999999995</v>
      </c>
      <c r="Q65" s="15">
        <f t="shared" ca="1" si="69"/>
        <v>67.4452</v>
      </c>
      <c r="R65" s="15">
        <f t="shared" ca="1" si="69"/>
        <v>67.402199999999993</v>
      </c>
      <c r="S65" s="15">
        <f t="shared" ca="1" si="69"/>
        <v>79.325599999999994</v>
      </c>
      <c r="T65" s="15">
        <f t="shared" ca="1" si="69"/>
        <v>66.850499999999997</v>
      </c>
      <c r="U65" s="15">
        <f t="shared" ca="1" si="69"/>
        <v>75.674099999999996</v>
      </c>
      <c r="V65" s="15">
        <f t="shared" ca="1" si="69"/>
        <v>78.132099999999994</v>
      </c>
      <c r="W65" s="15">
        <f t="shared" ca="1" si="69"/>
        <v>78.729500000000002</v>
      </c>
      <c r="X65" s="15">
        <f t="shared" ca="1" si="69"/>
        <v>73.461299999999994</v>
      </c>
      <c r="Y65" s="15">
        <f t="shared" ca="1" si="69"/>
        <v>78.375699999999995</v>
      </c>
      <c r="Z65" s="15">
        <f t="shared" ca="1" si="69"/>
        <v>76.755099999999999</v>
      </c>
      <c r="AA65" s="15">
        <f t="shared" ca="1" si="68"/>
        <v>85.927099999999996</v>
      </c>
      <c r="AB65" s="15">
        <f t="shared" ca="1" si="68"/>
        <v>77.879000000000005</v>
      </c>
      <c r="AC65" s="15">
        <f t="shared" ca="1" si="68"/>
        <v>62.572499999999998</v>
      </c>
      <c r="AD65" s="15">
        <f t="shared" ca="1" si="68"/>
        <v>68.997900000000001</v>
      </c>
      <c r="AE65" s="15">
        <f t="shared" ca="1" si="68"/>
        <v>69.944800000000001</v>
      </c>
      <c r="AF65" s="15">
        <f t="shared" ca="1" si="68"/>
        <v>74.5137</v>
      </c>
      <c r="AG65" s="15">
        <f t="shared" ca="1" si="68"/>
        <v>76.032499999999999</v>
      </c>
      <c r="AH65" s="15">
        <f t="shared" ca="1" si="68"/>
        <v>73.019800000000004</v>
      </c>
      <c r="AI65" s="15">
        <f t="shared" ca="1" si="68"/>
        <v>73.337699999999998</v>
      </c>
      <c r="AJ65" s="15">
        <f t="shared" ca="1" si="68"/>
        <v>77.772999999999996</v>
      </c>
      <c r="AK65" s="15">
        <f t="shared" ca="1" si="68"/>
        <v>73.466300000000004</v>
      </c>
      <c r="AL65" s="15">
        <f t="shared" ca="1" si="68"/>
        <v>72.117699999999999</v>
      </c>
      <c r="AM65" s="15">
        <f t="shared" ca="1" si="68"/>
        <v>70.086299999999994</v>
      </c>
      <c r="AN65" s="15">
        <f t="shared" ca="1" si="68"/>
        <v>70.939599999999999</v>
      </c>
      <c r="AO65" s="15">
        <f t="shared" ca="1" si="68"/>
        <v>72.183599999999998</v>
      </c>
      <c r="AP65" s="15">
        <f t="shared" ca="1" si="68"/>
        <v>71.610399999999998</v>
      </c>
      <c r="AQ65" s="15">
        <f t="shared" ca="1" si="67"/>
        <v>71.9131</v>
      </c>
      <c r="AR65" s="15">
        <f t="shared" ca="1" si="67"/>
        <v>69.500299999999996</v>
      </c>
      <c r="AS65" s="15">
        <f t="shared" ca="1" si="67"/>
        <v>66.646199999999993</v>
      </c>
      <c r="AT65" s="15">
        <f t="shared" ca="1" si="67"/>
        <v>66.272800000000004</v>
      </c>
      <c r="AU65" s="15">
        <f t="shared" ca="1" si="67"/>
        <v>71.133600000000001</v>
      </c>
      <c r="AV65" s="15">
        <f t="shared" ca="1" si="67"/>
        <v>70.761200000000002</v>
      </c>
      <c r="AW65" s="15">
        <f t="shared" ca="1" si="67"/>
        <v>73.901399999999995</v>
      </c>
      <c r="AX65" s="15">
        <f t="shared" ca="1" si="67"/>
        <v>67.780600000000007</v>
      </c>
      <c r="AY65" s="15">
        <f t="shared" ca="1" si="67"/>
        <v>66.646199999999993</v>
      </c>
      <c r="AZ65" s="15">
        <f t="shared" ca="1" si="67"/>
        <v>76.617900000000006</v>
      </c>
      <c r="BA65" s="15">
        <f t="shared" ca="1" si="43"/>
        <v>63.726799999999997</v>
      </c>
      <c r="BB65" s="15">
        <f t="shared" ca="1" si="44"/>
        <v>77.076599999999999</v>
      </c>
      <c r="BC65" s="15">
        <f t="shared" ca="1" si="45"/>
        <v>68.119200000000006</v>
      </c>
      <c r="BD65" s="15">
        <f t="shared" ca="1" si="46"/>
        <v>71.155000000000001</v>
      </c>
      <c r="BE65" s="15">
        <f t="shared" ca="1" si="47"/>
        <v>79.259699999999995</v>
      </c>
      <c r="BF65" s="15">
        <f t="shared" ca="1" si="48"/>
        <v>75.844300000000004</v>
      </c>
      <c r="BG65" s="15">
        <f t="shared" ca="1" si="49"/>
        <v>69.974299999999999</v>
      </c>
      <c r="BH65" s="15">
        <f t="shared" ca="1" si="50"/>
        <v>76.037800000000004</v>
      </c>
      <c r="BI65" s="15">
        <f t="shared" ca="1" si="51"/>
        <v>65.081199999999995</v>
      </c>
      <c r="BJ65" s="15">
        <f t="shared" ca="1" si="52"/>
        <v>72.185299999999998</v>
      </c>
      <c r="BK65" s="15">
        <f t="shared" ca="1" si="53"/>
        <v>68.9846</v>
      </c>
      <c r="BL65" s="15">
        <f t="shared" ca="1" si="53"/>
        <v>64.042100000000005</v>
      </c>
      <c r="BM65" s="15">
        <f t="shared" ca="1" si="53"/>
        <v>64.959699999999998</v>
      </c>
      <c r="BN65" s="15">
        <f t="shared" ca="1" si="53"/>
        <v>77.404799999999994</v>
      </c>
      <c r="BO65" s="15">
        <f t="shared" ca="1" si="54"/>
        <v>67.166200000000003</v>
      </c>
      <c r="BP65" s="15">
        <f t="shared" ca="1" si="54"/>
        <v>77.860200000000006</v>
      </c>
      <c r="BQ65" s="15">
        <f t="shared" ca="1" si="54"/>
        <v>74.419499999999999</v>
      </c>
      <c r="BR65" s="15">
        <f t="shared" ca="1" si="54"/>
        <v>0</v>
      </c>
      <c r="BS65" s="15">
        <f t="shared" ca="1" si="58"/>
        <v>0</v>
      </c>
      <c r="BT65" s="15">
        <f t="shared" ca="1" si="58"/>
        <v>0</v>
      </c>
      <c r="BU65" s="15">
        <f t="shared" ca="1" si="58"/>
        <v>0</v>
      </c>
    </row>
    <row r="66" spans="1:73">
      <c r="A66">
        <f>Main!A66</f>
        <v>63</v>
      </c>
      <c r="B66">
        <f>Main!B66</f>
        <v>45.5</v>
      </c>
      <c r="C66">
        <f>Main!C66</f>
        <v>12</v>
      </c>
      <c r="D66">
        <f>Main!D66</f>
        <v>1.5</v>
      </c>
      <c r="E66" t="str">
        <f>Main!E66</f>
        <v>BB</v>
      </c>
      <c r="F66" s="10" t="s">
        <v>119</v>
      </c>
      <c r="G66" s="19">
        <f t="shared" ca="1" si="56"/>
        <v>69.831747692307687</v>
      </c>
      <c r="H66" s="15">
        <f t="shared" ca="1" si="64"/>
        <v>77.906300000000002</v>
      </c>
      <c r="I66" s="15">
        <f t="shared" ca="1" si="69"/>
        <v>79.156599999999997</v>
      </c>
      <c r="J66" s="15">
        <f t="shared" ca="1" si="69"/>
        <v>70.4435</v>
      </c>
      <c r="K66" s="15">
        <f t="shared" ca="1" si="69"/>
        <v>66.824200000000005</v>
      </c>
      <c r="L66" s="15">
        <f t="shared" ca="1" si="69"/>
        <v>76.277000000000001</v>
      </c>
      <c r="M66" s="15">
        <f t="shared" ca="1" si="69"/>
        <v>66.591399999999993</v>
      </c>
      <c r="N66" s="15">
        <f t="shared" ca="1" si="69"/>
        <v>76.427599999999998</v>
      </c>
      <c r="O66" s="15">
        <f t="shared" ca="1" si="69"/>
        <v>75.164900000000003</v>
      </c>
      <c r="P66" s="15">
        <f t="shared" ca="1" si="69"/>
        <v>79.845200000000006</v>
      </c>
      <c r="Q66" s="15">
        <f t="shared" ca="1" si="69"/>
        <v>68.111000000000004</v>
      </c>
      <c r="R66" s="15">
        <f t="shared" ca="1" si="69"/>
        <v>69.052999999999997</v>
      </c>
      <c r="S66" s="15">
        <f t="shared" ca="1" si="69"/>
        <v>82.844399999999993</v>
      </c>
      <c r="T66" s="15">
        <f t="shared" ca="1" si="69"/>
        <v>67.397800000000004</v>
      </c>
      <c r="U66" s="15">
        <f t="shared" ca="1" si="69"/>
        <v>79.182900000000004</v>
      </c>
      <c r="V66" s="15">
        <f t="shared" ca="1" si="69"/>
        <v>76.137900000000002</v>
      </c>
      <c r="W66" s="15">
        <f t="shared" ca="1" si="69"/>
        <v>68.776799999999994</v>
      </c>
      <c r="X66" s="15">
        <f t="shared" ca="1" si="69"/>
        <v>75.129400000000004</v>
      </c>
      <c r="Y66" s="15">
        <f t="shared" ca="1" si="69"/>
        <v>81.269000000000005</v>
      </c>
      <c r="Z66" s="15">
        <f t="shared" ca="1" si="69"/>
        <v>75.6554</v>
      </c>
      <c r="AA66" s="15">
        <f t="shared" ca="1" si="68"/>
        <v>88.435500000000005</v>
      </c>
      <c r="AB66" s="15">
        <f t="shared" ca="1" si="68"/>
        <v>72.024500000000003</v>
      </c>
      <c r="AC66" s="15">
        <f t="shared" ca="1" si="68"/>
        <v>69.026600000000002</v>
      </c>
      <c r="AD66" s="15">
        <f t="shared" ca="1" si="68"/>
        <v>67.111699999999999</v>
      </c>
      <c r="AE66" s="15">
        <f t="shared" ca="1" si="68"/>
        <v>67.862899999999996</v>
      </c>
      <c r="AF66" s="15">
        <f t="shared" ca="1" si="68"/>
        <v>77.480400000000003</v>
      </c>
      <c r="AG66" s="15">
        <f t="shared" ca="1" si="68"/>
        <v>72.339399999999998</v>
      </c>
      <c r="AH66" s="15">
        <f t="shared" ca="1" si="68"/>
        <v>76.825000000000003</v>
      </c>
      <c r="AI66" s="15">
        <f t="shared" ca="1" si="68"/>
        <v>75.076800000000006</v>
      </c>
      <c r="AJ66" s="15">
        <f t="shared" ca="1" si="68"/>
        <v>79.438800000000001</v>
      </c>
      <c r="AK66" s="15">
        <f t="shared" ca="1" si="68"/>
        <v>72.195300000000003</v>
      </c>
      <c r="AL66" s="15">
        <f t="shared" ca="1" si="68"/>
        <v>79.906599999999997</v>
      </c>
      <c r="AM66" s="15">
        <f t="shared" ca="1" si="68"/>
        <v>69.923500000000004</v>
      </c>
      <c r="AN66" s="15">
        <f t="shared" ca="1" si="68"/>
        <v>65.239599999999996</v>
      </c>
      <c r="AO66" s="15">
        <f t="shared" ca="1" si="68"/>
        <v>75.194500000000005</v>
      </c>
      <c r="AP66" s="15">
        <f t="shared" ca="1" si="68"/>
        <v>73.2316</v>
      </c>
      <c r="AQ66" s="15">
        <f t="shared" ca="1" si="67"/>
        <v>67.567999999999998</v>
      </c>
      <c r="AR66" s="15">
        <f t="shared" ca="1" si="67"/>
        <v>70.826899999999995</v>
      </c>
      <c r="AS66" s="15">
        <f t="shared" ca="1" si="67"/>
        <v>70.027299999999997</v>
      </c>
      <c r="AT66" s="15">
        <f t="shared" ca="1" si="67"/>
        <v>72.702100000000002</v>
      </c>
      <c r="AU66" s="15">
        <f t="shared" ca="1" si="67"/>
        <v>73.471199999999996</v>
      </c>
      <c r="AV66" s="15">
        <f t="shared" ca="1" si="67"/>
        <v>69.395300000000006</v>
      </c>
      <c r="AW66" s="15">
        <f t="shared" ca="1" si="67"/>
        <v>63.8108</v>
      </c>
      <c r="AX66" s="15">
        <f t="shared" ca="1" si="67"/>
        <v>70.3613</v>
      </c>
      <c r="AY66" s="15">
        <f t="shared" ca="1" si="67"/>
        <v>70.027299999999997</v>
      </c>
      <c r="AZ66" s="15">
        <f t="shared" ca="1" si="67"/>
        <v>73.876800000000003</v>
      </c>
      <c r="BA66" s="15">
        <f t="shared" ca="1" si="43"/>
        <v>72.552800000000005</v>
      </c>
      <c r="BB66" s="15">
        <f t="shared" ca="1" si="44"/>
        <v>73.908199999999994</v>
      </c>
      <c r="BC66" s="15">
        <f t="shared" ca="1" si="45"/>
        <v>70.803600000000003</v>
      </c>
      <c r="BD66" s="15">
        <f t="shared" ca="1" si="46"/>
        <v>76.623599999999996</v>
      </c>
      <c r="BE66" s="15">
        <f t="shared" ca="1" si="47"/>
        <v>75.192099999999996</v>
      </c>
      <c r="BF66" s="15">
        <f t="shared" ca="1" si="48"/>
        <v>70.368899999999996</v>
      </c>
      <c r="BG66" s="15">
        <f t="shared" ca="1" si="49"/>
        <v>72.451700000000002</v>
      </c>
      <c r="BH66" s="15">
        <f t="shared" ca="1" si="50"/>
        <v>75.3673</v>
      </c>
      <c r="BI66" s="15">
        <f t="shared" ca="1" si="51"/>
        <v>72.908199999999994</v>
      </c>
      <c r="BJ66" s="15">
        <f t="shared" ca="1" si="52"/>
        <v>73.951300000000003</v>
      </c>
      <c r="BK66" s="15">
        <f t="shared" ca="1" si="53"/>
        <v>71.772800000000004</v>
      </c>
      <c r="BL66" s="15">
        <f t="shared" ca="1" si="53"/>
        <v>64.948999999999998</v>
      </c>
      <c r="BM66" s="15">
        <f t="shared" ca="1" si="53"/>
        <v>69.474599999999995</v>
      </c>
      <c r="BN66" s="15">
        <f t="shared" ca="1" si="53"/>
        <v>75.463999999999999</v>
      </c>
      <c r="BO66" s="15">
        <f t="shared" ca="1" si="54"/>
        <v>75.715199999999996</v>
      </c>
      <c r="BP66" s="15">
        <f t="shared" ca="1" si="54"/>
        <v>77.859399999999994</v>
      </c>
      <c r="BQ66" s="15">
        <f t="shared" ca="1" si="54"/>
        <v>74.126900000000006</v>
      </c>
      <c r="BR66" s="15">
        <f t="shared" ca="1" si="54"/>
        <v>0</v>
      </c>
      <c r="BS66" s="15">
        <f t="shared" ca="1" si="58"/>
        <v>0</v>
      </c>
      <c r="BT66" s="15">
        <f t="shared" ca="1" si="58"/>
        <v>0</v>
      </c>
      <c r="BU66" s="15">
        <f t="shared" ca="1" si="58"/>
        <v>0</v>
      </c>
    </row>
    <row r="67" spans="1:73">
      <c r="A67">
        <f>Main!A67</f>
        <v>64</v>
      </c>
      <c r="B67">
        <f>Main!B67</f>
        <v>46</v>
      </c>
      <c r="C67">
        <f>Main!C67</f>
        <v>12</v>
      </c>
      <c r="D67">
        <f>Main!D67</f>
        <v>2</v>
      </c>
      <c r="E67" t="str">
        <f>Main!E67</f>
        <v>ggg</v>
      </c>
      <c r="G67" s="19">
        <f t="shared" ca="1" si="56"/>
        <v>68.684958461538443</v>
      </c>
      <c r="H67" s="15">
        <f t="shared" ca="1" si="64"/>
        <v>74.470100000000002</v>
      </c>
      <c r="I67" s="15">
        <f t="shared" ca="1" si="69"/>
        <v>74.75</v>
      </c>
      <c r="J67" s="15">
        <f t="shared" ca="1" si="69"/>
        <v>66.596800000000002</v>
      </c>
      <c r="K67" s="15">
        <f t="shared" ca="1" si="69"/>
        <v>69.395300000000006</v>
      </c>
      <c r="L67" s="15">
        <f t="shared" ca="1" si="69"/>
        <v>78.379400000000004</v>
      </c>
      <c r="M67" s="15">
        <f t="shared" ca="1" si="69"/>
        <v>63.844099999999997</v>
      </c>
      <c r="N67" s="15">
        <f t="shared" ca="1" si="69"/>
        <v>72.814400000000006</v>
      </c>
      <c r="O67" s="15">
        <f t="shared" ca="1" si="69"/>
        <v>70.2209</v>
      </c>
      <c r="P67" s="15">
        <f t="shared" ca="1" si="69"/>
        <v>84.712900000000005</v>
      </c>
      <c r="Q67" s="15">
        <f t="shared" ca="1" si="69"/>
        <v>65.940899999999999</v>
      </c>
      <c r="R67" s="15">
        <f t="shared" ca="1" si="69"/>
        <v>69.667500000000004</v>
      </c>
      <c r="S67" s="15">
        <f t="shared" ca="1" si="69"/>
        <v>79.551400000000001</v>
      </c>
      <c r="T67" s="15">
        <f t="shared" ca="1" si="69"/>
        <v>66.464600000000004</v>
      </c>
      <c r="U67" s="15">
        <f t="shared" ca="1" si="69"/>
        <v>81.479399999999998</v>
      </c>
      <c r="V67" s="15">
        <f t="shared" ca="1" si="69"/>
        <v>69.596699999999998</v>
      </c>
      <c r="W67" s="15">
        <f t="shared" ca="1" si="69"/>
        <v>74.182400000000001</v>
      </c>
      <c r="X67" s="15">
        <f t="shared" ca="1" si="69"/>
        <v>72.1511</v>
      </c>
      <c r="Y67" s="15">
        <f t="shared" ca="1" si="69"/>
        <v>80.1404</v>
      </c>
      <c r="Z67" s="15">
        <f t="shared" ca="1" si="69"/>
        <v>71.330100000000002</v>
      </c>
      <c r="AA67" s="15">
        <f t="shared" ca="1" si="68"/>
        <v>88.364500000000007</v>
      </c>
      <c r="AB67" s="15">
        <f t="shared" ca="1" si="68"/>
        <v>68.638599999999997</v>
      </c>
      <c r="AC67" s="15">
        <f t="shared" ca="1" si="68"/>
        <v>67.922600000000003</v>
      </c>
      <c r="AD67" s="15">
        <f t="shared" ca="1" si="68"/>
        <v>61.323999999999998</v>
      </c>
      <c r="AE67" s="15">
        <f t="shared" ca="1" si="68"/>
        <v>70.4054</v>
      </c>
      <c r="AF67" s="15">
        <f t="shared" ca="1" si="68"/>
        <v>73.970799999999997</v>
      </c>
      <c r="AG67" s="15">
        <f t="shared" ca="1" si="68"/>
        <v>64.654399999999995</v>
      </c>
      <c r="AH67" s="15">
        <f t="shared" ca="1" si="68"/>
        <v>78.384200000000007</v>
      </c>
      <c r="AI67" s="15">
        <f t="shared" ca="1" si="68"/>
        <v>71.593900000000005</v>
      </c>
      <c r="AJ67" s="15">
        <f t="shared" ca="1" si="68"/>
        <v>81.747299999999996</v>
      </c>
      <c r="AK67" s="15">
        <f t="shared" ca="1" si="68"/>
        <v>72.396900000000002</v>
      </c>
      <c r="AL67" s="15">
        <f t="shared" ca="1" si="68"/>
        <v>76.681200000000004</v>
      </c>
      <c r="AM67" s="15">
        <f t="shared" ca="1" si="68"/>
        <v>61.717300000000002</v>
      </c>
      <c r="AN67" s="15">
        <f t="shared" ca="1" si="68"/>
        <v>69.543999999999997</v>
      </c>
      <c r="AO67" s="15">
        <f t="shared" ca="1" si="68"/>
        <v>78.844099999999997</v>
      </c>
      <c r="AP67" s="15">
        <f t="shared" ref="AP67:AZ82" ca="1" si="70">INDIRECT(ADDRESS(ROW(AQ67), (COLUMN(AQ67)-COLUMN($I67))*2 + COLUMN($I67)+1, 2, 1, "Main"))</f>
        <v>73.742800000000003</v>
      </c>
      <c r="AQ67" s="15">
        <f t="shared" ca="1" si="70"/>
        <v>70.093699999999998</v>
      </c>
      <c r="AR67" s="15">
        <f t="shared" ca="1" si="70"/>
        <v>69.684299999999993</v>
      </c>
      <c r="AS67" s="15">
        <f t="shared" ca="1" si="70"/>
        <v>73.191900000000004</v>
      </c>
      <c r="AT67" s="15">
        <f t="shared" ca="1" si="70"/>
        <v>69.061599999999999</v>
      </c>
      <c r="AU67" s="15">
        <f t="shared" ca="1" si="70"/>
        <v>72.430499999999995</v>
      </c>
      <c r="AV67" s="15">
        <f t="shared" ca="1" si="70"/>
        <v>67.209699999999998</v>
      </c>
      <c r="AW67" s="15">
        <f t="shared" ca="1" si="70"/>
        <v>64.199700000000007</v>
      </c>
      <c r="AX67" s="15">
        <f t="shared" ca="1" si="70"/>
        <v>71.341399999999993</v>
      </c>
      <c r="AY67" s="15">
        <f t="shared" ca="1" si="70"/>
        <v>73.191900000000004</v>
      </c>
      <c r="AZ67" s="15">
        <f t="shared" ca="1" si="70"/>
        <v>73.505499999999998</v>
      </c>
      <c r="BA67" s="15">
        <f t="shared" ca="1" si="43"/>
        <v>71.413600000000002</v>
      </c>
      <c r="BB67" s="15">
        <f t="shared" ca="1" si="44"/>
        <v>77.350800000000007</v>
      </c>
      <c r="BC67" s="15">
        <f t="shared" ca="1" si="45"/>
        <v>76.105400000000003</v>
      </c>
      <c r="BD67" s="15">
        <f t="shared" ca="1" si="46"/>
        <v>79.857799999999997</v>
      </c>
      <c r="BE67" s="15">
        <f t="shared" ca="1" si="47"/>
        <v>71.776300000000006</v>
      </c>
      <c r="BF67" s="15">
        <f t="shared" ca="1" si="48"/>
        <v>67.901700000000005</v>
      </c>
      <c r="BG67" s="15">
        <f t="shared" ca="1" si="49"/>
        <v>71.555899999999994</v>
      </c>
      <c r="BH67" s="15">
        <f t="shared" ca="1" si="50"/>
        <v>73.200900000000004</v>
      </c>
      <c r="BI67" s="15">
        <f t="shared" ca="1" si="51"/>
        <v>66.6053</v>
      </c>
      <c r="BJ67" s="15">
        <f t="shared" ca="1" si="52"/>
        <v>70.691800000000001</v>
      </c>
      <c r="BK67" s="15">
        <f t="shared" ca="1" si="53"/>
        <v>72.653800000000004</v>
      </c>
      <c r="BL67" s="15">
        <f t="shared" ca="1" si="53"/>
        <v>62.710599999999999</v>
      </c>
      <c r="BM67" s="15">
        <f t="shared" ca="1" si="53"/>
        <v>65.547600000000003</v>
      </c>
      <c r="BN67" s="15">
        <f t="shared" ref="BN67:BU90" ca="1" si="71">INDIRECT(ADDRESS(ROW(BO67), (COLUMN(BO67)-COLUMN($I67))*2 + COLUMN($I67)+1, 2, 1, "Main"))</f>
        <v>72.173000000000002</v>
      </c>
      <c r="BO67" s="15">
        <f t="shared" ca="1" si="71"/>
        <v>72.701700000000002</v>
      </c>
      <c r="BP67" s="15">
        <f t="shared" ca="1" si="71"/>
        <v>73.277199999999993</v>
      </c>
      <c r="BQ67" s="15">
        <f t="shared" ca="1" si="71"/>
        <v>69.468299999999999</v>
      </c>
      <c r="BR67" s="15">
        <f t="shared" ca="1" si="71"/>
        <v>0</v>
      </c>
      <c r="BS67" s="15">
        <f t="shared" ca="1" si="71"/>
        <v>0</v>
      </c>
      <c r="BT67" s="15">
        <f t="shared" ca="1" si="71"/>
        <v>0</v>
      </c>
      <c r="BU67" s="15">
        <f t="shared" ca="1" si="71"/>
        <v>0</v>
      </c>
    </row>
    <row r="68" spans="1:73">
      <c r="A68">
        <f>Main!A68</f>
        <v>65</v>
      </c>
      <c r="B68">
        <f>Main!B68</f>
        <v>46.5</v>
      </c>
      <c r="C68">
        <f>Main!C68</f>
        <v>12</v>
      </c>
      <c r="D68">
        <f>Main!D68</f>
        <v>2.5</v>
      </c>
      <c r="E68" t="str">
        <f>Main!E68</f>
        <v>ggg</v>
      </c>
      <c r="F68" s="10" t="s">
        <v>118</v>
      </c>
      <c r="G68" s="19">
        <f t="shared" ca="1" si="56"/>
        <v>62.336043076923076</v>
      </c>
      <c r="H68" s="15">
        <f t="shared" ref="H68:H99" ca="1" si="72">INDIRECT(ADDRESS(ROW(I68), (COLUMN(I68)-COLUMN($I68))*2 + COLUMN($I68)+1, 2, 1, "Main"))</f>
        <v>65.059100000000001</v>
      </c>
      <c r="I68" s="15">
        <f t="shared" ca="1" si="69"/>
        <v>66.535399999999996</v>
      </c>
      <c r="J68" s="15">
        <f t="shared" ca="1" si="69"/>
        <v>63.101900000000001</v>
      </c>
      <c r="K68" s="15">
        <f t="shared" ca="1" si="69"/>
        <v>66.960499999999996</v>
      </c>
      <c r="L68" s="15">
        <f t="shared" ca="1" si="69"/>
        <v>70.460999999999999</v>
      </c>
      <c r="M68" s="15">
        <f t="shared" ca="1" si="69"/>
        <v>60.657699999999998</v>
      </c>
      <c r="N68" s="15">
        <f t="shared" ca="1" si="69"/>
        <v>65.189899999999994</v>
      </c>
      <c r="O68" s="15">
        <f t="shared" ca="1" si="69"/>
        <v>63.415799999999997</v>
      </c>
      <c r="P68" s="15">
        <f t="shared" ca="1" si="69"/>
        <v>74.543599999999998</v>
      </c>
      <c r="Q68" s="15">
        <f t="shared" ca="1" si="69"/>
        <v>56.474600000000002</v>
      </c>
      <c r="R68" s="15">
        <f t="shared" ca="1" si="69"/>
        <v>61.680500000000002</v>
      </c>
      <c r="S68" s="15">
        <f t="shared" ca="1" si="69"/>
        <v>73.296199999999999</v>
      </c>
      <c r="T68" s="15">
        <f t="shared" ca="1" si="69"/>
        <v>65.305700000000002</v>
      </c>
      <c r="U68" s="15">
        <f t="shared" ca="1" si="69"/>
        <v>76.981200000000001</v>
      </c>
      <c r="V68" s="15">
        <f t="shared" ca="1" si="69"/>
        <v>66.559600000000003</v>
      </c>
      <c r="W68" s="15">
        <f t="shared" ca="1" si="69"/>
        <v>64.4208</v>
      </c>
      <c r="X68" s="15">
        <f t="shared" ca="1" si="69"/>
        <v>66.403899999999993</v>
      </c>
      <c r="Y68" s="15">
        <f t="shared" ca="1" si="69"/>
        <v>76.560599999999994</v>
      </c>
      <c r="Z68" s="15">
        <f t="shared" ca="1" si="69"/>
        <v>64.146100000000004</v>
      </c>
      <c r="AA68" s="15">
        <f t="shared" ref="AA68:AP83" ca="1" si="73">INDIRECT(ADDRESS(ROW(AB68), (COLUMN(AB68)-COLUMN($I68))*2 + COLUMN($I68)+1, 2, 1, "Main"))</f>
        <v>81.388499999999993</v>
      </c>
      <c r="AB68" s="15">
        <f t="shared" ca="1" si="73"/>
        <v>68.464399999999998</v>
      </c>
      <c r="AC68" s="15">
        <f t="shared" ca="1" si="73"/>
        <v>58.347299999999997</v>
      </c>
      <c r="AD68" s="15">
        <f t="shared" ca="1" si="73"/>
        <v>54.679499999999997</v>
      </c>
      <c r="AE68" s="15">
        <f t="shared" ca="1" si="73"/>
        <v>70.489199999999997</v>
      </c>
      <c r="AF68" s="15">
        <f t="shared" ca="1" si="73"/>
        <v>63.652700000000003</v>
      </c>
      <c r="AG68" s="15">
        <f t="shared" ca="1" si="73"/>
        <v>57.114600000000003</v>
      </c>
      <c r="AH68" s="15">
        <f t="shared" ca="1" si="73"/>
        <v>74.731800000000007</v>
      </c>
      <c r="AI68" s="15">
        <f t="shared" ca="1" si="73"/>
        <v>63.580399999999997</v>
      </c>
      <c r="AJ68" s="15">
        <f t="shared" ca="1" si="73"/>
        <v>70.254000000000005</v>
      </c>
      <c r="AK68" s="15">
        <f t="shared" ca="1" si="73"/>
        <v>67.871799999999993</v>
      </c>
      <c r="AL68" s="15">
        <f t="shared" ca="1" si="73"/>
        <v>67.953500000000005</v>
      </c>
      <c r="AM68" s="15">
        <f t="shared" ca="1" si="73"/>
        <v>50.910400000000003</v>
      </c>
      <c r="AN68" s="15">
        <f t="shared" ca="1" si="73"/>
        <v>65.030299999999997</v>
      </c>
      <c r="AO68" s="15">
        <f t="shared" ca="1" si="73"/>
        <v>72.793099999999995</v>
      </c>
      <c r="AP68" s="15">
        <f t="shared" ca="1" si="73"/>
        <v>66.612799999999993</v>
      </c>
      <c r="AQ68" s="15">
        <f t="shared" ca="1" si="70"/>
        <v>62.0017</v>
      </c>
      <c r="AR68" s="15">
        <f t="shared" ca="1" si="70"/>
        <v>58.557000000000002</v>
      </c>
      <c r="AS68" s="15">
        <f t="shared" ca="1" si="70"/>
        <v>66.502300000000005</v>
      </c>
      <c r="AT68" s="15">
        <f t="shared" ca="1" si="70"/>
        <v>59.2136</v>
      </c>
      <c r="AU68" s="15">
        <f t="shared" ca="1" si="70"/>
        <v>67.389399999999995</v>
      </c>
      <c r="AV68" s="15">
        <f t="shared" ca="1" si="70"/>
        <v>63.286700000000003</v>
      </c>
      <c r="AW68" s="15">
        <f t="shared" ca="1" si="70"/>
        <v>54.542299999999997</v>
      </c>
      <c r="AX68" s="15">
        <f t="shared" ca="1" si="70"/>
        <v>65.938800000000001</v>
      </c>
      <c r="AY68" s="15">
        <f t="shared" ca="1" si="70"/>
        <v>66.502300000000005</v>
      </c>
      <c r="AZ68" s="15">
        <f t="shared" ca="1" si="70"/>
        <v>71.641000000000005</v>
      </c>
      <c r="BA68" s="15">
        <f t="shared" ref="BA68:BA125" ca="1" si="74">INDIRECT(ADDRESS(ROW(BB68), (COLUMN(BB68)-COLUMN($I68))*2 + COLUMN($I68)+1, 2, 1, "Main"))</f>
        <v>62.8474</v>
      </c>
      <c r="BB68" s="15">
        <f t="shared" ref="BB68:BB125" ca="1" si="75">INDIRECT(ADDRESS(ROW(BC68), (COLUMN(BC68)-COLUMN($I68))*2 + COLUMN($I68)+1, 2, 1, "Main"))</f>
        <v>66.791300000000007</v>
      </c>
      <c r="BC68" s="15">
        <f t="shared" ref="BC68:BC125" ca="1" si="76">INDIRECT(ADDRESS(ROW(BD68), (COLUMN(BD68)-COLUMN($I68))*2 + COLUMN($I68)+1, 2, 1, "Main"))</f>
        <v>67.166899999999998</v>
      </c>
      <c r="BD68" s="15">
        <f t="shared" ref="BD68:BD125" ca="1" si="77">INDIRECT(ADDRESS(ROW(BE68), (COLUMN(BE68)-COLUMN($I68))*2 + COLUMN($I68)+1, 2, 1, "Main"))</f>
        <v>69.544899999999998</v>
      </c>
      <c r="BE68" s="15">
        <f t="shared" ref="BE68:BE125" ca="1" si="78">INDIRECT(ADDRESS(ROW(BF68), (COLUMN(BF68)-COLUMN($I68))*2 + COLUMN($I68)+1, 2, 1, "Main"))</f>
        <v>67.782899999999998</v>
      </c>
      <c r="BF68" s="15">
        <f t="shared" ref="BF68:BF125" ca="1" si="79">INDIRECT(ADDRESS(ROW(BG68), (COLUMN(BG68)-COLUMN($I68))*2 + COLUMN($I68)+1, 2, 1, "Main"))</f>
        <v>61.936500000000002</v>
      </c>
      <c r="BG68" s="15">
        <f t="shared" ref="BG68:BG125" ca="1" si="80">INDIRECT(ADDRESS(ROW(BH68), (COLUMN(BH68)-COLUMN($I68))*2 + COLUMN($I68)+1, 2, 1, "Main"))</f>
        <v>64.725499999999997</v>
      </c>
      <c r="BH68" s="15">
        <f t="shared" ref="BH68:BH125" ca="1" si="81">INDIRECT(ADDRESS(ROW(BI68), (COLUMN(BI68)-COLUMN($I68))*2 + COLUMN($I68)+1, 2, 1, "Main"))</f>
        <v>70.867800000000003</v>
      </c>
      <c r="BI68" s="15">
        <f t="shared" ref="BI68:BI125" ca="1" si="82">INDIRECT(ADDRESS(ROW(BJ68), (COLUMN(BJ68)-COLUMN($I68))*2 + COLUMN($I68)+1, 2, 1, "Main"))</f>
        <v>56.397199999999998</v>
      </c>
      <c r="BJ68" s="15">
        <f t="shared" ref="BJ68:BJ125" ca="1" si="83">INDIRECT(ADDRESS(ROW(BK68), (COLUMN(BK68)-COLUMN($I68))*2 + COLUMN($I68)+1, 2, 1, "Main"))</f>
        <v>63.906700000000001</v>
      </c>
      <c r="BK68" s="15">
        <f t="shared" ref="BK68:BO125" ca="1" si="84">INDIRECT(ADDRESS(ROW(BL68), (COLUMN(BL68)-COLUMN($I68))*2 + COLUMN($I68)+1, 2, 1, "Main"))</f>
        <v>62.573999999999998</v>
      </c>
      <c r="BL68" s="15">
        <f t="shared" ca="1" si="84"/>
        <v>55.664900000000003</v>
      </c>
      <c r="BM68" s="15">
        <f t="shared" ca="1" si="84"/>
        <v>60.369799999999998</v>
      </c>
      <c r="BN68" s="15">
        <f t="shared" ca="1" si="84"/>
        <v>61.705399999999997</v>
      </c>
      <c r="BO68" s="15">
        <f t="shared" ca="1" si="84"/>
        <v>66.720399999999998</v>
      </c>
      <c r="BP68" s="15">
        <f t="shared" ca="1" si="71"/>
        <v>66.493200000000002</v>
      </c>
      <c r="BQ68" s="15">
        <f t="shared" ca="1" si="71"/>
        <v>69.144499999999994</v>
      </c>
      <c r="BR68" s="15">
        <f t="shared" ca="1" si="71"/>
        <v>0</v>
      </c>
      <c r="BS68" s="15">
        <f t="shared" ca="1" si="71"/>
        <v>0</v>
      </c>
      <c r="BT68" s="15">
        <f t="shared" ca="1" si="71"/>
        <v>0</v>
      </c>
      <c r="BU68" s="15">
        <f t="shared" ca="1" si="71"/>
        <v>0</v>
      </c>
    </row>
    <row r="69" spans="1:73">
      <c r="A69">
        <f>Main!A69</f>
        <v>66</v>
      </c>
      <c r="B69">
        <f>Main!B69</f>
        <v>47</v>
      </c>
      <c r="C69">
        <f>Main!C69</f>
        <v>13</v>
      </c>
      <c r="D69">
        <f>Main!D69</f>
        <v>1</v>
      </c>
      <c r="E69" t="str">
        <f>Main!E69</f>
        <v>BB</v>
      </c>
      <c r="G69" s="19">
        <f t="shared" ref="G69:G125" ca="1" si="85">AVERAGE(H69:BT69)</f>
        <v>61.487930769230751</v>
      </c>
      <c r="H69" s="15">
        <f t="shared" ca="1" si="72"/>
        <v>67.470799999999997</v>
      </c>
      <c r="I69" s="15">
        <f t="shared" ref="I69:W69" ca="1" si="86">INDIRECT(ADDRESS(ROW(J69), (COLUMN(J69)-COLUMN($I69))*2 + COLUMN($I69)+1, 2, 1, "Main"))</f>
        <v>69.0685</v>
      </c>
      <c r="J69" s="15">
        <f t="shared" ca="1" si="86"/>
        <v>67.285200000000003</v>
      </c>
      <c r="K69" s="15">
        <f t="shared" ca="1" si="86"/>
        <v>65.287999999999997</v>
      </c>
      <c r="L69" s="15">
        <f t="shared" ca="1" si="86"/>
        <v>66.509100000000004</v>
      </c>
      <c r="M69" s="15">
        <f t="shared" ca="1" si="86"/>
        <v>58.816499999999998</v>
      </c>
      <c r="N69" s="15">
        <f t="shared" ca="1" si="86"/>
        <v>61.451500000000003</v>
      </c>
      <c r="O69" s="15">
        <f t="shared" ca="1" si="86"/>
        <v>64.844399999999993</v>
      </c>
      <c r="P69" s="15">
        <f t="shared" ca="1" si="86"/>
        <v>67.884900000000002</v>
      </c>
      <c r="Q69" s="15">
        <f t="shared" ca="1" si="86"/>
        <v>55.923299999999998</v>
      </c>
      <c r="R69" s="15">
        <f t="shared" ca="1" si="86"/>
        <v>62.641399999999997</v>
      </c>
      <c r="S69" s="15">
        <f t="shared" ca="1" si="86"/>
        <v>76.1357</v>
      </c>
      <c r="T69" s="15">
        <f t="shared" ca="1" si="86"/>
        <v>59.649900000000002</v>
      </c>
      <c r="U69" s="15">
        <f t="shared" ca="1" si="86"/>
        <v>70.738500000000002</v>
      </c>
      <c r="V69" s="15">
        <f t="shared" ca="1" si="86"/>
        <v>73.533199999999994</v>
      </c>
      <c r="W69" s="15">
        <f t="shared" ca="1" si="86"/>
        <v>64.966499999999996</v>
      </c>
      <c r="X69" s="15">
        <f t="shared" ca="1" si="69"/>
        <v>71.187100000000001</v>
      </c>
      <c r="Y69" s="15">
        <f t="shared" ca="1" si="69"/>
        <v>78.147599999999997</v>
      </c>
      <c r="Z69" s="15">
        <f t="shared" ca="1" si="69"/>
        <v>68.881500000000003</v>
      </c>
      <c r="AA69" s="15">
        <f t="shared" ca="1" si="73"/>
        <v>77.630700000000004</v>
      </c>
      <c r="AB69" s="15">
        <f t="shared" ca="1" si="73"/>
        <v>66.457700000000003</v>
      </c>
      <c r="AC69" s="15">
        <f t="shared" ca="1" si="73"/>
        <v>58.103900000000003</v>
      </c>
      <c r="AD69" s="15">
        <f t="shared" ca="1" si="73"/>
        <v>52.904400000000003</v>
      </c>
      <c r="AE69" s="15">
        <f t="shared" ca="1" si="73"/>
        <v>65.352599999999995</v>
      </c>
      <c r="AF69" s="15">
        <f t="shared" ca="1" si="73"/>
        <v>64.040800000000004</v>
      </c>
      <c r="AG69" s="15">
        <f t="shared" ca="1" si="73"/>
        <v>57.8065</v>
      </c>
      <c r="AH69" s="15">
        <f t="shared" ca="1" si="73"/>
        <v>76.223100000000002</v>
      </c>
      <c r="AI69" s="15">
        <f t="shared" ca="1" si="73"/>
        <v>64.466399999999993</v>
      </c>
      <c r="AJ69" s="15">
        <f t="shared" ca="1" si="73"/>
        <v>74.060900000000004</v>
      </c>
      <c r="AK69" s="15">
        <f t="shared" ca="1" si="73"/>
        <v>66.335400000000007</v>
      </c>
      <c r="AL69" s="15">
        <f t="shared" ca="1" si="73"/>
        <v>65.287599999999998</v>
      </c>
      <c r="AM69" s="15">
        <f t="shared" ca="1" si="73"/>
        <v>52.397799999999997</v>
      </c>
      <c r="AN69" s="15">
        <f t="shared" ca="1" si="73"/>
        <v>62.694400000000002</v>
      </c>
      <c r="AO69" s="15">
        <f t="shared" ca="1" si="73"/>
        <v>69.207400000000007</v>
      </c>
      <c r="AP69" s="15">
        <f t="shared" ca="1" si="73"/>
        <v>61.405099999999997</v>
      </c>
      <c r="AQ69" s="15">
        <f t="shared" ca="1" si="70"/>
        <v>60.5702</v>
      </c>
      <c r="AR69" s="15">
        <f t="shared" ca="1" si="70"/>
        <v>56.3446</v>
      </c>
      <c r="AS69" s="15">
        <f t="shared" ca="1" si="70"/>
        <v>61.883299999999998</v>
      </c>
      <c r="AT69" s="15">
        <f t="shared" ca="1" si="70"/>
        <v>59.534199999999998</v>
      </c>
      <c r="AU69" s="15">
        <f t="shared" ca="1" si="70"/>
        <v>62.990699999999997</v>
      </c>
      <c r="AV69" s="15">
        <f t="shared" ca="1" si="70"/>
        <v>62.498100000000001</v>
      </c>
      <c r="AW69" s="15">
        <f t="shared" ca="1" si="70"/>
        <v>59.5503</v>
      </c>
      <c r="AX69" s="15">
        <f t="shared" ca="1" si="70"/>
        <v>58.605600000000003</v>
      </c>
      <c r="AY69" s="15">
        <f t="shared" ca="1" si="70"/>
        <v>61.883299999999998</v>
      </c>
      <c r="AZ69" s="15">
        <f t="shared" ca="1" si="70"/>
        <v>70.577299999999994</v>
      </c>
      <c r="BA69" s="15">
        <f t="shared" ca="1" si="74"/>
        <v>60.216700000000003</v>
      </c>
      <c r="BB69" s="15">
        <f t="shared" ca="1" si="75"/>
        <v>53.261299999999999</v>
      </c>
      <c r="BC69" s="15">
        <f t="shared" ca="1" si="76"/>
        <v>61.548200000000001</v>
      </c>
      <c r="BD69" s="15">
        <f t="shared" ca="1" si="77"/>
        <v>60.965299999999999</v>
      </c>
      <c r="BE69" s="15">
        <f t="shared" ca="1" si="78"/>
        <v>67.994299999999996</v>
      </c>
      <c r="BF69" s="15">
        <f t="shared" ca="1" si="79"/>
        <v>66.526600000000002</v>
      </c>
      <c r="BG69" s="15">
        <f t="shared" ca="1" si="80"/>
        <v>69.568899999999999</v>
      </c>
      <c r="BH69" s="15">
        <f t="shared" ca="1" si="81"/>
        <v>73.6297</v>
      </c>
      <c r="BI69" s="15">
        <f t="shared" ca="1" si="82"/>
        <v>59.116100000000003</v>
      </c>
      <c r="BJ69" s="15">
        <f t="shared" ca="1" si="83"/>
        <v>62.287100000000002</v>
      </c>
      <c r="BK69" s="15">
        <f t="shared" ca="1" si="84"/>
        <v>59.974200000000003</v>
      </c>
      <c r="BL69" s="15">
        <f t="shared" ca="1" si="84"/>
        <v>55.521700000000003</v>
      </c>
      <c r="BM69" s="15">
        <f t="shared" ca="1" si="84"/>
        <v>64.371300000000005</v>
      </c>
      <c r="BN69" s="15">
        <f t="shared" ca="1" si="84"/>
        <v>62.293599999999998</v>
      </c>
      <c r="BO69" s="15">
        <f t="shared" ca="1" si="84"/>
        <v>65.762600000000006</v>
      </c>
      <c r="BP69" s="15">
        <f t="shared" ca="1" si="71"/>
        <v>66.513199999999998</v>
      </c>
      <c r="BQ69" s="15">
        <f t="shared" ca="1" si="71"/>
        <v>67.928799999999995</v>
      </c>
      <c r="BR69" s="15">
        <f t="shared" ca="1" si="71"/>
        <v>0</v>
      </c>
      <c r="BS69" s="15">
        <f t="shared" ca="1" si="71"/>
        <v>0</v>
      </c>
      <c r="BT69" s="15">
        <f t="shared" ca="1" si="71"/>
        <v>0</v>
      </c>
      <c r="BU69" s="15">
        <f t="shared" ca="1" si="71"/>
        <v>0</v>
      </c>
    </row>
    <row r="70" spans="1:73">
      <c r="A70">
        <f>Main!A70</f>
        <v>67</v>
      </c>
      <c r="B70">
        <f>Main!B70</f>
        <v>48</v>
      </c>
      <c r="C70">
        <f>Main!C70</f>
        <v>13</v>
      </c>
      <c r="D70">
        <f>Main!D70</f>
        <v>2</v>
      </c>
      <c r="E70" t="str">
        <f>Main!E70</f>
        <v>a</v>
      </c>
      <c r="F70" s="10" t="s">
        <v>118</v>
      </c>
      <c r="G70" s="19">
        <f t="shared" ca="1" si="85"/>
        <v>59.259363076923066</v>
      </c>
      <c r="H70" s="15">
        <f t="shared" ca="1" si="72"/>
        <v>64.129800000000003</v>
      </c>
      <c r="I70" s="15">
        <f t="shared" ca="1" si="69"/>
        <v>64.535399999999996</v>
      </c>
      <c r="J70" s="15">
        <f t="shared" ca="1" si="69"/>
        <v>61.308399999999999</v>
      </c>
      <c r="K70" s="15">
        <f t="shared" ca="1" si="69"/>
        <v>57.919400000000003</v>
      </c>
      <c r="L70" s="15">
        <f t="shared" ca="1" si="69"/>
        <v>64.666899999999998</v>
      </c>
      <c r="M70" s="15">
        <f t="shared" ca="1" si="69"/>
        <v>46.6374</v>
      </c>
      <c r="N70" s="15">
        <f t="shared" ca="1" si="69"/>
        <v>60.883899999999997</v>
      </c>
      <c r="O70" s="15">
        <f t="shared" ca="1" si="69"/>
        <v>61.1492</v>
      </c>
      <c r="P70" s="15">
        <f t="shared" ca="1" si="69"/>
        <v>66.460300000000004</v>
      </c>
      <c r="Q70" s="15">
        <f t="shared" ca="1" si="69"/>
        <v>54.896099999999997</v>
      </c>
      <c r="R70" s="15">
        <f t="shared" ca="1" si="69"/>
        <v>58.148299999999999</v>
      </c>
      <c r="S70" s="15">
        <f t="shared" ca="1" si="69"/>
        <v>74.031899999999993</v>
      </c>
      <c r="T70" s="15">
        <f t="shared" ca="1" si="69"/>
        <v>47.739699999999999</v>
      </c>
      <c r="U70" s="15">
        <f t="shared" ca="1" si="69"/>
        <v>71.255799999999994</v>
      </c>
      <c r="V70" s="15">
        <f t="shared" ca="1" si="69"/>
        <v>70.403700000000001</v>
      </c>
      <c r="W70" s="15">
        <f t="shared" ca="1" si="69"/>
        <v>68.680400000000006</v>
      </c>
      <c r="X70" s="15">
        <f t="shared" ca="1" si="69"/>
        <v>67.779200000000003</v>
      </c>
      <c r="Y70" s="15">
        <f t="shared" ca="1" si="69"/>
        <v>76.254000000000005</v>
      </c>
      <c r="Z70" s="15">
        <f t="shared" ca="1" si="69"/>
        <v>61.9101</v>
      </c>
      <c r="AA70" s="15">
        <f t="shared" ca="1" si="73"/>
        <v>73.655600000000007</v>
      </c>
      <c r="AB70" s="15">
        <f t="shared" ca="1" si="73"/>
        <v>59.221299999999999</v>
      </c>
      <c r="AC70" s="15">
        <f t="shared" ca="1" si="73"/>
        <v>59.852400000000003</v>
      </c>
      <c r="AD70" s="15">
        <f t="shared" ca="1" si="73"/>
        <v>61.462000000000003</v>
      </c>
      <c r="AE70" s="15">
        <f t="shared" ca="1" si="73"/>
        <v>68.2042</v>
      </c>
      <c r="AF70" s="15">
        <f t="shared" ca="1" si="73"/>
        <v>57.462899999999998</v>
      </c>
      <c r="AG70" s="15">
        <f t="shared" ca="1" si="73"/>
        <v>58.732199999999999</v>
      </c>
      <c r="AH70" s="15">
        <f t="shared" ca="1" si="73"/>
        <v>63.914900000000003</v>
      </c>
      <c r="AI70" s="15">
        <f t="shared" ca="1" si="73"/>
        <v>62.616399999999999</v>
      </c>
      <c r="AJ70" s="15">
        <f t="shared" ca="1" si="73"/>
        <v>66.795900000000003</v>
      </c>
      <c r="AK70" s="15">
        <f t="shared" ca="1" si="73"/>
        <v>68.161600000000007</v>
      </c>
      <c r="AL70" s="15">
        <f t="shared" ca="1" si="73"/>
        <v>59.430900000000001</v>
      </c>
      <c r="AM70" s="15">
        <f t="shared" ca="1" si="73"/>
        <v>51.508299999999998</v>
      </c>
      <c r="AN70" s="15">
        <f t="shared" ca="1" si="73"/>
        <v>63.8294</v>
      </c>
      <c r="AO70" s="15">
        <f t="shared" ca="1" si="73"/>
        <v>70.227800000000002</v>
      </c>
      <c r="AP70" s="15">
        <f t="shared" ca="1" si="73"/>
        <v>62.453699999999998</v>
      </c>
      <c r="AQ70" s="15">
        <f t="shared" ca="1" si="70"/>
        <v>58.602600000000002</v>
      </c>
      <c r="AR70" s="15">
        <f t="shared" ca="1" si="70"/>
        <v>61.768099999999997</v>
      </c>
      <c r="AS70" s="15">
        <f t="shared" ca="1" si="70"/>
        <v>57.456000000000003</v>
      </c>
      <c r="AT70" s="15">
        <f t="shared" ca="1" si="70"/>
        <v>51.810299999999998</v>
      </c>
      <c r="AU70" s="15">
        <f t="shared" ca="1" si="70"/>
        <v>66.798699999999997</v>
      </c>
      <c r="AV70" s="15">
        <f t="shared" ca="1" si="70"/>
        <v>65.882999999999996</v>
      </c>
      <c r="AW70" s="15">
        <f t="shared" ca="1" si="70"/>
        <v>44.019399999999997</v>
      </c>
      <c r="AX70" s="15">
        <f t="shared" ca="1" si="70"/>
        <v>51.332900000000002</v>
      </c>
      <c r="AY70" s="15">
        <f t="shared" ca="1" si="70"/>
        <v>57.456000000000003</v>
      </c>
      <c r="AZ70" s="15">
        <f t="shared" ca="1" si="70"/>
        <v>64.542699999999996</v>
      </c>
      <c r="BA70" s="15">
        <f t="shared" ca="1" si="74"/>
        <v>55.411799999999999</v>
      </c>
      <c r="BB70" s="15">
        <f t="shared" ca="1" si="75"/>
        <v>63.754399999999997</v>
      </c>
      <c r="BC70" s="15">
        <f t="shared" ca="1" si="76"/>
        <v>64.816500000000005</v>
      </c>
      <c r="BD70" s="15">
        <f t="shared" ca="1" si="77"/>
        <v>59.886499999999998</v>
      </c>
      <c r="BE70" s="15">
        <f t="shared" ca="1" si="78"/>
        <v>66.724199999999996</v>
      </c>
      <c r="BF70" s="15">
        <f t="shared" ca="1" si="79"/>
        <v>65.512699999999995</v>
      </c>
      <c r="BG70" s="15">
        <f t="shared" ca="1" si="80"/>
        <v>67.095399999999998</v>
      </c>
      <c r="BH70" s="15">
        <f t="shared" ca="1" si="81"/>
        <v>77.797300000000007</v>
      </c>
      <c r="BI70" s="15">
        <f t="shared" ca="1" si="82"/>
        <v>53.800400000000003</v>
      </c>
      <c r="BJ70" s="15">
        <f t="shared" ca="1" si="83"/>
        <v>61.057600000000001</v>
      </c>
      <c r="BK70" s="15">
        <f t="shared" ca="1" si="84"/>
        <v>56.360700000000001</v>
      </c>
      <c r="BL70" s="15">
        <f t="shared" ca="1" si="84"/>
        <v>53.901699999999998</v>
      </c>
      <c r="BM70" s="15">
        <f t="shared" ca="1" si="84"/>
        <v>61.581099999999999</v>
      </c>
      <c r="BN70" s="15">
        <f t="shared" ca="1" si="84"/>
        <v>66.182199999999995</v>
      </c>
      <c r="BO70" s="15">
        <f t="shared" ca="1" si="84"/>
        <v>63.799599999999998</v>
      </c>
      <c r="BP70" s="15">
        <f t="shared" ca="1" si="71"/>
        <v>70.951800000000006</v>
      </c>
      <c r="BQ70" s="15">
        <f t="shared" ca="1" si="71"/>
        <v>57.235599999999998</v>
      </c>
      <c r="BR70" s="15">
        <f t="shared" ca="1" si="71"/>
        <v>0</v>
      </c>
      <c r="BS70" s="15">
        <f t="shared" ca="1" si="71"/>
        <v>0</v>
      </c>
      <c r="BT70" s="15">
        <f t="shared" ca="1" si="71"/>
        <v>0</v>
      </c>
      <c r="BU70" s="15">
        <f t="shared" ca="1" si="71"/>
        <v>0</v>
      </c>
    </row>
    <row r="71" spans="1:73">
      <c r="A71">
        <f>Main!A71</f>
        <v>68</v>
      </c>
      <c r="B71">
        <f>Main!B71</f>
        <v>48.5</v>
      </c>
      <c r="C71">
        <f>Main!C71</f>
        <v>13</v>
      </c>
      <c r="D71">
        <f>Main!D71</f>
        <v>2.5</v>
      </c>
      <c r="E71" t="str">
        <f>Main!E71</f>
        <v>a</v>
      </c>
      <c r="G71" s="19">
        <f t="shared" ca="1" si="85"/>
        <v>59.144660000000016</v>
      </c>
      <c r="H71" s="15">
        <f t="shared" ca="1" si="72"/>
        <v>60.3748</v>
      </c>
      <c r="I71" s="15">
        <f t="shared" ca="1" si="69"/>
        <v>66.331199999999995</v>
      </c>
      <c r="J71" s="15">
        <f t="shared" ca="1" si="69"/>
        <v>64.631</v>
      </c>
      <c r="K71" s="15">
        <f t="shared" ca="1" si="69"/>
        <v>56.630699999999997</v>
      </c>
      <c r="L71" s="15">
        <f t="shared" ca="1" si="69"/>
        <v>64.584699999999998</v>
      </c>
      <c r="M71" s="15">
        <f t="shared" ca="1" si="69"/>
        <v>52.357599999999998</v>
      </c>
      <c r="N71" s="15">
        <f t="shared" ca="1" si="69"/>
        <v>59.205800000000004</v>
      </c>
      <c r="O71" s="15">
        <f t="shared" ca="1" si="69"/>
        <v>62.282499999999999</v>
      </c>
      <c r="P71" s="15">
        <f t="shared" ca="1" si="69"/>
        <v>67.360600000000005</v>
      </c>
      <c r="Q71" s="15">
        <f t="shared" ca="1" si="69"/>
        <v>57.113199999999999</v>
      </c>
      <c r="R71" s="15">
        <f t="shared" ca="1" si="69"/>
        <v>59.436</v>
      </c>
      <c r="S71" s="15">
        <f t="shared" ca="1" si="69"/>
        <v>72.540800000000004</v>
      </c>
      <c r="T71" s="15">
        <f t="shared" ca="1" si="69"/>
        <v>53.613500000000002</v>
      </c>
      <c r="U71" s="15">
        <f t="shared" ca="1" si="69"/>
        <v>72.0167</v>
      </c>
      <c r="V71" s="15">
        <f t="shared" ca="1" si="69"/>
        <v>68.714799999999997</v>
      </c>
      <c r="W71" s="15">
        <f t="shared" ca="1" si="69"/>
        <v>67.772099999999995</v>
      </c>
      <c r="X71" s="15">
        <f t="shared" ca="1" si="69"/>
        <v>67.022499999999994</v>
      </c>
      <c r="Y71" s="15">
        <f t="shared" ca="1" si="69"/>
        <v>74.652100000000004</v>
      </c>
      <c r="Z71" s="15">
        <f t="shared" ca="1" si="69"/>
        <v>61.943300000000001</v>
      </c>
      <c r="AA71" s="15">
        <f t="shared" ca="1" si="73"/>
        <v>71.221199999999996</v>
      </c>
      <c r="AB71" s="15">
        <f t="shared" ca="1" si="73"/>
        <v>60.234900000000003</v>
      </c>
      <c r="AC71" s="15">
        <f t="shared" ca="1" si="73"/>
        <v>60.817799999999998</v>
      </c>
      <c r="AD71" s="15">
        <f t="shared" ca="1" si="73"/>
        <v>59.989100000000001</v>
      </c>
      <c r="AE71" s="15">
        <f t="shared" ca="1" si="73"/>
        <v>70.460300000000004</v>
      </c>
      <c r="AF71" s="15">
        <f t="shared" ca="1" si="73"/>
        <v>60.926299999999998</v>
      </c>
      <c r="AG71" s="15">
        <f t="shared" ca="1" si="73"/>
        <v>60.495199999999997</v>
      </c>
      <c r="AH71" s="15">
        <f t="shared" ca="1" si="73"/>
        <v>68.734399999999994</v>
      </c>
      <c r="AI71" s="15">
        <f t="shared" ca="1" si="73"/>
        <v>57.275500000000001</v>
      </c>
      <c r="AJ71" s="15">
        <f t="shared" ca="1" si="73"/>
        <v>68.421800000000005</v>
      </c>
      <c r="AK71" s="15">
        <f t="shared" ca="1" si="73"/>
        <v>70.738</v>
      </c>
      <c r="AL71" s="15">
        <f t="shared" ca="1" si="73"/>
        <v>55.698</v>
      </c>
      <c r="AM71" s="15">
        <f t="shared" ca="1" si="73"/>
        <v>48.598999999999997</v>
      </c>
      <c r="AN71" s="15">
        <f t="shared" ca="1" si="73"/>
        <v>64.830500000000001</v>
      </c>
      <c r="AO71" s="15">
        <f t="shared" ca="1" si="73"/>
        <v>64.736000000000004</v>
      </c>
      <c r="AP71" s="15">
        <f t="shared" ca="1" si="73"/>
        <v>62.322600000000001</v>
      </c>
      <c r="AQ71" s="15">
        <f t="shared" ca="1" si="70"/>
        <v>52.808</v>
      </c>
      <c r="AR71" s="15">
        <f t="shared" ca="1" si="70"/>
        <v>50.7408</v>
      </c>
      <c r="AS71" s="15">
        <f t="shared" ca="1" si="70"/>
        <v>59.040399999999998</v>
      </c>
      <c r="AT71" s="15">
        <f t="shared" ca="1" si="70"/>
        <v>53.511499999999998</v>
      </c>
      <c r="AU71" s="15">
        <f t="shared" ca="1" si="70"/>
        <v>66.953999999999994</v>
      </c>
      <c r="AV71" s="15">
        <f t="shared" ca="1" si="70"/>
        <v>64.844999999999999</v>
      </c>
      <c r="AW71" s="15">
        <f t="shared" ca="1" si="70"/>
        <v>44.594099999999997</v>
      </c>
      <c r="AX71" s="15">
        <f t="shared" ca="1" si="70"/>
        <v>53.854300000000002</v>
      </c>
      <c r="AY71" s="15">
        <f t="shared" ca="1" si="70"/>
        <v>59.040399999999998</v>
      </c>
      <c r="AZ71" s="15">
        <f t="shared" ca="1" si="70"/>
        <v>66.409499999999994</v>
      </c>
      <c r="BA71" s="15">
        <f t="shared" ca="1" si="74"/>
        <v>57.345399999999998</v>
      </c>
      <c r="BB71" s="15">
        <f t="shared" ca="1" si="75"/>
        <v>61.236600000000003</v>
      </c>
      <c r="BC71" s="15">
        <f t="shared" ca="1" si="76"/>
        <v>68.008200000000002</v>
      </c>
      <c r="BD71" s="15">
        <f t="shared" ca="1" si="77"/>
        <v>58.778100000000002</v>
      </c>
      <c r="BE71" s="15">
        <f t="shared" ca="1" si="78"/>
        <v>68.756299999999996</v>
      </c>
      <c r="BF71" s="15">
        <f t="shared" ca="1" si="79"/>
        <v>63.714799999999997</v>
      </c>
      <c r="BG71" s="15">
        <f t="shared" ca="1" si="80"/>
        <v>64.854200000000006</v>
      </c>
      <c r="BH71" s="15">
        <f t="shared" ca="1" si="81"/>
        <v>81.630799999999994</v>
      </c>
      <c r="BI71" s="15">
        <f t="shared" ca="1" si="82"/>
        <v>54.723199999999999</v>
      </c>
      <c r="BJ71" s="15">
        <f t="shared" ca="1" si="83"/>
        <v>54.693300000000001</v>
      </c>
      <c r="BK71" s="15">
        <f t="shared" ca="1" si="84"/>
        <v>52.709800000000001</v>
      </c>
      <c r="BL71" s="15">
        <f t="shared" ca="1" si="84"/>
        <v>54.113399999999999</v>
      </c>
      <c r="BM71" s="15">
        <f t="shared" ca="1" si="84"/>
        <v>60.743600000000001</v>
      </c>
      <c r="BN71" s="15">
        <f t="shared" ca="1" si="84"/>
        <v>63.919800000000002</v>
      </c>
      <c r="BO71" s="15">
        <f t="shared" ca="1" si="84"/>
        <v>64.134299999999996</v>
      </c>
      <c r="BP71" s="15">
        <f t="shared" ca="1" si="71"/>
        <v>75.314800000000005</v>
      </c>
      <c r="BQ71" s="15">
        <f t="shared" ca="1" si="71"/>
        <v>53.843800000000002</v>
      </c>
      <c r="BR71" s="15">
        <f t="shared" ca="1" si="71"/>
        <v>0</v>
      </c>
      <c r="BS71" s="15">
        <f t="shared" ca="1" si="71"/>
        <v>0</v>
      </c>
      <c r="BT71" s="15">
        <f t="shared" ca="1" si="71"/>
        <v>0</v>
      </c>
      <c r="BU71" s="15">
        <f t="shared" ca="1" si="71"/>
        <v>0</v>
      </c>
    </row>
    <row r="72" spans="1:73">
      <c r="A72">
        <f>Main!A72</f>
        <v>69</v>
      </c>
      <c r="B72">
        <f>Main!B72</f>
        <v>49.5</v>
      </c>
      <c r="C72">
        <f>Main!C72</f>
        <v>14</v>
      </c>
      <c r="D72">
        <f>Main!D72</f>
        <v>1.5</v>
      </c>
      <c r="E72" t="str">
        <f>Main!E72</f>
        <v>f#</v>
      </c>
      <c r="F72" s="10" t="s">
        <v>119</v>
      </c>
      <c r="G72" s="19">
        <f t="shared" ca="1" si="85"/>
        <v>71.513649230769246</v>
      </c>
      <c r="H72" s="15">
        <f t="shared" ca="1" si="72"/>
        <v>80.414599999999993</v>
      </c>
      <c r="I72" s="15">
        <f t="shared" ca="1" si="69"/>
        <v>83.396500000000003</v>
      </c>
      <c r="J72" s="15">
        <f t="shared" ca="1" si="69"/>
        <v>75.402100000000004</v>
      </c>
      <c r="K72" s="15">
        <f t="shared" ca="1" si="69"/>
        <v>72.38</v>
      </c>
      <c r="L72" s="15">
        <f t="shared" ca="1" si="69"/>
        <v>80.198899999999995</v>
      </c>
      <c r="M72" s="15">
        <f t="shared" ca="1" si="69"/>
        <v>73.580500000000001</v>
      </c>
      <c r="N72" s="15">
        <f t="shared" ca="1" si="69"/>
        <v>71.531000000000006</v>
      </c>
      <c r="O72" s="15">
        <f t="shared" ca="1" si="69"/>
        <v>68.822699999999998</v>
      </c>
      <c r="P72" s="15">
        <f t="shared" ca="1" si="69"/>
        <v>78.665599999999998</v>
      </c>
      <c r="Q72" s="15">
        <f t="shared" ca="1" si="69"/>
        <v>61.155700000000003</v>
      </c>
      <c r="R72" s="15">
        <f t="shared" ca="1" si="69"/>
        <v>74.317400000000006</v>
      </c>
      <c r="S72" s="15">
        <f t="shared" ca="1" si="69"/>
        <v>85.3065</v>
      </c>
      <c r="T72" s="15">
        <f t="shared" ca="1" si="69"/>
        <v>68.941100000000006</v>
      </c>
      <c r="U72" s="15">
        <f t="shared" ca="1" si="69"/>
        <v>77.348299999999995</v>
      </c>
      <c r="V72" s="15">
        <f t="shared" ca="1" si="69"/>
        <v>79.475700000000003</v>
      </c>
      <c r="W72" s="15">
        <f t="shared" ca="1" si="69"/>
        <v>76.261399999999995</v>
      </c>
      <c r="X72" s="15">
        <f t="shared" ca="1" si="69"/>
        <v>75.393299999999996</v>
      </c>
      <c r="Y72" s="15">
        <f t="shared" ca="1" si="69"/>
        <v>85.192499999999995</v>
      </c>
      <c r="Z72" s="15">
        <f t="shared" ca="1" si="69"/>
        <v>81.8797</v>
      </c>
      <c r="AA72" s="15">
        <f t="shared" ca="1" si="73"/>
        <v>89.031400000000005</v>
      </c>
      <c r="AB72" s="15">
        <f t="shared" ca="1" si="73"/>
        <v>69.350700000000003</v>
      </c>
      <c r="AC72" s="15">
        <f t="shared" ca="1" si="73"/>
        <v>72.555999999999997</v>
      </c>
      <c r="AD72" s="15">
        <f t="shared" ca="1" si="73"/>
        <v>70.896500000000003</v>
      </c>
      <c r="AE72" s="15">
        <f t="shared" ca="1" si="73"/>
        <v>71.480800000000002</v>
      </c>
      <c r="AF72" s="15">
        <f t="shared" ca="1" si="73"/>
        <v>72.6524</v>
      </c>
      <c r="AG72" s="15">
        <f t="shared" ca="1" si="73"/>
        <v>70.189700000000002</v>
      </c>
      <c r="AH72" s="15">
        <f t="shared" ca="1" si="73"/>
        <v>82.734099999999998</v>
      </c>
      <c r="AI72" s="15">
        <f t="shared" ca="1" si="73"/>
        <v>73.648799999999994</v>
      </c>
      <c r="AJ72" s="15">
        <f t="shared" ca="1" si="73"/>
        <v>80.0167</v>
      </c>
      <c r="AK72" s="15">
        <f t="shared" ca="1" si="73"/>
        <v>81.047300000000007</v>
      </c>
      <c r="AL72" s="15">
        <f t="shared" ca="1" si="73"/>
        <v>77.769900000000007</v>
      </c>
      <c r="AM72" s="15">
        <f t="shared" ca="1" si="73"/>
        <v>74.530100000000004</v>
      </c>
      <c r="AN72" s="15">
        <f t="shared" ca="1" si="73"/>
        <v>70.023200000000003</v>
      </c>
      <c r="AO72" s="15">
        <f t="shared" ca="1" si="73"/>
        <v>68.991699999999994</v>
      </c>
      <c r="AP72" s="15">
        <f t="shared" ca="1" si="73"/>
        <v>70.127799999999993</v>
      </c>
      <c r="AQ72" s="15">
        <f t="shared" ca="1" si="70"/>
        <v>71.831299999999999</v>
      </c>
      <c r="AR72" s="15">
        <f t="shared" ca="1" si="70"/>
        <v>70.364900000000006</v>
      </c>
      <c r="AS72" s="15">
        <f t="shared" ca="1" si="70"/>
        <v>78.367000000000004</v>
      </c>
      <c r="AT72" s="15">
        <f t="shared" ca="1" si="70"/>
        <v>67.903199999999998</v>
      </c>
      <c r="AU72" s="15">
        <f t="shared" ca="1" si="70"/>
        <v>78.970500000000001</v>
      </c>
      <c r="AV72" s="15">
        <f t="shared" ca="1" si="70"/>
        <v>73.801599999999993</v>
      </c>
      <c r="AW72" s="15">
        <f t="shared" ca="1" si="70"/>
        <v>74.316199999999995</v>
      </c>
      <c r="AX72" s="15">
        <f t="shared" ca="1" si="70"/>
        <v>69.098500000000001</v>
      </c>
      <c r="AY72" s="15">
        <f t="shared" ca="1" si="70"/>
        <v>78.367000000000004</v>
      </c>
      <c r="AZ72" s="15">
        <f t="shared" ca="1" si="70"/>
        <v>77.764200000000002</v>
      </c>
      <c r="BA72" s="15">
        <f t="shared" ca="1" si="74"/>
        <v>74.149799999999999</v>
      </c>
      <c r="BB72" s="15">
        <f t="shared" ca="1" si="75"/>
        <v>66.786600000000007</v>
      </c>
      <c r="BC72" s="15">
        <f t="shared" ca="1" si="76"/>
        <v>74.433700000000002</v>
      </c>
      <c r="BD72" s="15">
        <f t="shared" ca="1" si="77"/>
        <v>74.131100000000004</v>
      </c>
      <c r="BE72" s="15">
        <f t="shared" ca="1" si="78"/>
        <v>75.957099999999997</v>
      </c>
      <c r="BF72" s="15">
        <f t="shared" ca="1" si="79"/>
        <v>74.920900000000003</v>
      </c>
      <c r="BG72" s="15">
        <f t="shared" ca="1" si="80"/>
        <v>71.411100000000005</v>
      </c>
      <c r="BH72" s="15">
        <f t="shared" ca="1" si="81"/>
        <v>80.197500000000005</v>
      </c>
      <c r="BI72" s="15">
        <f t="shared" ca="1" si="82"/>
        <v>66.476600000000005</v>
      </c>
      <c r="BJ72" s="15">
        <f t="shared" ca="1" si="83"/>
        <v>74.254900000000006</v>
      </c>
      <c r="BK72" s="15">
        <f t="shared" ca="1" si="84"/>
        <v>72.09</v>
      </c>
      <c r="BL72" s="15">
        <f t="shared" ca="1" si="84"/>
        <v>74.601900000000001</v>
      </c>
      <c r="BM72" s="15">
        <f t="shared" ca="1" si="84"/>
        <v>78.388000000000005</v>
      </c>
      <c r="BN72" s="15">
        <f t="shared" ca="1" si="84"/>
        <v>75.926699999999997</v>
      </c>
      <c r="BO72" s="15">
        <f t="shared" ca="1" si="84"/>
        <v>71.645399999999995</v>
      </c>
      <c r="BP72" s="15">
        <f t="shared" ca="1" si="71"/>
        <v>81.198599999999999</v>
      </c>
      <c r="BQ72" s="15">
        <f t="shared" ca="1" si="71"/>
        <v>76.322299999999998</v>
      </c>
      <c r="BR72" s="15">
        <f t="shared" ca="1" si="71"/>
        <v>0</v>
      </c>
      <c r="BS72" s="15">
        <f t="shared" ca="1" si="71"/>
        <v>0</v>
      </c>
      <c r="BT72" s="15">
        <f t="shared" ca="1" si="71"/>
        <v>0</v>
      </c>
      <c r="BU72" s="15">
        <f t="shared" ca="1" si="71"/>
        <v>0</v>
      </c>
    </row>
    <row r="73" spans="1:73">
      <c r="A73">
        <f>Main!A73</f>
        <v>70</v>
      </c>
      <c r="B73">
        <f>Main!B73</f>
        <v>50</v>
      </c>
      <c r="C73">
        <f>Main!C73</f>
        <v>14</v>
      </c>
      <c r="D73">
        <f>Main!D73</f>
        <v>2</v>
      </c>
      <c r="E73" t="str">
        <f>Main!E73</f>
        <v>cc</v>
      </c>
      <c r="G73" s="19">
        <f t="shared" ca="1" si="85"/>
        <v>73.392787846153865</v>
      </c>
      <c r="H73" s="15">
        <f t="shared" ca="1" si="72"/>
        <v>79.639799999999994</v>
      </c>
      <c r="I73" s="15">
        <f t="shared" ca="1" si="69"/>
        <v>80.7637</v>
      </c>
      <c r="J73" s="15">
        <f t="shared" ca="1" si="69"/>
        <v>73.262299999999996</v>
      </c>
      <c r="K73" s="15">
        <f t="shared" ca="1" si="69"/>
        <v>74.845500000000001</v>
      </c>
      <c r="L73" s="15">
        <f t="shared" ca="1" si="69"/>
        <v>77.274299999999997</v>
      </c>
      <c r="M73" s="15">
        <f t="shared" ca="1" si="69"/>
        <v>78.010400000000004</v>
      </c>
      <c r="N73" s="15">
        <f t="shared" ca="1" si="69"/>
        <v>68.211799999999997</v>
      </c>
      <c r="O73" s="15">
        <f t="shared" ca="1" si="69"/>
        <v>70.099699999999999</v>
      </c>
      <c r="P73" s="15">
        <f t="shared" ca="1" si="69"/>
        <v>79.918700000000001</v>
      </c>
      <c r="Q73" s="15">
        <f t="shared" ca="1" si="69"/>
        <v>67.4893</v>
      </c>
      <c r="R73" s="15">
        <f t="shared" ca="1" si="69"/>
        <v>76.110900000000001</v>
      </c>
      <c r="S73" s="15">
        <f t="shared" ca="1" si="69"/>
        <v>84.999799999999993</v>
      </c>
      <c r="T73" s="15">
        <f t="shared" ca="1" si="69"/>
        <v>70.384200000000007</v>
      </c>
      <c r="U73" s="15">
        <f t="shared" ca="1" si="69"/>
        <v>79.038300000000007</v>
      </c>
      <c r="V73" s="15">
        <f t="shared" ca="1" si="69"/>
        <v>81.915400000000005</v>
      </c>
      <c r="W73" s="15">
        <f t="shared" ca="1" si="69"/>
        <v>75.985200000000006</v>
      </c>
      <c r="X73" s="15">
        <f t="shared" ca="1" si="69"/>
        <v>77.464200000000005</v>
      </c>
      <c r="Y73" s="15">
        <f t="shared" ca="1" si="69"/>
        <v>82.022000000000006</v>
      </c>
      <c r="Z73" s="15">
        <f t="shared" ca="1" si="69"/>
        <v>83.307500000000005</v>
      </c>
      <c r="AA73" s="15">
        <f t="shared" ca="1" si="73"/>
        <v>90.008110000000002</v>
      </c>
      <c r="AB73" s="15">
        <f t="shared" ca="1" si="73"/>
        <v>76.293300000000002</v>
      </c>
      <c r="AC73" s="15">
        <f t="shared" ca="1" si="73"/>
        <v>70.994699999999995</v>
      </c>
      <c r="AD73" s="15">
        <f t="shared" ca="1" si="73"/>
        <v>69.050299999999993</v>
      </c>
      <c r="AE73" s="15">
        <f t="shared" ca="1" si="73"/>
        <v>65.888800000000003</v>
      </c>
      <c r="AF73" s="15">
        <f t="shared" ca="1" si="73"/>
        <v>85.546199999999999</v>
      </c>
      <c r="AG73" s="15">
        <f t="shared" ca="1" si="73"/>
        <v>79.549899999999994</v>
      </c>
      <c r="AH73" s="15">
        <f t="shared" ca="1" si="73"/>
        <v>86.633499999999998</v>
      </c>
      <c r="AI73" s="15">
        <f t="shared" ca="1" si="73"/>
        <v>74.058899999999994</v>
      </c>
      <c r="AJ73" s="15">
        <f t="shared" ca="1" si="73"/>
        <v>80.799899999999994</v>
      </c>
      <c r="AK73" s="15">
        <f t="shared" ca="1" si="73"/>
        <v>81.225700000000003</v>
      </c>
      <c r="AL73" s="15">
        <f t="shared" ca="1" si="73"/>
        <v>83.093299999999999</v>
      </c>
      <c r="AM73" s="15">
        <f t="shared" ca="1" si="73"/>
        <v>73.2012</v>
      </c>
      <c r="AN73" s="15">
        <f t="shared" ca="1" si="73"/>
        <v>70.765500000000003</v>
      </c>
      <c r="AO73" s="15">
        <f t="shared" ca="1" si="73"/>
        <v>77.382300000000001</v>
      </c>
      <c r="AP73" s="15">
        <f t="shared" ca="1" si="73"/>
        <v>71.7804</v>
      </c>
      <c r="AQ73" s="15">
        <f t="shared" ca="1" si="70"/>
        <v>73.872200000000007</v>
      </c>
      <c r="AR73" s="15">
        <f t="shared" ca="1" si="70"/>
        <v>72.724500000000006</v>
      </c>
      <c r="AS73" s="15">
        <f t="shared" ca="1" si="70"/>
        <v>77.159899999999993</v>
      </c>
      <c r="AT73" s="15">
        <f t="shared" ca="1" si="70"/>
        <v>67.862499999999997</v>
      </c>
      <c r="AU73" s="15">
        <f t="shared" ca="1" si="70"/>
        <v>82.125200000000007</v>
      </c>
      <c r="AV73" s="15">
        <f t="shared" ca="1" si="70"/>
        <v>76.757499999999993</v>
      </c>
      <c r="AW73" s="15">
        <f t="shared" ca="1" si="70"/>
        <v>77.148499999999999</v>
      </c>
      <c r="AX73" s="15">
        <f t="shared" ca="1" si="70"/>
        <v>70.446299999999994</v>
      </c>
      <c r="AY73" s="15">
        <f t="shared" ca="1" si="70"/>
        <v>77.159899999999993</v>
      </c>
      <c r="AZ73" s="15">
        <f t="shared" ca="1" si="70"/>
        <v>82.230800000000002</v>
      </c>
      <c r="BA73" s="15">
        <f t="shared" ca="1" si="74"/>
        <v>76.180899999999994</v>
      </c>
      <c r="BB73" s="15">
        <f t="shared" ca="1" si="75"/>
        <v>74.243700000000004</v>
      </c>
      <c r="BC73" s="15">
        <f t="shared" ca="1" si="76"/>
        <v>78.176299999999998</v>
      </c>
      <c r="BD73" s="15">
        <f t="shared" ca="1" si="77"/>
        <v>82.649500000000003</v>
      </c>
      <c r="BE73" s="15">
        <f t="shared" ca="1" si="78"/>
        <v>84.099100000000007</v>
      </c>
      <c r="BF73" s="15">
        <f t="shared" ca="1" si="79"/>
        <v>81.058999999999997</v>
      </c>
      <c r="BG73" s="15">
        <f t="shared" ca="1" si="80"/>
        <v>76.376800000000003</v>
      </c>
      <c r="BH73" s="15">
        <f t="shared" ca="1" si="81"/>
        <v>84.041899999999998</v>
      </c>
      <c r="BI73" s="15">
        <f t="shared" ca="1" si="82"/>
        <v>74.683099999999996</v>
      </c>
      <c r="BJ73" s="15">
        <f t="shared" ca="1" si="83"/>
        <v>75.748400000000004</v>
      </c>
      <c r="BK73" s="15">
        <f t="shared" ca="1" si="84"/>
        <v>74.086399999999998</v>
      </c>
      <c r="BL73" s="15">
        <f t="shared" ca="1" si="84"/>
        <v>72.565399999999997</v>
      </c>
      <c r="BM73" s="15">
        <f t="shared" ca="1" si="84"/>
        <v>80.105800000000002</v>
      </c>
      <c r="BN73" s="15">
        <f t="shared" ca="1" si="84"/>
        <v>70.557900000000004</v>
      </c>
      <c r="BO73" s="15">
        <f t="shared" ca="1" si="84"/>
        <v>74.249499999999998</v>
      </c>
      <c r="BP73" s="15">
        <f t="shared" ca="1" si="71"/>
        <v>81.963300000000004</v>
      </c>
      <c r="BQ73" s="15">
        <f t="shared" ca="1" si="71"/>
        <v>75.241900000000001</v>
      </c>
      <c r="BR73" s="15">
        <f t="shared" ca="1" si="71"/>
        <v>0</v>
      </c>
      <c r="BS73" s="15">
        <f t="shared" ca="1" si="71"/>
        <v>0</v>
      </c>
      <c r="BT73" s="15">
        <f t="shared" ca="1" si="71"/>
        <v>0</v>
      </c>
      <c r="BU73" s="15">
        <f t="shared" ca="1" si="71"/>
        <v>0</v>
      </c>
    </row>
    <row r="74" spans="1:73">
      <c r="A74">
        <f>Main!A74</f>
        <v>71</v>
      </c>
      <c r="B74">
        <f>Main!B74</f>
        <v>51</v>
      </c>
      <c r="C74">
        <f>Main!C74</f>
        <v>15</v>
      </c>
      <c r="D74">
        <f>Main!D74</f>
        <v>1</v>
      </c>
      <c r="E74" t="str">
        <f>Main!E74</f>
        <v>E- A- d</v>
      </c>
      <c r="F74" s="10" t="s">
        <v>113</v>
      </c>
      <c r="G74" s="19">
        <f t="shared" ca="1" si="85"/>
        <v>75.525413846153825</v>
      </c>
      <c r="H74" s="15">
        <f t="shared" ca="1" si="72"/>
        <v>87.703100000000006</v>
      </c>
      <c r="I74" s="15">
        <f t="shared" ca="1" si="69"/>
        <v>83.442300000000003</v>
      </c>
      <c r="J74" s="15">
        <f t="shared" ca="1" si="69"/>
        <v>77.983900000000006</v>
      </c>
      <c r="K74" s="15">
        <f t="shared" ca="1" si="69"/>
        <v>75.958699999999993</v>
      </c>
      <c r="L74" s="15">
        <f t="shared" ca="1" si="69"/>
        <v>78.365899999999996</v>
      </c>
      <c r="M74" s="15">
        <f t="shared" ca="1" si="69"/>
        <v>76.3613</v>
      </c>
      <c r="N74" s="15">
        <f t="shared" ca="1" si="69"/>
        <v>79.390699999999995</v>
      </c>
      <c r="O74" s="15">
        <f t="shared" ca="1" si="69"/>
        <v>82.390900000000002</v>
      </c>
      <c r="P74" s="15">
        <f t="shared" ca="1" si="69"/>
        <v>82.467399999999998</v>
      </c>
      <c r="Q74" s="15">
        <f t="shared" ca="1" si="69"/>
        <v>75.018000000000001</v>
      </c>
      <c r="R74" s="15">
        <f t="shared" ca="1" si="69"/>
        <v>80.3399</v>
      </c>
      <c r="S74" s="15">
        <f t="shared" ca="1" si="69"/>
        <v>86.547399999999996</v>
      </c>
      <c r="T74" s="15">
        <f t="shared" ca="1" si="69"/>
        <v>74.397999999999996</v>
      </c>
      <c r="U74" s="15">
        <f t="shared" ca="1" si="69"/>
        <v>82.309899999999999</v>
      </c>
      <c r="V74" s="15">
        <f t="shared" ca="1" si="69"/>
        <v>80.893699999999995</v>
      </c>
      <c r="W74" s="15">
        <f t="shared" ca="1" si="69"/>
        <v>81.330299999999994</v>
      </c>
      <c r="X74" s="15">
        <f t="shared" ca="1" si="69"/>
        <v>80.147999999999996</v>
      </c>
      <c r="Y74" s="15">
        <f t="shared" ca="1" si="69"/>
        <v>84.070499999999996</v>
      </c>
      <c r="Z74" s="15">
        <f t="shared" ca="1" si="69"/>
        <v>85.672300000000007</v>
      </c>
      <c r="AA74" s="15">
        <f t="shared" ca="1" si="73"/>
        <v>89.080200000000005</v>
      </c>
      <c r="AB74" s="15">
        <f t="shared" ca="1" si="73"/>
        <v>76.858900000000006</v>
      </c>
      <c r="AC74" s="15">
        <f t="shared" ca="1" si="73"/>
        <v>74.162000000000006</v>
      </c>
      <c r="AD74" s="15">
        <f t="shared" ca="1" si="73"/>
        <v>73.318700000000007</v>
      </c>
      <c r="AE74" s="15">
        <f t="shared" ca="1" si="73"/>
        <v>70.418700000000001</v>
      </c>
      <c r="AF74" s="15">
        <f t="shared" ca="1" si="73"/>
        <v>84.649699999999996</v>
      </c>
      <c r="AG74" s="15">
        <f t="shared" ca="1" si="73"/>
        <v>78.460899999999995</v>
      </c>
      <c r="AH74" s="15">
        <f t="shared" ca="1" si="73"/>
        <v>79.588300000000004</v>
      </c>
      <c r="AI74" s="15">
        <f t="shared" ca="1" si="73"/>
        <v>73.584000000000003</v>
      </c>
      <c r="AJ74" s="15">
        <f t="shared" ca="1" si="73"/>
        <v>86.390100000000004</v>
      </c>
      <c r="AK74" s="15">
        <f t="shared" ca="1" si="73"/>
        <v>78.276200000000003</v>
      </c>
      <c r="AL74" s="15">
        <f t="shared" ca="1" si="73"/>
        <v>79.9161</v>
      </c>
      <c r="AM74" s="15">
        <f t="shared" ca="1" si="73"/>
        <v>71.2547</v>
      </c>
      <c r="AN74" s="15">
        <f t="shared" ca="1" si="73"/>
        <v>76.702799999999996</v>
      </c>
      <c r="AO74" s="15">
        <f t="shared" ca="1" si="73"/>
        <v>79.206999999999994</v>
      </c>
      <c r="AP74" s="15">
        <f t="shared" ca="1" si="73"/>
        <v>73.181700000000006</v>
      </c>
      <c r="AQ74" s="15">
        <f t="shared" ca="1" si="70"/>
        <v>77.805700000000002</v>
      </c>
      <c r="AR74" s="15">
        <f t="shared" ca="1" si="70"/>
        <v>76.539199999999994</v>
      </c>
      <c r="AS74" s="15">
        <f t="shared" ca="1" si="70"/>
        <v>78.525599999999997</v>
      </c>
      <c r="AT74" s="15">
        <f t="shared" ca="1" si="70"/>
        <v>79.247799999999998</v>
      </c>
      <c r="AU74" s="15">
        <f t="shared" ca="1" si="70"/>
        <v>78.398499999999999</v>
      </c>
      <c r="AV74" s="15">
        <f t="shared" ca="1" si="70"/>
        <v>79.722399999999993</v>
      </c>
      <c r="AW74" s="15">
        <f t="shared" ca="1" si="70"/>
        <v>78.901200000000003</v>
      </c>
      <c r="AX74" s="15">
        <f t="shared" ca="1" si="70"/>
        <v>81.1023</v>
      </c>
      <c r="AY74" s="15">
        <f t="shared" ca="1" si="70"/>
        <v>78.525599999999997</v>
      </c>
      <c r="AZ74" s="15">
        <f t="shared" ca="1" si="70"/>
        <v>83.419200000000004</v>
      </c>
      <c r="BA74" s="15">
        <f t="shared" ca="1" si="74"/>
        <v>77.562899999999999</v>
      </c>
      <c r="BB74" s="15">
        <f t="shared" ca="1" si="75"/>
        <v>82.312700000000007</v>
      </c>
      <c r="BC74" s="15">
        <f t="shared" ca="1" si="76"/>
        <v>75.670100000000005</v>
      </c>
      <c r="BD74" s="15">
        <f t="shared" ca="1" si="77"/>
        <v>80.454099999999997</v>
      </c>
      <c r="BE74" s="15">
        <f t="shared" ca="1" si="78"/>
        <v>80.409499999999994</v>
      </c>
      <c r="BF74" s="15">
        <f t="shared" ca="1" si="79"/>
        <v>79.704300000000003</v>
      </c>
      <c r="BG74" s="15">
        <f t="shared" ca="1" si="80"/>
        <v>78.749099999999999</v>
      </c>
      <c r="BH74" s="15">
        <f t="shared" ca="1" si="81"/>
        <v>83.395700000000005</v>
      </c>
      <c r="BI74" s="15">
        <f t="shared" ca="1" si="82"/>
        <v>75.439400000000006</v>
      </c>
      <c r="BJ74" s="15">
        <f t="shared" ca="1" si="83"/>
        <v>75.296099999999996</v>
      </c>
      <c r="BK74" s="15">
        <f t="shared" ca="1" si="84"/>
        <v>76.897099999999995</v>
      </c>
      <c r="BL74" s="15">
        <f t="shared" ca="1" si="84"/>
        <v>74.807699999999997</v>
      </c>
      <c r="BM74" s="15">
        <f t="shared" ca="1" si="84"/>
        <v>74.060699999999997</v>
      </c>
      <c r="BN74" s="15">
        <f t="shared" ca="1" si="84"/>
        <v>81.090299999999999</v>
      </c>
      <c r="BO74" s="15">
        <f t="shared" ca="1" si="84"/>
        <v>77.06</v>
      </c>
      <c r="BP74" s="15">
        <f t="shared" ca="1" si="71"/>
        <v>84.983699999999999</v>
      </c>
      <c r="BQ74" s="15">
        <f t="shared" ca="1" si="71"/>
        <v>79.228800000000007</v>
      </c>
      <c r="BR74" s="15">
        <f t="shared" ca="1" si="71"/>
        <v>0</v>
      </c>
      <c r="BS74" s="15">
        <f t="shared" ca="1" si="71"/>
        <v>0</v>
      </c>
      <c r="BT74" s="15">
        <f t="shared" ca="1" si="71"/>
        <v>0</v>
      </c>
      <c r="BU74" s="15">
        <f t="shared" ca="1" si="71"/>
        <v>0</v>
      </c>
    </row>
    <row r="75" spans="1:73">
      <c r="A75">
        <f>Main!A75</f>
        <v>72</v>
      </c>
      <c r="B75">
        <f>Main!B75</f>
        <v>51.5</v>
      </c>
      <c r="C75">
        <f>Main!C75</f>
        <v>15</v>
      </c>
      <c r="D75">
        <f>Main!D75</f>
        <v>1.5</v>
      </c>
      <c r="E75" t="str">
        <f>Main!E75</f>
        <v>ee bb- eee-</v>
      </c>
      <c r="G75" s="19">
        <f t="shared" ca="1" si="85"/>
        <v>74.386399999999981</v>
      </c>
      <c r="H75" s="15">
        <f t="shared" ca="1" si="72"/>
        <v>83.051699999999997</v>
      </c>
      <c r="I75" s="15">
        <f t="shared" ca="1" si="69"/>
        <v>80.683099999999996</v>
      </c>
      <c r="J75" s="15">
        <f t="shared" ca="1" si="69"/>
        <v>81.129499999999993</v>
      </c>
      <c r="K75" s="15">
        <f t="shared" ca="1" si="69"/>
        <v>73.482399999999998</v>
      </c>
      <c r="L75" s="15">
        <f t="shared" ca="1" si="69"/>
        <v>79.080200000000005</v>
      </c>
      <c r="M75" s="15">
        <f t="shared" ca="1" si="69"/>
        <v>78.484200000000001</v>
      </c>
      <c r="N75" s="15">
        <f t="shared" ca="1" si="69"/>
        <v>76.056700000000006</v>
      </c>
      <c r="O75" s="15">
        <f t="shared" ca="1" si="69"/>
        <v>81.122699999999995</v>
      </c>
      <c r="P75" s="15">
        <f t="shared" ca="1" si="69"/>
        <v>83.396600000000007</v>
      </c>
      <c r="Q75" s="15">
        <f t="shared" ca="1" si="69"/>
        <v>77.162199999999999</v>
      </c>
      <c r="R75" s="15">
        <f t="shared" ca="1" si="69"/>
        <v>80.997500000000002</v>
      </c>
      <c r="S75" s="15">
        <f t="shared" ca="1" si="69"/>
        <v>87.450900000000004</v>
      </c>
      <c r="T75" s="15">
        <f t="shared" ca="1" si="69"/>
        <v>72.503</v>
      </c>
      <c r="U75" s="15">
        <f t="shared" ca="1" si="69"/>
        <v>83.854900000000001</v>
      </c>
      <c r="V75" s="15">
        <f t="shared" ca="1" si="69"/>
        <v>74.203599999999994</v>
      </c>
      <c r="W75" s="15">
        <f t="shared" ca="1" si="69"/>
        <v>83.145499999999998</v>
      </c>
      <c r="X75" s="15">
        <f t="shared" ca="1" si="69"/>
        <v>79.009399999999999</v>
      </c>
      <c r="Y75" s="15">
        <f t="shared" ca="1" si="69"/>
        <v>79.655000000000001</v>
      </c>
      <c r="Z75" s="15">
        <f t="shared" ca="1" si="69"/>
        <v>84.799499999999995</v>
      </c>
      <c r="AA75" s="15">
        <f t="shared" ca="1" si="73"/>
        <v>88.673699999999997</v>
      </c>
      <c r="AB75" s="15">
        <f t="shared" ca="1" si="73"/>
        <v>77.592399999999998</v>
      </c>
      <c r="AC75" s="15">
        <f t="shared" ca="1" si="73"/>
        <v>72.944900000000004</v>
      </c>
      <c r="AD75" s="15">
        <f t="shared" ca="1" si="73"/>
        <v>70.837000000000003</v>
      </c>
      <c r="AE75" s="15">
        <f t="shared" ca="1" si="73"/>
        <v>70.126000000000005</v>
      </c>
      <c r="AF75" s="15">
        <f t="shared" ca="1" si="73"/>
        <v>80.671000000000006</v>
      </c>
      <c r="AG75" s="15">
        <f t="shared" ca="1" si="73"/>
        <v>79.516000000000005</v>
      </c>
      <c r="AH75" s="15">
        <f t="shared" ca="1" si="73"/>
        <v>76.781000000000006</v>
      </c>
      <c r="AI75" s="15">
        <f t="shared" ca="1" si="73"/>
        <v>75.153999999999996</v>
      </c>
      <c r="AJ75" s="15">
        <f t="shared" ca="1" si="73"/>
        <v>83.187700000000007</v>
      </c>
      <c r="AK75" s="15">
        <f t="shared" ca="1" si="73"/>
        <v>71.486099999999993</v>
      </c>
      <c r="AL75" s="15">
        <f t="shared" ca="1" si="73"/>
        <v>80.698300000000003</v>
      </c>
      <c r="AM75" s="15">
        <f t="shared" ca="1" si="73"/>
        <v>77.440700000000007</v>
      </c>
      <c r="AN75" s="15">
        <f t="shared" ca="1" si="73"/>
        <v>77.841099999999997</v>
      </c>
      <c r="AO75" s="15">
        <f t="shared" ca="1" si="73"/>
        <v>82.653199999999998</v>
      </c>
      <c r="AP75" s="15">
        <f t="shared" ca="1" si="73"/>
        <v>70.080100000000002</v>
      </c>
      <c r="AQ75" s="15">
        <f t="shared" ca="1" si="70"/>
        <v>74.707499999999996</v>
      </c>
      <c r="AR75" s="15">
        <f t="shared" ca="1" si="70"/>
        <v>79.056700000000006</v>
      </c>
      <c r="AS75" s="15">
        <f t="shared" ca="1" si="70"/>
        <v>74.191800000000001</v>
      </c>
      <c r="AT75" s="15">
        <f t="shared" ca="1" si="70"/>
        <v>80.224500000000006</v>
      </c>
      <c r="AU75" s="15">
        <f t="shared" ca="1" si="70"/>
        <v>76.130399999999995</v>
      </c>
      <c r="AV75" s="15">
        <f t="shared" ca="1" si="70"/>
        <v>77.748900000000006</v>
      </c>
      <c r="AW75" s="15">
        <f t="shared" ca="1" si="70"/>
        <v>77.132300000000001</v>
      </c>
      <c r="AX75" s="15">
        <f t="shared" ca="1" si="70"/>
        <v>81.090999999999994</v>
      </c>
      <c r="AY75" s="15">
        <f t="shared" ca="1" si="70"/>
        <v>74.191800000000001</v>
      </c>
      <c r="AZ75" s="15">
        <f t="shared" ca="1" si="70"/>
        <v>82.186199999999999</v>
      </c>
      <c r="BA75" s="15">
        <f t="shared" ca="1" si="74"/>
        <v>77.257999999999996</v>
      </c>
      <c r="BB75" s="15">
        <f t="shared" ca="1" si="75"/>
        <v>82.5214</v>
      </c>
      <c r="BC75" s="15">
        <f t="shared" ca="1" si="76"/>
        <v>74.432000000000002</v>
      </c>
      <c r="BD75" s="15">
        <f t="shared" ca="1" si="77"/>
        <v>82.124499999999998</v>
      </c>
      <c r="BE75" s="15">
        <f t="shared" ca="1" si="78"/>
        <v>78.825000000000003</v>
      </c>
      <c r="BF75" s="15">
        <f t="shared" ca="1" si="79"/>
        <v>77.2624</v>
      </c>
      <c r="BG75" s="15">
        <f t="shared" ca="1" si="80"/>
        <v>74.858599999999996</v>
      </c>
      <c r="BH75" s="15">
        <f t="shared" ca="1" si="81"/>
        <v>77.768600000000006</v>
      </c>
      <c r="BI75" s="15">
        <f t="shared" ca="1" si="82"/>
        <v>76.392899999999997</v>
      </c>
      <c r="BJ75" s="15">
        <f t="shared" ca="1" si="83"/>
        <v>72.239900000000006</v>
      </c>
      <c r="BK75" s="15">
        <f t="shared" ca="1" si="84"/>
        <v>77.096199999999996</v>
      </c>
      <c r="BL75" s="15">
        <f t="shared" ca="1" si="84"/>
        <v>71.029499999999999</v>
      </c>
      <c r="BM75" s="15">
        <f t="shared" ca="1" si="84"/>
        <v>68.228800000000007</v>
      </c>
      <c r="BN75" s="15">
        <f t="shared" ca="1" si="84"/>
        <v>79.571899999999999</v>
      </c>
      <c r="BO75" s="15">
        <f t="shared" ca="1" si="84"/>
        <v>73.616799999999998</v>
      </c>
      <c r="BP75" s="15">
        <f t="shared" ca="1" si="71"/>
        <v>84.255700000000004</v>
      </c>
      <c r="BQ75" s="15">
        <f t="shared" ca="1" si="71"/>
        <v>76.020899999999997</v>
      </c>
      <c r="BR75" s="15">
        <f t="shared" ca="1" si="71"/>
        <v>0</v>
      </c>
      <c r="BS75" s="15">
        <f t="shared" ca="1" si="71"/>
        <v>0</v>
      </c>
      <c r="BT75" s="15">
        <f t="shared" ca="1" si="71"/>
        <v>0</v>
      </c>
      <c r="BU75" s="15">
        <f t="shared" ca="1" si="71"/>
        <v>0</v>
      </c>
    </row>
    <row r="76" spans="1:73">
      <c r="A76">
        <f>Main!A76</f>
        <v>73</v>
      </c>
      <c r="B76">
        <f>Main!B76</f>
        <v>52</v>
      </c>
      <c r="C76">
        <f>Main!C76</f>
        <v>15</v>
      </c>
      <c r="D76">
        <f>Main!D76</f>
        <v>2</v>
      </c>
      <c r="E76" t="str">
        <f>Main!E76</f>
        <v>ee</v>
      </c>
      <c r="F76" s="10" t="s">
        <v>118</v>
      </c>
      <c r="G76" s="19">
        <f t="shared" ca="1" si="85"/>
        <v>67.814818461538451</v>
      </c>
      <c r="H76" s="15">
        <f t="shared" ca="1" si="72"/>
        <v>76.319000000000003</v>
      </c>
      <c r="I76" s="15">
        <f t="shared" ca="1" si="69"/>
        <v>72.266900000000007</v>
      </c>
      <c r="J76" s="15">
        <f t="shared" ca="1" si="69"/>
        <v>73.791600000000003</v>
      </c>
      <c r="K76" s="15">
        <f t="shared" ca="1" si="69"/>
        <v>62.905000000000001</v>
      </c>
      <c r="L76" s="15">
        <f t="shared" ca="1" si="69"/>
        <v>67.9572</v>
      </c>
      <c r="M76" s="15">
        <f t="shared" ca="1" si="69"/>
        <v>60.767099999999999</v>
      </c>
      <c r="N76" s="15">
        <f t="shared" ca="1" si="69"/>
        <v>69.03</v>
      </c>
      <c r="O76" s="15">
        <f t="shared" ca="1" si="69"/>
        <v>73.335700000000003</v>
      </c>
      <c r="P76" s="15">
        <f t="shared" ca="1" si="69"/>
        <v>80.739199999999997</v>
      </c>
      <c r="Q76" s="15">
        <f t="shared" ca="1" si="69"/>
        <v>67.7637</v>
      </c>
      <c r="R76" s="15">
        <f t="shared" ref="I76:Z90" ca="1" si="87">INDIRECT(ADDRESS(ROW(S76), (COLUMN(S76)-COLUMN($I76))*2 + COLUMN($I76)+1, 2, 1, "Main"))</f>
        <v>70.307100000000005</v>
      </c>
      <c r="S76" s="15">
        <f t="shared" ca="1" si="87"/>
        <v>85.099900000000005</v>
      </c>
      <c r="T76" s="15">
        <f t="shared" ca="1" si="87"/>
        <v>67.646100000000004</v>
      </c>
      <c r="U76" s="15">
        <f t="shared" ca="1" si="87"/>
        <v>78.250500000000002</v>
      </c>
      <c r="V76" s="15">
        <f t="shared" ca="1" si="87"/>
        <v>67.736099999999993</v>
      </c>
      <c r="W76" s="15">
        <f t="shared" ca="1" si="87"/>
        <v>75.170299999999997</v>
      </c>
      <c r="X76" s="15">
        <f t="shared" ca="1" si="87"/>
        <v>73.075000000000003</v>
      </c>
      <c r="Y76" s="15">
        <f t="shared" ca="1" si="87"/>
        <v>78.034999999999997</v>
      </c>
      <c r="Z76" s="15">
        <f t="shared" ca="1" si="87"/>
        <v>77.222399999999993</v>
      </c>
      <c r="AA76" s="15">
        <f t="shared" ca="1" si="73"/>
        <v>88.463200000000001</v>
      </c>
      <c r="AB76" s="15">
        <f t="shared" ca="1" si="73"/>
        <v>71.075100000000006</v>
      </c>
      <c r="AC76" s="15">
        <f t="shared" ca="1" si="73"/>
        <v>67.811099999999996</v>
      </c>
      <c r="AD76" s="15">
        <f t="shared" ca="1" si="73"/>
        <v>68.598200000000006</v>
      </c>
      <c r="AE76" s="15">
        <f t="shared" ca="1" si="73"/>
        <v>69.761399999999995</v>
      </c>
      <c r="AF76" s="15">
        <f t="shared" ca="1" si="73"/>
        <v>73.1691</v>
      </c>
      <c r="AG76" s="15">
        <f t="shared" ca="1" si="73"/>
        <v>72.675399999999996</v>
      </c>
      <c r="AH76" s="15">
        <f t="shared" ca="1" si="73"/>
        <v>74.659400000000005</v>
      </c>
      <c r="AI76" s="15">
        <f t="shared" ca="1" si="73"/>
        <v>70.176199999999994</v>
      </c>
      <c r="AJ76" s="15">
        <f t="shared" ca="1" si="73"/>
        <v>74.404300000000006</v>
      </c>
      <c r="AK76" s="15">
        <f t="shared" ca="1" si="73"/>
        <v>67.5946</v>
      </c>
      <c r="AL76" s="15">
        <f t="shared" ca="1" si="73"/>
        <v>72.824200000000005</v>
      </c>
      <c r="AM76" s="15">
        <f t="shared" ca="1" si="73"/>
        <v>64.801599999999993</v>
      </c>
      <c r="AN76" s="15">
        <f t="shared" ca="1" si="73"/>
        <v>69.412400000000005</v>
      </c>
      <c r="AO76" s="15">
        <f t="shared" ca="1" si="73"/>
        <v>70.5869</v>
      </c>
      <c r="AP76" s="15">
        <f t="shared" ca="1" si="73"/>
        <v>67.168099999999995</v>
      </c>
      <c r="AQ76" s="15">
        <f t="shared" ca="1" si="70"/>
        <v>61.4009</v>
      </c>
      <c r="AR76" s="15">
        <f t="shared" ca="1" si="70"/>
        <v>66.376499999999993</v>
      </c>
      <c r="AS76" s="15">
        <f t="shared" ca="1" si="70"/>
        <v>71.187700000000007</v>
      </c>
      <c r="AT76" s="15">
        <f t="shared" ca="1" si="70"/>
        <v>71.399799999999999</v>
      </c>
      <c r="AU76" s="15">
        <f t="shared" ca="1" si="70"/>
        <v>66.753399999999999</v>
      </c>
      <c r="AV76" s="15">
        <f t="shared" ca="1" si="70"/>
        <v>72.511899999999997</v>
      </c>
      <c r="AW76" s="15">
        <f t="shared" ca="1" si="70"/>
        <v>63.785899999999998</v>
      </c>
      <c r="AX76" s="15">
        <f t="shared" ca="1" si="70"/>
        <v>69.976799999999997</v>
      </c>
      <c r="AY76" s="15">
        <f t="shared" ca="1" si="70"/>
        <v>71.187700000000007</v>
      </c>
      <c r="AZ76" s="15">
        <f t="shared" ca="1" si="70"/>
        <v>80.045500000000004</v>
      </c>
      <c r="BA76" s="15">
        <f t="shared" ca="1" si="74"/>
        <v>70.765699999999995</v>
      </c>
      <c r="BB76" s="15">
        <f t="shared" ca="1" si="75"/>
        <v>77.014899999999997</v>
      </c>
      <c r="BC76" s="15">
        <f t="shared" ca="1" si="76"/>
        <v>68.946200000000005</v>
      </c>
      <c r="BD76" s="15">
        <f t="shared" ca="1" si="77"/>
        <v>72.853300000000004</v>
      </c>
      <c r="BE76" s="15">
        <f t="shared" ca="1" si="78"/>
        <v>72.189800000000005</v>
      </c>
      <c r="BF76" s="15">
        <f t="shared" ca="1" si="79"/>
        <v>69.187200000000004</v>
      </c>
      <c r="BG76" s="15">
        <f t="shared" ca="1" si="80"/>
        <v>73.310900000000004</v>
      </c>
      <c r="BH76" s="15">
        <f t="shared" ca="1" si="81"/>
        <v>74.718699999999998</v>
      </c>
      <c r="BI76" s="15">
        <f t="shared" ca="1" si="82"/>
        <v>69.406800000000004</v>
      </c>
      <c r="BJ76" s="15">
        <f t="shared" ca="1" si="83"/>
        <v>66.438100000000006</v>
      </c>
      <c r="BK76" s="15">
        <f t="shared" ca="1" si="84"/>
        <v>66.686999999999998</v>
      </c>
      <c r="BL76" s="15">
        <f t="shared" ca="1" si="84"/>
        <v>61.057000000000002</v>
      </c>
      <c r="BM76" s="15">
        <f t="shared" ca="1" si="84"/>
        <v>61.7879</v>
      </c>
      <c r="BN76" s="15">
        <f t="shared" ca="1" si="84"/>
        <v>69.077600000000004</v>
      </c>
      <c r="BO76" s="15">
        <f t="shared" ca="1" si="84"/>
        <v>66.852199999999996</v>
      </c>
      <c r="BP76" s="15">
        <f t="shared" ca="1" si="71"/>
        <v>80.22</v>
      </c>
      <c r="BQ76" s="15">
        <f t="shared" ca="1" si="71"/>
        <v>72.224800000000002</v>
      </c>
      <c r="BR76" s="15">
        <f t="shared" ca="1" si="71"/>
        <v>0</v>
      </c>
      <c r="BS76" s="15">
        <f t="shared" ca="1" si="71"/>
        <v>0</v>
      </c>
      <c r="BT76" s="15">
        <f t="shared" ca="1" si="71"/>
        <v>0</v>
      </c>
      <c r="BU76" s="15">
        <f t="shared" ca="1" si="71"/>
        <v>0</v>
      </c>
    </row>
    <row r="77" spans="1:73">
      <c r="A77">
        <f>Main!A77</f>
        <v>74</v>
      </c>
      <c r="B77">
        <f>Main!B77</f>
        <v>52.5</v>
      </c>
      <c r="C77">
        <f>Main!C77</f>
        <v>15</v>
      </c>
      <c r="D77">
        <f>Main!D77</f>
        <v>2.5</v>
      </c>
      <c r="E77" t="str">
        <f>Main!E77</f>
        <v>d</v>
      </c>
      <c r="G77" s="19">
        <f t="shared" ca="1" si="85"/>
        <v>64.071115384615396</v>
      </c>
      <c r="H77" s="15">
        <f t="shared" ca="1" si="72"/>
        <v>72.044600000000003</v>
      </c>
      <c r="I77" s="15">
        <f t="shared" ca="1" si="87"/>
        <v>70.860200000000006</v>
      </c>
      <c r="J77" s="15">
        <f t="shared" ca="1" si="87"/>
        <v>66.352000000000004</v>
      </c>
      <c r="K77" s="15">
        <f t="shared" ca="1" si="87"/>
        <v>60.335799999999999</v>
      </c>
      <c r="L77" s="15">
        <f t="shared" ca="1" si="87"/>
        <v>61.747700000000002</v>
      </c>
      <c r="M77" s="15">
        <f t="shared" ca="1" si="87"/>
        <v>57.304299999999998</v>
      </c>
      <c r="N77" s="15">
        <f t="shared" ca="1" si="87"/>
        <v>65.193200000000004</v>
      </c>
      <c r="O77" s="15">
        <f t="shared" ca="1" si="87"/>
        <v>70.3703</v>
      </c>
      <c r="P77" s="15">
        <f t="shared" ca="1" si="87"/>
        <v>74.39</v>
      </c>
      <c r="Q77" s="15">
        <f t="shared" ca="1" si="87"/>
        <v>63.8367</v>
      </c>
      <c r="R77" s="15">
        <f t="shared" ca="1" si="87"/>
        <v>64.338499999999996</v>
      </c>
      <c r="S77" s="15">
        <f t="shared" ca="1" si="87"/>
        <v>78.8797</v>
      </c>
      <c r="T77" s="15">
        <f t="shared" ca="1" si="87"/>
        <v>63.994900000000001</v>
      </c>
      <c r="U77" s="15">
        <f t="shared" ca="1" si="87"/>
        <v>71.928799999999995</v>
      </c>
      <c r="V77" s="15">
        <f t="shared" ca="1" si="87"/>
        <v>71.572699999999998</v>
      </c>
      <c r="W77" s="15">
        <f t="shared" ca="1" si="87"/>
        <v>76.046400000000006</v>
      </c>
      <c r="X77" s="15">
        <f t="shared" ca="1" si="87"/>
        <v>71.564400000000006</v>
      </c>
      <c r="Y77" s="15">
        <f t="shared" ca="1" si="87"/>
        <v>72.206500000000005</v>
      </c>
      <c r="Z77" s="15">
        <f t="shared" ca="1" si="87"/>
        <v>69.779200000000003</v>
      </c>
      <c r="AA77" s="15">
        <f t="shared" ca="1" si="73"/>
        <v>76.955500000000001</v>
      </c>
      <c r="AB77" s="15">
        <f t="shared" ca="1" si="73"/>
        <v>70.043199999999999</v>
      </c>
      <c r="AC77" s="15">
        <f t="shared" ca="1" si="73"/>
        <v>58.018300000000004</v>
      </c>
      <c r="AD77" s="15">
        <f t="shared" ca="1" si="73"/>
        <v>61.8675</v>
      </c>
      <c r="AE77" s="15">
        <f t="shared" ca="1" si="73"/>
        <v>69.548400000000001</v>
      </c>
      <c r="AF77" s="15">
        <f t="shared" ca="1" si="73"/>
        <v>64.895700000000005</v>
      </c>
      <c r="AG77" s="15">
        <f t="shared" ca="1" si="73"/>
        <v>66.426299999999998</v>
      </c>
      <c r="AH77" s="15">
        <f t="shared" ca="1" si="73"/>
        <v>72.211500000000001</v>
      </c>
      <c r="AI77" s="15">
        <f t="shared" ca="1" si="73"/>
        <v>65.442999999999998</v>
      </c>
      <c r="AJ77" s="15">
        <f t="shared" ca="1" si="73"/>
        <v>72.131200000000007</v>
      </c>
      <c r="AK77" s="15">
        <f t="shared" ca="1" si="73"/>
        <v>62.012799999999999</v>
      </c>
      <c r="AL77" s="15">
        <f t="shared" ca="1" si="73"/>
        <v>71.040300000000002</v>
      </c>
      <c r="AM77" s="15">
        <f t="shared" ca="1" si="73"/>
        <v>52.559600000000003</v>
      </c>
      <c r="AN77" s="15">
        <f t="shared" ca="1" si="73"/>
        <v>66.955600000000004</v>
      </c>
      <c r="AO77" s="15">
        <f t="shared" ca="1" si="73"/>
        <v>63.421100000000003</v>
      </c>
      <c r="AP77" s="15">
        <f t="shared" ca="1" si="73"/>
        <v>62.214500000000001</v>
      </c>
      <c r="AQ77" s="15">
        <f t="shared" ca="1" si="70"/>
        <v>62.218400000000003</v>
      </c>
      <c r="AR77" s="15">
        <f t="shared" ca="1" si="70"/>
        <v>50.933100000000003</v>
      </c>
      <c r="AS77" s="15">
        <f t="shared" ca="1" si="70"/>
        <v>73.155500000000004</v>
      </c>
      <c r="AT77" s="15">
        <f t="shared" ca="1" si="70"/>
        <v>69.6297</v>
      </c>
      <c r="AU77" s="15">
        <f t="shared" ca="1" si="70"/>
        <v>66.247299999999996</v>
      </c>
      <c r="AV77" s="15">
        <f t="shared" ca="1" si="70"/>
        <v>66.338800000000006</v>
      </c>
      <c r="AW77" s="15">
        <f t="shared" ca="1" si="70"/>
        <v>64.366</v>
      </c>
      <c r="AX77" s="15">
        <f t="shared" ca="1" si="70"/>
        <v>65.223500000000001</v>
      </c>
      <c r="AY77" s="15">
        <f t="shared" ca="1" si="70"/>
        <v>73.155500000000004</v>
      </c>
      <c r="AZ77" s="15">
        <f t="shared" ca="1" si="70"/>
        <v>76.776600000000002</v>
      </c>
      <c r="BA77" s="15">
        <f t="shared" ca="1" si="74"/>
        <v>64.048599999999993</v>
      </c>
      <c r="BB77" s="15">
        <f t="shared" ca="1" si="75"/>
        <v>75.932000000000002</v>
      </c>
      <c r="BC77" s="15">
        <f t="shared" ca="1" si="76"/>
        <v>63.683799999999998</v>
      </c>
      <c r="BD77" s="15">
        <f t="shared" ca="1" si="77"/>
        <v>62.747100000000003</v>
      </c>
      <c r="BE77" s="15">
        <f t="shared" ca="1" si="78"/>
        <v>71.575500000000005</v>
      </c>
      <c r="BF77" s="15">
        <f t="shared" ca="1" si="79"/>
        <v>65.707599999999999</v>
      </c>
      <c r="BG77" s="15">
        <f t="shared" ca="1" si="80"/>
        <v>70.407399999999996</v>
      </c>
      <c r="BH77" s="15">
        <f t="shared" ca="1" si="81"/>
        <v>75.749399999999994</v>
      </c>
      <c r="BI77" s="15">
        <f t="shared" ca="1" si="82"/>
        <v>63.248600000000003</v>
      </c>
      <c r="BJ77" s="15">
        <f t="shared" ca="1" si="83"/>
        <v>60.032499999999999</v>
      </c>
      <c r="BK77" s="15">
        <f t="shared" ca="1" si="84"/>
        <v>63.245800000000003</v>
      </c>
      <c r="BL77" s="15">
        <f t="shared" ca="1" si="84"/>
        <v>61.240900000000003</v>
      </c>
      <c r="BM77" s="15">
        <f t="shared" ca="1" si="84"/>
        <v>62.423099999999998</v>
      </c>
      <c r="BN77" s="15">
        <f t="shared" ca="1" si="84"/>
        <v>67.026700000000005</v>
      </c>
      <c r="BO77" s="15">
        <f t="shared" ca="1" si="84"/>
        <v>65.704800000000006</v>
      </c>
      <c r="BP77" s="15">
        <f t="shared" ca="1" si="71"/>
        <v>78.237300000000005</v>
      </c>
      <c r="BQ77" s="15">
        <f t="shared" ca="1" si="71"/>
        <v>67.076599999999999</v>
      </c>
      <c r="BR77" s="15">
        <f t="shared" ca="1" si="71"/>
        <v>0</v>
      </c>
      <c r="BS77" s="15">
        <f t="shared" ca="1" si="71"/>
        <v>0</v>
      </c>
      <c r="BT77" s="15">
        <f t="shared" ca="1" si="71"/>
        <v>0</v>
      </c>
      <c r="BU77" s="15">
        <f t="shared" ca="1" si="71"/>
        <v>0</v>
      </c>
    </row>
    <row r="78" spans="1:73">
      <c r="A78">
        <f>Main!A78</f>
        <v>75</v>
      </c>
      <c r="B78">
        <f>Main!B78</f>
        <v>53.5</v>
      </c>
      <c r="C78">
        <f>Main!C78</f>
        <v>16</v>
      </c>
      <c r="D78">
        <f>Main!D78</f>
        <v>1.5</v>
      </c>
      <c r="E78" t="str">
        <f>Main!E78</f>
        <v>cc</v>
      </c>
      <c r="F78" s="10" t="s">
        <v>119</v>
      </c>
      <c r="G78" s="19">
        <f t="shared" ca="1" si="85"/>
        <v>69.774666153846169</v>
      </c>
      <c r="H78" s="15">
        <f t="shared" ca="1" si="72"/>
        <v>76.7624</v>
      </c>
      <c r="I78" s="15">
        <f t="shared" ca="1" si="87"/>
        <v>71.330200000000005</v>
      </c>
      <c r="J78" s="15">
        <f t="shared" ca="1" si="87"/>
        <v>67.414299999999997</v>
      </c>
      <c r="K78" s="15">
        <f t="shared" ca="1" si="87"/>
        <v>64.940700000000007</v>
      </c>
      <c r="L78" s="15">
        <f t="shared" ca="1" si="87"/>
        <v>72.187100000000001</v>
      </c>
      <c r="M78" s="15">
        <f t="shared" ca="1" si="87"/>
        <v>73.656700000000001</v>
      </c>
      <c r="N78" s="15">
        <f t="shared" ca="1" si="87"/>
        <v>67.798299999999998</v>
      </c>
      <c r="O78" s="15">
        <f t="shared" ca="1" si="87"/>
        <v>72.3566</v>
      </c>
      <c r="P78" s="15">
        <f t="shared" ca="1" si="87"/>
        <v>78.707499999999996</v>
      </c>
      <c r="Q78" s="15">
        <f t="shared" ca="1" si="87"/>
        <v>69.634500000000003</v>
      </c>
      <c r="R78" s="15">
        <f t="shared" ca="1" si="87"/>
        <v>67.511099999999999</v>
      </c>
      <c r="S78" s="15">
        <f t="shared" ca="1" si="87"/>
        <v>82.141999999999996</v>
      </c>
      <c r="T78" s="15">
        <f t="shared" ca="1" si="87"/>
        <v>67.078800000000001</v>
      </c>
      <c r="U78" s="15">
        <f t="shared" ca="1" si="87"/>
        <v>75.760000000000005</v>
      </c>
      <c r="V78" s="15">
        <f t="shared" ca="1" si="87"/>
        <v>76.068100000000001</v>
      </c>
      <c r="W78" s="15">
        <f t="shared" ca="1" si="87"/>
        <v>71.706000000000003</v>
      </c>
      <c r="X78" s="15">
        <f t="shared" ca="1" si="87"/>
        <v>73.544499999999999</v>
      </c>
      <c r="Y78" s="15">
        <f t="shared" ca="1" si="87"/>
        <v>79.652600000000007</v>
      </c>
      <c r="Z78" s="15">
        <f t="shared" ca="1" si="87"/>
        <v>74.772800000000004</v>
      </c>
      <c r="AA78" s="15">
        <f t="shared" ca="1" si="73"/>
        <v>83.388900000000007</v>
      </c>
      <c r="AB78" s="15">
        <f t="shared" ca="1" si="73"/>
        <v>71.756200000000007</v>
      </c>
      <c r="AC78" s="15">
        <f t="shared" ca="1" si="73"/>
        <v>69.727199999999996</v>
      </c>
      <c r="AD78" s="15">
        <f t="shared" ca="1" si="73"/>
        <v>75.506799999999998</v>
      </c>
      <c r="AE78" s="15">
        <f t="shared" ca="1" si="73"/>
        <v>65.941699999999997</v>
      </c>
      <c r="AF78" s="15">
        <f t="shared" ca="1" si="73"/>
        <v>80.423599999999993</v>
      </c>
      <c r="AG78" s="15">
        <f t="shared" ca="1" si="73"/>
        <v>76.916200000000003</v>
      </c>
      <c r="AH78" s="15">
        <f t="shared" ca="1" si="73"/>
        <v>84.128100000000003</v>
      </c>
      <c r="AI78" s="15">
        <f t="shared" ca="1" si="73"/>
        <v>71.537800000000004</v>
      </c>
      <c r="AJ78" s="15">
        <f t="shared" ca="1" si="73"/>
        <v>77.920699999999997</v>
      </c>
      <c r="AK78" s="15">
        <f t="shared" ca="1" si="73"/>
        <v>74.921099999999996</v>
      </c>
      <c r="AL78" s="15">
        <f t="shared" ca="1" si="73"/>
        <v>79.798500000000004</v>
      </c>
      <c r="AM78" s="15">
        <f t="shared" ca="1" si="73"/>
        <v>72.613299999999995</v>
      </c>
      <c r="AN78" s="15">
        <f t="shared" ca="1" si="73"/>
        <v>66.421999999999997</v>
      </c>
      <c r="AO78" s="15">
        <f t="shared" ca="1" si="73"/>
        <v>77.352400000000003</v>
      </c>
      <c r="AP78" s="15">
        <f t="shared" ca="1" si="73"/>
        <v>72.340199999999996</v>
      </c>
      <c r="AQ78" s="15">
        <f t="shared" ca="1" si="70"/>
        <v>70.2209</v>
      </c>
      <c r="AR78" s="15">
        <f t="shared" ca="1" si="70"/>
        <v>67.616500000000002</v>
      </c>
      <c r="AS78" s="15">
        <f t="shared" ca="1" si="70"/>
        <v>74.015299999999996</v>
      </c>
      <c r="AT78" s="15">
        <f t="shared" ca="1" si="70"/>
        <v>70.287599999999998</v>
      </c>
      <c r="AU78" s="15">
        <f t="shared" ca="1" si="70"/>
        <v>78.563299999999998</v>
      </c>
      <c r="AV78" s="15">
        <f t="shared" ca="1" si="70"/>
        <v>69.696299999999994</v>
      </c>
      <c r="AW78" s="15">
        <f t="shared" ca="1" si="70"/>
        <v>69.888400000000004</v>
      </c>
      <c r="AX78" s="15">
        <f t="shared" ca="1" si="70"/>
        <v>70.0946</v>
      </c>
      <c r="AY78" s="15">
        <f t="shared" ca="1" si="70"/>
        <v>74.015299999999996</v>
      </c>
      <c r="AZ78" s="15">
        <f t="shared" ca="1" si="70"/>
        <v>74.282300000000006</v>
      </c>
      <c r="BA78" s="15">
        <f t="shared" ca="1" si="74"/>
        <v>67.786799999999999</v>
      </c>
      <c r="BB78" s="15">
        <f t="shared" ca="1" si="75"/>
        <v>72.768699999999995</v>
      </c>
      <c r="BC78" s="15">
        <f t="shared" ca="1" si="76"/>
        <v>74.2256</v>
      </c>
      <c r="BD78" s="15">
        <f t="shared" ca="1" si="77"/>
        <v>79.645499999999998</v>
      </c>
      <c r="BE78" s="15">
        <f t="shared" ca="1" si="78"/>
        <v>82.544600000000003</v>
      </c>
      <c r="BF78" s="15">
        <f t="shared" ca="1" si="79"/>
        <v>74.500699999999995</v>
      </c>
      <c r="BG78" s="15">
        <f t="shared" ca="1" si="80"/>
        <v>73.231999999999999</v>
      </c>
      <c r="BH78" s="15">
        <f t="shared" ca="1" si="81"/>
        <v>66.716700000000003</v>
      </c>
      <c r="BI78" s="15">
        <f t="shared" ca="1" si="82"/>
        <v>72.306100000000001</v>
      </c>
      <c r="BJ78" s="15">
        <f t="shared" ca="1" si="83"/>
        <v>66.975800000000007</v>
      </c>
      <c r="BK78" s="15">
        <f t="shared" ca="1" si="84"/>
        <v>69.3566</v>
      </c>
      <c r="BL78" s="15">
        <f t="shared" ca="1" si="84"/>
        <v>63.591299999999997</v>
      </c>
      <c r="BM78" s="15">
        <f t="shared" ca="1" si="84"/>
        <v>73.385499999999993</v>
      </c>
      <c r="BN78" s="15">
        <f t="shared" ca="1" si="84"/>
        <v>68.203999999999994</v>
      </c>
      <c r="BO78" s="15">
        <f t="shared" ca="1" si="84"/>
        <v>78.263499999999993</v>
      </c>
      <c r="BP78" s="15">
        <f t="shared" ca="1" si="71"/>
        <v>75.733099999999993</v>
      </c>
      <c r="BQ78" s="15">
        <f t="shared" ca="1" si="71"/>
        <v>73.717399999999998</v>
      </c>
      <c r="BR78" s="15">
        <f t="shared" ca="1" si="71"/>
        <v>0</v>
      </c>
      <c r="BS78" s="15">
        <f t="shared" ca="1" si="71"/>
        <v>0</v>
      </c>
      <c r="BT78" s="15">
        <f t="shared" ca="1" si="71"/>
        <v>0</v>
      </c>
      <c r="BU78" s="15">
        <f t="shared" ca="1" si="71"/>
        <v>0</v>
      </c>
    </row>
    <row r="79" spans="1:73">
      <c r="A79">
        <f>Main!A79</f>
        <v>76</v>
      </c>
      <c r="B79">
        <f>Main!B79</f>
        <v>54</v>
      </c>
      <c r="C79">
        <f>Main!C79</f>
        <v>16</v>
      </c>
      <c r="D79">
        <f>Main!D79</f>
        <v>2</v>
      </c>
      <c r="E79" t="str">
        <f>Main!E79</f>
        <v>f#</v>
      </c>
      <c r="G79" s="19">
        <f t="shared" ca="1" si="85"/>
        <v>68.429741538461556</v>
      </c>
      <c r="H79" s="15">
        <f t="shared" ca="1" si="72"/>
        <v>75.3553</v>
      </c>
      <c r="I79" s="15">
        <f t="shared" ca="1" si="87"/>
        <v>71.443299999999994</v>
      </c>
      <c r="J79" s="15">
        <f t="shared" ca="1" si="87"/>
        <v>70.335599999999999</v>
      </c>
      <c r="K79" s="15">
        <f t="shared" ca="1" si="87"/>
        <v>62.0822</v>
      </c>
      <c r="L79" s="15">
        <f t="shared" ca="1" si="87"/>
        <v>78.950999999999993</v>
      </c>
      <c r="M79" s="15">
        <f t="shared" ca="1" si="87"/>
        <v>67.512699999999995</v>
      </c>
      <c r="N79" s="15">
        <f t="shared" ca="1" si="87"/>
        <v>70.063199999999995</v>
      </c>
      <c r="O79" s="15">
        <f t="shared" ca="1" si="87"/>
        <v>66.903899999999993</v>
      </c>
      <c r="P79" s="15">
        <f t="shared" ca="1" si="87"/>
        <v>80.718500000000006</v>
      </c>
      <c r="Q79" s="15">
        <f t="shared" ca="1" si="87"/>
        <v>63.713200000000001</v>
      </c>
      <c r="R79" s="15">
        <f t="shared" ca="1" si="87"/>
        <v>68.941800000000001</v>
      </c>
      <c r="S79" s="15">
        <f t="shared" ca="1" si="87"/>
        <v>76.234999999999999</v>
      </c>
      <c r="T79" s="15">
        <f t="shared" ca="1" si="87"/>
        <v>61.118200000000002</v>
      </c>
      <c r="U79" s="15">
        <f t="shared" ca="1" si="87"/>
        <v>72.944100000000006</v>
      </c>
      <c r="V79" s="15">
        <f t="shared" ca="1" si="87"/>
        <v>76.505099999999999</v>
      </c>
      <c r="W79" s="15">
        <f t="shared" ca="1" si="87"/>
        <v>70.011899999999997</v>
      </c>
      <c r="X79" s="15">
        <f t="shared" ca="1" si="87"/>
        <v>73.184600000000003</v>
      </c>
      <c r="Y79" s="15">
        <f t="shared" ca="1" si="87"/>
        <v>82.198800000000006</v>
      </c>
      <c r="Z79" s="15">
        <f t="shared" ca="1" si="87"/>
        <v>74.781199999999998</v>
      </c>
      <c r="AA79" s="15">
        <f t="shared" ca="1" si="73"/>
        <v>82.322500000000005</v>
      </c>
      <c r="AB79" s="15">
        <f t="shared" ca="1" si="73"/>
        <v>69.868300000000005</v>
      </c>
      <c r="AC79" s="15">
        <f t="shared" ca="1" si="73"/>
        <v>65.398099999999999</v>
      </c>
      <c r="AD79" s="15">
        <f t="shared" ca="1" si="73"/>
        <v>72.400499999999994</v>
      </c>
      <c r="AE79" s="15">
        <f t="shared" ca="1" si="73"/>
        <v>66.107799999999997</v>
      </c>
      <c r="AF79" s="15">
        <f t="shared" ca="1" si="73"/>
        <v>74.024299999999997</v>
      </c>
      <c r="AG79" s="15">
        <f t="shared" ca="1" si="73"/>
        <v>71.796000000000006</v>
      </c>
      <c r="AH79" s="15">
        <f t="shared" ca="1" si="73"/>
        <v>83.478999999999999</v>
      </c>
      <c r="AI79" s="15">
        <f t="shared" ca="1" si="73"/>
        <v>72.952299999999994</v>
      </c>
      <c r="AJ79" s="15">
        <f t="shared" ca="1" si="73"/>
        <v>74.597300000000004</v>
      </c>
      <c r="AK79" s="15">
        <f t="shared" ca="1" si="73"/>
        <v>76.111400000000003</v>
      </c>
      <c r="AL79" s="15">
        <f t="shared" ca="1" si="73"/>
        <v>76.958200000000005</v>
      </c>
      <c r="AM79" s="15">
        <f t="shared" ca="1" si="73"/>
        <v>68.934399999999997</v>
      </c>
      <c r="AN79" s="15">
        <f t="shared" ca="1" si="73"/>
        <v>69.182900000000004</v>
      </c>
      <c r="AO79" s="15">
        <f t="shared" ca="1" si="73"/>
        <v>73.787499999999994</v>
      </c>
      <c r="AP79" s="15">
        <f t="shared" ca="1" si="73"/>
        <v>70.102900000000005</v>
      </c>
      <c r="AQ79" s="15">
        <f t="shared" ca="1" si="70"/>
        <v>73.151799999999994</v>
      </c>
      <c r="AR79" s="15">
        <f t="shared" ca="1" si="70"/>
        <v>68.842500000000001</v>
      </c>
      <c r="AS79" s="15">
        <f t="shared" ca="1" si="70"/>
        <v>74.100099999999998</v>
      </c>
      <c r="AT79" s="15">
        <f t="shared" ca="1" si="70"/>
        <v>71.613600000000005</v>
      </c>
      <c r="AU79" s="15">
        <f t="shared" ca="1" si="70"/>
        <v>72.664199999999994</v>
      </c>
      <c r="AV79" s="15">
        <f t="shared" ca="1" si="70"/>
        <v>66.013099999999994</v>
      </c>
      <c r="AW79" s="15">
        <f t="shared" ca="1" si="70"/>
        <v>76.694599999999994</v>
      </c>
      <c r="AX79" s="15">
        <f t="shared" ca="1" si="70"/>
        <v>67.567899999999995</v>
      </c>
      <c r="AY79" s="15">
        <f t="shared" ca="1" si="70"/>
        <v>74.100099999999998</v>
      </c>
      <c r="AZ79" s="15">
        <f t="shared" ca="1" si="70"/>
        <v>74.537300000000002</v>
      </c>
      <c r="BA79" s="15">
        <f t="shared" ca="1" si="74"/>
        <v>70.636899999999997</v>
      </c>
      <c r="BB79" s="15">
        <f t="shared" ca="1" si="75"/>
        <v>72.639700000000005</v>
      </c>
      <c r="BC79" s="15">
        <f t="shared" ca="1" si="76"/>
        <v>71.234499999999997</v>
      </c>
      <c r="BD79" s="15">
        <f t="shared" ca="1" si="77"/>
        <v>74.650999999999996</v>
      </c>
      <c r="BE79" s="15">
        <f t="shared" ca="1" si="78"/>
        <v>77.804000000000002</v>
      </c>
      <c r="BF79" s="15">
        <f t="shared" ca="1" si="79"/>
        <v>69.097899999999996</v>
      </c>
      <c r="BG79" s="15">
        <f t="shared" ca="1" si="80"/>
        <v>67.229399999999998</v>
      </c>
      <c r="BH79" s="15">
        <f t="shared" ca="1" si="81"/>
        <v>68.687399999999997</v>
      </c>
      <c r="BI79" s="15">
        <f t="shared" ca="1" si="82"/>
        <v>70.082899999999995</v>
      </c>
      <c r="BJ79" s="15">
        <f t="shared" ca="1" si="83"/>
        <v>61.072000000000003</v>
      </c>
      <c r="BK79" s="15">
        <f t="shared" ca="1" si="84"/>
        <v>68.420100000000005</v>
      </c>
      <c r="BL79" s="15">
        <f t="shared" ca="1" si="84"/>
        <v>65.222499999999997</v>
      </c>
      <c r="BM79" s="15">
        <f t="shared" ca="1" si="84"/>
        <v>75.630099999999999</v>
      </c>
      <c r="BN79" s="15">
        <f t="shared" ca="1" si="84"/>
        <v>71.183899999999994</v>
      </c>
      <c r="BO79" s="15">
        <f t="shared" ca="1" si="84"/>
        <v>72.923299999999998</v>
      </c>
      <c r="BP79" s="15">
        <f t="shared" ca="1" si="71"/>
        <v>74.004199999999997</v>
      </c>
      <c r="BQ79" s="15">
        <f t="shared" ca="1" si="71"/>
        <v>67.105199999999996</v>
      </c>
      <c r="BR79" s="15">
        <f t="shared" ca="1" si="71"/>
        <v>0</v>
      </c>
      <c r="BS79" s="15">
        <f t="shared" ca="1" si="71"/>
        <v>0</v>
      </c>
      <c r="BT79" s="15">
        <f t="shared" ca="1" si="71"/>
        <v>0</v>
      </c>
      <c r="BU79" s="15">
        <f t="shared" ca="1" si="71"/>
        <v>0</v>
      </c>
    </row>
    <row r="80" spans="1:73">
      <c r="A80">
        <f>Main!A80</f>
        <v>77</v>
      </c>
      <c r="B80">
        <f>Main!B80</f>
        <v>54.5</v>
      </c>
      <c r="C80">
        <f>Main!C80</f>
        <v>16</v>
      </c>
      <c r="D80">
        <f>Main!D80</f>
        <v>2.5</v>
      </c>
      <c r="E80" t="str">
        <f>Main!E80</f>
        <v>d-</v>
      </c>
      <c r="F80" s="10" t="s">
        <v>118</v>
      </c>
      <c r="G80" s="19">
        <f t="shared" ca="1" si="85"/>
        <v>64.308436923076911</v>
      </c>
      <c r="H80" s="15">
        <f t="shared" ca="1" si="72"/>
        <v>77.322800000000001</v>
      </c>
      <c r="I80" s="15">
        <f t="shared" ca="1" si="87"/>
        <v>66.503399999999999</v>
      </c>
      <c r="J80" s="15">
        <f t="shared" ca="1" si="87"/>
        <v>70.424800000000005</v>
      </c>
      <c r="K80" s="15">
        <f t="shared" ca="1" si="87"/>
        <v>62.174700000000001</v>
      </c>
      <c r="L80" s="15">
        <f t="shared" ca="1" si="87"/>
        <v>70.744299999999996</v>
      </c>
      <c r="M80" s="15">
        <f t="shared" ca="1" si="87"/>
        <v>64.524199999999993</v>
      </c>
      <c r="N80" s="15">
        <f t="shared" ca="1" si="87"/>
        <v>67.378299999999996</v>
      </c>
      <c r="O80" s="15">
        <f t="shared" ca="1" si="87"/>
        <v>68.225999999999999</v>
      </c>
      <c r="P80" s="15">
        <f t="shared" ca="1" si="87"/>
        <v>75.415199999999999</v>
      </c>
      <c r="Q80" s="15">
        <f t="shared" ca="1" si="87"/>
        <v>59.0672</v>
      </c>
      <c r="R80" s="15">
        <f t="shared" ca="1" si="87"/>
        <v>60.154499999999999</v>
      </c>
      <c r="S80" s="15">
        <f t="shared" ca="1" si="87"/>
        <v>77.518100000000004</v>
      </c>
      <c r="T80" s="15">
        <f t="shared" ca="1" si="87"/>
        <v>62.529499999999999</v>
      </c>
      <c r="U80" s="15">
        <f t="shared" ca="1" si="87"/>
        <v>73.682000000000002</v>
      </c>
      <c r="V80" s="15">
        <f t="shared" ca="1" si="87"/>
        <v>74.703800000000001</v>
      </c>
      <c r="W80" s="15">
        <f t="shared" ca="1" si="87"/>
        <v>71.383499999999998</v>
      </c>
      <c r="X80" s="15">
        <f t="shared" ca="1" si="87"/>
        <v>72.116500000000002</v>
      </c>
      <c r="Y80" s="15">
        <f t="shared" ca="1" si="87"/>
        <v>75.843199999999996</v>
      </c>
      <c r="Z80" s="15">
        <f t="shared" ca="1" si="87"/>
        <v>67.616100000000003</v>
      </c>
      <c r="AA80" s="15">
        <f t="shared" ca="1" si="73"/>
        <v>78.911799999999999</v>
      </c>
      <c r="AB80" s="15">
        <f t="shared" ca="1" si="73"/>
        <v>66.041499999999999</v>
      </c>
      <c r="AC80" s="15">
        <f t="shared" ca="1" si="73"/>
        <v>59.1736</v>
      </c>
      <c r="AD80" s="15">
        <f t="shared" ca="1" si="73"/>
        <v>63.337800000000001</v>
      </c>
      <c r="AE80" s="15">
        <f t="shared" ca="1" si="73"/>
        <v>68.484099999999998</v>
      </c>
      <c r="AF80" s="15">
        <f t="shared" ca="1" si="73"/>
        <v>71.730500000000006</v>
      </c>
      <c r="AG80" s="15">
        <f t="shared" ca="1" si="73"/>
        <v>63.650100000000002</v>
      </c>
      <c r="AH80" s="15">
        <f t="shared" ca="1" si="73"/>
        <v>74.723100000000002</v>
      </c>
      <c r="AI80" s="15">
        <f t="shared" ca="1" si="73"/>
        <v>64.058099999999996</v>
      </c>
      <c r="AJ80" s="15">
        <f t="shared" ca="1" si="73"/>
        <v>69.016999999999996</v>
      </c>
      <c r="AK80" s="15">
        <f t="shared" ca="1" si="73"/>
        <v>68.547200000000004</v>
      </c>
      <c r="AL80" s="15">
        <f t="shared" ca="1" si="73"/>
        <v>70.869900000000001</v>
      </c>
      <c r="AM80" s="15">
        <f t="shared" ca="1" si="73"/>
        <v>51.075400000000002</v>
      </c>
      <c r="AN80" s="15">
        <f t="shared" ca="1" si="73"/>
        <v>62.7515</v>
      </c>
      <c r="AO80" s="15">
        <f t="shared" ca="1" si="73"/>
        <v>72.6661</v>
      </c>
      <c r="AP80" s="15">
        <f t="shared" ca="1" si="73"/>
        <v>64.575199999999995</v>
      </c>
      <c r="AQ80" s="15">
        <f t="shared" ca="1" si="70"/>
        <v>70.703199999999995</v>
      </c>
      <c r="AR80" s="15">
        <f t="shared" ca="1" si="70"/>
        <v>57.265000000000001</v>
      </c>
      <c r="AS80" s="15">
        <f t="shared" ca="1" si="70"/>
        <v>66.077600000000004</v>
      </c>
      <c r="AT80" s="15">
        <f t="shared" ca="1" si="70"/>
        <v>65.712800000000001</v>
      </c>
      <c r="AU80" s="15">
        <f t="shared" ca="1" si="70"/>
        <v>65.5535</v>
      </c>
      <c r="AV80" s="15">
        <f t="shared" ca="1" si="70"/>
        <v>63.311100000000003</v>
      </c>
      <c r="AW80" s="15">
        <f t="shared" ca="1" si="70"/>
        <v>67.751599999999996</v>
      </c>
      <c r="AX80" s="15">
        <f t="shared" ca="1" si="70"/>
        <v>63.232500000000002</v>
      </c>
      <c r="AY80" s="15">
        <f t="shared" ca="1" si="70"/>
        <v>66.077600000000004</v>
      </c>
      <c r="AZ80" s="15">
        <f t="shared" ca="1" si="70"/>
        <v>77.370500000000007</v>
      </c>
      <c r="BA80" s="15">
        <f t="shared" ca="1" si="74"/>
        <v>64.534700000000001</v>
      </c>
      <c r="BB80" s="15">
        <f t="shared" ca="1" si="75"/>
        <v>67.020799999999994</v>
      </c>
      <c r="BC80" s="15">
        <f t="shared" ca="1" si="76"/>
        <v>66.143699999999995</v>
      </c>
      <c r="BD80" s="15">
        <f t="shared" ca="1" si="77"/>
        <v>64.876199999999997</v>
      </c>
      <c r="BE80" s="15">
        <f t="shared" ca="1" si="78"/>
        <v>72.796899999999994</v>
      </c>
      <c r="BF80" s="15">
        <f t="shared" ca="1" si="79"/>
        <v>70.849100000000007</v>
      </c>
      <c r="BG80" s="15">
        <f t="shared" ca="1" si="80"/>
        <v>66.261700000000005</v>
      </c>
      <c r="BH80" s="15">
        <f t="shared" ca="1" si="81"/>
        <v>69.4983</v>
      </c>
      <c r="BI80" s="15">
        <f t="shared" ca="1" si="82"/>
        <v>62.473700000000001</v>
      </c>
      <c r="BJ80" s="15">
        <f t="shared" ca="1" si="83"/>
        <v>61.081800000000001</v>
      </c>
      <c r="BK80" s="15">
        <f t="shared" ca="1" si="84"/>
        <v>61.567</v>
      </c>
      <c r="BL80" s="15">
        <f t="shared" ca="1" si="84"/>
        <v>59.964799999999997</v>
      </c>
      <c r="BM80" s="15">
        <f t="shared" ca="1" si="84"/>
        <v>67.352800000000002</v>
      </c>
      <c r="BN80" s="15">
        <f t="shared" ca="1" si="84"/>
        <v>65.662599999999998</v>
      </c>
      <c r="BO80" s="15">
        <f t="shared" ca="1" si="84"/>
        <v>69.115099999999998</v>
      </c>
      <c r="BP80" s="15">
        <f t="shared" ca="1" si="71"/>
        <v>72.024199999999993</v>
      </c>
      <c r="BQ80" s="15">
        <f t="shared" ca="1" si="71"/>
        <v>68.828599999999994</v>
      </c>
      <c r="BR80" s="15">
        <f t="shared" ca="1" si="71"/>
        <v>0</v>
      </c>
      <c r="BS80" s="15">
        <f t="shared" ca="1" si="71"/>
        <v>0</v>
      </c>
      <c r="BT80" s="15">
        <f t="shared" ca="1" si="71"/>
        <v>0</v>
      </c>
      <c r="BU80" s="15">
        <f t="shared" ca="1" si="71"/>
        <v>0</v>
      </c>
    </row>
    <row r="81" spans="1:73">
      <c r="A81">
        <f>Main!A81</f>
        <v>78</v>
      </c>
      <c r="B81">
        <f>Main!B81</f>
        <v>55</v>
      </c>
      <c r="C81">
        <f>Main!C81</f>
        <v>17</v>
      </c>
      <c r="D81">
        <f>Main!D81</f>
        <v>1</v>
      </c>
      <c r="E81" t="str">
        <f>Main!E81</f>
        <v>ff</v>
      </c>
      <c r="G81" s="19">
        <f t="shared" ca="1" si="85"/>
        <v>61.693353846153862</v>
      </c>
      <c r="H81" s="15">
        <f t="shared" ca="1" si="72"/>
        <v>74.552700000000002</v>
      </c>
      <c r="I81" s="15">
        <f t="shared" ca="1" si="87"/>
        <v>59.465499999999999</v>
      </c>
      <c r="J81" s="15">
        <f t="shared" ca="1" si="87"/>
        <v>63.5931</v>
      </c>
      <c r="K81" s="15">
        <f t="shared" ca="1" si="87"/>
        <v>55.201799999999999</v>
      </c>
      <c r="L81" s="15">
        <f t="shared" ca="1" si="87"/>
        <v>69.087000000000003</v>
      </c>
      <c r="M81" s="15">
        <f t="shared" ca="1" si="87"/>
        <v>63.008000000000003</v>
      </c>
      <c r="N81" s="15">
        <f t="shared" ca="1" si="87"/>
        <v>68.659499999999994</v>
      </c>
      <c r="O81" s="15">
        <f t="shared" ca="1" si="87"/>
        <v>62.015700000000002</v>
      </c>
      <c r="P81" s="15">
        <f t="shared" ca="1" si="87"/>
        <v>72.325699999999998</v>
      </c>
      <c r="Q81" s="15">
        <f t="shared" ca="1" si="87"/>
        <v>58.206600000000002</v>
      </c>
      <c r="R81" s="15">
        <f t="shared" ca="1" si="87"/>
        <v>61.757300000000001</v>
      </c>
      <c r="S81" s="15">
        <f t="shared" ca="1" si="87"/>
        <v>71.633700000000005</v>
      </c>
      <c r="T81" s="15">
        <f t="shared" ca="1" si="87"/>
        <v>57.304600000000001</v>
      </c>
      <c r="U81" s="15">
        <f t="shared" ca="1" si="87"/>
        <v>67.513800000000003</v>
      </c>
      <c r="V81" s="15">
        <f t="shared" ca="1" si="87"/>
        <v>72.311300000000003</v>
      </c>
      <c r="W81" s="15">
        <f t="shared" ca="1" si="87"/>
        <v>73.052000000000007</v>
      </c>
      <c r="X81" s="15">
        <f t="shared" ca="1" si="87"/>
        <v>75.887600000000006</v>
      </c>
      <c r="Y81" s="15">
        <f t="shared" ca="1" si="87"/>
        <v>79.617900000000006</v>
      </c>
      <c r="Z81" s="15">
        <f t="shared" ca="1" si="87"/>
        <v>64.354600000000005</v>
      </c>
      <c r="AA81" s="15">
        <f t="shared" ca="1" si="73"/>
        <v>77.991900000000001</v>
      </c>
      <c r="AB81" s="15">
        <f t="shared" ca="1" si="73"/>
        <v>60.218000000000004</v>
      </c>
      <c r="AC81" s="15">
        <f t="shared" ca="1" si="73"/>
        <v>60.470300000000002</v>
      </c>
      <c r="AD81" s="15">
        <f t="shared" ca="1" si="73"/>
        <v>62.073599999999999</v>
      </c>
      <c r="AE81" s="15">
        <f t="shared" ca="1" si="73"/>
        <v>65.399900000000002</v>
      </c>
      <c r="AF81" s="15">
        <f t="shared" ca="1" si="73"/>
        <v>69.581400000000002</v>
      </c>
      <c r="AG81" s="15">
        <f t="shared" ca="1" si="73"/>
        <v>63.7562</v>
      </c>
      <c r="AH81" s="15">
        <f t="shared" ca="1" si="73"/>
        <v>67.009100000000004</v>
      </c>
      <c r="AI81" s="15">
        <f t="shared" ca="1" si="73"/>
        <v>58.272500000000001</v>
      </c>
      <c r="AJ81" s="15">
        <f t="shared" ca="1" si="73"/>
        <v>66.214699999999993</v>
      </c>
      <c r="AK81" s="15">
        <f t="shared" ca="1" si="73"/>
        <v>65.7851</v>
      </c>
      <c r="AL81" s="15">
        <f t="shared" ca="1" si="73"/>
        <v>64.980900000000005</v>
      </c>
      <c r="AM81" s="15">
        <f t="shared" ca="1" si="73"/>
        <v>48.732300000000002</v>
      </c>
      <c r="AN81" s="15">
        <f t="shared" ca="1" si="73"/>
        <v>66.312799999999996</v>
      </c>
      <c r="AO81" s="15">
        <f t="shared" ca="1" si="73"/>
        <v>64.693399999999997</v>
      </c>
      <c r="AP81" s="15">
        <f t="shared" ca="1" si="73"/>
        <v>62.153500000000001</v>
      </c>
      <c r="AQ81" s="15">
        <f t="shared" ca="1" si="70"/>
        <v>56.263199999999998</v>
      </c>
      <c r="AR81" s="15">
        <f t="shared" ca="1" si="70"/>
        <v>50.151800000000001</v>
      </c>
      <c r="AS81" s="15">
        <f t="shared" ca="1" si="70"/>
        <v>63.552100000000003</v>
      </c>
      <c r="AT81" s="15">
        <f t="shared" ca="1" si="70"/>
        <v>62.598999999999997</v>
      </c>
      <c r="AU81" s="15">
        <f t="shared" ca="1" si="70"/>
        <v>59.069099999999999</v>
      </c>
      <c r="AV81" s="15">
        <f t="shared" ca="1" si="70"/>
        <v>63.218400000000003</v>
      </c>
      <c r="AW81" s="15">
        <f t="shared" ca="1" si="70"/>
        <v>56.957799999999999</v>
      </c>
      <c r="AX81" s="15">
        <f t="shared" ca="1" si="70"/>
        <v>59.759500000000003</v>
      </c>
      <c r="AY81" s="15">
        <f t="shared" ca="1" si="70"/>
        <v>63.552100000000003</v>
      </c>
      <c r="AZ81" s="15">
        <f t="shared" ca="1" si="70"/>
        <v>73.127600000000001</v>
      </c>
      <c r="BA81" s="15">
        <f t="shared" ca="1" si="74"/>
        <v>62.134300000000003</v>
      </c>
      <c r="BB81" s="15">
        <f t="shared" ca="1" si="75"/>
        <v>65.212199999999996</v>
      </c>
      <c r="BC81" s="15">
        <f t="shared" ca="1" si="76"/>
        <v>61.165799999999997</v>
      </c>
      <c r="BD81" s="15">
        <f t="shared" ca="1" si="77"/>
        <v>64.699700000000007</v>
      </c>
      <c r="BE81" s="15">
        <f t="shared" ca="1" si="78"/>
        <v>70.247600000000006</v>
      </c>
      <c r="BF81" s="15">
        <f t="shared" ca="1" si="79"/>
        <v>70.658600000000007</v>
      </c>
      <c r="BG81" s="15">
        <f t="shared" ca="1" si="80"/>
        <v>66.398399999999995</v>
      </c>
      <c r="BH81" s="15">
        <f t="shared" ca="1" si="81"/>
        <v>69.037499999999994</v>
      </c>
      <c r="BI81" s="15">
        <f t="shared" ca="1" si="82"/>
        <v>62.862200000000001</v>
      </c>
      <c r="BJ81" s="15">
        <f t="shared" ca="1" si="83"/>
        <v>61.7684</v>
      </c>
      <c r="BK81" s="15">
        <f t="shared" ca="1" si="84"/>
        <v>64.468100000000007</v>
      </c>
      <c r="BL81" s="15">
        <f t="shared" ca="1" si="84"/>
        <v>62.197400000000002</v>
      </c>
      <c r="BM81" s="15">
        <f t="shared" ca="1" si="84"/>
        <v>58.403500000000001</v>
      </c>
      <c r="BN81" s="15">
        <f t="shared" ca="1" si="84"/>
        <v>67.026899999999998</v>
      </c>
      <c r="BO81" s="15">
        <f t="shared" ca="1" si="84"/>
        <v>66.751099999999994</v>
      </c>
      <c r="BP81" s="15">
        <f t="shared" ca="1" si="71"/>
        <v>71.436999999999998</v>
      </c>
      <c r="BQ81" s="15">
        <f t="shared" ca="1" si="71"/>
        <v>64.154700000000005</v>
      </c>
      <c r="BR81" s="15">
        <f t="shared" ca="1" si="71"/>
        <v>0</v>
      </c>
      <c r="BS81" s="15">
        <f t="shared" ca="1" si="71"/>
        <v>0</v>
      </c>
      <c r="BT81" s="15">
        <f t="shared" ca="1" si="71"/>
        <v>0</v>
      </c>
      <c r="BU81" s="15">
        <f t="shared" ca="1" si="71"/>
        <v>0</v>
      </c>
    </row>
    <row r="82" spans="1:73">
      <c r="A82">
        <f>Main!A82</f>
        <v>79</v>
      </c>
      <c r="B82">
        <f>Main!B82</f>
        <v>56</v>
      </c>
      <c r="C82">
        <f>Main!C82</f>
        <v>17</v>
      </c>
      <c r="D82">
        <f>Main!D82</f>
        <v>2</v>
      </c>
      <c r="E82" t="str">
        <f>Main!E82</f>
        <v>D</v>
      </c>
      <c r="F82" s="10" t="s">
        <v>113</v>
      </c>
      <c r="G82" s="19">
        <f t="shared" ca="1" si="85"/>
        <v>72.771160000000023</v>
      </c>
      <c r="H82" s="15">
        <f t="shared" ca="1" si="72"/>
        <v>84.811599999999999</v>
      </c>
      <c r="I82" s="15">
        <f t="shared" ca="1" si="87"/>
        <v>76.846800000000002</v>
      </c>
      <c r="J82" s="15">
        <f t="shared" ca="1" si="87"/>
        <v>79.277900000000002</v>
      </c>
      <c r="K82" s="15">
        <f t="shared" ca="1" si="87"/>
        <v>73.668300000000002</v>
      </c>
      <c r="L82" s="15">
        <f t="shared" ca="1" si="87"/>
        <v>76.398399999999995</v>
      </c>
      <c r="M82" s="15">
        <f t="shared" ca="1" si="87"/>
        <v>66.786699999999996</v>
      </c>
      <c r="N82" s="15">
        <f t="shared" ca="1" si="87"/>
        <v>78.093999999999994</v>
      </c>
      <c r="O82" s="15">
        <f t="shared" ca="1" si="87"/>
        <v>78.456500000000005</v>
      </c>
      <c r="P82" s="15">
        <f t="shared" ca="1" si="87"/>
        <v>73.006699999999995</v>
      </c>
      <c r="Q82" s="15">
        <f t="shared" ca="1" si="87"/>
        <v>74.059899999999999</v>
      </c>
      <c r="R82" s="15">
        <f t="shared" ca="1" si="87"/>
        <v>73.112399999999994</v>
      </c>
      <c r="S82" s="15">
        <f t="shared" ca="1" si="87"/>
        <v>87.292000000000002</v>
      </c>
      <c r="T82" s="15">
        <f t="shared" ca="1" si="87"/>
        <v>68.906899999999993</v>
      </c>
      <c r="U82" s="15">
        <f t="shared" ca="1" si="87"/>
        <v>79.017200000000003</v>
      </c>
      <c r="V82" s="15">
        <f t="shared" ca="1" si="87"/>
        <v>76.879099999999994</v>
      </c>
      <c r="W82" s="15">
        <f t="shared" ca="1" si="87"/>
        <v>80.412800000000004</v>
      </c>
      <c r="X82" s="15">
        <f t="shared" ca="1" si="87"/>
        <v>77.779799999999994</v>
      </c>
      <c r="Y82" s="15">
        <f t="shared" ca="1" si="87"/>
        <v>82.900199999999998</v>
      </c>
      <c r="Z82" s="15">
        <f t="shared" ca="1" si="87"/>
        <v>77.277000000000001</v>
      </c>
      <c r="AA82" s="15">
        <f t="shared" ca="1" si="73"/>
        <v>87.316400000000002</v>
      </c>
      <c r="AB82" s="15">
        <f t="shared" ca="1" si="73"/>
        <v>75.134500000000003</v>
      </c>
      <c r="AC82" s="15">
        <f t="shared" ca="1" si="73"/>
        <v>65.334599999999995</v>
      </c>
      <c r="AD82" s="15">
        <f t="shared" ca="1" si="73"/>
        <v>70.742000000000004</v>
      </c>
      <c r="AE82" s="15">
        <f t="shared" ca="1" si="73"/>
        <v>75.928700000000006</v>
      </c>
      <c r="AF82" s="15">
        <f t="shared" ca="1" si="73"/>
        <v>81.731999999999999</v>
      </c>
      <c r="AG82" s="15">
        <f t="shared" ca="1" si="73"/>
        <v>76.415599999999998</v>
      </c>
      <c r="AH82" s="15">
        <f t="shared" ca="1" si="73"/>
        <v>82.927300000000002</v>
      </c>
      <c r="AI82" s="15">
        <f t="shared" ca="1" si="73"/>
        <v>74.063800000000001</v>
      </c>
      <c r="AJ82" s="15">
        <f t="shared" ca="1" si="73"/>
        <v>80.964399999999998</v>
      </c>
      <c r="AK82" s="15">
        <f t="shared" ca="1" si="73"/>
        <v>73.996399999999994</v>
      </c>
      <c r="AL82" s="15">
        <f t="shared" ca="1" si="73"/>
        <v>81.015600000000006</v>
      </c>
      <c r="AM82" s="15">
        <f t="shared" ca="1" si="73"/>
        <v>73.202699999999993</v>
      </c>
      <c r="AN82" s="15">
        <f t="shared" ca="1" si="73"/>
        <v>66.929000000000002</v>
      </c>
      <c r="AO82" s="15">
        <f t="shared" ca="1" si="73"/>
        <v>79.632199999999997</v>
      </c>
      <c r="AP82" s="15">
        <f t="shared" ca="1" si="73"/>
        <v>72.944800000000001</v>
      </c>
      <c r="AQ82" s="15">
        <f t="shared" ca="1" si="70"/>
        <v>73.847300000000004</v>
      </c>
      <c r="AR82" s="15">
        <f t="shared" ca="1" si="70"/>
        <v>73.870099999999994</v>
      </c>
      <c r="AS82" s="15">
        <f t="shared" ca="1" si="70"/>
        <v>77.857500000000002</v>
      </c>
      <c r="AT82" s="15">
        <f t="shared" ca="1" si="70"/>
        <v>76.508399999999995</v>
      </c>
      <c r="AU82" s="15">
        <f t="shared" ca="1" si="70"/>
        <v>75.732799999999997</v>
      </c>
      <c r="AV82" s="15">
        <f t="shared" ca="1" si="70"/>
        <v>76.143699999999995</v>
      </c>
      <c r="AW82" s="15">
        <f t="shared" ca="1" si="70"/>
        <v>72.719200000000001</v>
      </c>
      <c r="AX82" s="15">
        <f t="shared" ca="1" si="70"/>
        <v>77.006799999999998</v>
      </c>
      <c r="AY82" s="15">
        <f t="shared" ca="1" si="70"/>
        <v>77.857500000000002</v>
      </c>
      <c r="AZ82" s="15">
        <f t="shared" ca="1" si="70"/>
        <v>77.493600000000001</v>
      </c>
      <c r="BA82" s="15">
        <f t="shared" ca="1" si="74"/>
        <v>68.984999999999999</v>
      </c>
      <c r="BB82" s="15">
        <f t="shared" ca="1" si="75"/>
        <v>79.675200000000004</v>
      </c>
      <c r="BC82" s="15">
        <f t="shared" ca="1" si="76"/>
        <v>73.631900000000002</v>
      </c>
      <c r="BD82" s="15">
        <f t="shared" ca="1" si="77"/>
        <v>76.467600000000004</v>
      </c>
      <c r="BE82" s="15">
        <f t="shared" ca="1" si="78"/>
        <v>75.589100000000002</v>
      </c>
      <c r="BF82" s="15">
        <f t="shared" ca="1" si="79"/>
        <v>76.606300000000005</v>
      </c>
      <c r="BG82" s="15">
        <f t="shared" ca="1" si="80"/>
        <v>73.091899999999995</v>
      </c>
      <c r="BH82" s="15">
        <f t="shared" ca="1" si="81"/>
        <v>76.837999999999994</v>
      </c>
      <c r="BI82" s="15">
        <f t="shared" ca="1" si="82"/>
        <v>72.754099999999994</v>
      </c>
      <c r="BJ82" s="15">
        <f t="shared" ca="1" si="83"/>
        <v>77.858000000000004</v>
      </c>
      <c r="BK82" s="15">
        <f t="shared" ca="1" si="84"/>
        <v>73.002799999999993</v>
      </c>
      <c r="BL82" s="15">
        <f t="shared" ca="1" si="84"/>
        <v>70.820099999999996</v>
      </c>
      <c r="BM82" s="15">
        <f t="shared" ca="1" si="84"/>
        <v>73.064700000000002</v>
      </c>
      <c r="BN82" s="15">
        <f t="shared" ca="1" si="84"/>
        <v>78.376800000000003</v>
      </c>
      <c r="BO82" s="15">
        <f t="shared" ca="1" si="84"/>
        <v>78.965900000000005</v>
      </c>
      <c r="BP82" s="15">
        <f t="shared" ca="1" si="71"/>
        <v>84.602599999999995</v>
      </c>
      <c r="BQ82" s="15">
        <f t="shared" ca="1" si="71"/>
        <v>77.494299999999996</v>
      </c>
      <c r="BR82" s="15">
        <f t="shared" ca="1" si="71"/>
        <v>0</v>
      </c>
      <c r="BS82" s="15">
        <f t="shared" ca="1" si="71"/>
        <v>0</v>
      </c>
      <c r="BT82" s="15">
        <f t="shared" ca="1" si="71"/>
        <v>0</v>
      </c>
      <c r="BU82" s="15">
        <f t="shared" ca="1" si="71"/>
        <v>0</v>
      </c>
    </row>
    <row r="83" spans="1:73">
      <c r="A83">
        <f>Main!A83</f>
        <v>80</v>
      </c>
      <c r="B83">
        <f>Main!B83</f>
        <v>56.5</v>
      </c>
      <c r="C83">
        <f>Main!C83</f>
        <v>17</v>
      </c>
      <c r="D83">
        <f>Main!D83</f>
        <v>2.5</v>
      </c>
      <c r="E83" t="str">
        <f>Main!E83</f>
        <v>eee</v>
      </c>
      <c r="G83" s="19">
        <f t="shared" ca="1" si="85"/>
        <v>72.446752307692279</v>
      </c>
      <c r="H83" s="15">
        <f t="shared" ca="1" si="72"/>
        <v>82.124099999999999</v>
      </c>
      <c r="I83" s="15">
        <f t="shared" ca="1" si="87"/>
        <v>77.276200000000003</v>
      </c>
      <c r="J83" s="15">
        <f t="shared" ca="1" si="87"/>
        <v>76.142499999999998</v>
      </c>
      <c r="K83" s="15">
        <f t="shared" ca="1" si="87"/>
        <v>70.760499999999993</v>
      </c>
      <c r="L83" s="15">
        <f t="shared" ca="1" si="87"/>
        <v>80.6798</v>
      </c>
      <c r="M83" s="15">
        <f t="shared" ca="1" si="87"/>
        <v>69.864099999999993</v>
      </c>
      <c r="N83" s="15">
        <f t="shared" ca="1" si="87"/>
        <v>79.940600000000003</v>
      </c>
      <c r="O83" s="15">
        <f t="shared" ca="1" si="87"/>
        <v>76.006699999999995</v>
      </c>
      <c r="P83" s="15">
        <f t="shared" ca="1" si="87"/>
        <v>78.876400000000004</v>
      </c>
      <c r="Q83" s="15">
        <f t="shared" ca="1" si="87"/>
        <v>69.843800000000002</v>
      </c>
      <c r="R83" s="15">
        <f t="shared" ca="1" si="87"/>
        <v>74.364699999999999</v>
      </c>
      <c r="S83" s="15">
        <f t="shared" ca="1" si="87"/>
        <v>81.881900000000002</v>
      </c>
      <c r="T83" s="15">
        <f t="shared" ca="1" si="87"/>
        <v>67.492900000000006</v>
      </c>
      <c r="U83" s="15">
        <f t="shared" ca="1" si="87"/>
        <v>82.165999999999997</v>
      </c>
      <c r="V83" s="15">
        <f t="shared" ca="1" si="87"/>
        <v>75.713999999999999</v>
      </c>
      <c r="W83" s="15">
        <f t="shared" ca="1" si="87"/>
        <v>80.362799999999993</v>
      </c>
      <c r="X83" s="15">
        <f t="shared" ca="1" si="87"/>
        <v>76.662199999999999</v>
      </c>
      <c r="Y83" s="15">
        <f t="shared" ca="1" si="87"/>
        <v>82.071399999999997</v>
      </c>
      <c r="Z83" s="15">
        <f t="shared" ca="1" si="87"/>
        <v>77.455399999999997</v>
      </c>
      <c r="AA83" s="15">
        <f t="shared" ca="1" si="73"/>
        <v>88.212299999999999</v>
      </c>
      <c r="AB83" s="15">
        <f t="shared" ca="1" si="73"/>
        <v>76.900499999999994</v>
      </c>
      <c r="AC83" s="15">
        <f t="shared" ca="1" si="73"/>
        <v>70.953199999999995</v>
      </c>
      <c r="AD83" s="15">
        <f t="shared" ca="1" si="73"/>
        <v>70.519199999999998</v>
      </c>
      <c r="AE83" s="15">
        <f t="shared" ca="1" si="73"/>
        <v>73.573800000000006</v>
      </c>
      <c r="AF83" s="15">
        <f t="shared" ca="1" si="73"/>
        <v>77.619399999999999</v>
      </c>
      <c r="AG83" s="15">
        <f t="shared" ca="1" si="73"/>
        <v>78.937299999999993</v>
      </c>
      <c r="AH83" s="15">
        <f t="shared" ca="1" si="73"/>
        <v>81.200500000000005</v>
      </c>
      <c r="AI83" s="15">
        <f t="shared" ca="1" si="73"/>
        <v>69.702200000000005</v>
      </c>
      <c r="AJ83" s="15">
        <f t="shared" ca="1" si="73"/>
        <v>81.748900000000006</v>
      </c>
      <c r="AK83" s="15">
        <f t="shared" ca="1" si="73"/>
        <v>74.434700000000007</v>
      </c>
      <c r="AL83" s="15">
        <f t="shared" ca="1" si="73"/>
        <v>79.273899999999998</v>
      </c>
      <c r="AM83" s="15">
        <f t="shared" ca="1" si="73"/>
        <v>76.199200000000005</v>
      </c>
      <c r="AN83" s="15">
        <f t="shared" ca="1" si="73"/>
        <v>68.910200000000003</v>
      </c>
      <c r="AO83" s="15">
        <f t="shared" ca="1" si="73"/>
        <v>77.273499999999999</v>
      </c>
      <c r="AP83" s="15">
        <f t="shared" ref="AP83:AZ98" ca="1" si="88">INDIRECT(ADDRESS(ROW(AQ83), (COLUMN(AQ83)-COLUMN($I83))*2 + COLUMN($I83)+1, 2, 1, "Main"))</f>
        <v>69.002099999999999</v>
      </c>
      <c r="AQ83" s="15">
        <f t="shared" ca="1" si="88"/>
        <v>73.217799999999997</v>
      </c>
      <c r="AR83" s="15">
        <f t="shared" ca="1" si="88"/>
        <v>77.794499999999999</v>
      </c>
      <c r="AS83" s="15">
        <f t="shared" ca="1" si="88"/>
        <v>72.687700000000007</v>
      </c>
      <c r="AT83" s="15">
        <f t="shared" ca="1" si="88"/>
        <v>75.177199999999999</v>
      </c>
      <c r="AU83" s="15">
        <f t="shared" ca="1" si="88"/>
        <v>77.062100000000001</v>
      </c>
      <c r="AV83" s="15">
        <f t="shared" ca="1" si="88"/>
        <v>75.740899999999996</v>
      </c>
      <c r="AW83" s="15">
        <f t="shared" ca="1" si="88"/>
        <v>69.030500000000004</v>
      </c>
      <c r="AX83" s="15">
        <f t="shared" ca="1" si="88"/>
        <v>70.451899999999995</v>
      </c>
      <c r="AY83" s="15">
        <f t="shared" ca="1" si="88"/>
        <v>72.687700000000007</v>
      </c>
      <c r="AZ83" s="15">
        <f t="shared" ca="1" si="88"/>
        <v>80.146000000000001</v>
      </c>
      <c r="BA83" s="15">
        <f t="shared" ca="1" si="74"/>
        <v>63.717399999999998</v>
      </c>
      <c r="BB83" s="15">
        <f t="shared" ca="1" si="75"/>
        <v>78.232399999999998</v>
      </c>
      <c r="BC83" s="15">
        <f t="shared" ca="1" si="76"/>
        <v>77.787499999999994</v>
      </c>
      <c r="BD83" s="15">
        <f t="shared" ca="1" si="77"/>
        <v>76.684200000000004</v>
      </c>
      <c r="BE83" s="15">
        <f t="shared" ca="1" si="78"/>
        <v>77.480800000000002</v>
      </c>
      <c r="BF83" s="15">
        <f t="shared" ca="1" si="79"/>
        <v>77.401799999999994</v>
      </c>
      <c r="BG83" s="15">
        <f t="shared" ca="1" si="80"/>
        <v>71.089200000000005</v>
      </c>
      <c r="BH83" s="15">
        <f t="shared" ca="1" si="81"/>
        <v>78.145600000000002</v>
      </c>
      <c r="BI83" s="15">
        <f t="shared" ca="1" si="82"/>
        <v>72.830100000000002</v>
      </c>
      <c r="BJ83" s="15">
        <f t="shared" ca="1" si="83"/>
        <v>80.228200000000001</v>
      </c>
      <c r="BK83" s="15">
        <f t="shared" ca="1" si="84"/>
        <v>77.8078</v>
      </c>
      <c r="BL83" s="15">
        <f t="shared" ca="1" si="84"/>
        <v>74.015100000000004</v>
      </c>
      <c r="BM83" s="15">
        <f t="shared" ca="1" si="84"/>
        <v>70.289900000000003</v>
      </c>
      <c r="BN83" s="15">
        <f t="shared" ca="1" si="84"/>
        <v>78.803299999999993</v>
      </c>
      <c r="BO83" s="15">
        <f t="shared" ca="1" si="84"/>
        <v>72.9345</v>
      </c>
      <c r="BP83" s="15">
        <f t="shared" ca="1" si="71"/>
        <v>85.506799999999998</v>
      </c>
      <c r="BQ83" s="15">
        <f t="shared" ca="1" si="71"/>
        <v>77.941100000000006</v>
      </c>
      <c r="BR83" s="15">
        <f t="shared" ca="1" si="71"/>
        <v>0</v>
      </c>
      <c r="BS83" s="15">
        <f t="shared" ca="1" si="71"/>
        <v>0</v>
      </c>
      <c r="BT83" s="15">
        <f t="shared" ca="1" si="71"/>
        <v>0</v>
      </c>
      <c r="BU83" s="15">
        <f t="shared" ca="1" si="71"/>
        <v>0</v>
      </c>
    </row>
    <row r="84" spans="1:73">
      <c r="A84">
        <f>Main!A84</f>
        <v>81</v>
      </c>
      <c r="B84">
        <f>Main!B84</f>
        <v>57.5</v>
      </c>
      <c r="C84">
        <f>Main!C84</f>
        <v>18</v>
      </c>
      <c r="D84">
        <f>Main!D84</f>
        <v>1.5</v>
      </c>
      <c r="E84" t="str">
        <f>Main!E84</f>
        <v>cc</v>
      </c>
      <c r="F84" s="10" t="s">
        <v>119</v>
      </c>
      <c r="G84" s="19">
        <f t="shared" ca="1" si="85"/>
        <v>68.871004615384621</v>
      </c>
      <c r="H84" s="15">
        <f t="shared" ca="1" si="72"/>
        <v>76.114699999999999</v>
      </c>
      <c r="I84" s="15">
        <f t="shared" ca="1" si="87"/>
        <v>72.5047</v>
      </c>
      <c r="J84" s="15">
        <f t="shared" ca="1" si="87"/>
        <v>75.838300000000004</v>
      </c>
      <c r="K84" s="15">
        <f t="shared" ca="1" si="87"/>
        <v>64.659199999999998</v>
      </c>
      <c r="L84" s="15">
        <f t="shared" ca="1" si="87"/>
        <v>72.972999999999999</v>
      </c>
      <c r="M84" s="15">
        <f t="shared" ca="1" si="87"/>
        <v>70.284199999999998</v>
      </c>
      <c r="N84" s="15">
        <f t="shared" ca="1" si="87"/>
        <v>72.659199999999998</v>
      </c>
      <c r="O84" s="15">
        <f t="shared" ca="1" si="87"/>
        <v>69.396799999999999</v>
      </c>
      <c r="P84" s="15">
        <f t="shared" ca="1" si="87"/>
        <v>71.683599999999998</v>
      </c>
      <c r="Q84" s="15">
        <f t="shared" ca="1" si="87"/>
        <v>67.657600000000002</v>
      </c>
      <c r="R84" s="15">
        <f t="shared" ca="1" si="87"/>
        <v>73.421800000000005</v>
      </c>
      <c r="S84" s="15">
        <f t="shared" ca="1" si="87"/>
        <v>82.966399999999993</v>
      </c>
      <c r="T84" s="15">
        <f t="shared" ca="1" si="87"/>
        <v>69.932900000000004</v>
      </c>
      <c r="U84" s="15">
        <f t="shared" ca="1" si="87"/>
        <v>73.113299999999995</v>
      </c>
      <c r="V84" s="15">
        <f t="shared" ca="1" si="87"/>
        <v>73.044399999999996</v>
      </c>
      <c r="W84" s="15">
        <f t="shared" ca="1" si="87"/>
        <v>71.656000000000006</v>
      </c>
      <c r="X84" s="15">
        <f t="shared" ca="1" si="87"/>
        <v>71.947999999999993</v>
      </c>
      <c r="Y84" s="15">
        <f t="shared" ca="1" si="87"/>
        <v>77.739099999999993</v>
      </c>
      <c r="Z84" s="15">
        <f t="shared" ca="1" si="87"/>
        <v>76.159899999999993</v>
      </c>
      <c r="AA84" s="15">
        <f t="shared" ref="AA84:AP99" ca="1" si="89">INDIRECT(ADDRESS(ROW(AB84), (COLUMN(AB84)-COLUMN($I84))*2 + COLUMN($I84)+1, 2, 1, "Main"))</f>
        <v>82.795000000000002</v>
      </c>
      <c r="AB84" s="15">
        <f t="shared" ca="1" si="89"/>
        <v>67.072100000000006</v>
      </c>
      <c r="AC84" s="15">
        <f t="shared" ca="1" si="89"/>
        <v>60.887300000000003</v>
      </c>
      <c r="AD84" s="15">
        <f t="shared" ca="1" si="89"/>
        <v>66.575100000000006</v>
      </c>
      <c r="AE84" s="15">
        <f t="shared" ca="1" si="89"/>
        <v>68.230900000000005</v>
      </c>
      <c r="AF84" s="15">
        <f t="shared" ca="1" si="89"/>
        <v>76.756200000000007</v>
      </c>
      <c r="AG84" s="15">
        <f t="shared" ca="1" si="89"/>
        <v>76.189899999999994</v>
      </c>
      <c r="AH84" s="15">
        <f t="shared" ca="1" si="89"/>
        <v>76.806799999999996</v>
      </c>
      <c r="AI84" s="15">
        <f t="shared" ca="1" si="89"/>
        <v>69.3703</v>
      </c>
      <c r="AJ84" s="15">
        <f t="shared" ca="1" si="89"/>
        <v>78.261899999999997</v>
      </c>
      <c r="AK84" s="15">
        <f t="shared" ca="1" si="89"/>
        <v>73.688699999999997</v>
      </c>
      <c r="AL84" s="15">
        <f t="shared" ca="1" si="89"/>
        <v>76.583799999999997</v>
      </c>
      <c r="AM84" s="15">
        <f t="shared" ca="1" si="89"/>
        <v>72.295000000000002</v>
      </c>
      <c r="AN84" s="15">
        <f t="shared" ca="1" si="89"/>
        <v>64.568899999999999</v>
      </c>
      <c r="AO84" s="15">
        <f t="shared" ca="1" si="89"/>
        <v>74.451899999999995</v>
      </c>
      <c r="AP84" s="15">
        <f t="shared" ca="1" si="89"/>
        <v>68.541200000000003</v>
      </c>
      <c r="AQ84" s="15">
        <f t="shared" ca="1" si="88"/>
        <v>72.095100000000002</v>
      </c>
      <c r="AR84" s="15">
        <f t="shared" ca="1" si="88"/>
        <v>69.432599999999994</v>
      </c>
      <c r="AS84" s="15">
        <f t="shared" ca="1" si="88"/>
        <v>69.869900000000001</v>
      </c>
      <c r="AT84" s="15">
        <f t="shared" ca="1" si="88"/>
        <v>62.250700000000002</v>
      </c>
      <c r="AU84" s="15">
        <f t="shared" ca="1" si="88"/>
        <v>72.8095</v>
      </c>
      <c r="AV84" s="15">
        <f t="shared" ca="1" si="88"/>
        <v>69.479299999999995</v>
      </c>
      <c r="AW84" s="15">
        <f t="shared" ca="1" si="88"/>
        <v>71.621600000000001</v>
      </c>
      <c r="AX84" s="15">
        <f t="shared" ca="1" si="88"/>
        <v>65.124899999999997</v>
      </c>
      <c r="AY84" s="15">
        <f t="shared" ca="1" si="88"/>
        <v>69.869900000000001</v>
      </c>
      <c r="AZ84" s="15">
        <f t="shared" ca="1" si="88"/>
        <v>77.535700000000006</v>
      </c>
      <c r="BA84" s="15">
        <f t="shared" ca="1" si="74"/>
        <v>64.035300000000007</v>
      </c>
      <c r="BB84" s="15">
        <f t="shared" ca="1" si="75"/>
        <v>71.212199999999996</v>
      </c>
      <c r="BC84" s="15">
        <f t="shared" ca="1" si="76"/>
        <v>72.979399999999998</v>
      </c>
      <c r="BD84" s="15">
        <f t="shared" ca="1" si="77"/>
        <v>84.702799999999996</v>
      </c>
      <c r="BE84" s="15">
        <f t="shared" ca="1" si="78"/>
        <v>78.649100000000004</v>
      </c>
      <c r="BF84" s="15">
        <f t="shared" ca="1" si="79"/>
        <v>73.091399999999993</v>
      </c>
      <c r="BG84" s="15">
        <f t="shared" ca="1" si="80"/>
        <v>72.482299999999995</v>
      </c>
      <c r="BH84" s="15">
        <f t="shared" ca="1" si="81"/>
        <v>77.019499999999994</v>
      </c>
      <c r="BI84" s="15">
        <f t="shared" ca="1" si="82"/>
        <v>66.174999999999997</v>
      </c>
      <c r="BJ84" s="15">
        <f t="shared" ca="1" si="83"/>
        <v>71.78</v>
      </c>
      <c r="BK84" s="15">
        <f t="shared" ca="1" si="84"/>
        <v>69.613200000000006</v>
      </c>
      <c r="BL84" s="15">
        <f t="shared" ca="1" si="84"/>
        <v>64.636200000000002</v>
      </c>
      <c r="BM84" s="15">
        <f t="shared" ca="1" si="84"/>
        <v>68.406899999999993</v>
      </c>
      <c r="BN84" s="15">
        <f t="shared" ca="1" si="84"/>
        <v>74.535899999999998</v>
      </c>
      <c r="BO84" s="15">
        <f t="shared" ca="1" si="84"/>
        <v>74.855900000000005</v>
      </c>
      <c r="BP84" s="15">
        <f t="shared" ca="1" si="71"/>
        <v>82.362700000000004</v>
      </c>
      <c r="BQ84" s="15">
        <f t="shared" ca="1" si="71"/>
        <v>73.160200000000003</v>
      </c>
      <c r="BR84" s="15">
        <f t="shared" ca="1" si="71"/>
        <v>0</v>
      </c>
      <c r="BS84" s="15">
        <f t="shared" ca="1" si="71"/>
        <v>0</v>
      </c>
      <c r="BT84" s="15">
        <f t="shared" ca="1" si="71"/>
        <v>0</v>
      </c>
      <c r="BU84" s="15">
        <f t="shared" ca="1" si="71"/>
        <v>0</v>
      </c>
    </row>
    <row r="85" spans="1:73">
      <c r="A85">
        <f>Main!A85</f>
        <v>82</v>
      </c>
      <c r="B85">
        <f>Main!B85</f>
        <v>58</v>
      </c>
      <c r="C85">
        <f>Main!C85</f>
        <v>18</v>
      </c>
      <c r="D85">
        <f>Main!D85</f>
        <v>2</v>
      </c>
      <c r="E85" t="str">
        <f>Main!E85</f>
        <v>f#</v>
      </c>
      <c r="G85" s="19">
        <f t="shared" ca="1" si="85"/>
        <v>68.425141538461546</v>
      </c>
      <c r="H85" s="15">
        <f t="shared" ca="1" si="72"/>
        <v>81.046700000000001</v>
      </c>
      <c r="I85" s="15">
        <f t="shared" ca="1" si="87"/>
        <v>72.982200000000006</v>
      </c>
      <c r="J85" s="15">
        <f t="shared" ca="1" si="87"/>
        <v>73.061999999999998</v>
      </c>
      <c r="K85" s="15">
        <f t="shared" ca="1" si="87"/>
        <v>62.890999999999998</v>
      </c>
      <c r="L85" s="15">
        <f t="shared" ca="1" si="87"/>
        <v>81.805400000000006</v>
      </c>
      <c r="M85" s="15">
        <f t="shared" ca="1" si="87"/>
        <v>69.203599999999994</v>
      </c>
      <c r="N85" s="15">
        <f t="shared" ca="1" si="87"/>
        <v>69.676100000000005</v>
      </c>
      <c r="O85" s="15">
        <f t="shared" ca="1" si="87"/>
        <v>67.740499999999997</v>
      </c>
      <c r="P85" s="15">
        <f t="shared" ca="1" si="87"/>
        <v>71.285399999999996</v>
      </c>
      <c r="Q85" s="15">
        <f t="shared" ca="1" si="87"/>
        <v>61.160200000000003</v>
      </c>
      <c r="R85" s="15">
        <f t="shared" ca="1" si="87"/>
        <v>70.409899999999993</v>
      </c>
      <c r="S85" s="15">
        <f t="shared" ca="1" si="87"/>
        <v>84.833500000000001</v>
      </c>
      <c r="T85" s="15">
        <f t="shared" ca="1" si="87"/>
        <v>68.337100000000007</v>
      </c>
      <c r="U85" s="15">
        <f t="shared" ca="1" si="87"/>
        <v>68.846999999999994</v>
      </c>
      <c r="V85" s="15">
        <f t="shared" ca="1" si="87"/>
        <v>75.875799999999998</v>
      </c>
      <c r="W85" s="15">
        <f t="shared" ca="1" si="87"/>
        <v>70.052499999999995</v>
      </c>
      <c r="X85" s="15">
        <f t="shared" ca="1" si="87"/>
        <v>70.253600000000006</v>
      </c>
      <c r="Y85" s="15">
        <f t="shared" ca="1" si="87"/>
        <v>81.552300000000002</v>
      </c>
      <c r="Z85" s="15">
        <f t="shared" ca="1" si="87"/>
        <v>76.943399999999997</v>
      </c>
      <c r="AA85" s="15">
        <f t="shared" ca="1" si="89"/>
        <v>86.414299999999997</v>
      </c>
      <c r="AB85" s="15">
        <f t="shared" ca="1" si="89"/>
        <v>69.510099999999994</v>
      </c>
      <c r="AC85" s="15">
        <f t="shared" ca="1" si="89"/>
        <v>59.99</v>
      </c>
      <c r="AD85" s="15">
        <f t="shared" ca="1" si="89"/>
        <v>63.602499999999999</v>
      </c>
      <c r="AE85" s="15">
        <f t="shared" ca="1" si="89"/>
        <v>66.676900000000003</v>
      </c>
      <c r="AF85" s="15">
        <f t="shared" ca="1" si="89"/>
        <v>77.385199999999998</v>
      </c>
      <c r="AG85" s="15">
        <f t="shared" ca="1" si="89"/>
        <v>72.732200000000006</v>
      </c>
      <c r="AH85" s="15">
        <f t="shared" ca="1" si="89"/>
        <v>77.878</v>
      </c>
      <c r="AI85" s="15">
        <f t="shared" ca="1" si="89"/>
        <v>70.799099999999996</v>
      </c>
      <c r="AJ85" s="15">
        <f t="shared" ca="1" si="89"/>
        <v>76.239000000000004</v>
      </c>
      <c r="AK85" s="15">
        <f t="shared" ca="1" si="89"/>
        <v>75.578400000000002</v>
      </c>
      <c r="AL85" s="15">
        <f t="shared" ca="1" si="89"/>
        <v>74.035399999999996</v>
      </c>
      <c r="AM85" s="15">
        <f t="shared" ca="1" si="89"/>
        <v>73.255300000000005</v>
      </c>
      <c r="AN85" s="15">
        <f t="shared" ca="1" si="89"/>
        <v>67.807199999999995</v>
      </c>
      <c r="AO85" s="15">
        <f t="shared" ca="1" si="89"/>
        <v>65.444800000000001</v>
      </c>
      <c r="AP85" s="15">
        <f t="shared" ca="1" si="89"/>
        <v>67.063199999999995</v>
      </c>
      <c r="AQ85" s="15">
        <f t="shared" ca="1" si="88"/>
        <v>72.500900000000001</v>
      </c>
      <c r="AR85" s="15">
        <f t="shared" ca="1" si="88"/>
        <v>69.189700000000002</v>
      </c>
      <c r="AS85" s="15">
        <f t="shared" ca="1" si="88"/>
        <v>73.328699999999998</v>
      </c>
      <c r="AT85" s="15">
        <f t="shared" ca="1" si="88"/>
        <v>64.334500000000006</v>
      </c>
      <c r="AU85" s="15">
        <f t="shared" ca="1" si="88"/>
        <v>69.870599999999996</v>
      </c>
      <c r="AV85" s="15">
        <f t="shared" ca="1" si="88"/>
        <v>68.446799999999996</v>
      </c>
      <c r="AW85" s="15">
        <f t="shared" ca="1" si="88"/>
        <v>74.426199999999994</v>
      </c>
      <c r="AX85" s="15">
        <f t="shared" ca="1" si="88"/>
        <v>60.969799999999999</v>
      </c>
      <c r="AY85" s="15">
        <f t="shared" ca="1" si="88"/>
        <v>73.328699999999998</v>
      </c>
      <c r="AZ85" s="15">
        <f t="shared" ca="1" si="88"/>
        <v>77.891499999999994</v>
      </c>
      <c r="BA85" s="15">
        <f t="shared" ca="1" si="74"/>
        <v>65.044600000000003</v>
      </c>
      <c r="BB85" s="15">
        <f t="shared" ca="1" si="75"/>
        <v>71.884100000000004</v>
      </c>
      <c r="BC85" s="15">
        <f t="shared" ca="1" si="76"/>
        <v>72.399900000000002</v>
      </c>
      <c r="BD85" s="15">
        <f t="shared" ca="1" si="77"/>
        <v>81.189099999999996</v>
      </c>
      <c r="BE85" s="15">
        <f t="shared" ca="1" si="78"/>
        <v>74.395200000000003</v>
      </c>
      <c r="BF85" s="15">
        <f t="shared" ca="1" si="79"/>
        <v>73.640900000000002</v>
      </c>
      <c r="BG85" s="15">
        <f t="shared" ca="1" si="80"/>
        <v>68.944199999999995</v>
      </c>
      <c r="BH85" s="15">
        <f t="shared" ca="1" si="81"/>
        <v>76.893600000000006</v>
      </c>
      <c r="BI85" s="15">
        <f t="shared" ca="1" si="82"/>
        <v>60.911900000000003</v>
      </c>
      <c r="BJ85" s="15">
        <f t="shared" ca="1" si="83"/>
        <v>68.772099999999995</v>
      </c>
      <c r="BK85" s="15">
        <f t="shared" ca="1" si="84"/>
        <v>69.025199999999998</v>
      </c>
      <c r="BL85" s="15">
        <f t="shared" ca="1" si="84"/>
        <v>66.925399999999996</v>
      </c>
      <c r="BM85" s="15">
        <f t="shared" ca="1" si="84"/>
        <v>69.221999999999994</v>
      </c>
      <c r="BN85" s="15">
        <f t="shared" ca="1" si="84"/>
        <v>78.824200000000005</v>
      </c>
      <c r="BO85" s="15">
        <f t="shared" ca="1" si="84"/>
        <v>69.912800000000004</v>
      </c>
      <c r="BP85" s="15">
        <f t="shared" ca="1" si="71"/>
        <v>83.098699999999994</v>
      </c>
      <c r="BQ85" s="15">
        <f t="shared" ca="1" si="71"/>
        <v>69.893100000000004</v>
      </c>
      <c r="BR85" s="15">
        <f t="shared" ca="1" si="71"/>
        <v>0</v>
      </c>
      <c r="BS85" s="15">
        <f t="shared" ca="1" si="71"/>
        <v>0</v>
      </c>
      <c r="BT85" s="15">
        <f t="shared" ca="1" si="71"/>
        <v>0</v>
      </c>
      <c r="BU85" s="15">
        <f t="shared" ca="1" si="71"/>
        <v>0</v>
      </c>
    </row>
    <row r="86" spans="1:73">
      <c r="A86">
        <f>Main!A86</f>
        <v>83</v>
      </c>
      <c r="B86">
        <f>Main!B86</f>
        <v>59</v>
      </c>
      <c r="C86">
        <f>Main!C86</f>
        <v>19</v>
      </c>
      <c r="D86">
        <f>Main!D86</f>
        <v>1</v>
      </c>
      <c r="E86" t="str">
        <f>Main!E86</f>
        <v>a</v>
      </c>
      <c r="F86" s="10" t="s">
        <v>118</v>
      </c>
      <c r="G86" s="19">
        <f t="shared" ca="1" si="85"/>
        <v>59.900632307692312</v>
      </c>
      <c r="H86" s="15">
        <f t="shared" ca="1" si="72"/>
        <v>64.238600000000005</v>
      </c>
      <c r="I86" s="15">
        <f t="shared" ca="1" si="87"/>
        <v>60.838200000000001</v>
      </c>
      <c r="J86" s="15">
        <f t="shared" ca="1" si="87"/>
        <v>62.424300000000002</v>
      </c>
      <c r="K86" s="15">
        <f t="shared" ca="1" si="87"/>
        <v>55.492899999999999</v>
      </c>
      <c r="L86" s="15">
        <f t="shared" ca="1" si="87"/>
        <v>66.730599999999995</v>
      </c>
      <c r="M86" s="15">
        <f t="shared" ca="1" si="87"/>
        <v>55.350900000000003</v>
      </c>
      <c r="N86" s="15">
        <f t="shared" ca="1" si="87"/>
        <v>61.637999999999998</v>
      </c>
      <c r="O86" s="15">
        <f t="shared" ca="1" si="87"/>
        <v>61.950800000000001</v>
      </c>
      <c r="P86" s="15">
        <f t="shared" ca="1" si="87"/>
        <v>65.535600000000002</v>
      </c>
      <c r="Q86" s="15">
        <f t="shared" ca="1" si="87"/>
        <v>60.866399999999999</v>
      </c>
      <c r="R86" s="15">
        <f t="shared" ca="1" si="87"/>
        <v>59.466099999999997</v>
      </c>
      <c r="S86" s="15">
        <f t="shared" ca="1" si="87"/>
        <v>76.003900000000002</v>
      </c>
      <c r="T86" s="15">
        <f t="shared" ca="1" si="87"/>
        <v>58.555</v>
      </c>
      <c r="U86" s="15">
        <f t="shared" ca="1" si="87"/>
        <v>67.075500000000005</v>
      </c>
      <c r="V86" s="15">
        <f t="shared" ca="1" si="87"/>
        <v>72.427599999999998</v>
      </c>
      <c r="W86" s="15">
        <f t="shared" ca="1" si="87"/>
        <v>66.423100000000005</v>
      </c>
      <c r="X86" s="15">
        <f t="shared" ca="1" si="87"/>
        <v>67.204800000000006</v>
      </c>
      <c r="Y86" s="15">
        <f t="shared" ca="1" si="87"/>
        <v>74.437100000000001</v>
      </c>
      <c r="Z86" s="15">
        <f t="shared" ca="1" si="87"/>
        <v>67.727400000000003</v>
      </c>
      <c r="AA86" s="15">
        <f t="shared" ca="1" si="89"/>
        <v>74.778700000000001</v>
      </c>
      <c r="AB86" s="15">
        <f t="shared" ca="1" si="89"/>
        <v>60.736600000000003</v>
      </c>
      <c r="AC86" s="15">
        <f t="shared" ca="1" si="89"/>
        <v>54.874000000000002</v>
      </c>
      <c r="AD86" s="15">
        <f t="shared" ca="1" si="89"/>
        <v>58.876300000000001</v>
      </c>
      <c r="AE86" s="15">
        <f t="shared" ca="1" si="89"/>
        <v>67.066299999999998</v>
      </c>
      <c r="AF86" s="15">
        <f t="shared" ca="1" si="89"/>
        <v>64.338800000000006</v>
      </c>
      <c r="AG86" s="15">
        <f t="shared" ca="1" si="89"/>
        <v>57.423999999999999</v>
      </c>
      <c r="AH86" s="15">
        <f t="shared" ca="1" si="89"/>
        <v>64.079499999999996</v>
      </c>
      <c r="AI86" s="15">
        <f t="shared" ca="1" si="89"/>
        <v>61.182600000000001</v>
      </c>
      <c r="AJ86" s="15">
        <f t="shared" ca="1" si="89"/>
        <v>63.706800000000001</v>
      </c>
      <c r="AK86" s="15">
        <f t="shared" ca="1" si="89"/>
        <v>70.115399999999994</v>
      </c>
      <c r="AL86" s="15">
        <f t="shared" ca="1" si="89"/>
        <v>60.923000000000002</v>
      </c>
      <c r="AM86" s="15">
        <f t="shared" ca="1" si="89"/>
        <v>51.857599999999998</v>
      </c>
      <c r="AN86" s="15">
        <f t="shared" ca="1" si="89"/>
        <v>62.923000000000002</v>
      </c>
      <c r="AO86" s="15">
        <f t="shared" ca="1" si="89"/>
        <v>66.748699999999999</v>
      </c>
      <c r="AP86" s="15">
        <f t="shared" ca="1" si="89"/>
        <v>63.265799999999999</v>
      </c>
      <c r="AQ86" s="15">
        <f t="shared" ca="1" si="88"/>
        <v>62.797699999999999</v>
      </c>
      <c r="AR86" s="15">
        <f t="shared" ca="1" si="88"/>
        <v>58.603900000000003</v>
      </c>
      <c r="AS86" s="15">
        <f t="shared" ca="1" si="88"/>
        <v>58.789299999999997</v>
      </c>
      <c r="AT86" s="15">
        <f t="shared" ca="1" si="88"/>
        <v>52.917999999999999</v>
      </c>
      <c r="AU86" s="15">
        <f t="shared" ca="1" si="88"/>
        <v>62.191000000000003</v>
      </c>
      <c r="AV86" s="15">
        <f t="shared" ca="1" si="88"/>
        <v>68.457300000000004</v>
      </c>
      <c r="AW86" s="15">
        <f t="shared" ca="1" si="88"/>
        <v>53.3613</v>
      </c>
      <c r="AX86" s="15">
        <f t="shared" ca="1" si="88"/>
        <v>51.813899999999997</v>
      </c>
      <c r="AY86" s="15">
        <f t="shared" ca="1" si="88"/>
        <v>58.789299999999997</v>
      </c>
      <c r="AZ86" s="15">
        <f t="shared" ca="1" si="88"/>
        <v>67.656300000000002</v>
      </c>
      <c r="BA86" s="15">
        <f t="shared" ca="1" si="74"/>
        <v>57.4773</v>
      </c>
      <c r="BB86" s="15">
        <f t="shared" ca="1" si="75"/>
        <v>66.056700000000006</v>
      </c>
      <c r="BC86" s="15">
        <f t="shared" ca="1" si="76"/>
        <v>66.580100000000002</v>
      </c>
      <c r="BD86" s="15">
        <f t="shared" ca="1" si="77"/>
        <v>63.764400000000002</v>
      </c>
      <c r="BE86" s="15">
        <f t="shared" ca="1" si="78"/>
        <v>68.484200000000001</v>
      </c>
      <c r="BF86" s="15">
        <f t="shared" ca="1" si="79"/>
        <v>63.6813</v>
      </c>
      <c r="BG86" s="15">
        <f t="shared" ca="1" si="80"/>
        <v>65.854900000000001</v>
      </c>
      <c r="BH86" s="15">
        <f t="shared" ca="1" si="81"/>
        <v>75.783000000000001</v>
      </c>
      <c r="BI86" s="15">
        <f t="shared" ca="1" si="82"/>
        <v>51.558100000000003</v>
      </c>
      <c r="BJ86" s="15">
        <f t="shared" ca="1" si="83"/>
        <v>62.980699999999999</v>
      </c>
      <c r="BK86" s="15">
        <f t="shared" ca="1" si="84"/>
        <v>55.911700000000003</v>
      </c>
      <c r="BL86" s="15">
        <f t="shared" ca="1" si="84"/>
        <v>57.0169</v>
      </c>
      <c r="BM86" s="15">
        <f t="shared" ca="1" si="84"/>
        <v>58.587400000000002</v>
      </c>
      <c r="BN86" s="15">
        <f t="shared" ca="1" si="84"/>
        <v>65.114599999999996</v>
      </c>
      <c r="BO86" s="15">
        <f t="shared" ca="1" si="84"/>
        <v>63.799799999999998</v>
      </c>
      <c r="BP86" s="15">
        <f t="shared" ca="1" si="71"/>
        <v>71.319900000000004</v>
      </c>
      <c r="BQ86" s="15">
        <f t="shared" ca="1" si="71"/>
        <v>56.908200000000001</v>
      </c>
      <c r="BR86" s="15">
        <f t="shared" ca="1" si="71"/>
        <v>0</v>
      </c>
      <c r="BS86" s="15">
        <f t="shared" ca="1" si="71"/>
        <v>0</v>
      </c>
      <c r="BT86" s="15">
        <f t="shared" ca="1" si="71"/>
        <v>0</v>
      </c>
      <c r="BU86" s="15">
        <f t="shared" ca="1" si="71"/>
        <v>0</v>
      </c>
    </row>
    <row r="87" spans="1:73">
      <c r="A87">
        <f>Main!A87</f>
        <v>84</v>
      </c>
      <c r="B87">
        <f>Main!B87</f>
        <v>59.5</v>
      </c>
      <c r="C87">
        <f>Main!C87</f>
        <v>19</v>
      </c>
      <c r="D87">
        <f>Main!D87</f>
        <v>1.5</v>
      </c>
      <c r="E87" t="str">
        <f>Main!E87</f>
        <v>a</v>
      </c>
      <c r="G87" s="19">
        <f t="shared" ca="1" si="85"/>
        <v>59.317246153846163</v>
      </c>
      <c r="H87" s="15">
        <f t="shared" ca="1" si="72"/>
        <v>63.706499999999998</v>
      </c>
      <c r="I87" s="15">
        <f t="shared" ca="1" si="87"/>
        <v>64.521000000000001</v>
      </c>
      <c r="J87" s="15">
        <f t="shared" ca="1" si="87"/>
        <v>62.574199999999998</v>
      </c>
      <c r="K87" s="15">
        <f t="shared" ca="1" si="87"/>
        <v>55.4786</v>
      </c>
      <c r="L87" s="15">
        <f t="shared" ca="1" si="87"/>
        <v>64.047899999999998</v>
      </c>
      <c r="M87" s="15">
        <f t="shared" ca="1" si="87"/>
        <v>60.400599999999997</v>
      </c>
      <c r="N87" s="15">
        <f t="shared" ca="1" si="87"/>
        <v>60.343600000000002</v>
      </c>
      <c r="O87" s="15">
        <f t="shared" ca="1" si="87"/>
        <v>61.385800000000003</v>
      </c>
      <c r="P87" s="15">
        <f t="shared" ca="1" si="87"/>
        <v>67.125</v>
      </c>
      <c r="Q87" s="15">
        <f t="shared" ca="1" si="87"/>
        <v>62.877699999999997</v>
      </c>
      <c r="R87" s="15">
        <f t="shared" ca="1" si="87"/>
        <v>55.7502</v>
      </c>
      <c r="S87" s="15">
        <f t="shared" ca="1" si="87"/>
        <v>73.071899999999999</v>
      </c>
      <c r="T87" s="15">
        <f t="shared" ca="1" si="87"/>
        <v>58.946599999999997</v>
      </c>
      <c r="U87" s="15">
        <f t="shared" ca="1" si="87"/>
        <v>61.183399999999999</v>
      </c>
      <c r="V87" s="15">
        <f t="shared" ca="1" si="87"/>
        <v>72.675799999999995</v>
      </c>
      <c r="W87" s="15">
        <f t="shared" ca="1" si="87"/>
        <v>65.178200000000004</v>
      </c>
      <c r="X87" s="15">
        <f t="shared" ca="1" si="87"/>
        <v>63.4116</v>
      </c>
      <c r="Y87" s="15">
        <f t="shared" ca="1" si="87"/>
        <v>72.4114</v>
      </c>
      <c r="Z87" s="15">
        <f t="shared" ca="1" si="87"/>
        <v>66.846699999999998</v>
      </c>
      <c r="AA87" s="15">
        <f t="shared" ca="1" si="89"/>
        <v>72.227599999999995</v>
      </c>
      <c r="AB87" s="15">
        <f t="shared" ca="1" si="89"/>
        <v>58.587299999999999</v>
      </c>
      <c r="AC87" s="15">
        <f t="shared" ca="1" si="89"/>
        <v>55.437100000000001</v>
      </c>
      <c r="AD87" s="15">
        <f t="shared" ca="1" si="89"/>
        <v>57.08</v>
      </c>
      <c r="AE87" s="15">
        <f t="shared" ca="1" si="89"/>
        <v>67.058199999999999</v>
      </c>
      <c r="AF87" s="15">
        <f t="shared" ca="1" si="89"/>
        <v>63.067100000000003</v>
      </c>
      <c r="AG87" s="15">
        <f t="shared" ca="1" si="89"/>
        <v>57.692100000000003</v>
      </c>
      <c r="AH87" s="15">
        <f t="shared" ca="1" si="89"/>
        <v>62.406300000000002</v>
      </c>
      <c r="AI87" s="15">
        <f t="shared" ca="1" si="89"/>
        <v>59.244500000000002</v>
      </c>
      <c r="AJ87" s="15">
        <f t="shared" ca="1" si="89"/>
        <v>63.356000000000002</v>
      </c>
      <c r="AK87" s="15">
        <f t="shared" ca="1" si="89"/>
        <v>69.874600000000001</v>
      </c>
      <c r="AL87" s="15">
        <f t="shared" ca="1" si="89"/>
        <v>59.566699999999997</v>
      </c>
      <c r="AM87" s="15">
        <f t="shared" ca="1" si="89"/>
        <v>54.913899999999998</v>
      </c>
      <c r="AN87" s="15">
        <f t="shared" ca="1" si="89"/>
        <v>64.64</v>
      </c>
      <c r="AO87" s="15">
        <f t="shared" ca="1" si="89"/>
        <v>68.278599999999997</v>
      </c>
      <c r="AP87" s="15">
        <f t="shared" ca="1" si="89"/>
        <v>63.420200000000001</v>
      </c>
      <c r="AQ87" s="15">
        <f t="shared" ca="1" si="88"/>
        <v>60.5764</v>
      </c>
      <c r="AR87" s="15">
        <f t="shared" ca="1" si="88"/>
        <v>59.945900000000002</v>
      </c>
      <c r="AS87" s="15">
        <f t="shared" ca="1" si="88"/>
        <v>58.392099999999999</v>
      </c>
      <c r="AT87" s="15">
        <f t="shared" ca="1" si="88"/>
        <v>56.947699999999998</v>
      </c>
      <c r="AU87" s="15">
        <f t="shared" ca="1" si="88"/>
        <v>66.089100000000002</v>
      </c>
      <c r="AV87" s="15">
        <f t="shared" ca="1" si="88"/>
        <v>67.731499999999997</v>
      </c>
      <c r="AW87" s="15">
        <f t="shared" ca="1" si="88"/>
        <v>54.111199999999997</v>
      </c>
      <c r="AX87" s="15">
        <f t="shared" ca="1" si="88"/>
        <v>53.452800000000003</v>
      </c>
      <c r="AY87" s="15">
        <f t="shared" ca="1" si="88"/>
        <v>58.392099999999999</v>
      </c>
      <c r="AZ87" s="15">
        <f t="shared" ca="1" si="88"/>
        <v>64.569400000000002</v>
      </c>
      <c r="BA87" s="15">
        <f t="shared" ca="1" si="74"/>
        <v>55.761200000000002</v>
      </c>
      <c r="BB87" s="15">
        <f t="shared" ca="1" si="75"/>
        <v>66.583100000000002</v>
      </c>
      <c r="BC87" s="15">
        <f t="shared" ca="1" si="76"/>
        <v>66.863200000000006</v>
      </c>
      <c r="BD87" s="15">
        <f t="shared" ca="1" si="77"/>
        <v>63.253</v>
      </c>
      <c r="BE87" s="15">
        <f t="shared" ca="1" si="78"/>
        <v>66.312200000000004</v>
      </c>
      <c r="BF87" s="15">
        <f t="shared" ca="1" si="79"/>
        <v>63.2301</v>
      </c>
      <c r="BG87" s="15">
        <f t="shared" ca="1" si="80"/>
        <v>59.722999999999999</v>
      </c>
      <c r="BH87" s="15">
        <f t="shared" ca="1" si="81"/>
        <v>74.920400000000001</v>
      </c>
      <c r="BI87" s="15">
        <f t="shared" ca="1" si="82"/>
        <v>52.51</v>
      </c>
      <c r="BJ87" s="15">
        <f t="shared" ca="1" si="83"/>
        <v>59.185899999999997</v>
      </c>
      <c r="BK87" s="15">
        <f t="shared" ca="1" si="84"/>
        <v>54.173400000000001</v>
      </c>
      <c r="BL87" s="15">
        <f t="shared" ca="1" si="84"/>
        <v>52.228000000000002</v>
      </c>
      <c r="BM87" s="15">
        <f t="shared" ca="1" si="84"/>
        <v>59.2973</v>
      </c>
      <c r="BN87" s="15">
        <f t="shared" ca="1" si="84"/>
        <v>65.763000000000005</v>
      </c>
      <c r="BO87" s="15">
        <f t="shared" ca="1" si="84"/>
        <v>63.929000000000002</v>
      </c>
      <c r="BP87" s="15">
        <f t="shared" ca="1" si="71"/>
        <v>68.204599999999999</v>
      </c>
      <c r="BQ87" s="15">
        <f t="shared" ca="1" si="71"/>
        <v>54.688499999999998</v>
      </c>
      <c r="BR87" s="15">
        <f t="shared" ca="1" si="71"/>
        <v>0</v>
      </c>
      <c r="BS87" s="15">
        <f t="shared" ca="1" si="71"/>
        <v>0</v>
      </c>
      <c r="BT87" s="15">
        <f t="shared" ca="1" si="71"/>
        <v>0</v>
      </c>
      <c r="BU87" s="15">
        <f t="shared" ca="1" si="71"/>
        <v>0</v>
      </c>
    </row>
    <row r="88" spans="1:73">
      <c r="A88">
        <f>Main!A88</f>
        <v>85</v>
      </c>
      <c r="B88">
        <f>Main!B88</f>
        <v>60.5</v>
      </c>
      <c r="C88">
        <f>Main!C88</f>
        <v>19</v>
      </c>
      <c r="D88">
        <f>Main!D88</f>
        <v>2.5</v>
      </c>
      <c r="E88" t="str">
        <f>Main!E88</f>
        <v>f# b ff</v>
      </c>
      <c r="F88" s="10" t="s">
        <v>113</v>
      </c>
      <c r="G88" s="19">
        <f t="shared" ca="1" si="85"/>
        <v>74.106893846153852</v>
      </c>
      <c r="H88" s="15">
        <f t="shared" ca="1" si="72"/>
        <v>78.041300000000007</v>
      </c>
      <c r="I88" s="15">
        <f t="shared" ca="1" si="87"/>
        <v>82.076899999999995</v>
      </c>
      <c r="J88" s="15">
        <f t="shared" ca="1" si="87"/>
        <v>77.248999999999995</v>
      </c>
      <c r="K88" s="15">
        <f t="shared" ca="1" si="87"/>
        <v>75.218900000000005</v>
      </c>
      <c r="L88" s="15">
        <f t="shared" ca="1" si="87"/>
        <v>82.638499999999993</v>
      </c>
      <c r="M88" s="15">
        <f t="shared" ca="1" si="87"/>
        <v>76.249799999999993</v>
      </c>
      <c r="N88" s="15">
        <f t="shared" ca="1" si="87"/>
        <v>79.121700000000004</v>
      </c>
      <c r="O88" s="15">
        <f t="shared" ca="1" si="87"/>
        <v>75.803799999999995</v>
      </c>
      <c r="P88" s="15">
        <f t="shared" ca="1" si="87"/>
        <v>81.439599999999999</v>
      </c>
      <c r="Q88" s="15">
        <f t="shared" ca="1" si="87"/>
        <v>71.644499999999994</v>
      </c>
      <c r="R88" s="15">
        <f t="shared" ca="1" si="87"/>
        <v>77.733699999999999</v>
      </c>
      <c r="S88" s="15">
        <f t="shared" ca="1" si="87"/>
        <v>83.250900000000001</v>
      </c>
      <c r="T88" s="15">
        <f t="shared" ca="1" si="87"/>
        <v>71.183400000000006</v>
      </c>
      <c r="U88" s="15">
        <f t="shared" ca="1" si="87"/>
        <v>80.558800000000005</v>
      </c>
      <c r="V88" s="15">
        <f t="shared" ca="1" si="87"/>
        <v>79.636899999999997</v>
      </c>
      <c r="W88" s="15">
        <f t="shared" ca="1" si="87"/>
        <v>78.187700000000007</v>
      </c>
      <c r="X88" s="15">
        <f t="shared" ca="1" si="87"/>
        <v>78.513900000000007</v>
      </c>
      <c r="Y88" s="15">
        <f t="shared" ca="1" si="87"/>
        <v>87.085999999999999</v>
      </c>
      <c r="Z88" s="15">
        <f t="shared" ca="1" si="87"/>
        <v>82.754499999999993</v>
      </c>
      <c r="AA88" s="15">
        <f t="shared" ca="1" si="89"/>
        <v>88.419499999999999</v>
      </c>
      <c r="AB88" s="15">
        <f t="shared" ca="1" si="89"/>
        <v>78.0107</v>
      </c>
      <c r="AC88" s="15">
        <f t="shared" ca="1" si="89"/>
        <v>71.313299999999998</v>
      </c>
      <c r="AD88" s="15">
        <f t="shared" ca="1" si="89"/>
        <v>75.275999999999996</v>
      </c>
      <c r="AE88" s="15">
        <f t="shared" ca="1" si="89"/>
        <v>75.001999999999995</v>
      </c>
      <c r="AF88" s="15">
        <f t="shared" ca="1" si="89"/>
        <v>78.136600000000001</v>
      </c>
      <c r="AG88" s="15">
        <f t="shared" ca="1" si="89"/>
        <v>77.468299999999999</v>
      </c>
      <c r="AH88" s="15">
        <f t="shared" ca="1" si="89"/>
        <v>81.745999999999995</v>
      </c>
      <c r="AI88" s="15">
        <f t="shared" ca="1" si="89"/>
        <v>74.045299999999997</v>
      </c>
      <c r="AJ88" s="15">
        <f t="shared" ca="1" si="89"/>
        <v>80.245599999999996</v>
      </c>
      <c r="AK88" s="15">
        <f t="shared" ca="1" si="89"/>
        <v>74.277699999999996</v>
      </c>
      <c r="AL88" s="15">
        <f t="shared" ca="1" si="89"/>
        <v>80.753900000000002</v>
      </c>
      <c r="AM88" s="15">
        <f t="shared" ca="1" si="89"/>
        <v>73.986900000000006</v>
      </c>
      <c r="AN88" s="15">
        <f t="shared" ca="1" si="89"/>
        <v>73.061700000000002</v>
      </c>
      <c r="AO88" s="15">
        <f t="shared" ca="1" si="89"/>
        <v>76.417599999999993</v>
      </c>
      <c r="AP88" s="15">
        <f t="shared" ca="1" si="89"/>
        <v>73.534199999999998</v>
      </c>
      <c r="AQ88" s="15">
        <f t="shared" ca="1" si="88"/>
        <v>70.526600000000002</v>
      </c>
      <c r="AR88" s="15">
        <f t="shared" ca="1" si="88"/>
        <v>73.894199999999998</v>
      </c>
      <c r="AS88" s="15">
        <f t="shared" ca="1" si="88"/>
        <v>77.793400000000005</v>
      </c>
      <c r="AT88" s="15">
        <f t="shared" ca="1" si="88"/>
        <v>73.958699999999993</v>
      </c>
      <c r="AU88" s="15">
        <f t="shared" ca="1" si="88"/>
        <v>78.652699999999996</v>
      </c>
      <c r="AV88" s="15">
        <f t="shared" ca="1" si="88"/>
        <v>78.116100000000003</v>
      </c>
      <c r="AW88" s="15">
        <f t="shared" ca="1" si="88"/>
        <v>75.204300000000003</v>
      </c>
      <c r="AX88" s="15">
        <f t="shared" ca="1" si="88"/>
        <v>78.828800000000001</v>
      </c>
      <c r="AY88" s="15">
        <f t="shared" ca="1" si="88"/>
        <v>77.793400000000005</v>
      </c>
      <c r="AZ88" s="15">
        <f t="shared" ca="1" si="88"/>
        <v>77.8429</v>
      </c>
      <c r="BA88" s="15">
        <f t="shared" ca="1" si="74"/>
        <v>77.9191</v>
      </c>
      <c r="BB88" s="15">
        <f t="shared" ca="1" si="75"/>
        <v>77.847399999999993</v>
      </c>
      <c r="BC88" s="15">
        <f t="shared" ca="1" si="76"/>
        <v>77.536500000000004</v>
      </c>
      <c r="BD88" s="15">
        <f t="shared" ca="1" si="77"/>
        <v>82.081699999999998</v>
      </c>
      <c r="BE88" s="15">
        <f t="shared" ca="1" si="78"/>
        <v>79.741399999999999</v>
      </c>
      <c r="BF88" s="15">
        <f t="shared" ca="1" si="79"/>
        <v>76.887600000000006</v>
      </c>
      <c r="BG88" s="15">
        <f t="shared" ca="1" si="80"/>
        <v>75.659099999999995</v>
      </c>
      <c r="BH88" s="15">
        <f t="shared" ca="1" si="81"/>
        <v>82.436000000000007</v>
      </c>
      <c r="BI88" s="15">
        <f t="shared" ca="1" si="82"/>
        <v>74.173000000000002</v>
      </c>
      <c r="BJ88" s="15">
        <f t="shared" ca="1" si="83"/>
        <v>76.590400000000002</v>
      </c>
      <c r="BK88" s="15">
        <f t="shared" ca="1" si="84"/>
        <v>76.991200000000006</v>
      </c>
      <c r="BL88" s="15">
        <f t="shared" ca="1" si="84"/>
        <v>76.107799999999997</v>
      </c>
      <c r="BM88" s="15">
        <f t="shared" ca="1" si="84"/>
        <v>73.674700000000001</v>
      </c>
      <c r="BN88" s="15">
        <f t="shared" ca="1" si="84"/>
        <v>80.4846</v>
      </c>
      <c r="BO88" s="15">
        <f t="shared" ca="1" si="84"/>
        <v>78.566500000000005</v>
      </c>
      <c r="BP88" s="15">
        <f t="shared" ca="1" si="71"/>
        <v>83.992500000000007</v>
      </c>
      <c r="BQ88" s="15">
        <f t="shared" ca="1" si="71"/>
        <v>73.562399999999997</v>
      </c>
      <c r="BR88" s="15">
        <f t="shared" ca="1" si="71"/>
        <v>0</v>
      </c>
      <c r="BS88" s="15">
        <f t="shared" ca="1" si="71"/>
        <v>0</v>
      </c>
      <c r="BT88" s="15">
        <f t="shared" ca="1" si="71"/>
        <v>0</v>
      </c>
      <c r="BU88" s="15">
        <f t="shared" ca="1" si="71"/>
        <v>0</v>
      </c>
    </row>
    <row r="89" spans="1:73">
      <c r="A89">
        <f>Main!A89</f>
        <v>86</v>
      </c>
      <c r="B89">
        <f>Main!B89</f>
        <v>61</v>
      </c>
      <c r="C89">
        <f>Main!C89</f>
        <v>20</v>
      </c>
      <c r="D89">
        <f>Main!D89</f>
        <v>1</v>
      </c>
      <c r="E89" t="str">
        <f>Main!E89</f>
        <v>c# g cc</v>
      </c>
      <c r="G89" s="19">
        <f t="shared" ca="1" si="85"/>
        <v>73.295698461538478</v>
      </c>
      <c r="H89" s="15">
        <f t="shared" ca="1" si="72"/>
        <v>79.849599999999995</v>
      </c>
      <c r="I89" s="15">
        <f t="shared" ca="1" si="87"/>
        <v>79.779300000000006</v>
      </c>
      <c r="J89" s="15">
        <f t="shared" ca="1" si="87"/>
        <v>79.038399999999996</v>
      </c>
      <c r="K89" s="15">
        <f t="shared" ca="1" si="87"/>
        <v>70.798100000000005</v>
      </c>
      <c r="L89" s="15">
        <f t="shared" ca="1" si="87"/>
        <v>78.725999999999999</v>
      </c>
      <c r="M89" s="15">
        <f t="shared" ca="1" si="87"/>
        <v>73.019800000000004</v>
      </c>
      <c r="N89" s="15">
        <f t="shared" ca="1" si="87"/>
        <v>75.395399999999995</v>
      </c>
      <c r="O89" s="15">
        <f t="shared" ca="1" si="87"/>
        <v>80.836500000000001</v>
      </c>
      <c r="P89" s="15">
        <f t="shared" ca="1" si="87"/>
        <v>81.742400000000004</v>
      </c>
      <c r="Q89" s="15">
        <f t="shared" ca="1" si="87"/>
        <v>68.797399999999996</v>
      </c>
      <c r="R89" s="15">
        <f t="shared" ca="1" si="87"/>
        <v>78.466499999999996</v>
      </c>
      <c r="S89" s="15">
        <f t="shared" ca="1" si="87"/>
        <v>83.496799999999993</v>
      </c>
      <c r="T89" s="15">
        <f t="shared" ca="1" si="87"/>
        <v>71.079400000000007</v>
      </c>
      <c r="U89" s="15">
        <f t="shared" ca="1" si="87"/>
        <v>81.702399999999997</v>
      </c>
      <c r="V89" s="15">
        <f t="shared" ca="1" si="87"/>
        <v>79.739000000000004</v>
      </c>
      <c r="W89" s="15">
        <f t="shared" ca="1" si="87"/>
        <v>76.269800000000004</v>
      </c>
      <c r="X89" s="15">
        <f t="shared" ca="1" si="87"/>
        <v>78.329499999999996</v>
      </c>
      <c r="Y89" s="15">
        <f t="shared" ca="1" si="87"/>
        <v>82.334000000000003</v>
      </c>
      <c r="Z89" s="15">
        <f t="shared" ca="1" si="87"/>
        <v>81.686899999999994</v>
      </c>
      <c r="AA89" s="15">
        <f t="shared" ca="1" si="89"/>
        <v>88.281899999999993</v>
      </c>
      <c r="AB89" s="15">
        <f t="shared" ca="1" si="89"/>
        <v>72.492500000000007</v>
      </c>
      <c r="AC89" s="15">
        <f t="shared" ca="1" si="89"/>
        <v>68.142399999999995</v>
      </c>
      <c r="AD89" s="15">
        <f t="shared" ca="1" si="89"/>
        <v>71.571799999999996</v>
      </c>
      <c r="AE89" s="15">
        <f t="shared" ca="1" si="89"/>
        <v>74.760400000000004</v>
      </c>
      <c r="AF89" s="15">
        <f t="shared" ca="1" si="89"/>
        <v>80.830600000000004</v>
      </c>
      <c r="AG89" s="15">
        <f t="shared" ca="1" si="89"/>
        <v>81.328299999999999</v>
      </c>
      <c r="AH89" s="15">
        <f t="shared" ca="1" si="89"/>
        <v>80.603700000000003</v>
      </c>
      <c r="AI89" s="15">
        <f t="shared" ca="1" si="89"/>
        <v>76.022900000000007</v>
      </c>
      <c r="AJ89" s="15">
        <f t="shared" ca="1" si="89"/>
        <v>80.092500000000001</v>
      </c>
      <c r="AK89" s="15">
        <f t="shared" ca="1" si="89"/>
        <v>71.785600000000002</v>
      </c>
      <c r="AL89" s="15">
        <f t="shared" ca="1" si="89"/>
        <v>79.579499999999996</v>
      </c>
      <c r="AM89" s="15">
        <f t="shared" ca="1" si="89"/>
        <v>75.580299999999994</v>
      </c>
      <c r="AN89" s="15">
        <f t="shared" ca="1" si="89"/>
        <v>74.684600000000003</v>
      </c>
      <c r="AO89" s="15">
        <f t="shared" ca="1" si="89"/>
        <v>75.42</v>
      </c>
      <c r="AP89" s="15">
        <f t="shared" ca="1" si="89"/>
        <v>69.943100000000001</v>
      </c>
      <c r="AQ89" s="15">
        <f t="shared" ca="1" si="88"/>
        <v>72.557500000000005</v>
      </c>
      <c r="AR89" s="15">
        <f t="shared" ca="1" si="88"/>
        <v>74.239599999999996</v>
      </c>
      <c r="AS89" s="15">
        <f t="shared" ca="1" si="88"/>
        <v>74.317599999999999</v>
      </c>
      <c r="AT89" s="15">
        <f t="shared" ca="1" si="88"/>
        <v>70.290800000000004</v>
      </c>
      <c r="AU89" s="15">
        <f t="shared" ca="1" si="88"/>
        <v>78.012200000000007</v>
      </c>
      <c r="AV89" s="15">
        <f t="shared" ca="1" si="88"/>
        <v>76.778099999999995</v>
      </c>
      <c r="AW89" s="15">
        <f t="shared" ca="1" si="88"/>
        <v>72.686599999999999</v>
      </c>
      <c r="AX89" s="15">
        <f t="shared" ca="1" si="88"/>
        <v>79.168599999999998</v>
      </c>
      <c r="AY89" s="15">
        <f t="shared" ca="1" si="88"/>
        <v>74.317599999999999</v>
      </c>
      <c r="AZ89" s="15">
        <f t="shared" ca="1" si="88"/>
        <v>79.970500000000001</v>
      </c>
      <c r="BA89" s="15">
        <f t="shared" ca="1" si="74"/>
        <v>74.587400000000002</v>
      </c>
      <c r="BB89" s="15">
        <f t="shared" ca="1" si="75"/>
        <v>78.501000000000005</v>
      </c>
      <c r="BC89" s="15">
        <f t="shared" ca="1" si="76"/>
        <v>73.482200000000006</v>
      </c>
      <c r="BD89" s="15">
        <f t="shared" ca="1" si="77"/>
        <v>80.998199999999997</v>
      </c>
      <c r="BE89" s="15">
        <f t="shared" ca="1" si="78"/>
        <v>82.007300000000001</v>
      </c>
      <c r="BF89" s="15">
        <f t="shared" ca="1" si="79"/>
        <v>76.498099999999994</v>
      </c>
      <c r="BG89" s="15">
        <f t="shared" ca="1" si="80"/>
        <v>77.579400000000007</v>
      </c>
      <c r="BH89" s="15">
        <f t="shared" ca="1" si="81"/>
        <v>82.434899999999999</v>
      </c>
      <c r="BI89" s="15">
        <f t="shared" ca="1" si="82"/>
        <v>72.876000000000005</v>
      </c>
      <c r="BJ89" s="15">
        <f t="shared" ca="1" si="83"/>
        <v>79.344700000000003</v>
      </c>
      <c r="BK89" s="15">
        <f t="shared" ca="1" si="84"/>
        <v>73.660600000000002</v>
      </c>
      <c r="BL89" s="15">
        <f t="shared" ca="1" si="84"/>
        <v>68.256900000000002</v>
      </c>
      <c r="BM89" s="15">
        <f t="shared" ca="1" si="84"/>
        <v>74.553799999999995</v>
      </c>
      <c r="BN89" s="15">
        <f t="shared" ca="1" si="84"/>
        <v>78.7029</v>
      </c>
      <c r="BO89" s="15">
        <f t="shared" ca="1" si="84"/>
        <v>75.086799999999997</v>
      </c>
      <c r="BP89" s="15">
        <f t="shared" ca="1" si="71"/>
        <v>86.2286</v>
      </c>
      <c r="BQ89" s="15">
        <f t="shared" ca="1" si="71"/>
        <v>74.875200000000007</v>
      </c>
      <c r="BR89" s="15">
        <f t="shared" ca="1" si="71"/>
        <v>0</v>
      </c>
      <c r="BS89" s="15">
        <f t="shared" ca="1" si="71"/>
        <v>0</v>
      </c>
      <c r="BT89" s="15">
        <f t="shared" ca="1" si="71"/>
        <v>0</v>
      </c>
      <c r="BU89" s="15">
        <f t="shared" ca="1" si="71"/>
        <v>0</v>
      </c>
    </row>
    <row r="90" spans="1:73">
      <c r="A90">
        <f>Main!A90</f>
        <v>87</v>
      </c>
      <c r="B90">
        <f>Main!B90</f>
        <v>61.5</v>
      </c>
      <c r="C90">
        <f>Main!C90</f>
        <v>20</v>
      </c>
      <c r="D90">
        <f>Main!D90</f>
        <v>1.5</v>
      </c>
      <c r="E90" t="str">
        <f>Main!E90</f>
        <v>g</v>
      </c>
      <c r="F90" s="10" t="s">
        <v>118</v>
      </c>
      <c r="G90" s="19">
        <f t="shared" ca="1" si="85"/>
        <v>66.944140000000019</v>
      </c>
      <c r="H90" s="15">
        <f t="shared" ca="1" si="72"/>
        <v>74.301699999999997</v>
      </c>
      <c r="I90" s="15">
        <f t="shared" ca="1" si="87"/>
        <v>70.711500000000001</v>
      </c>
      <c r="J90" s="15">
        <f t="shared" ca="1" si="87"/>
        <v>69.251300000000001</v>
      </c>
      <c r="K90" s="15">
        <f t="shared" ca="1" si="87"/>
        <v>62.176499999999997</v>
      </c>
      <c r="L90" s="15">
        <f t="shared" ca="1" si="87"/>
        <v>70.966800000000006</v>
      </c>
      <c r="M90" s="15">
        <f t="shared" ca="1" si="87"/>
        <v>59.353499999999997</v>
      </c>
      <c r="N90" s="15">
        <f t="shared" ca="1" si="87"/>
        <v>72.042599999999993</v>
      </c>
      <c r="O90" s="15">
        <f t="shared" ca="1" si="87"/>
        <v>76.267499999999998</v>
      </c>
      <c r="P90" s="15">
        <f t="shared" ca="1" si="87"/>
        <v>77.621600000000001</v>
      </c>
      <c r="Q90" s="15">
        <f t="shared" ca="1" si="87"/>
        <v>66.666799999999995</v>
      </c>
      <c r="R90" s="15">
        <f t="shared" ca="1" si="87"/>
        <v>68.430099999999996</v>
      </c>
      <c r="S90" s="15">
        <f t="shared" ca="1" si="87"/>
        <v>77.965299999999999</v>
      </c>
      <c r="T90" s="15">
        <f t="shared" ca="1" si="87"/>
        <v>65.280600000000007</v>
      </c>
      <c r="U90" s="15">
        <f t="shared" ref="I90:Z104" ca="1" si="90">INDIRECT(ADDRESS(ROW(V90), (COLUMN(V90)-COLUMN($I90))*2 + COLUMN($I90)+1, 2, 1, "Main"))</f>
        <v>78.418499999999995</v>
      </c>
      <c r="V90" s="15">
        <f t="shared" ca="1" si="90"/>
        <v>81.749600000000001</v>
      </c>
      <c r="W90" s="15">
        <f t="shared" ca="1" si="90"/>
        <v>68.537499999999994</v>
      </c>
      <c r="X90" s="15">
        <f t="shared" ca="1" si="90"/>
        <v>70.518199999999993</v>
      </c>
      <c r="Y90" s="15">
        <f t="shared" ca="1" si="90"/>
        <v>74.550399999999996</v>
      </c>
      <c r="Z90" s="15">
        <f t="shared" ca="1" si="90"/>
        <v>72.286600000000007</v>
      </c>
      <c r="AA90" s="15">
        <f t="shared" ca="1" si="89"/>
        <v>81.525700000000001</v>
      </c>
      <c r="AB90" s="15">
        <f t="shared" ca="1" si="89"/>
        <v>66.073700000000002</v>
      </c>
      <c r="AC90" s="15">
        <f t="shared" ca="1" si="89"/>
        <v>60.321899999999999</v>
      </c>
      <c r="AD90" s="15">
        <f t="shared" ca="1" si="89"/>
        <v>64.537800000000004</v>
      </c>
      <c r="AE90" s="15">
        <f t="shared" ca="1" si="89"/>
        <v>75.673599999999993</v>
      </c>
      <c r="AF90" s="15">
        <f t="shared" ca="1" si="89"/>
        <v>71.719800000000006</v>
      </c>
      <c r="AG90" s="15">
        <f t="shared" ca="1" si="89"/>
        <v>68.042699999999996</v>
      </c>
      <c r="AH90" s="15">
        <f t="shared" ca="1" si="89"/>
        <v>78.194599999999994</v>
      </c>
      <c r="AI90" s="15">
        <f t="shared" ca="1" si="89"/>
        <v>71.3429</v>
      </c>
      <c r="AJ90" s="15">
        <f t="shared" ca="1" si="89"/>
        <v>72.684899999999999</v>
      </c>
      <c r="AK90" s="15">
        <f t="shared" ca="1" si="89"/>
        <v>70.450400000000002</v>
      </c>
      <c r="AL90" s="15">
        <f t="shared" ca="1" si="89"/>
        <v>68.709699999999998</v>
      </c>
      <c r="AM90" s="15">
        <f t="shared" ca="1" si="89"/>
        <v>63.6541</v>
      </c>
      <c r="AN90" s="15">
        <f t="shared" ca="1" si="89"/>
        <v>70.742699999999999</v>
      </c>
      <c r="AO90" s="15">
        <f t="shared" ca="1" si="89"/>
        <v>69.943700000000007</v>
      </c>
      <c r="AP90" s="15">
        <f t="shared" ca="1" si="89"/>
        <v>65.199700000000007</v>
      </c>
      <c r="AQ90" s="15">
        <f t="shared" ca="1" si="88"/>
        <v>68.219800000000006</v>
      </c>
      <c r="AR90" s="15">
        <f t="shared" ca="1" si="88"/>
        <v>61.704700000000003</v>
      </c>
      <c r="AS90" s="15">
        <f t="shared" ca="1" si="88"/>
        <v>67.201400000000007</v>
      </c>
      <c r="AT90" s="15">
        <f t="shared" ca="1" si="88"/>
        <v>66.4405</v>
      </c>
      <c r="AU90" s="15">
        <f t="shared" ca="1" si="88"/>
        <v>71.813800000000001</v>
      </c>
      <c r="AV90" s="15">
        <f t="shared" ca="1" si="88"/>
        <v>70.100200000000001</v>
      </c>
      <c r="AW90" s="15">
        <f t="shared" ca="1" si="88"/>
        <v>57.200400000000002</v>
      </c>
      <c r="AX90" s="15">
        <f t="shared" ca="1" si="88"/>
        <v>70.295699999999997</v>
      </c>
      <c r="AY90" s="15">
        <f t="shared" ca="1" si="88"/>
        <v>67.201400000000007</v>
      </c>
      <c r="AZ90" s="15">
        <f t="shared" ca="1" si="88"/>
        <v>77.185299999999998</v>
      </c>
      <c r="BA90" s="15">
        <f t="shared" ca="1" si="74"/>
        <v>71.682699999999997</v>
      </c>
      <c r="BB90" s="15">
        <f t="shared" ca="1" si="75"/>
        <v>70.418300000000002</v>
      </c>
      <c r="BC90" s="15">
        <f t="shared" ca="1" si="76"/>
        <v>67.422899999999998</v>
      </c>
      <c r="BD90" s="15">
        <f t="shared" ca="1" si="77"/>
        <v>66.910700000000006</v>
      </c>
      <c r="BE90" s="15">
        <f t="shared" ca="1" si="78"/>
        <v>76.644499999999994</v>
      </c>
      <c r="BF90" s="15">
        <f t="shared" ca="1" si="79"/>
        <v>69.860699999999994</v>
      </c>
      <c r="BG90" s="15">
        <f t="shared" ca="1" si="80"/>
        <v>74.262900000000002</v>
      </c>
      <c r="BH90" s="15">
        <f t="shared" ca="1" si="81"/>
        <v>76.506100000000004</v>
      </c>
      <c r="BI90" s="15">
        <f t="shared" ca="1" si="82"/>
        <v>64.870599999999996</v>
      </c>
      <c r="BJ90" s="15">
        <f t="shared" ca="1" si="83"/>
        <v>72.044799999999995</v>
      </c>
      <c r="BK90" s="15">
        <f t="shared" ca="1" si="84"/>
        <v>62.645200000000003</v>
      </c>
      <c r="BL90" s="15">
        <f t="shared" ca="1" si="84"/>
        <v>60.104599999999998</v>
      </c>
      <c r="BM90" s="15">
        <f t="shared" ca="1" si="84"/>
        <v>68.001599999999996</v>
      </c>
      <c r="BN90" s="15">
        <f t="shared" ca="1" si="84"/>
        <v>73.331599999999995</v>
      </c>
      <c r="BO90" s="15">
        <f t="shared" ca="1" si="84"/>
        <v>67.122900000000001</v>
      </c>
      <c r="BP90" s="15">
        <f t="shared" ca="1" si="71"/>
        <v>85.236000000000004</v>
      </c>
      <c r="BQ90" s="15">
        <f t="shared" ca="1" si="71"/>
        <v>71.025300000000001</v>
      </c>
      <c r="BR90" s="15">
        <f t="shared" ca="1" si="71"/>
        <v>0</v>
      </c>
      <c r="BS90" s="15">
        <f t="shared" ca="1" si="71"/>
        <v>0</v>
      </c>
      <c r="BT90" s="15">
        <f t="shared" ca="1" si="71"/>
        <v>0</v>
      </c>
      <c r="BU90" s="15">
        <f t="shared" ca="1" si="71"/>
        <v>0</v>
      </c>
    </row>
    <row r="91" spans="1:73">
      <c r="A91">
        <f>Main!A91</f>
        <v>88</v>
      </c>
      <c r="B91">
        <f>Main!B91</f>
        <v>62</v>
      </c>
      <c r="C91">
        <f>Main!C91</f>
        <v>20</v>
      </c>
      <c r="D91">
        <f>Main!D91</f>
        <v>2</v>
      </c>
      <c r="E91" t="str">
        <f>Main!E91</f>
        <v>b</v>
      </c>
      <c r="G91" s="19">
        <f t="shared" ca="1" si="85"/>
        <v>64.654060000000015</v>
      </c>
      <c r="H91" s="15">
        <f t="shared" ca="1" si="72"/>
        <v>65.227599999999995</v>
      </c>
      <c r="I91" s="15">
        <f t="shared" ca="1" si="90"/>
        <v>67.674800000000005</v>
      </c>
      <c r="J91" s="15">
        <f t="shared" ca="1" si="90"/>
        <v>64.046199999999999</v>
      </c>
      <c r="K91" s="15">
        <f t="shared" ca="1" si="90"/>
        <v>60.319600000000001</v>
      </c>
      <c r="L91" s="15">
        <f t="shared" ca="1" si="90"/>
        <v>61.190199999999997</v>
      </c>
      <c r="M91" s="15">
        <f t="shared" ca="1" si="90"/>
        <v>61.643900000000002</v>
      </c>
      <c r="N91" s="15">
        <f t="shared" ca="1" si="90"/>
        <v>71.429400000000001</v>
      </c>
      <c r="O91" s="15">
        <f t="shared" ca="1" si="90"/>
        <v>67.732799999999997</v>
      </c>
      <c r="P91" s="15">
        <f t="shared" ca="1" si="90"/>
        <v>74.100399999999993</v>
      </c>
      <c r="Q91" s="15">
        <f t="shared" ca="1" si="90"/>
        <v>64.617099999999994</v>
      </c>
      <c r="R91" s="15">
        <f t="shared" ca="1" si="90"/>
        <v>65.031300000000002</v>
      </c>
      <c r="S91" s="15">
        <f t="shared" ca="1" si="90"/>
        <v>73.341899999999995</v>
      </c>
      <c r="T91" s="15">
        <f t="shared" ca="1" si="90"/>
        <v>60.478499999999997</v>
      </c>
      <c r="U91" s="15">
        <f t="shared" ca="1" si="90"/>
        <v>69.278800000000004</v>
      </c>
      <c r="V91" s="15">
        <f t="shared" ca="1" si="90"/>
        <v>70.226699999999994</v>
      </c>
      <c r="W91" s="15">
        <f t="shared" ca="1" si="90"/>
        <v>65.684899999999999</v>
      </c>
      <c r="X91" s="15">
        <f t="shared" ca="1" si="90"/>
        <v>73.723200000000006</v>
      </c>
      <c r="Y91" s="15">
        <f t="shared" ca="1" si="90"/>
        <v>74.018299999999996</v>
      </c>
      <c r="Z91" s="15">
        <f t="shared" ca="1" si="90"/>
        <v>75.194900000000004</v>
      </c>
      <c r="AA91" s="15">
        <f t="shared" ca="1" si="89"/>
        <v>78.156700000000001</v>
      </c>
      <c r="AB91" s="15">
        <f t="shared" ca="1" si="89"/>
        <v>71.953000000000003</v>
      </c>
      <c r="AC91" s="15">
        <f t="shared" ca="1" si="89"/>
        <v>55.979799999999997</v>
      </c>
      <c r="AD91" s="15">
        <f t="shared" ca="1" si="89"/>
        <v>64.706800000000001</v>
      </c>
      <c r="AE91" s="15">
        <f t="shared" ca="1" si="89"/>
        <v>73.468800000000002</v>
      </c>
      <c r="AF91" s="15">
        <f t="shared" ca="1" si="89"/>
        <v>70.754400000000004</v>
      </c>
      <c r="AG91" s="15">
        <f t="shared" ca="1" si="89"/>
        <v>70.468599999999995</v>
      </c>
      <c r="AH91" s="15">
        <f t="shared" ca="1" si="89"/>
        <v>75.454400000000007</v>
      </c>
      <c r="AI91" s="15">
        <f t="shared" ca="1" si="89"/>
        <v>69.691599999999994</v>
      </c>
      <c r="AJ91" s="15">
        <f t="shared" ca="1" si="89"/>
        <v>71.760599999999997</v>
      </c>
      <c r="AK91" s="15">
        <f t="shared" ca="1" si="89"/>
        <v>68.274299999999997</v>
      </c>
      <c r="AL91" s="15">
        <f t="shared" ca="1" si="89"/>
        <v>67.806700000000006</v>
      </c>
      <c r="AM91" s="15">
        <f t="shared" ca="1" si="89"/>
        <v>54.126800000000003</v>
      </c>
      <c r="AN91" s="15">
        <f t="shared" ca="1" si="89"/>
        <v>67.197000000000003</v>
      </c>
      <c r="AO91" s="15">
        <f t="shared" ca="1" si="89"/>
        <v>72.483199999999997</v>
      </c>
      <c r="AP91" s="15">
        <f t="shared" ca="1" si="89"/>
        <v>70.356399999999994</v>
      </c>
      <c r="AQ91" s="15">
        <f t="shared" ca="1" si="88"/>
        <v>64.387299999999996</v>
      </c>
      <c r="AR91" s="15">
        <f t="shared" ca="1" si="88"/>
        <v>59.879300000000001</v>
      </c>
      <c r="AS91" s="15">
        <f t="shared" ca="1" si="88"/>
        <v>66.796199999999999</v>
      </c>
      <c r="AT91" s="15">
        <f t="shared" ca="1" si="88"/>
        <v>61.356099999999998</v>
      </c>
      <c r="AU91" s="15">
        <f t="shared" ca="1" si="88"/>
        <v>70.980199999999996</v>
      </c>
      <c r="AV91" s="15">
        <f t="shared" ca="1" si="88"/>
        <v>68.136300000000006</v>
      </c>
      <c r="AW91" s="15">
        <f t="shared" ca="1" si="88"/>
        <v>59.010899999999999</v>
      </c>
      <c r="AX91" s="15">
        <f t="shared" ca="1" si="88"/>
        <v>68.311300000000003</v>
      </c>
      <c r="AY91" s="15">
        <f t="shared" ca="1" si="88"/>
        <v>66.796199999999999</v>
      </c>
      <c r="AZ91" s="15">
        <f t="shared" ca="1" si="88"/>
        <v>77.638800000000003</v>
      </c>
      <c r="BA91" s="15">
        <f t="shared" ca="1" si="74"/>
        <v>69.138099999999994</v>
      </c>
      <c r="BB91" s="15">
        <f t="shared" ca="1" si="75"/>
        <v>72.658900000000003</v>
      </c>
      <c r="BC91" s="15">
        <f t="shared" ca="1" si="76"/>
        <v>67.042000000000002</v>
      </c>
      <c r="BD91" s="15">
        <f t="shared" ca="1" si="77"/>
        <v>66.993099999999998</v>
      </c>
      <c r="BE91" s="15">
        <f t="shared" ca="1" si="78"/>
        <v>74.483500000000006</v>
      </c>
      <c r="BF91" s="15">
        <f t="shared" ca="1" si="79"/>
        <v>72.721100000000007</v>
      </c>
      <c r="BG91" s="15">
        <f t="shared" ca="1" si="80"/>
        <v>64.884699999999995</v>
      </c>
      <c r="BH91" s="15">
        <f t="shared" ca="1" si="81"/>
        <v>77.207599999999999</v>
      </c>
      <c r="BI91" s="15">
        <f t="shared" ca="1" si="82"/>
        <v>63.707000000000001</v>
      </c>
      <c r="BJ91" s="15">
        <f t="shared" ca="1" si="83"/>
        <v>67.460899999999995</v>
      </c>
      <c r="BK91" s="15">
        <f t="shared" ca="1" si="84"/>
        <v>57.014200000000002</v>
      </c>
      <c r="BL91" s="15">
        <f t="shared" ca="1" si="84"/>
        <v>50.642000000000003</v>
      </c>
      <c r="BM91" s="15">
        <f t="shared" ca="1" si="84"/>
        <v>67.373500000000007</v>
      </c>
      <c r="BN91" s="15">
        <f t="shared" ca="1" si="84"/>
        <v>63.686</v>
      </c>
      <c r="BO91" s="15">
        <f t="shared" ref="BO91:BU125" ca="1" si="91">INDIRECT(ADDRESS(ROW(BP91), (COLUMN(BP91)-COLUMN($I91))*2 + COLUMN($I91)+1, 2, 1, "Main"))</f>
        <v>66.920699999999997</v>
      </c>
      <c r="BP91" s="15">
        <f t="shared" ca="1" si="91"/>
        <v>82.995199999999997</v>
      </c>
      <c r="BQ91" s="15">
        <f t="shared" ca="1" si="91"/>
        <v>66.693200000000004</v>
      </c>
      <c r="BR91" s="15">
        <f t="shared" ca="1" si="91"/>
        <v>0</v>
      </c>
      <c r="BS91" s="15">
        <f t="shared" ca="1" si="91"/>
        <v>0</v>
      </c>
      <c r="BT91" s="15">
        <f t="shared" ca="1" si="91"/>
        <v>0</v>
      </c>
      <c r="BU91" s="15">
        <f t="shared" ca="1" si="91"/>
        <v>0</v>
      </c>
    </row>
    <row r="92" spans="1:73">
      <c r="A92">
        <f>Main!A92</f>
        <v>89</v>
      </c>
      <c r="B92">
        <f>Main!B92</f>
        <v>63</v>
      </c>
      <c r="C92">
        <f>Main!C92</f>
        <v>21</v>
      </c>
      <c r="D92">
        <f>Main!D92</f>
        <v>1</v>
      </c>
      <c r="E92" t="str">
        <f>Main!E92</f>
        <v>D</v>
      </c>
      <c r="F92" s="10" t="s">
        <v>113</v>
      </c>
      <c r="G92" s="19">
        <f t="shared" ca="1" si="85"/>
        <v>73.052044615384602</v>
      </c>
      <c r="H92" s="15">
        <f t="shared" ca="1" si="72"/>
        <v>84.441000000000003</v>
      </c>
      <c r="I92" s="15">
        <f t="shared" ca="1" si="90"/>
        <v>77.716999999999999</v>
      </c>
      <c r="J92" s="15">
        <f t="shared" ca="1" si="90"/>
        <v>73.123199999999997</v>
      </c>
      <c r="K92" s="15">
        <f t="shared" ca="1" si="90"/>
        <v>74.451300000000003</v>
      </c>
      <c r="L92" s="15">
        <f t="shared" ca="1" si="90"/>
        <v>76.706999999999994</v>
      </c>
      <c r="M92" s="15">
        <f t="shared" ca="1" si="90"/>
        <v>70.550399999999996</v>
      </c>
      <c r="N92" s="15">
        <f t="shared" ca="1" si="90"/>
        <v>77.960099999999997</v>
      </c>
      <c r="O92" s="15">
        <f t="shared" ca="1" si="90"/>
        <v>77.123900000000006</v>
      </c>
      <c r="P92" s="15">
        <f t="shared" ca="1" si="90"/>
        <v>81.36</v>
      </c>
      <c r="Q92" s="15">
        <f t="shared" ca="1" si="90"/>
        <v>72.426100000000005</v>
      </c>
      <c r="R92" s="15">
        <f t="shared" ca="1" si="90"/>
        <v>74.061199999999999</v>
      </c>
      <c r="S92" s="15">
        <f t="shared" ca="1" si="90"/>
        <v>86.346800000000002</v>
      </c>
      <c r="T92" s="15">
        <f t="shared" ca="1" si="90"/>
        <v>67.880300000000005</v>
      </c>
      <c r="U92" s="15">
        <f t="shared" ca="1" si="90"/>
        <v>78.825699999999998</v>
      </c>
      <c r="V92" s="15">
        <f t="shared" ca="1" si="90"/>
        <v>75.491</v>
      </c>
      <c r="W92" s="15">
        <f t="shared" ca="1" si="90"/>
        <v>77.229600000000005</v>
      </c>
      <c r="X92" s="15">
        <f t="shared" ca="1" si="90"/>
        <v>77.264399999999995</v>
      </c>
      <c r="Y92" s="15">
        <f t="shared" ca="1" si="90"/>
        <v>82.519599999999997</v>
      </c>
      <c r="Z92" s="15">
        <f t="shared" ca="1" si="90"/>
        <v>77.631799999999998</v>
      </c>
      <c r="AA92" s="15">
        <f t="shared" ca="1" si="89"/>
        <v>86.285499999999999</v>
      </c>
      <c r="AB92" s="15">
        <f t="shared" ca="1" si="89"/>
        <v>78.025599999999997</v>
      </c>
      <c r="AC92" s="15">
        <f t="shared" ca="1" si="89"/>
        <v>70.755300000000005</v>
      </c>
      <c r="AD92" s="15">
        <f t="shared" ca="1" si="89"/>
        <v>70.737899999999996</v>
      </c>
      <c r="AE92" s="15">
        <f t="shared" ca="1" si="89"/>
        <v>74.671400000000006</v>
      </c>
      <c r="AF92" s="15">
        <f t="shared" ca="1" si="89"/>
        <v>80.023499999999999</v>
      </c>
      <c r="AG92" s="15">
        <f t="shared" ca="1" si="89"/>
        <v>75.767799999999994</v>
      </c>
      <c r="AH92" s="15">
        <f t="shared" ca="1" si="89"/>
        <v>81.007099999999994</v>
      </c>
      <c r="AI92" s="15">
        <f t="shared" ca="1" si="89"/>
        <v>75.094300000000004</v>
      </c>
      <c r="AJ92" s="15">
        <f t="shared" ca="1" si="89"/>
        <v>82.235900000000001</v>
      </c>
      <c r="AK92" s="15">
        <f t="shared" ca="1" si="89"/>
        <v>76.908100000000005</v>
      </c>
      <c r="AL92" s="15">
        <f t="shared" ca="1" si="89"/>
        <v>78.0047</v>
      </c>
      <c r="AM92" s="15">
        <f t="shared" ca="1" si="89"/>
        <v>70.173199999999994</v>
      </c>
      <c r="AN92" s="15">
        <f t="shared" ca="1" si="89"/>
        <v>70.094700000000003</v>
      </c>
      <c r="AO92" s="15">
        <f t="shared" ca="1" si="89"/>
        <v>76.606399999999994</v>
      </c>
      <c r="AP92" s="15">
        <f t="shared" ca="1" si="89"/>
        <v>71.6845</v>
      </c>
      <c r="AQ92" s="15">
        <f t="shared" ca="1" si="88"/>
        <v>73.239099999999993</v>
      </c>
      <c r="AR92" s="15">
        <f t="shared" ca="1" si="88"/>
        <v>73.784400000000005</v>
      </c>
      <c r="AS92" s="15">
        <f t="shared" ca="1" si="88"/>
        <v>74.566000000000003</v>
      </c>
      <c r="AT92" s="15">
        <f t="shared" ca="1" si="88"/>
        <v>74.772400000000005</v>
      </c>
      <c r="AU92" s="15">
        <f t="shared" ca="1" si="88"/>
        <v>77.194599999999994</v>
      </c>
      <c r="AV92" s="15">
        <f t="shared" ca="1" si="88"/>
        <v>76.37</v>
      </c>
      <c r="AW92" s="15">
        <f t="shared" ca="1" si="88"/>
        <v>75.717799999999997</v>
      </c>
      <c r="AX92" s="15">
        <f t="shared" ca="1" si="88"/>
        <v>78.557100000000005</v>
      </c>
      <c r="AY92" s="15">
        <f t="shared" ca="1" si="88"/>
        <v>74.566000000000003</v>
      </c>
      <c r="AZ92" s="15">
        <f t="shared" ca="1" si="88"/>
        <v>83.694500000000005</v>
      </c>
      <c r="BA92" s="15">
        <f t="shared" ca="1" si="74"/>
        <v>75.982200000000006</v>
      </c>
      <c r="BB92" s="15">
        <f t="shared" ca="1" si="75"/>
        <v>82.11</v>
      </c>
      <c r="BC92" s="15">
        <f t="shared" ca="1" si="76"/>
        <v>70.4208</v>
      </c>
      <c r="BD92" s="15">
        <f t="shared" ca="1" si="77"/>
        <v>80.615899999999996</v>
      </c>
      <c r="BE92" s="15">
        <f t="shared" ca="1" si="78"/>
        <v>75.360699999999994</v>
      </c>
      <c r="BF92" s="15">
        <f t="shared" ca="1" si="79"/>
        <v>80.503100000000003</v>
      </c>
      <c r="BG92" s="15">
        <f t="shared" ca="1" si="80"/>
        <v>78.647000000000006</v>
      </c>
      <c r="BH92" s="15">
        <f t="shared" ca="1" si="81"/>
        <v>79.075199999999995</v>
      </c>
      <c r="BI92" s="15">
        <f t="shared" ca="1" si="82"/>
        <v>74.132000000000005</v>
      </c>
      <c r="BJ92" s="15">
        <f t="shared" ca="1" si="83"/>
        <v>78.174899999999994</v>
      </c>
      <c r="BK92" s="15">
        <f t="shared" ca="1" si="84"/>
        <v>69.5291</v>
      </c>
      <c r="BL92" s="15">
        <f t="shared" ca="1" si="84"/>
        <v>71.5702</v>
      </c>
      <c r="BM92" s="15">
        <f t="shared" ca="1" si="84"/>
        <v>74.754900000000006</v>
      </c>
      <c r="BN92" s="15">
        <f t="shared" ca="1" si="84"/>
        <v>79.567800000000005</v>
      </c>
      <c r="BO92" s="15">
        <f t="shared" ca="1" si="91"/>
        <v>74.965500000000006</v>
      </c>
      <c r="BP92" s="15">
        <f t="shared" ca="1" si="91"/>
        <v>83.516300000000001</v>
      </c>
      <c r="BQ92" s="15">
        <f t="shared" ca="1" si="91"/>
        <v>75.809100000000001</v>
      </c>
      <c r="BR92" s="15">
        <f t="shared" ca="1" si="91"/>
        <v>0</v>
      </c>
      <c r="BS92" s="15">
        <f t="shared" ca="1" si="91"/>
        <v>0</v>
      </c>
      <c r="BT92" s="15">
        <f t="shared" ca="1" si="91"/>
        <v>0</v>
      </c>
      <c r="BU92" s="15">
        <f t="shared" ca="1" si="91"/>
        <v>0</v>
      </c>
    </row>
    <row r="93" spans="1:73">
      <c r="A93">
        <f>Main!A93</f>
        <v>90</v>
      </c>
      <c r="B93">
        <f>Main!B93</f>
        <v>63.5</v>
      </c>
      <c r="C93">
        <f>Main!C93</f>
        <v>21</v>
      </c>
      <c r="D93">
        <f>Main!D93</f>
        <v>1.5</v>
      </c>
      <c r="E93" t="str">
        <f>Main!E93</f>
        <v>eee</v>
      </c>
      <c r="G93" s="19">
        <f t="shared" ca="1" si="85"/>
        <v>73.565716923076906</v>
      </c>
      <c r="H93" s="15">
        <f t="shared" ca="1" si="72"/>
        <v>75.827299999999994</v>
      </c>
      <c r="I93" s="15">
        <f t="shared" ca="1" si="90"/>
        <v>79.350800000000007</v>
      </c>
      <c r="J93" s="15">
        <f t="shared" ca="1" si="90"/>
        <v>75.813100000000006</v>
      </c>
      <c r="K93" s="15">
        <f t="shared" ca="1" si="90"/>
        <v>72.8613</v>
      </c>
      <c r="L93" s="15">
        <f t="shared" ca="1" si="90"/>
        <v>78.948499999999996</v>
      </c>
      <c r="M93" s="15">
        <f t="shared" ca="1" si="90"/>
        <v>75.4602</v>
      </c>
      <c r="N93" s="15">
        <f t="shared" ca="1" si="90"/>
        <v>78.721299999999999</v>
      </c>
      <c r="O93" s="15">
        <f t="shared" ca="1" si="90"/>
        <v>79.023499999999999</v>
      </c>
      <c r="P93" s="15">
        <f t="shared" ca="1" si="90"/>
        <v>79.282499999999999</v>
      </c>
      <c r="Q93" s="15">
        <f t="shared" ca="1" si="90"/>
        <v>66.907399999999996</v>
      </c>
      <c r="R93" s="15">
        <f t="shared" ca="1" si="90"/>
        <v>74.078500000000005</v>
      </c>
      <c r="S93" s="15">
        <f t="shared" ca="1" si="90"/>
        <v>83.089399999999998</v>
      </c>
      <c r="T93" s="15">
        <f t="shared" ca="1" si="90"/>
        <v>68.684200000000004</v>
      </c>
      <c r="U93" s="15">
        <f t="shared" ca="1" si="90"/>
        <v>82.534499999999994</v>
      </c>
      <c r="V93" s="15">
        <f t="shared" ca="1" si="90"/>
        <v>75.315299999999993</v>
      </c>
      <c r="W93" s="15">
        <f t="shared" ca="1" si="90"/>
        <v>81.354900000000001</v>
      </c>
      <c r="X93" s="15">
        <f t="shared" ca="1" si="90"/>
        <v>76.330600000000004</v>
      </c>
      <c r="Y93" s="15">
        <f t="shared" ca="1" si="90"/>
        <v>81.459500000000006</v>
      </c>
      <c r="Z93" s="15">
        <f t="shared" ca="1" si="90"/>
        <v>74.398700000000005</v>
      </c>
      <c r="AA93" s="15">
        <f t="shared" ca="1" si="89"/>
        <v>86.867500000000007</v>
      </c>
      <c r="AB93" s="15">
        <f t="shared" ca="1" si="89"/>
        <v>79.822400000000002</v>
      </c>
      <c r="AC93" s="15">
        <f t="shared" ca="1" si="89"/>
        <v>75.171499999999995</v>
      </c>
      <c r="AD93" s="15">
        <f t="shared" ca="1" si="89"/>
        <v>71.718900000000005</v>
      </c>
      <c r="AE93" s="15">
        <f t="shared" ca="1" si="89"/>
        <v>74.007400000000004</v>
      </c>
      <c r="AF93" s="15">
        <f t="shared" ca="1" si="89"/>
        <v>79.3476</v>
      </c>
      <c r="AG93" s="15">
        <f t="shared" ca="1" si="89"/>
        <v>79.427199999999999</v>
      </c>
      <c r="AH93" s="15">
        <f t="shared" ca="1" si="89"/>
        <v>80.735900000000001</v>
      </c>
      <c r="AI93" s="15">
        <f t="shared" ca="1" si="89"/>
        <v>69.593699999999998</v>
      </c>
      <c r="AJ93" s="15">
        <f t="shared" ca="1" si="89"/>
        <v>86.723399999999998</v>
      </c>
      <c r="AK93" s="15">
        <f t="shared" ca="1" si="89"/>
        <v>76.1785</v>
      </c>
      <c r="AL93" s="15">
        <f t="shared" ca="1" si="89"/>
        <v>81.513800000000003</v>
      </c>
      <c r="AM93" s="15">
        <f t="shared" ca="1" si="89"/>
        <v>73.706000000000003</v>
      </c>
      <c r="AN93" s="15">
        <f t="shared" ca="1" si="89"/>
        <v>71.384799999999998</v>
      </c>
      <c r="AO93" s="15">
        <f t="shared" ca="1" si="89"/>
        <v>79.886899999999997</v>
      </c>
      <c r="AP93" s="15">
        <f t="shared" ca="1" si="89"/>
        <v>68.266400000000004</v>
      </c>
      <c r="AQ93" s="15">
        <f t="shared" ca="1" si="88"/>
        <v>77.428299999999993</v>
      </c>
      <c r="AR93" s="15">
        <f t="shared" ca="1" si="88"/>
        <v>79.073999999999998</v>
      </c>
      <c r="AS93" s="15">
        <f t="shared" ca="1" si="88"/>
        <v>74.462199999999996</v>
      </c>
      <c r="AT93" s="15">
        <f t="shared" ca="1" si="88"/>
        <v>74.984800000000007</v>
      </c>
      <c r="AU93" s="15">
        <f t="shared" ca="1" si="88"/>
        <v>76.944199999999995</v>
      </c>
      <c r="AV93" s="15">
        <f t="shared" ca="1" si="88"/>
        <v>78.018100000000004</v>
      </c>
      <c r="AW93" s="15">
        <f t="shared" ca="1" si="88"/>
        <v>76.527100000000004</v>
      </c>
      <c r="AX93" s="15">
        <f t="shared" ca="1" si="88"/>
        <v>79.216399999999993</v>
      </c>
      <c r="AY93" s="15">
        <f t="shared" ca="1" si="88"/>
        <v>74.462199999999996</v>
      </c>
      <c r="AZ93" s="15">
        <f t="shared" ca="1" si="88"/>
        <v>82.972499999999997</v>
      </c>
      <c r="BA93" s="15">
        <f t="shared" ca="1" si="74"/>
        <v>72.395200000000003</v>
      </c>
      <c r="BB93" s="15">
        <f t="shared" ca="1" si="75"/>
        <v>80.6875</v>
      </c>
      <c r="BC93" s="15">
        <f t="shared" ca="1" si="76"/>
        <v>77.296000000000006</v>
      </c>
      <c r="BD93" s="15">
        <f t="shared" ca="1" si="77"/>
        <v>82.207300000000004</v>
      </c>
      <c r="BE93" s="15">
        <f t="shared" ca="1" si="78"/>
        <v>71.547300000000007</v>
      </c>
      <c r="BF93" s="15">
        <f t="shared" ca="1" si="79"/>
        <v>79.9071</v>
      </c>
      <c r="BG93" s="15">
        <f t="shared" ca="1" si="80"/>
        <v>78.822800000000001</v>
      </c>
      <c r="BH93" s="15">
        <f t="shared" ca="1" si="81"/>
        <v>80.203000000000003</v>
      </c>
      <c r="BI93" s="15">
        <f t="shared" ca="1" si="82"/>
        <v>73.603999999999999</v>
      </c>
      <c r="BJ93" s="15">
        <f t="shared" ca="1" si="83"/>
        <v>80.794700000000006</v>
      </c>
      <c r="BK93" s="15">
        <f t="shared" ca="1" si="84"/>
        <v>75.706999999999994</v>
      </c>
      <c r="BL93" s="15">
        <f t="shared" ca="1" si="84"/>
        <v>75.647099999999995</v>
      </c>
      <c r="BM93" s="15">
        <f t="shared" ca="1" si="84"/>
        <v>70.839600000000004</v>
      </c>
      <c r="BN93" s="15">
        <f t="shared" ca="1" si="84"/>
        <v>80.049899999999994</v>
      </c>
      <c r="BO93" s="15">
        <f t="shared" ca="1" si="91"/>
        <v>74.302899999999994</v>
      </c>
      <c r="BP93" s="15">
        <f t="shared" ca="1" si="91"/>
        <v>83.777699999999996</v>
      </c>
      <c r="BQ93" s="15">
        <f t="shared" ca="1" si="91"/>
        <v>76.099299999999999</v>
      </c>
      <c r="BR93" s="15">
        <f t="shared" ca="1" si="91"/>
        <v>0</v>
      </c>
      <c r="BS93" s="15">
        <f t="shared" ca="1" si="91"/>
        <v>0</v>
      </c>
      <c r="BT93" s="15">
        <f t="shared" ca="1" si="91"/>
        <v>0</v>
      </c>
      <c r="BU93" s="15">
        <f t="shared" ca="1" si="91"/>
        <v>0</v>
      </c>
    </row>
    <row r="94" spans="1:73">
      <c r="A94">
        <f>Main!A94</f>
        <v>91</v>
      </c>
      <c r="B94">
        <f>Main!B94</f>
        <v>66</v>
      </c>
      <c r="C94">
        <f>Main!C94</f>
        <v>22</v>
      </c>
      <c r="D94">
        <f>Main!D94</f>
        <v>2</v>
      </c>
      <c r="E94" t="str">
        <f>Main!E94</f>
        <v>bb-</v>
      </c>
      <c r="F94" s="10" t="s">
        <v>119</v>
      </c>
      <c r="G94" s="19">
        <f t="shared" ca="1" si="85"/>
        <v>69.433515384615376</v>
      </c>
      <c r="H94" s="15">
        <f t="shared" ca="1" si="72"/>
        <v>69.326899999999995</v>
      </c>
      <c r="I94" s="15">
        <f t="shared" ca="1" si="90"/>
        <v>77.307599999999994</v>
      </c>
      <c r="J94" s="15">
        <f t="shared" ca="1" si="90"/>
        <v>75.118499999999997</v>
      </c>
      <c r="K94" s="15">
        <f t="shared" ca="1" si="90"/>
        <v>68.690799999999996</v>
      </c>
      <c r="L94" s="15">
        <f t="shared" ca="1" si="90"/>
        <v>69.624799999999993</v>
      </c>
      <c r="M94" s="15">
        <f t="shared" ca="1" si="90"/>
        <v>76.483800000000002</v>
      </c>
      <c r="N94" s="15">
        <f t="shared" ca="1" si="90"/>
        <v>78.577299999999994</v>
      </c>
      <c r="O94" s="15">
        <f t="shared" ca="1" si="90"/>
        <v>66.936499999999995</v>
      </c>
      <c r="P94" s="15">
        <f t="shared" ca="1" si="90"/>
        <v>80.653800000000004</v>
      </c>
      <c r="Q94" s="15">
        <f t="shared" ca="1" si="90"/>
        <v>73.598100000000002</v>
      </c>
      <c r="R94" s="15">
        <f t="shared" ca="1" si="90"/>
        <v>71.362099999999998</v>
      </c>
      <c r="S94" s="15">
        <f t="shared" ca="1" si="90"/>
        <v>81.838899999999995</v>
      </c>
      <c r="T94" s="15">
        <f t="shared" ca="1" si="90"/>
        <v>58.943899999999999</v>
      </c>
      <c r="U94" s="15">
        <f t="shared" ca="1" si="90"/>
        <v>77.698300000000003</v>
      </c>
      <c r="V94" s="15">
        <f t="shared" ca="1" si="90"/>
        <v>73.699600000000004</v>
      </c>
      <c r="W94" s="15">
        <f t="shared" ca="1" si="90"/>
        <v>81.199399999999997</v>
      </c>
      <c r="X94" s="15">
        <f t="shared" ca="1" si="90"/>
        <v>77.749300000000005</v>
      </c>
      <c r="Y94" s="15">
        <f t="shared" ca="1" si="90"/>
        <v>77.444900000000004</v>
      </c>
      <c r="Z94" s="15">
        <f t="shared" ca="1" si="90"/>
        <v>76.950800000000001</v>
      </c>
      <c r="AA94" s="15">
        <f t="shared" ca="1" si="89"/>
        <v>75.629099999999994</v>
      </c>
      <c r="AB94" s="15">
        <f t="shared" ca="1" si="89"/>
        <v>65.286299999999997</v>
      </c>
      <c r="AC94" s="15">
        <f t="shared" ca="1" si="89"/>
        <v>64.480800000000002</v>
      </c>
      <c r="AD94" s="15">
        <f t="shared" ca="1" si="89"/>
        <v>68.181600000000003</v>
      </c>
      <c r="AE94" s="15">
        <f t="shared" ca="1" si="89"/>
        <v>73.397000000000006</v>
      </c>
      <c r="AF94" s="15">
        <f t="shared" ca="1" si="89"/>
        <v>75.015000000000001</v>
      </c>
      <c r="AG94" s="15">
        <f t="shared" ca="1" si="89"/>
        <v>70.929699999999997</v>
      </c>
      <c r="AH94" s="15">
        <f t="shared" ca="1" si="89"/>
        <v>79.594300000000004</v>
      </c>
      <c r="AI94" s="15">
        <f t="shared" ca="1" si="89"/>
        <v>74.030199999999994</v>
      </c>
      <c r="AJ94" s="15">
        <f t="shared" ca="1" si="89"/>
        <v>80.884799999999998</v>
      </c>
      <c r="AK94" s="15">
        <f t="shared" ca="1" si="89"/>
        <v>73.552099999999996</v>
      </c>
      <c r="AL94" s="15">
        <f t="shared" ca="1" si="89"/>
        <v>71.847099999999998</v>
      </c>
      <c r="AM94" s="15">
        <f t="shared" ca="1" si="89"/>
        <v>70.463800000000006</v>
      </c>
      <c r="AN94" s="15">
        <f t="shared" ca="1" si="89"/>
        <v>64.742699999999999</v>
      </c>
      <c r="AO94" s="15">
        <f t="shared" ca="1" si="89"/>
        <v>77.042500000000004</v>
      </c>
      <c r="AP94" s="15">
        <f t="shared" ca="1" si="89"/>
        <v>73.999499999999998</v>
      </c>
      <c r="AQ94" s="15">
        <f t="shared" ca="1" si="88"/>
        <v>73.549800000000005</v>
      </c>
      <c r="AR94" s="15">
        <f t="shared" ca="1" si="88"/>
        <v>65.819800000000001</v>
      </c>
      <c r="AS94" s="15">
        <f t="shared" ca="1" si="88"/>
        <v>75.310400000000001</v>
      </c>
      <c r="AT94" s="15">
        <f t="shared" ca="1" si="88"/>
        <v>69.137200000000007</v>
      </c>
      <c r="AU94" s="15">
        <f t="shared" ca="1" si="88"/>
        <v>73.400800000000004</v>
      </c>
      <c r="AV94" s="15">
        <f t="shared" ca="1" si="88"/>
        <v>68.155799999999999</v>
      </c>
      <c r="AW94" s="15">
        <f t="shared" ca="1" si="88"/>
        <v>68.391800000000003</v>
      </c>
      <c r="AX94" s="15">
        <f t="shared" ca="1" si="88"/>
        <v>74.788600000000002</v>
      </c>
      <c r="AY94" s="15">
        <f t="shared" ca="1" si="88"/>
        <v>75.310400000000001</v>
      </c>
      <c r="AZ94" s="15">
        <f t="shared" ca="1" si="88"/>
        <v>76.138000000000005</v>
      </c>
      <c r="BA94" s="15">
        <f t="shared" ca="1" si="74"/>
        <v>72.357200000000006</v>
      </c>
      <c r="BB94" s="15">
        <f t="shared" ca="1" si="75"/>
        <v>74.504300000000001</v>
      </c>
      <c r="BC94" s="15">
        <f t="shared" ca="1" si="76"/>
        <v>71.755700000000004</v>
      </c>
      <c r="BD94" s="15">
        <f t="shared" ca="1" si="77"/>
        <v>82.319400000000002</v>
      </c>
      <c r="BE94" s="15">
        <f t="shared" ca="1" si="78"/>
        <v>70.655699999999996</v>
      </c>
      <c r="BF94" s="15">
        <f t="shared" ca="1" si="79"/>
        <v>74.1327</v>
      </c>
      <c r="BG94" s="15">
        <f t="shared" ca="1" si="80"/>
        <v>64.303200000000004</v>
      </c>
      <c r="BH94" s="15">
        <f t="shared" ca="1" si="81"/>
        <v>77.3155</v>
      </c>
      <c r="BI94" s="15">
        <f t="shared" ca="1" si="82"/>
        <v>65.783799999999999</v>
      </c>
      <c r="BJ94" s="15">
        <f t="shared" ca="1" si="83"/>
        <v>69.277500000000003</v>
      </c>
      <c r="BK94" s="15">
        <f t="shared" ca="1" si="84"/>
        <v>72.727800000000002</v>
      </c>
      <c r="BL94" s="15">
        <f t="shared" ca="1" si="84"/>
        <v>67.940100000000001</v>
      </c>
      <c r="BM94" s="15">
        <f t="shared" ca="1" si="84"/>
        <v>56.378900000000002</v>
      </c>
      <c r="BN94" s="15">
        <f t="shared" ca="1" si="84"/>
        <v>73.507999999999996</v>
      </c>
      <c r="BO94" s="15">
        <f t="shared" ca="1" si="91"/>
        <v>72.187700000000007</v>
      </c>
      <c r="BP94" s="15">
        <f t="shared" ca="1" si="91"/>
        <v>79.128900000000002</v>
      </c>
      <c r="BQ94" s="15">
        <f t="shared" ca="1" si="91"/>
        <v>76.617699999999999</v>
      </c>
      <c r="BR94" s="15">
        <f t="shared" ca="1" si="91"/>
        <v>0</v>
      </c>
      <c r="BS94" s="15">
        <f t="shared" ca="1" si="91"/>
        <v>0</v>
      </c>
      <c r="BT94" s="15">
        <f t="shared" ca="1" si="91"/>
        <v>0</v>
      </c>
      <c r="BU94" s="15">
        <f t="shared" ca="1" si="91"/>
        <v>0</v>
      </c>
    </row>
    <row r="95" spans="1:73">
      <c r="A95">
        <f>Main!A95</f>
        <v>92</v>
      </c>
      <c r="B95">
        <f>Main!B95</f>
        <v>66.5</v>
      </c>
      <c r="C95">
        <f>Main!C95</f>
        <v>22</v>
      </c>
      <c r="D95">
        <f>Main!D95</f>
        <v>2.5</v>
      </c>
      <c r="E95" t="str">
        <f>Main!E95</f>
        <v>G#</v>
      </c>
      <c r="G95" s="19">
        <f t="shared" ca="1" si="85"/>
        <v>68.690335384615381</v>
      </c>
      <c r="H95" s="15">
        <f t="shared" ca="1" si="72"/>
        <v>73.646600000000007</v>
      </c>
      <c r="I95" s="15">
        <f t="shared" ca="1" si="90"/>
        <v>74.255499999999998</v>
      </c>
      <c r="J95" s="15">
        <f t="shared" ca="1" si="90"/>
        <v>73.538300000000007</v>
      </c>
      <c r="K95" s="15">
        <f t="shared" ca="1" si="90"/>
        <v>63.377899999999997</v>
      </c>
      <c r="L95" s="15">
        <f t="shared" ca="1" si="90"/>
        <v>71.9666</v>
      </c>
      <c r="M95" s="15">
        <f t="shared" ca="1" si="90"/>
        <v>69.223399999999998</v>
      </c>
      <c r="N95" s="15">
        <f t="shared" ca="1" si="90"/>
        <v>75.385800000000003</v>
      </c>
      <c r="O95" s="15">
        <f t="shared" ca="1" si="90"/>
        <v>66.567499999999995</v>
      </c>
      <c r="P95" s="15">
        <f t="shared" ca="1" si="90"/>
        <v>81.559200000000004</v>
      </c>
      <c r="Q95" s="15">
        <f t="shared" ca="1" si="90"/>
        <v>71.518900000000002</v>
      </c>
      <c r="R95" s="15">
        <f t="shared" ca="1" si="90"/>
        <v>72.079099999999997</v>
      </c>
      <c r="S95" s="15">
        <f t="shared" ca="1" si="90"/>
        <v>79.755799999999994</v>
      </c>
      <c r="T95" s="15">
        <f t="shared" ca="1" si="90"/>
        <v>64.369299999999996</v>
      </c>
      <c r="U95" s="15">
        <f t="shared" ca="1" si="90"/>
        <v>75.41</v>
      </c>
      <c r="V95" s="15">
        <f t="shared" ca="1" si="90"/>
        <v>79.767099999999999</v>
      </c>
      <c r="W95" s="15">
        <f t="shared" ca="1" si="90"/>
        <v>78.414900000000003</v>
      </c>
      <c r="X95" s="15">
        <f t="shared" ca="1" si="90"/>
        <v>72.873400000000004</v>
      </c>
      <c r="Y95" s="15">
        <f t="shared" ca="1" si="90"/>
        <v>77.731999999999999</v>
      </c>
      <c r="Z95" s="15">
        <f t="shared" ca="1" si="90"/>
        <v>79.374200000000002</v>
      </c>
      <c r="AA95" s="15">
        <f t="shared" ca="1" si="89"/>
        <v>84.103499999999997</v>
      </c>
      <c r="AB95" s="15">
        <f t="shared" ca="1" si="89"/>
        <v>77.704899999999995</v>
      </c>
      <c r="AC95" s="15">
        <f t="shared" ca="1" si="89"/>
        <v>59.379600000000003</v>
      </c>
      <c r="AD95" s="15">
        <f t="shared" ca="1" si="89"/>
        <v>65.323800000000006</v>
      </c>
      <c r="AE95" s="15">
        <f t="shared" ca="1" si="89"/>
        <v>71.264899999999997</v>
      </c>
      <c r="AF95" s="15">
        <f t="shared" ca="1" si="89"/>
        <v>75.110699999999994</v>
      </c>
      <c r="AG95" s="15">
        <f t="shared" ca="1" si="89"/>
        <v>74.356999999999999</v>
      </c>
      <c r="AH95" s="15">
        <f t="shared" ca="1" si="89"/>
        <v>75.727099999999993</v>
      </c>
      <c r="AI95" s="15">
        <f t="shared" ca="1" si="89"/>
        <v>74.378600000000006</v>
      </c>
      <c r="AJ95" s="15">
        <f t="shared" ca="1" si="89"/>
        <v>77.467799999999997</v>
      </c>
      <c r="AK95" s="15">
        <f t="shared" ca="1" si="89"/>
        <v>72.303700000000006</v>
      </c>
      <c r="AL95" s="15">
        <f t="shared" ca="1" si="89"/>
        <v>68.791700000000006</v>
      </c>
      <c r="AM95" s="15">
        <f t="shared" ca="1" si="89"/>
        <v>71.974299999999999</v>
      </c>
      <c r="AN95" s="15">
        <f t="shared" ca="1" si="89"/>
        <v>64.833100000000002</v>
      </c>
      <c r="AO95" s="15">
        <f t="shared" ca="1" si="89"/>
        <v>72.378299999999996</v>
      </c>
      <c r="AP95" s="15">
        <f t="shared" ca="1" si="89"/>
        <v>69.621200000000002</v>
      </c>
      <c r="AQ95" s="15">
        <f t="shared" ca="1" si="88"/>
        <v>70.025599999999997</v>
      </c>
      <c r="AR95" s="15">
        <f t="shared" ca="1" si="88"/>
        <v>69.867199999999997</v>
      </c>
      <c r="AS95" s="15">
        <f t="shared" ca="1" si="88"/>
        <v>68.329300000000003</v>
      </c>
      <c r="AT95" s="15">
        <f t="shared" ca="1" si="88"/>
        <v>68.923199999999994</v>
      </c>
      <c r="AU95" s="15">
        <f t="shared" ca="1" si="88"/>
        <v>72.016900000000007</v>
      </c>
      <c r="AV95" s="15">
        <f t="shared" ca="1" si="88"/>
        <v>71.683499999999995</v>
      </c>
      <c r="AW95" s="15">
        <f t="shared" ca="1" si="88"/>
        <v>72.133899999999997</v>
      </c>
      <c r="AX95" s="15">
        <f t="shared" ca="1" si="88"/>
        <v>70.548500000000004</v>
      </c>
      <c r="AY95" s="15">
        <f t="shared" ca="1" si="88"/>
        <v>68.329300000000003</v>
      </c>
      <c r="AZ95" s="15">
        <f t="shared" ca="1" si="88"/>
        <v>79.755300000000005</v>
      </c>
      <c r="BA95" s="15">
        <f t="shared" ca="1" si="74"/>
        <v>67.034000000000006</v>
      </c>
      <c r="BB95" s="15">
        <f t="shared" ca="1" si="75"/>
        <v>77.165999999999997</v>
      </c>
      <c r="BC95" s="15">
        <f t="shared" ca="1" si="76"/>
        <v>70.993300000000005</v>
      </c>
      <c r="BD95" s="15">
        <f t="shared" ca="1" si="77"/>
        <v>71.027699999999996</v>
      </c>
      <c r="BE95" s="15">
        <f t="shared" ca="1" si="78"/>
        <v>77.584299999999999</v>
      </c>
      <c r="BF95" s="15">
        <f t="shared" ca="1" si="79"/>
        <v>73.351299999999995</v>
      </c>
      <c r="BG95" s="15">
        <f t="shared" ca="1" si="80"/>
        <v>65.692400000000006</v>
      </c>
      <c r="BH95" s="15">
        <f t="shared" ca="1" si="81"/>
        <v>65.487700000000004</v>
      </c>
      <c r="BI95" s="15">
        <f t="shared" ca="1" si="82"/>
        <v>65.623800000000003</v>
      </c>
      <c r="BJ95" s="15">
        <f t="shared" ca="1" si="83"/>
        <v>70.2346</v>
      </c>
      <c r="BK95" s="15">
        <f t="shared" ca="1" si="84"/>
        <v>70.859099999999998</v>
      </c>
      <c r="BL95" s="15">
        <f t="shared" ca="1" si="84"/>
        <v>62.031399999999998</v>
      </c>
      <c r="BM95" s="15">
        <f t="shared" ca="1" si="84"/>
        <v>62.476700000000001</v>
      </c>
      <c r="BN95" s="15">
        <f t="shared" ca="1" si="84"/>
        <v>76.671899999999994</v>
      </c>
      <c r="BO95" s="15">
        <f t="shared" ca="1" si="91"/>
        <v>65.082700000000003</v>
      </c>
      <c r="BP95" s="15">
        <f t="shared" ca="1" si="91"/>
        <v>81.714500000000001</v>
      </c>
      <c r="BQ95" s="15">
        <f t="shared" ca="1" si="91"/>
        <v>74.691999999999993</v>
      </c>
      <c r="BR95" s="15">
        <f t="shared" ca="1" si="91"/>
        <v>0</v>
      </c>
      <c r="BS95" s="15">
        <f t="shared" ca="1" si="91"/>
        <v>0</v>
      </c>
      <c r="BT95" s="15">
        <f t="shared" ca="1" si="91"/>
        <v>0</v>
      </c>
      <c r="BU95" s="15">
        <f t="shared" ca="1" si="91"/>
        <v>0</v>
      </c>
    </row>
    <row r="96" spans="1:73">
      <c r="A96">
        <f>Main!A96</f>
        <v>93</v>
      </c>
      <c r="B96">
        <f>Main!B96</f>
        <v>67.5</v>
      </c>
      <c r="C96">
        <f>Main!C96</f>
        <v>22</v>
      </c>
      <c r="D96">
        <f>Main!D96</f>
        <v>1.5</v>
      </c>
      <c r="E96" t="str">
        <f>Main!E96</f>
        <v>BB</v>
      </c>
      <c r="F96" s="10" t="s">
        <v>119</v>
      </c>
      <c r="G96" s="19">
        <f t="shared" ca="1" si="85"/>
        <v>69.731580000000022</v>
      </c>
      <c r="H96" s="15">
        <f t="shared" ca="1" si="72"/>
        <v>77.989999999999995</v>
      </c>
      <c r="I96" s="15">
        <f t="shared" ca="1" si="90"/>
        <v>78.398700000000005</v>
      </c>
      <c r="J96" s="15">
        <f t="shared" ca="1" si="90"/>
        <v>72.400199999999998</v>
      </c>
      <c r="K96" s="15">
        <f t="shared" ca="1" si="90"/>
        <v>71.271000000000001</v>
      </c>
      <c r="L96" s="15">
        <f t="shared" ca="1" si="90"/>
        <v>73.880399999999995</v>
      </c>
      <c r="M96" s="15">
        <f t="shared" ca="1" si="90"/>
        <v>71.445599999999999</v>
      </c>
      <c r="N96" s="15">
        <f t="shared" ca="1" si="90"/>
        <v>76.784800000000004</v>
      </c>
      <c r="O96" s="15">
        <f t="shared" ca="1" si="90"/>
        <v>73.601100000000002</v>
      </c>
      <c r="P96" s="15">
        <f t="shared" ca="1" si="90"/>
        <v>79.444800000000001</v>
      </c>
      <c r="Q96" s="15">
        <f t="shared" ca="1" si="90"/>
        <v>69.224400000000003</v>
      </c>
      <c r="R96" s="15">
        <f t="shared" ca="1" si="90"/>
        <v>68.626499999999993</v>
      </c>
      <c r="S96" s="15">
        <f t="shared" ca="1" si="90"/>
        <v>81.536799999999999</v>
      </c>
      <c r="T96" s="15">
        <f t="shared" ca="1" si="90"/>
        <v>67.497399999999999</v>
      </c>
      <c r="U96" s="15">
        <f t="shared" ca="1" si="90"/>
        <v>79.315100000000001</v>
      </c>
      <c r="V96" s="15">
        <f t="shared" ca="1" si="90"/>
        <v>77.155799999999999</v>
      </c>
      <c r="W96" s="15">
        <f t="shared" ca="1" si="90"/>
        <v>74.726200000000006</v>
      </c>
      <c r="X96" s="15">
        <f t="shared" ca="1" si="90"/>
        <v>76.502799999999993</v>
      </c>
      <c r="Y96" s="15">
        <f t="shared" ca="1" si="90"/>
        <v>78.6083</v>
      </c>
      <c r="Z96" s="15">
        <f t="shared" ca="1" si="90"/>
        <v>72.862200000000001</v>
      </c>
      <c r="AA96" s="15">
        <f t="shared" ca="1" si="89"/>
        <v>87.767899999999997</v>
      </c>
      <c r="AB96" s="15">
        <f t="shared" ca="1" si="89"/>
        <v>71.567899999999995</v>
      </c>
      <c r="AC96" s="15">
        <f t="shared" ca="1" si="89"/>
        <v>68.166700000000006</v>
      </c>
      <c r="AD96" s="15">
        <f t="shared" ca="1" si="89"/>
        <v>68.140199999999993</v>
      </c>
      <c r="AE96" s="15">
        <f t="shared" ca="1" si="89"/>
        <v>64.5899</v>
      </c>
      <c r="AF96" s="15">
        <f t="shared" ca="1" si="89"/>
        <v>75.292000000000002</v>
      </c>
      <c r="AG96" s="15">
        <f t="shared" ca="1" si="89"/>
        <v>75.334900000000005</v>
      </c>
      <c r="AH96" s="15">
        <f t="shared" ca="1" si="89"/>
        <v>75.411100000000005</v>
      </c>
      <c r="AI96" s="15">
        <f t="shared" ca="1" si="89"/>
        <v>76.522000000000006</v>
      </c>
      <c r="AJ96" s="15">
        <f t="shared" ca="1" si="89"/>
        <v>80.925299999999993</v>
      </c>
      <c r="AK96" s="15">
        <f t="shared" ca="1" si="89"/>
        <v>73.162599999999998</v>
      </c>
      <c r="AL96" s="15">
        <f t="shared" ca="1" si="89"/>
        <v>81.252300000000005</v>
      </c>
      <c r="AM96" s="15">
        <f t="shared" ca="1" si="89"/>
        <v>72.484200000000001</v>
      </c>
      <c r="AN96" s="15">
        <f t="shared" ca="1" si="89"/>
        <v>58.97</v>
      </c>
      <c r="AO96" s="15">
        <f t="shared" ca="1" si="89"/>
        <v>74.640900000000002</v>
      </c>
      <c r="AP96" s="15">
        <f t="shared" ca="1" si="89"/>
        <v>74.101799999999997</v>
      </c>
      <c r="AQ96" s="15">
        <f t="shared" ca="1" si="88"/>
        <v>69.482699999999994</v>
      </c>
      <c r="AR96" s="15">
        <f t="shared" ca="1" si="88"/>
        <v>68.460300000000004</v>
      </c>
      <c r="AS96" s="15">
        <f t="shared" ca="1" si="88"/>
        <v>69.070400000000006</v>
      </c>
      <c r="AT96" s="15">
        <f t="shared" ca="1" si="88"/>
        <v>73.129000000000005</v>
      </c>
      <c r="AU96" s="15">
        <f t="shared" ca="1" si="88"/>
        <v>73.168300000000002</v>
      </c>
      <c r="AV96" s="15">
        <f t="shared" ca="1" si="88"/>
        <v>69.773700000000005</v>
      </c>
      <c r="AW96" s="15">
        <f t="shared" ca="1" si="88"/>
        <v>63.554200000000002</v>
      </c>
      <c r="AX96" s="15">
        <f t="shared" ca="1" si="88"/>
        <v>68.085800000000006</v>
      </c>
      <c r="AY96" s="15">
        <f t="shared" ca="1" si="88"/>
        <v>69.070400000000006</v>
      </c>
      <c r="AZ96" s="15">
        <f t="shared" ca="1" si="88"/>
        <v>76.689599999999999</v>
      </c>
      <c r="BA96" s="15">
        <f t="shared" ca="1" si="74"/>
        <v>74.518799999999999</v>
      </c>
      <c r="BB96" s="15">
        <f t="shared" ca="1" si="75"/>
        <v>74.100099999999998</v>
      </c>
      <c r="BC96" s="15">
        <f t="shared" ca="1" si="76"/>
        <v>69.493499999999997</v>
      </c>
      <c r="BD96" s="15">
        <f t="shared" ca="1" si="77"/>
        <v>76.177800000000005</v>
      </c>
      <c r="BE96" s="15">
        <f t="shared" ca="1" si="78"/>
        <v>74.458500000000001</v>
      </c>
      <c r="BF96" s="15">
        <f t="shared" ca="1" si="79"/>
        <v>65.982500000000002</v>
      </c>
      <c r="BG96" s="15">
        <f t="shared" ca="1" si="80"/>
        <v>72.121799999999993</v>
      </c>
      <c r="BH96" s="15">
        <f t="shared" ca="1" si="81"/>
        <v>73.182400000000001</v>
      </c>
      <c r="BI96" s="15">
        <f t="shared" ca="1" si="82"/>
        <v>73.821299999999994</v>
      </c>
      <c r="BJ96" s="15">
        <f t="shared" ca="1" si="83"/>
        <v>70.436499999999995</v>
      </c>
      <c r="BK96" s="15">
        <f t="shared" ca="1" si="84"/>
        <v>70.860699999999994</v>
      </c>
      <c r="BL96" s="15">
        <f t="shared" ca="1" si="84"/>
        <v>61.252099999999999</v>
      </c>
      <c r="BM96" s="15">
        <f t="shared" ca="1" si="84"/>
        <v>70.472399999999993</v>
      </c>
      <c r="BN96" s="15">
        <f t="shared" ca="1" si="84"/>
        <v>75.848600000000005</v>
      </c>
      <c r="BO96" s="15">
        <f t="shared" ca="1" si="91"/>
        <v>75.746300000000005</v>
      </c>
      <c r="BP96" s="15">
        <f t="shared" ca="1" si="91"/>
        <v>80.496600000000001</v>
      </c>
      <c r="BQ96" s="15">
        <f t="shared" ca="1" si="91"/>
        <v>73.496600000000001</v>
      </c>
      <c r="BR96" s="15">
        <f t="shared" ca="1" si="91"/>
        <v>0</v>
      </c>
      <c r="BS96" s="15">
        <f t="shared" ca="1" si="91"/>
        <v>0</v>
      </c>
      <c r="BT96" s="15">
        <f t="shared" ca="1" si="91"/>
        <v>0</v>
      </c>
      <c r="BU96" s="15">
        <f t="shared" ca="1" si="91"/>
        <v>0</v>
      </c>
    </row>
    <row r="97" spans="1:73">
      <c r="A97">
        <f>Main!A97</f>
        <v>94</v>
      </c>
      <c r="B97">
        <f>Main!B97</f>
        <v>68</v>
      </c>
      <c r="C97">
        <f>Main!C97</f>
        <v>22</v>
      </c>
      <c r="D97">
        <f>Main!D97</f>
        <v>2</v>
      </c>
      <c r="E97" t="str">
        <f>Main!E97</f>
        <v>ggg</v>
      </c>
      <c r="G97" s="19">
        <f t="shared" ca="1" si="85"/>
        <v>68.335875384615406</v>
      </c>
      <c r="H97" s="15">
        <f t="shared" ca="1" si="72"/>
        <v>74.574700000000007</v>
      </c>
      <c r="I97" s="15">
        <f t="shared" ca="1" si="90"/>
        <v>73.777000000000001</v>
      </c>
      <c r="J97" s="15">
        <f t="shared" ca="1" si="90"/>
        <v>67.560199999999995</v>
      </c>
      <c r="K97" s="15">
        <f t="shared" ca="1" si="90"/>
        <v>70.528700000000001</v>
      </c>
      <c r="L97" s="15">
        <f t="shared" ca="1" si="90"/>
        <v>68.1601</v>
      </c>
      <c r="M97" s="15">
        <f t="shared" ca="1" si="90"/>
        <v>69.652900000000002</v>
      </c>
      <c r="N97" s="15">
        <f t="shared" ca="1" si="90"/>
        <v>73.62</v>
      </c>
      <c r="O97" s="15">
        <f t="shared" ca="1" si="90"/>
        <v>68.592600000000004</v>
      </c>
      <c r="P97" s="15">
        <f t="shared" ca="1" si="90"/>
        <v>85.555000000000007</v>
      </c>
      <c r="Q97" s="15">
        <f t="shared" ca="1" si="90"/>
        <v>67.0839</v>
      </c>
      <c r="R97" s="15">
        <f t="shared" ca="1" si="90"/>
        <v>69.799800000000005</v>
      </c>
      <c r="S97" s="15">
        <f t="shared" ca="1" si="90"/>
        <v>76.004999999999995</v>
      </c>
      <c r="T97" s="15">
        <f t="shared" ca="1" si="90"/>
        <v>66.622500000000002</v>
      </c>
      <c r="U97" s="15">
        <f t="shared" ca="1" si="90"/>
        <v>82.558300000000003</v>
      </c>
      <c r="V97" s="15">
        <f t="shared" ca="1" si="90"/>
        <v>69.714799999999997</v>
      </c>
      <c r="W97" s="15">
        <f t="shared" ca="1" si="90"/>
        <v>76.373199999999997</v>
      </c>
      <c r="X97" s="15">
        <f t="shared" ca="1" si="90"/>
        <v>75.242000000000004</v>
      </c>
      <c r="Y97" s="15">
        <f t="shared" ca="1" si="90"/>
        <v>75.846100000000007</v>
      </c>
      <c r="Z97" s="15">
        <f t="shared" ca="1" si="90"/>
        <v>67.754599999999996</v>
      </c>
      <c r="AA97" s="15">
        <f t="shared" ca="1" si="89"/>
        <v>85.6023</v>
      </c>
      <c r="AB97" s="15">
        <f t="shared" ca="1" si="89"/>
        <v>68.107100000000003</v>
      </c>
      <c r="AC97" s="15">
        <f t="shared" ca="1" si="89"/>
        <v>66.704499999999996</v>
      </c>
      <c r="AD97" s="15">
        <f t="shared" ca="1" si="89"/>
        <v>63.496400000000001</v>
      </c>
      <c r="AE97" s="15">
        <f t="shared" ca="1" si="89"/>
        <v>69.076300000000003</v>
      </c>
      <c r="AF97" s="15">
        <f t="shared" ca="1" si="89"/>
        <v>71.446600000000004</v>
      </c>
      <c r="AG97" s="15">
        <f t="shared" ca="1" si="89"/>
        <v>70.646199999999993</v>
      </c>
      <c r="AH97" s="15">
        <f t="shared" ca="1" si="89"/>
        <v>75.653400000000005</v>
      </c>
      <c r="AI97" s="15">
        <f t="shared" ca="1" si="89"/>
        <v>71.875299999999996</v>
      </c>
      <c r="AJ97" s="15">
        <f t="shared" ca="1" si="89"/>
        <v>84.227199999999996</v>
      </c>
      <c r="AK97" s="15">
        <f t="shared" ca="1" si="89"/>
        <v>75.750900000000001</v>
      </c>
      <c r="AL97" s="15">
        <f t="shared" ca="1" si="89"/>
        <v>77.192400000000006</v>
      </c>
      <c r="AM97" s="15">
        <f t="shared" ca="1" si="89"/>
        <v>67.144000000000005</v>
      </c>
      <c r="AN97" s="15">
        <f t="shared" ca="1" si="89"/>
        <v>61.499499999999998</v>
      </c>
      <c r="AO97" s="15">
        <f t="shared" ca="1" si="89"/>
        <v>78.845600000000005</v>
      </c>
      <c r="AP97" s="15">
        <f t="shared" ca="1" si="89"/>
        <v>74.819199999999995</v>
      </c>
      <c r="AQ97" s="15">
        <f t="shared" ca="1" si="88"/>
        <v>73.3018</v>
      </c>
      <c r="AR97" s="15">
        <f t="shared" ca="1" si="88"/>
        <v>67.620400000000004</v>
      </c>
      <c r="AS97" s="15">
        <f t="shared" ca="1" si="88"/>
        <v>72.068100000000001</v>
      </c>
      <c r="AT97" s="15">
        <f t="shared" ca="1" si="88"/>
        <v>70.804299999999998</v>
      </c>
      <c r="AU97" s="15">
        <f t="shared" ca="1" si="88"/>
        <v>70.3506</v>
      </c>
      <c r="AV97" s="15">
        <f t="shared" ca="1" si="88"/>
        <v>66.741299999999995</v>
      </c>
      <c r="AW97" s="15">
        <f t="shared" ca="1" si="88"/>
        <v>63.846899999999998</v>
      </c>
      <c r="AX97" s="15">
        <f t="shared" ca="1" si="88"/>
        <v>62.986800000000002</v>
      </c>
      <c r="AY97" s="15">
        <f t="shared" ca="1" si="88"/>
        <v>72.068100000000001</v>
      </c>
      <c r="AZ97" s="15">
        <f t="shared" ca="1" si="88"/>
        <v>76.014200000000002</v>
      </c>
      <c r="BA97" s="15">
        <f t="shared" ca="1" si="74"/>
        <v>73.736599999999996</v>
      </c>
      <c r="BB97" s="15">
        <f t="shared" ca="1" si="75"/>
        <v>75.985900000000001</v>
      </c>
      <c r="BC97" s="15">
        <f t="shared" ca="1" si="76"/>
        <v>78.2761</v>
      </c>
      <c r="BD97" s="15">
        <f t="shared" ca="1" si="77"/>
        <v>80.105500000000006</v>
      </c>
      <c r="BE97" s="15">
        <f t="shared" ca="1" si="78"/>
        <v>70.612499999999997</v>
      </c>
      <c r="BF97" s="15">
        <f t="shared" ca="1" si="79"/>
        <v>65.457899999999995</v>
      </c>
      <c r="BG97" s="15">
        <f t="shared" ca="1" si="80"/>
        <v>71.161699999999996</v>
      </c>
      <c r="BH97" s="15">
        <f t="shared" ca="1" si="81"/>
        <v>72.058800000000005</v>
      </c>
      <c r="BI97" s="15">
        <f t="shared" ca="1" si="82"/>
        <v>67.521199999999993</v>
      </c>
      <c r="BJ97" s="15">
        <f t="shared" ca="1" si="83"/>
        <v>66.672700000000006</v>
      </c>
      <c r="BK97" s="15">
        <f t="shared" ca="1" si="84"/>
        <v>70.930000000000007</v>
      </c>
      <c r="BL97" s="15">
        <f t="shared" ca="1" si="84"/>
        <v>51.546700000000001</v>
      </c>
      <c r="BM97" s="15">
        <f t="shared" ca="1" si="84"/>
        <v>65.769199999999998</v>
      </c>
      <c r="BN97" s="15">
        <f t="shared" ca="1" si="84"/>
        <v>72.6935</v>
      </c>
      <c r="BO97" s="15">
        <f t="shared" ca="1" si="91"/>
        <v>72.388099999999994</v>
      </c>
      <c r="BP97" s="15">
        <f t="shared" ca="1" si="91"/>
        <v>80.013199999999998</v>
      </c>
      <c r="BQ97" s="15">
        <f t="shared" ca="1" si="91"/>
        <v>69.991500000000002</v>
      </c>
      <c r="BR97" s="15">
        <f t="shared" ca="1" si="91"/>
        <v>0</v>
      </c>
      <c r="BS97" s="15">
        <f t="shared" ca="1" si="91"/>
        <v>0</v>
      </c>
      <c r="BT97" s="15">
        <f t="shared" ca="1" si="91"/>
        <v>0</v>
      </c>
      <c r="BU97" s="15">
        <f t="shared" ca="1" si="91"/>
        <v>0</v>
      </c>
    </row>
    <row r="98" spans="1:73">
      <c r="A98">
        <f>Main!A98</f>
        <v>95</v>
      </c>
      <c r="B98">
        <f>Main!B98</f>
        <v>68.5</v>
      </c>
      <c r="C98">
        <f>Main!C98</f>
        <v>22</v>
      </c>
      <c r="D98">
        <f>Main!D98</f>
        <v>2.5</v>
      </c>
      <c r="E98" t="str">
        <f>Main!E98</f>
        <v>ggg</v>
      </c>
      <c r="F98" s="10" t="s">
        <v>118</v>
      </c>
      <c r="G98" s="19">
        <f t="shared" ca="1" si="85"/>
        <v>62.03940153846154</v>
      </c>
      <c r="H98" s="15">
        <f t="shared" ca="1" si="72"/>
        <v>63.546199999999999</v>
      </c>
      <c r="I98" s="15">
        <f t="shared" ca="1" si="90"/>
        <v>66.038300000000007</v>
      </c>
      <c r="J98" s="15">
        <f t="shared" ca="1" si="90"/>
        <v>61.253700000000002</v>
      </c>
      <c r="K98" s="15">
        <f t="shared" ca="1" si="90"/>
        <v>60.070500000000003</v>
      </c>
      <c r="L98" s="15">
        <f t="shared" ca="1" si="90"/>
        <v>67.519300000000001</v>
      </c>
      <c r="M98" s="15">
        <f t="shared" ca="1" si="90"/>
        <v>60.947000000000003</v>
      </c>
      <c r="N98" s="15">
        <f t="shared" ca="1" si="90"/>
        <v>64.279899999999998</v>
      </c>
      <c r="O98" s="15">
        <f t="shared" ca="1" si="90"/>
        <v>61.7179</v>
      </c>
      <c r="P98" s="15">
        <f t="shared" ca="1" si="90"/>
        <v>77.927000000000007</v>
      </c>
      <c r="Q98" s="15">
        <f t="shared" ca="1" si="90"/>
        <v>57.120699999999999</v>
      </c>
      <c r="R98" s="15">
        <f t="shared" ca="1" si="90"/>
        <v>66.397499999999994</v>
      </c>
      <c r="S98" s="15">
        <f t="shared" ca="1" si="90"/>
        <v>71.583399999999997</v>
      </c>
      <c r="T98" s="15">
        <f t="shared" ca="1" si="90"/>
        <v>62.853700000000003</v>
      </c>
      <c r="U98" s="15">
        <f t="shared" ca="1" si="90"/>
        <v>77.430199999999999</v>
      </c>
      <c r="V98" s="15">
        <f t="shared" ca="1" si="90"/>
        <v>65.909700000000001</v>
      </c>
      <c r="W98" s="15">
        <f t="shared" ca="1" si="90"/>
        <v>68.757400000000004</v>
      </c>
      <c r="X98" s="15">
        <f t="shared" ca="1" si="90"/>
        <v>71.631900000000002</v>
      </c>
      <c r="Y98" s="15">
        <f t="shared" ca="1" si="90"/>
        <v>68.072400000000002</v>
      </c>
      <c r="Z98" s="15">
        <f t="shared" ca="1" si="90"/>
        <v>63.096400000000003</v>
      </c>
      <c r="AA98" s="15">
        <f t="shared" ca="1" si="89"/>
        <v>83.169899999999998</v>
      </c>
      <c r="AB98" s="15">
        <f t="shared" ca="1" si="89"/>
        <v>70.142700000000005</v>
      </c>
      <c r="AC98" s="15">
        <f t="shared" ca="1" si="89"/>
        <v>60.924700000000001</v>
      </c>
      <c r="AD98" s="15">
        <f t="shared" ca="1" si="89"/>
        <v>58.471499999999999</v>
      </c>
      <c r="AE98" s="15">
        <f t="shared" ca="1" si="89"/>
        <v>67.557900000000004</v>
      </c>
      <c r="AF98" s="15">
        <f t="shared" ca="1" si="89"/>
        <v>67.254999999999995</v>
      </c>
      <c r="AG98" s="15">
        <f t="shared" ca="1" si="89"/>
        <v>60.423699999999997</v>
      </c>
      <c r="AH98" s="15">
        <f t="shared" ca="1" si="89"/>
        <v>66.649199999999993</v>
      </c>
      <c r="AI98" s="15">
        <f t="shared" ca="1" si="89"/>
        <v>66.881299999999996</v>
      </c>
      <c r="AJ98" s="15">
        <f t="shared" ca="1" si="89"/>
        <v>75.210599999999999</v>
      </c>
      <c r="AK98" s="15">
        <f t="shared" ca="1" si="89"/>
        <v>73.257999999999996</v>
      </c>
      <c r="AL98" s="15">
        <f t="shared" ca="1" si="89"/>
        <v>68.385999999999996</v>
      </c>
      <c r="AM98" s="15">
        <f t="shared" ca="1" si="89"/>
        <v>55.267200000000003</v>
      </c>
      <c r="AN98" s="15">
        <f t="shared" ca="1" si="89"/>
        <v>58.440300000000001</v>
      </c>
      <c r="AO98" s="15">
        <f t="shared" ca="1" si="89"/>
        <v>71.036100000000005</v>
      </c>
      <c r="AP98" s="15">
        <f t="shared" ca="1" si="89"/>
        <v>65.285899999999998</v>
      </c>
      <c r="AQ98" s="15">
        <f t="shared" ca="1" si="88"/>
        <v>66.974800000000002</v>
      </c>
      <c r="AR98" s="15">
        <f t="shared" ca="1" si="88"/>
        <v>51.839199999999998</v>
      </c>
      <c r="AS98" s="15">
        <f t="shared" ca="1" si="88"/>
        <v>57.394100000000002</v>
      </c>
      <c r="AT98" s="15">
        <f t="shared" ca="1" si="88"/>
        <v>60.823999999999998</v>
      </c>
      <c r="AU98" s="15">
        <f t="shared" ca="1" si="88"/>
        <v>65.550700000000006</v>
      </c>
      <c r="AV98" s="15">
        <f t="shared" ca="1" si="88"/>
        <v>61.5002</v>
      </c>
      <c r="AW98" s="15">
        <f t="shared" ca="1" si="88"/>
        <v>54.531799999999997</v>
      </c>
      <c r="AX98" s="15">
        <f t="shared" ca="1" si="88"/>
        <v>57.758000000000003</v>
      </c>
      <c r="AY98" s="15">
        <f t="shared" ca="1" si="88"/>
        <v>57.394100000000002</v>
      </c>
      <c r="AZ98" s="15">
        <f t="shared" ca="1" si="88"/>
        <v>74.592100000000002</v>
      </c>
      <c r="BA98" s="15">
        <f t="shared" ca="1" si="74"/>
        <v>64.921499999999995</v>
      </c>
      <c r="BB98" s="15">
        <f t="shared" ca="1" si="75"/>
        <v>71.640299999999996</v>
      </c>
      <c r="BC98" s="15">
        <f t="shared" ca="1" si="76"/>
        <v>68.068299999999994</v>
      </c>
      <c r="BD98" s="15">
        <f t="shared" ca="1" si="77"/>
        <v>70.739500000000007</v>
      </c>
      <c r="BE98" s="15">
        <f t="shared" ca="1" si="78"/>
        <v>68.066199999999995</v>
      </c>
      <c r="BF98" s="15">
        <f t="shared" ca="1" si="79"/>
        <v>61.402799999999999</v>
      </c>
      <c r="BG98" s="15">
        <f t="shared" ca="1" si="80"/>
        <v>65.430199999999999</v>
      </c>
      <c r="BH98" s="15">
        <f t="shared" ca="1" si="81"/>
        <v>65.911100000000005</v>
      </c>
      <c r="BI98" s="15">
        <f t="shared" ca="1" si="82"/>
        <v>58.584000000000003</v>
      </c>
      <c r="BJ98" s="15">
        <f t="shared" ca="1" si="83"/>
        <v>62.4649</v>
      </c>
      <c r="BK98" s="15">
        <f t="shared" ca="1" si="84"/>
        <v>60.242100000000001</v>
      </c>
      <c r="BL98" s="15">
        <f t="shared" ca="1" si="84"/>
        <v>46.336399999999998</v>
      </c>
      <c r="BM98" s="15">
        <f t="shared" ca="1" si="84"/>
        <v>59.651699999999998</v>
      </c>
      <c r="BN98" s="15">
        <f t="shared" ca="1" si="84"/>
        <v>67.079599999999999</v>
      </c>
      <c r="BO98" s="15">
        <f t="shared" ca="1" si="91"/>
        <v>66.514200000000002</v>
      </c>
      <c r="BP98" s="15">
        <f t="shared" ca="1" si="91"/>
        <v>74.286299999999997</v>
      </c>
      <c r="BQ98" s="15">
        <f t="shared" ca="1" si="91"/>
        <v>68.349900000000005</v>
      </c>
      <c r="BR98" s="15">
        <f t="shared" ca="1" si="91"/>
        <v>0</v>
      </c>
      <c r="BS98" s="15">
        <f t="shared" ca="1" si="91"/>
        <v>0</v>
      </c>
      <c r="BT98" s="15">
        <f t="shared" ca="1" si="91"/>
        <v>0</v>
      </c>
      <c r="BU98" s="15">
        <f t="shared" ca="1" si="91"/>
        <v>0</v>
      </c>
    </row>
    <row r="99" spans="1:73">
      <c r="A99">
        <f>Main!A99</f>
        <v>96</v>
      </c>
      <c r="B99">
        <f>Main!B99</f>
        <v>69</v>
      </c>
      <c r="C99">
        <f>Main!C99</f>
        <v>13</v>
      </c>
      <c r="D99">
        <f>Main!D99</f>
        <v>1</v>
      </c>
      <c r="E99" t="str">
        <f>Main!E99</f>
        <v>BB</v>
      </c>
      <c r="G99" s="19">
        <f t="shared" ca="1" si="85"/>
        <v>61.237630769230776</v>
      </c>
      <c r="H99" s="15">
        <f t="shared" ca="1" si="72"/>
        <v>67.236800000000002</v>
      </c>
      <c r="I99" s="15">
        <f t="shared" ca="1" si="90"/>
        <v>65.029300000000006</v>
      </c>
      <c r="J99" s="15">
        <f t="shared" ca="1" si="90"/>
        <v>64.292500000000004</v>
      </c>
      <c r="K99" s="15">
        <f t="shared" ca="1" si="90"/>
        <v>58.159100000000002</v>
      </c>
      <c r="L99" s="15">
        <f t="shared" ca="1" si="90"/>
        <v>61.230200000000004</v>
      </c>
      <c r="M99" s="15">
        <f t="shared" ca="1" si="90"/>
        <v>61.762999999999998</v>
      </c>
      <c r="N99" s="15">
        <f t="shared" ca="1" si="90"/>
        <v>62.860599999999998</v>
      </c>
      <c r="O99" s="15">
        <f t="shared" ca="1" si="90"/>
        <v>59.6218</v>
      </c>
      <c r="P99" s="15">
        <f t="shared" ca="1" si="90"/>
        <v>73.676599999999993</v>
      </c>
      <c r="Q99" s="15">
        <f t="shared" ca="1" si="90"/>
        <v>56.735700000000001</v>
      </c>
      <c r="R99" s="15">
        <f t="shared" ca="1" si="90"/>
        <v>63.5764</v>
      </c>
      <c r="S99" s="15">
        <f t="shared" ca="1" si="90"/>
        <v>75.380300000000005</v>
      </c>
      <c r="T99" s="15">
        <f t="shared" ca="1" si="90"/>
        <v>59.293199999999999</v>
      </c>
      <c r="U99" s="15">
        <f t="shared" ca="1" si="90"/>
        <v>67.087199999999996</v>
      </c>
      <c r="V99" s="15">
        <f t="shared" ca="1" si="90"/>
        <v>72.721800000000002</v>
      </c>
      <c r="W99" s="15">
        <f t="shared" ca="1" si="90"/>
        <v>66.7363</v>
      </c>
      <c r="X99" s="15">
        <f t="shared" ca="1" si="90"/>
        <v>74.466499999999996</v>
      </c>
      <c r="Y99" s="15">
        <f t="shared" ca="1" si="90"/>
        <v>77.520700000000005</v>
      </c>
      <c r="Z99" s="15">
        <f t="shared" ca="1" si="90"/>
        <v>67.355099999999993</v>
      </c>
      <c r="AA99" s="15">
        <f t="shared" ca="1" si="89"/>
        <v>80.478800000000007</v>
      </c>
      <c r="AB99" s="15">
        <f t="shared" ca="1" si="89"/>
        <v>67.100899999999996</v>
      </c>
      <c r="AC99" s="15">
        <f t="shared" ca="1" si="89"/>
        <v>60.028199999999998</v>
      </c>
      <c r="AD99" s="15">
        <f t="shared" ca="1" si="89"/>
        <v>53.339599999999997</v>
      </c>
      <c r="AE99" s="15">
        <f t="shared" ca="1" si="89"/>
        <v>62.063099999999999</v>
      </c>
      <c r="AF99" s="15">
        <f t="shared" ca="1" si="89"/>
        <v>69.070400000000006</v>
      </c>
      <c r="AG99" s="15">
        <f t="shared" ca="1" si="89"/>
        <v>63.200099999999999</v>
      </c>
      <c r="AH99" s="15">
        <f t="shared" ca="1" si="89"/>
        <v>69.154600000000002</v>
      </c>
      <c r="AI99" s="15">
        <f t="shared" ca="1" si="89"/>
        <v>66.845100000000002</v>
      </c>
      <c r="AJ99" s="15">
        <f t="shared" ca="1" si="89"/>
        <v>74.586799999999997</v>
      </c>
      <c r="AK99" s="15">
        <f t="shared" ca="1" si="89"/>
        <v>68.3249</v>
      </c>
      <c r="AL99" s="15">
        <f t="shared" ca="1" si="89"/>
        <v>67.028099999999995</v>
      </c>
      <c r="AM99" s="15">
        <f t="shared" ca="1" si="89"/>
        <v>55.607799999999997</v>
      </c>
      <c r="AN99" s="15">
        <f t="shared" ca="1" si="89"/>
        <v>57.734699999999997</v>
      </c>
      <c r="AO99" s="15">
        <f t="shared" ca="1" si="89"/>
        <v>66.5227</v>
      </c>
      <c r="AP99" s="15">
        <f t="shared" ref="AP99:AZ114" ca="1" si="92">INDIRECT(ADDRESS(ROW(AQ99), (COLUMN(AQ99)-COLUMN($I99))*2 + COLUMN($I99)+1, 2, 1, "Main"))</f>
        <v>61.743200000000002</v>
      </c>
      <c r="AQ99" s="15">
        <f t="shared" ca="1" si="92"/>
        <v>57.2577</v>
      </c>
      <c r="AR99" s="15">
        <f t="shared" ca="1" si="92"/>
        <v>48.154499999999999</v>
      </c>
      <c r="AS99" s="15">
        <f t="shared" ca="1" si="92"/>
        <v>63.618299999999998</v>
      </c>
      <c r="AT99" s="15">
        <f t="shared" ca="1" si="92"/>
        <v>58.295900000000003</v>
      </c>
      <c r="AU99" s="15">
        <f t="shared" ca="1" si="92"/>
        <v>63.597900000000003</v>
      </c>
      <c r="AV99" s="15">
        <f t="shared" ca="1" si="92"/>
        <v>58.564</v>
      </c>
      <c r="AW99" s="15">
        <f t="shared" ca="1" si="92"/>
        <v>58.401899999999998</v>
      </c>
      <c r="AX99" s="15">
        <f t="shared" ca="1" si="92"/>
        <v>58.715299999999999</v>
      </c>
      <c r="AY99" s="15">
        <f t="shared" ca="1" si="92"/>
        <v>63.618299999999998</v>
      </c>
      <c r="AZ99" s="15">
        <f t="shared" ca="1" si="92"/>
        <v>74.810699999999997</v>
      </c>
      <c r="BA99" s="15">
        <f t="shared" ca="1" si="74"/>
        <v>63.5503</v>
      </c>
      <c r="BB99" s="15">
        <f t="shared" ca="1" si="75"/>
        <v>66.386899999999997</v>
      </c>
      <c r="BC99" s="15">
        <f t="shared" ca="1" si="76"/>
        <v>59.262799999999999</v>
      </c>
      <c r="BD99" s="15">
        <f t="shared" ca="1" si="77"/>
        <v>64.436899999999994</v>
      </c>
      <c r="BE99" s="15">
        <f t="shared" ca="1" si="78"/>
        <v>65.910499999999999</v>
      </c>
      <c r="BF99" s="15">
        <f t="shared" ca="1" si="79"/>
        <v>65.281400000000005</v>
      </c>
      <c r="BG99" s="15">
        <f t="shared" ca="1" si="80"/>
        <v>70.483599999999996</v>
      </c>
      <c r="BH99" s="15">
        <f t="shared" ca="1" si="81"/>
        <v>56.992199999999997</v>
      </c>
      <c r="BI99" s="15">
        <f t="shared" ca="1" si="82"/>
        <v>60.809699999999999</v>
      </c>
      <c r="BJ99" s="15">
        <f t="shared" ca="1" si="83"/>
        <v>59.9816</v>
      </c>
      <c r="BK99" s="15">
        <f t="shared" ca="1" si="84"/>
        <v>61.582099999999997</v>
      </c>
      <c r="BL99" s="15">
        <f t="shared" ca="1" si="84"/>
        <v>55.274999999999999</v>
      </c>
      <c r="BM99" s="15">
        <f t="shared" ca="1" si="84"/>
        <v>62.825200000000002</v>
      </c>
      <c r="BN99" s="15">
        <f t="shared" ca="1" si="84"/>
        <v>64.091700000000003</v>
      </c>
      <c r="BO99" s="15">
        <f t="shared" ca="1" si="91"/>
        <v>65.816500000000005</v>
      </c>
      <c r="BP99" s="15">
        <f t="shared" ca="1" si="91"/>
        <v>69.150700000000001</v>
      </c>
      <c r="BQ99" s="15">
        <f t="shared" ca="1" si="91"/>
        <v>66.002300000000005</v>
      </c>
      <c r="BR99" s="15">
        <f t="shared" ca="1" si="91"/>
        <v>0</v>
      </c>
      <c r="BS99" s="15">
        <f t="shared" ca="1" si="91"/>
        <v>0</v>
      </c>
      <c r="BT99" s="15">
        <f t="shared" ca="1" si="91"/>
        <v>0</v>
      </c>
      <c r="BU99" s="15">
        <f t="shared" ca="1" si="91"/>
        <v>0</v>
      </c>
    </row>
    <row r="100" spans="1:73">
      <c r="A100">
        <f>Main!A100</f>
        <v>97</v>
      </c>
      <c r="B100">
        <f>Main!B100</f>
        <v>70</v>
      </c>
      <c r="C100">
        <f>Main!C100</f>
        <v>13</v>
      </c>
      <c r="D100">
        <f>Main!D100</f>
        <v>2</v>
      </c>
      <c r="E100" t="str">
        <f>Main!E100</f>
        <v>a</v>
      </c>
      <c r="F100" s="10" t="s">
        <v>118</v>
      </c>
      <c r="G100" s="19">
        <f t="shared" ca="1" si="85"/>
        <v>59.030758461538461</v>
      </c>
      <c r="H100" s="15">
        <f t="shared" ref="H100:H125" ca="1" si="93">INDIRECT(ADDRESS(ROW(I100), (COLUMN(I100)-COLUMN($I100))*2 + COLUMN($I100)+1, 2, 1, "Main"))</f>
        <v>63.561100000000003</v>
      </c>
      <c r="I100" s="15">
        <f t="shared" ca="1" si="90"/>
        <v>66.612099999999998</v>
      </c>
      <c r="J100" s="15">
        <f t="shared" ca="1" si="90"/>
        <v>61.359900000000003</v>
      </c>
      <c r="K100" s="15">
        <f t="shared" ca="1" si="90"/>
        <v>57.362900000000003</v>
      </c>
      <c r="L100" s="15">
        <f t="shared" ca="1" si="90"/>
        <v>64.877600000000001</v>
      </c>
      <c r="M100" s="15">
        <f t="shared" ca="1" si="90"/>
        <v>56.068300000000001</v>
      </c>
      <c r="N100" s="15">
        <f t="shared" ca="1" si="90"/>
        <v>60.923499999999997</v>
      </c>
      <c r="O100" s="15">
        <f t="shared" ca="1" si="90"/>
        <v>60.746400000000001</v>
      </c>
      <c r="P100" s="15">
        <f t="shared" ca="1" si="90"/>
        <v>62.441899999999997</v>
      </c>
      <c r="Q100" s="15">
        <f t="shared" ca="1" si="90"/>
        <v>55.502899999999997</v>
      </c>
      <c r="R100" s="15">
        <f t="shared" ca="1" si="90"/>
        <v>58.563499999999998</v>
      </c>
      <c r="S100" s="15">
        <f t="shared" ca="1" si="90"/>
        <v>72.621099999999998</v>
      </c>
      <c r="T100" s="15">
        <f t="shared" ca="1" si="90"/>
        <v>57.752899999999997</v>
      </c>
      <c r="U100" s="15">
        <f t="shared" ca="1" si="90"/>
        <v>67.855099999999993</v>
      </c>
      <c r="V100" s="15">
        <f t="shared" ca="1" si="90"/>
        <v>68.836399999999998</v>
      </c>
      <c r="W100" s="15">
        <f t="shared" ca="1" si="90"/>
        <v>69.003299999999996</v>
      </c>
      <c r="X100" s="15">
        <f t="shared" ca="1" si="90"/>
        <v>71.634100000000004</v>
      </c>
      <c r="Y100" s="15">
        <f t="shared" ca="1" si="90"/>
        <v>71.650599999999997</v>
      </c>
      <c r="Z100" s="15">
        <f t="shared" ca="1" si="90"/>
        <v>67.921099999999996</v>
      </c>
      <c r="AA100" s="15">
        <f t="shared" ref="AA100:AP115" ca="1" si="94">INDIRECT(ADDRESS(ROW(AB100), (COLUMN(AB100)-COLUMN($I100))*2 + COLUMN($I100)+1, 2, 1, "Main"))</f>
        <v>73.283799999999999</v>
      </c>
      <c r="AB100" s="15">
        <f t="shared" ca="1" si="94"/>
        <v>58.111899999999999</v>
      </c>
      <c r="AC100" s="15">
        <f t="shared" ca="1" si="94"/>
        <v>50.478400000000001</v>
      </c>
      <c r="AD100" s="15">
        <f t="shared" ca="1" si="94"/>
        <v>59.100099999999998</v>
      </c>
      <c r="AE100" s="15">
        <f t="shared" ca="1" si="94"/>
        <v>69.376000000000005</v>
      </c>
      <c r="AF100" s="15">
        <f t="shared" ca="1" si="94"/>
        <v>58.982599999999998</v>
      </c>
      <c r="AG100" s="15">
        <f t="shared" ca="1" si="94"/>
        <v>59.851799999999997</v>
      </c>
      <c r="AH100" s="15">
        <f t="shared" ca="1" si="94"/>
        <v>62.073399999999999</v>
      </c>
      <c r="AI100" s="15">
        <f t="shared" ca="1" si="94"/>
        <v>61.915999999999997</v>
      </c>
      <c r="AJ100" s="15">
        <f t="shared" ca="1" si="94"/>
        <v>66.442999999999998</v>
      </c>
      <c r="AK100" s="15">
        <f t="shared" ca="1" si="94"/>
        <v>71.294300000000007</v>
      </c>
      <c r="AL100" s="15">
        <f t="shared" ca="1" si="94"/>
        <v>58.573599999999999</v>
      </c>
      <c r="AM100" s="15">
        <f t="shared" ca="1" si="94"/>
        <v>50.120100000000001</v>
      </c>
      <c r="AN100" s="15">
        <f t="shared" ca="1" si="94"/>
        <v>52.515700000000002</v>
      </c>
      <c r="AO100" s="15">
        <f t="shared" ca="1" si="94"/>
        <v>61.242699999999999</v>
      </c>
      <c r="AP100" s="15">
        <f t="shared" ca="1" si="94"/>
        <v>62.4467</v>
      </c>
      <c r="AQ100" s="15">
        <f t="shared" ca="1" si="92"/>
        <v>56.1648</v>
      </c>
      <c r="AR100" s="15">
        <f t="shared" ca="1" si="92"/>
        <v>55.301099999999998</v>
      </c>
      <c r="AS100" s="15">
        <f t="shared" ca="1" si="92"/>
        <v>57.947499999999998</v>
      </c>
      <c r="AT100" s="15">
        <f t="shared" ca="1" si="92"/>
        <v>56.157499999999999</v>
      </c>
      <c r="AU100" s="15">
        <f t="shared" ca="1" si="92"/>
        <v>65.805400000000006</v>
      </c>
      <c r="AV100" s="15">
        <f t="shared" ca="1" si="92"/>
        <v>65.016499999999994</v>
      </c>
      <c r="AW100" s="15">
        <f t="shared" ca="1" si="92"/>
        <v>49.898600000000002</v>
      </c>
      <c r="AX100" s="15">
        <f t="shared" ca="1" si="92"/>
        <v>50.298000000000002</v>
      </c>
      <c r="AY100" s="15">
        <f t="shared" ca="1" si="92"/>
        <v>57.947499999999998</v>
      </c>
      <c r="AZ100" s="15">
        <f t="shared" ca="1" si="92"/>
        <v>66.182199999999995</v>
      </c>
      <c r="BA100" s="15">
        <f t="shared" ca="1" si="74"/>
        <v>58.2239</v>
      </c>
      <c r="BB100" s="15">
        <f t="shared" ca="1" si="75"/>
        <v>65.727599999999995</v>
      </c>
      <c r="BC100" s="15">
        <f t="shared" ca="1" si="76"/>
        <v>63.567700000000002</v>
      </c>
      <c r="BD100" s="15">
        <f t="shared" ca="1" si="77"/>
        <v>60.460500000000003</v>
      </c>
      <c r="BE100" s="15">
        <f t="shared" ca="1" si="78"/>
        <v>64.907899999999998</v>
      </c>
      <c r="BF100" s="15">
        <f t="shared" ca="1" si="79"/>
        <v>65.431899999999999</v>
      </c>
      <c r="BG100" s="15">
        <f t="shared" ca="1" si="80"/>
        <v>66.6494</v>
      </c>
      <c r="BH100" s="15">
        <f t="shared" ca="1" si="81"/>
        <v>74.608599999999996</v>
      </c>
      <c r="BI100" s="15">
        <f t="shared" ca="1" si="82"/>
        <v>52.386499999999998</v>
      </c>
      <c r="BJ100" s="15">
        <f t="shared" ca="1" si="83"/>
        <v>64.877899999999997</v>
      </c>
      <c r="BK100" s="15">
        <f t="shared" ca="1" si="84"/>
        <v>55.779600000000002</v>
      </c>
      <c r="BL100" s="15">
        <f t="shared" ca="1" si="84"/>
        <v>54.526499999999999</v>
      </c>
      <c r="BM100" s="15">
        <f t="shared" ca="1" si="84"/>
        <v>61.6252</v>
      </c>
      <c r="BN100" s="15">
        <f t="shared" ca="1" si="84"/>
        <v>65.007099999999994</v>
      </c>
      <c r="BO100" s="15">
        <f t="shared" ca="1" si="91"/>
        <v>63.8125</v>
      </c>
      <c r="BP100" s="15">
        <f t="shared" ca="1" si="91"/>
        <v>69.895200000000003</v>
      </c>
      <c r="BQ100" s="15">
        <f t="shared" ca="1" si="91"/>
        <v>57.687399999999997</v>
      </c>
      <c r="BR100" s="15">
        <f t="shared" ca="1" si="91"/>
        <v>0</v>
      </c>
      <c r="BS100" s="15">
        <f t="shared" ca="1" si="91"/>
        <v>0</v>
      </c>
      <c r="BT100" s="15">
        <f t="shared" ca="1" si="91"/>
        <v>0</v>
      </c>
      <c r="BU100" s="15">
        <f t="shared" ca="1" si="91"/>
        <v>0</v>
      </c>
    </row>
    <row r="101" spans="1:73">
      <c r="A101">
        <f>Main!A101</f>
        <v>98</v>
      </c>
      <c r="B101">
        <f>Main!B101</f>
        <v>70.5</v>
      </c>
      <c r="C101">
        <f>Main!C101</f>
        <v>13</v>
      </c>
      <c r="D101">
        <f>Main!D101</f>
        <v>2.5</v>
      </c>
      <c r="E101" t="str">
        <f>Main!E101</f>
        <v>a</v>
      </c>
      <c r="G101" s="19">
        <f t="shared" ca="1" si="85"/>
        <v>59.033563076923073</v>
      </c>
      <c r="H101" s="15">
        <f t="shared" ca="1" si="93"/>
        <v>58.9099</v>
      </c>
      <c r="I101" s="15">
        <f t="shared" ca="1" si="90"/>
        <v>63.230200000000004</v>
      </c>
      <c r="J101" s="15">
        <f t="shared" ca="1" si="90"/>
        <v>64.199200000000005</v>
      </c>
      <c r="K101" s="15">
        <f t="shared" ca="1" si="90"/>
        <v>54.420200000000001</v>
      </c>
      <c r="L101" s="15">
        <f t="shared" ca="1" si="90"/>
        <v>62.930900000000001</v>
      </c>
      <c r="M101" s="15">
        <f t="shared" ca="1" si="90"/>
        <v>61.253500000000003</v>
      </c>
      <c r="N101" s="15">
        <f t="shared" ca="1" si="90"/>
        <v>60.918999999999997</v>
      </c>
      <c r="O101" s="15">
        <f t="shared" ca="1" si="90"/>
        <v>62.587899999999998</v>
      </c>
      <c r="P101" s="15">
        <f t="shared" ca="1" si="90"/>
        <v>64.204999999999998</v>
      </c>
      <c r="Q101" s="15">
        <f t="shared" ca="1" si="90"/>
        <v>57.699599999999997</v>
      </c>
      <c r="R101" s="15">
        <f t="shared" ca="1" si="90"/>
        <v>58.767699999999998</v>
      </c>
      <c r="S101" s="15">
        <f t="shared" ca="1" si="90"/>
        <v>70.711100000000002</v>
      </c>
      <c r="T101" s="15">
        <f t="shared" ca="1" si="90"/>
        <v>58.661700000000003</v>
      </c>
      <c r="U101" s="15">
        <f t="shared" ca="1" si="90"/>
        <v>62.697099999999999</v>
      </c>
      <c r="V101" s="15">
        <f t="shared" ca="1" si="90"/>
        <v>73.632400000000004</v>
      </c>
      <c r="W101" s="15">
        <f t="shared" ca="1" si="90"/>
        <v>69.990799999999993</v>
      </c>
      <c r="X101" s="15">
        <f t="shared" ca="1" si="90"/>
        <v>65.317700000000002</v>
      </c>
      <c r="Y101" s="15">
        <f t="shared" ca="1" si="90"/>
        <v>71.363799999999998</v>
      </c>
      <c r="Z101" s="15">
        <f t="shared" ca="1" si="90"/>
        <v>65.0762</v>
      </c>
      <c r="AA101" s="15">
        <f t="shared" ca="1" si="94"/>
        <v>68.663200000000003</v>
      </c>
      <c r="AB101" s="15">
        <f t="shared" ca="1" si="94"/>
        <v>59.495600000000003</v>
      </c>
      <c r="AC101" s="15">
        <f t="shared" ca="1" si="94"/>
        <v>57.0015</v>
      </c>
      <c r="AD101" s="15">
        <f t="shared" ca="1" si="94"/>
        <v>62.078000000000003</v>
      </c>
      <c r="AE101" s="15">
        <f t="shared" ca="1" si="94"/>
        <v>69.572800000000001</v>
      </c>
      <c r="AF101" s="15">
        <f t="shared" ca="1" si="94"/>
        <v>60.127699999999997</v>
      </c>
      <c r="AG101" s="15">
        <f t="shared" ca="1" si="94"/>
        <v>61.255200000000002</v>
      </c>
      <c r="AH101" s="15">
        <f t="shared" ca="1" si="94"/>
        <v>67.569500000000005</v>
      </c>
      <c r="AI101" s="15">
        <f t="shared" ca="1" si="94"/>
        <v>53.212699999999998</v>
      </c>
      <c r="AJ101" s="15">
        <f t="shared" ca="1" si="94"/>
        <v>68.844300000000004</v>
      </c>
      <c r="AK101" s="15">
        <f t="shared" ca="1" si="94"/>
        <v>70.778499999999994</v>
      </c>
      <c r="AL101" s="15">
        <f t="shared" ca="1" si="94"/>
        <v>56.338099999999997</v>
      </c>
      <c r="AM101" s="15">
        <f t="shared" ca="1" si="94"/>
        <v>49.8765</v>
      </c>
      <c r="AN101" s="15">
        <f t="shared" ca="1" si="94"/>
        <v>59.272599999999997</v>
      </c>
      <c r="AO101" s="15">
        <f t="shared" ca="1" si="94"/>
        <v>58.890999999999998</v>
      </c>
      <c r="AP101" s="15">
        <f t="shared" ca="1" si="94"/>
        <v>63.250399999999999</v>
      </c>
      <c r="AQ101" s="15">
        <f t="shared" ca="1" si="92"/>
        <v>54.085799999999999</v>
      </c>
      <c r="AR101" s="15">
        <f t="shared" ca="1" si="92"/>
        <v>58.734200000000001</v>
      </c>
      <c r="AS101" s="15">
        <f t="shared" ca="1" si="92"/>
        <v>60.865600000000001</v>
      </c>
      <c r="AT101" s="15">
        <f t="shared" ca="1" si="92"/>
        <v>55.699300000000001</v>
      </c>
      <c r="AU101" s="15">
        <f t="shared" ca="1" si="92"/>
        <v>65.740700000000004</v>
      </c>
      <c r="AV101" s="15">
        <f t="shared" ca="1" si="92"/>
        <v>66.332700000000003</v>
      </c>
      <c r="AW101" s="15">
        <f t="shared" ca="1" si="92"/>
        <v>47.942700000000002</v>
      </c>
      <c r="AX101" s="15">
        <f t="shared" ca="1" si="92"/>
        <v>49.186900000000001</v>
      </c>
      <c r="AY101" s="15">
        <f t="shared" ca="1" si="92"/>
        <v>60.865600000000001</v>
      </c>
      <c r="AZ101" s="15">
        <f t="shared" ca="1" si="92"/>
        <v>66.814700000000002</v>
      </c>
      <c r="BA101" s="15">
        <f t="shared" ca="1" si="74"/>
        <v>53.096800000000002</v>
      </c>
      <c r="BB101" s="15">
        <f t="shared" ca="1" si="75"/>
        <v>63.367600000000003</v>
      </c>
      <c r="BC101" s="15">
        <f t="shared" ca="1" si="76"/>
        <v>68.081999999999994</v>
      </c>
      <c r="BD101" s="15">
        <f t="shared" ca="1" si="77"/>
        <v>58.957099999999997</v>
      </c>
      <c r="BE101" s="15">
        <f t="shared" ca="1" si="78"/>
        <v>68.243399999999994</v>
      </c>
      <c r="BF101" s="15">
        <f t="shared" ca="1" si="79"/>
        <v>65.120199999999997</v>
      </c>
      <c r="BG101" s="15">
        <f t="shared" ca="1" si="80"/>
        <v>64.052300000000002</v>
      </c>
      <c r="BH101" s="15">
        <f t="shared" ca="1" si="81"/>
        <v>79.053299999999993</v>
      </c>
      <c r="BI101" s="15">
        <f t="shared" ca="1" si="82"/>
        <v>55.8476</v>
      </c>
      <c r="BJ101" s="15">
        <f t="shared" ca="1" si="83"/>
        <v>65.534000000000006</v>
      </c>
      <c r="BK101" s="15">
        <f t="shared" ca="1" si="84"/>
        <v>50.957999999999998</v>
      </c>
      <c r="BL101" s="15">
        <f t="shared" ca="1" si="84"/>
        <v>53.2821</v>
      </c>
      <c r="BM101" s="15">
        <f t="shared" ca="1" si="84"/>
        <v>63.074599999999997</v>
      </c>
      <c r="BN101" s="15">
        <f t="shared" ca="1" si="84"/>
        <v>61.231900000000003</v>
      </c>
      <c r="BO101" s="15">
        <f t="shared" ca="1" si="91"/>
        <v>64.144800000000004</v>
      </c>
      <c r="BP101" s="15">
        <f t="shared" ca="1" si="91"/>
        <v>72.813500000000005</v>
      </c>
      <c r="BQ101" s="15">
        <f t="shared" ca="1" si="91"/>
        <v>51.252699999999997</v>
      </c>
      <c r="BR101" s="15">
        <f t="shared" ca="1" si="91"/>
        <v>0</v>
      </c>
      <c r="BS101" s="15">
        <f t="shared" ca="1" si="91"/>
        <v>0</v>
      </c>
      <c r="BT101" s="15">
        <f t="shared" ca="1" si="91"/>
        <v>0</v>
      </c>
      <c r="BU101" s="15">
        <f t="shared" ca="1" si="91"/>
        <v>0</v>
      </c>
    </row>
    <row r="102" spans="1:73">
      <c r="A102">
        <f>Main!A102</f>
        <v>99</v>
      </c>
      <c r="B102">
        <f>Main!B102</f>
        <v>71.5</v>
      </c>
      <c r="C102">
        <f>Main!C102</f>
        <v>14</v>
      </c>
      <c r="D102">
        <f>Main!D102</f>
        <v>1.5</v>
      </c>
      <c r="E102" t="str">
        <f>Main!E102</f>
        <v>f#</v>
      </c>
      <c r="F102" s="10" t="s">
        <v>119</v>
      </c>
      <c r="G102" s="19">
        <f t="shared" ca="1" si="85"/>
        <v>71.18346307692309</v>
      </c>
      <c r="H102" s="15">
        <f t="shared" ca="1" si="93"/>
        <v>80.331000000000003</v>
      </c>
      <c r="I102" s="15">
        <f t="shared" ca="1" si="90"/>
        <v>83.086399999999998</v>
      </c>
      <c r="J102" s="15">
        <f t="shared" ca="1" si="90"/>
        <v>75.316699999999997</v>
      </c>
      <c r="K102" s="15">
        <f t="shared" ca="1" si="90"/>
        <v>72.748500000000007</v>
      </c>
      <c r="L102" s="15">
        <f t="shared" ca="1" si="90"/>
        <v>81.815399999999997</v>
      </c>
      <c r="M102" s="15">
        <f t="shared" ca="1" si="90"/>
        <v>74.964699999999993</v>
      </c>
      <c r="N102" s="15">
        <f t="shared" ca="1" si="90"/>
        <v>72.512799999999999</v>
      </c>
      <c r="O102" s="15">
        <f t="shared" ca="1" si="90"/>
        <v>72.516599999999997</v>
      </c>
      <c r="P102" s="15">
        <f t="shared" ca="1" si="90"/>
        <v>77.376900000000006</v>
      </c>
      <c r="Q102" s="15">
        <f t="shared" ca="1" si="90"/>
        <v>61.366900000000001</v>
      </c>
      <c r="R102" s="15">
        <f t="shared" ca="1" si="90"/>
        <v>75.165999999999997</v>
      </c>
      <c r="S102" s="15">
        <f t="shared" ca="1" si="90"/>
        <v>85.559100000000001</v>
      </c>
      <c r="T102" s="15">
        <f t="shared" ca="1" si="90"/>
        <v>68.108999999999995</v>
      </c>
      <c r="U102" s="15">
        <f t="shared" ca="1" si="90"/>
        <v>76.941500000000005</v>
      </c>
      <c r="V102" s="15">
        <f t="shared" ca="1" si="90"/>
        <v>79.962999999999994</v>
      </c>
      <c r="W102" s="15">
        <f t="shared" ca="1" si="90"/>
        <v>75.502200000000002</v>
      </c>
      <c r="X102" s="15">
        <f t="shared" ca="1" si="90"/>
        <v>75.901700000000005</v>
      </c>
      <c r="Y102" s="15">
        <f t="shared" ca="1" si="90"/>
        <v>83.241399999999999</v>
      </c>
      <c r="Z102" s="15">
        <f t="shared" ca="1" si="90"/>
        <v>74.996700000000004</v>
      </c>
      <c r="AA102" s="15">
        <f t="shared" ca="1" si="94"/>
        <v>88.191599999999994</v>
      </c>
      <c r="AB102" s="15">
        <f t="shared" ca="1" si="94"/>
        <v>69.226200000000006</v>
      </c>
      <c r="AC102" s="15">
        <f t="shared" ca="1" si="94"/>
        <v>71.835899999999995</v>
      </c>
      <c r="AD102" s="15">
        <f t="shared" ca="1" si="94"/>
        <v>68.697400000000002</v>
      </c>
      <c r="AE102" s="15">
        <f t="shared" ca="1" si="94"/>
        <v>69.405199999999994</v>
      </c>
      <c r="AF102" s="15">
        <f t="shared" ca="1" si="94"/>
        <v>71.680000000000007</v>
      </c>
      <c r="AG102" s="15">
        <f t="shared" ca="1" si="94"/>
        <v>70.284099999999995</v>
      </c>
      <c r="AH102" s="15">
        <f t="shared" ca="1" si="94"/>
        <v>81.706999999999994</v>
      </c>
      <c r="AI102" s="15">
        <f t="shared" ca="1" si="94"/>
        <v>72.575000000000003</v>
      </c>
      <c r="AJ102" s="15">
        <f t="shared" ca="1" si="94"/>
        <v>80.497</v>
      </c>
      <c r="AK102" s="15">
        <f t="shared" ca="1" si="94"/>
        <v>81.094399999999993</v>
      </c>
      <c r="AL102" s="15">
        <f t="shared" ca="1" si="94"/>
        <v>79.335300000000004</v>
      </c>
      <c r="AM102" s="15">
        <f t="shared" ca="1" si="94"/>
        <v>76.622500000000002</v>
      </c>
      <c r="AN102" s="15">
        <f t="shared" ca="1" si="94"/>
        <v>66.617500000000007</v>
      </c>
      <c r="AO102" s="15">
        <f t="shared" ca="1" si="94"/>
        <v>64.418099999999995</v>
      </c>
      <c r="AP102" s="15">
        <f t="shared" ca="1" si="94"/>
        <v>70.533900000000003</v>
      </c>
      <c r="AQ102" s="15">
        <f t="shared" ca="1" si="92"/>
        <v>71.648499999999999</v>
      </c>
      <c r="AR102" s="15">
        <f t="shared" ca="1" si="92"/>
        <v>69.043000000000006</v>
      </c>
      <c r="AS102" s="15">
        <f t="shared" ca="1" si="92"/>
        <v>76.894300000000001</v>
      </c>
      <c r="AT102" s="15">
        <f t="shared" ca="1" si="92"/>
        <v>69.095799999999997</v>
      </c>
      <c r="AU102" s="15">
        <f t="shared" ca="1" si="92"/>
        <v>79.053100000000001</v>
      </c>
      <c r="AV102" s="15">
        <f t="shared" ca="1" si="92"/>
        <v>72.017799999999994</v>
      </c>
      <c r="AW102" s="15">
        <f t="shared" ca="1" si="92"/>
        <v>75.419499999999999</v>
      </c>
      <c r="AX102" s="15">
        <f t="shared" ca="1" si="92"/>
        <v>69.293300000000002</v>
      </c>
      <c r="AY102" s="15">
        <f t="shared" ca="1" si="92"/>
        <v>76.894300000000001</v>
      </c>
      <c r="AZ102" s="15">
        <f t="shared" ca="1" si="92"/>
        <v>77.291899999999998</v>
      </c>
      <c r="BA102" s="15">
        <f t="shared" ca="1" si="74"/>
        <v>71.206500000000005</v>
      </c>
      <c r="BB102" s="15">
        <f t="shared" ca="1" si="75"/>
        <v>73.000200000000007</v>
      </c>
      <c r="BC102" s="15">
        <f t="shared" ca="1" si="76"/>
        <v>74.357200000000006</v>
      </c>
      <c r="BD102" s="15">
        <f t="shared" ca="1" si="77"/>
        <v>72.961399999999998</v>
      </c>
      <c r="BE102" s="15">
        <f t="shared" ca="1" si="78"/>
        <v>76.230500000000006</v>
      </c>
      <c r="BF102" s="15">
        <f t="shared" ca="1" si="79"/>
        <v>73.917599999999993</v>
      </c>
      <c r="BG102" s="15">
        <f t="shared" ca="1" si="80"/>
        <v>71.078900000000004</v>
      </c>
      <c r="BH102" s="15">
        <f t="shared" ca="1" si="81"/>
        <v>79.440399999999997</v>
      </c>
      <c r="BI102" s="15">
        <f t="shared" ca="1" si="82"/>
        <v>68.265299999999996</v>
      </c>
      <c r="BJ102" s="15">
        <f t="shared" ca="1" si="83"/>
        <v>71.994799999999998</v>
      </c>
      <c r="BK102" s="15">
        <f t="shared" ca="1" si="84"/>
        <v>70.664299999999997</v>
      </c>
      <c r="BL102" s="15">
        <f t="shared" ca="1" si="84"/>
        <v>74.427999999999997</v>
      </c>
      <c r="BM102" s="15">
        <f t="shared" ca="1" si="84"/>
        <v>78.0398</v>
      </c>
      <c r="BN102" s="15">
        <f t="shared" ca="1" si="84"/>
        <v>75.288300000000007</v>
      </c>
      <c r="BO102" s="15">
        <f t="shared" ca="1" si="91"/>
        <v>71.622500000000002</v>
      </c>
      <c r="BP102" s="15">
        <f t="shared" ca="1" si="91"/>
        <v>80.948400000000007</v>
      </c>
      <c r="BQ102" s="15">
        <f t="shared" ca="1" si="91"/>
        <v>76.691900000000004</v>
      </c>
      <c r="BR102" s="15">
        <f t="shared" ca="1" si="91"/>
        <v>0</v>
      </c>
      <c r="BS102" s="15">
        <f t="shared" ca="1" si="91"/>
        <v>0</v>
      </c>
      <c r="BT102" s="15">
        <f t="shared" ca="1" si="91"/>
        <v>0</v>
      </c>
      <c r="BU102" s="15">
        <f t="shared" ca="1" si="91"/>
        <v>0</v>
      </c>
    </row>
    <row r="103" spans="1:73">
      <c r="A103">
        <f>Main!A103</f>
        <v>100</v>
      </c>
      <c r="B103">
        <f>Main!B103</f>
        <v>72</v>
      </c>
      <c r="C103">
        <f>Main!C103</f>
        <v>14</v>
      </c>
      <c r="D103">
        <f>Main!D103</f>
        <v>2</v>
      </c>
      <c r="E103" t="str">
        <f>Main!E103</f>
        <v>cc</v>
      </c>
      <c r="G103" s="19">
        <f t="shared" ca="1" si="85"/>
        <v>72.966889230769254</v>
      </c>
      <c r="H103" s="15">
        <f t="shared" ca="1" si="93"/>
        <v>79.121300000000005</v>
      </c>
      <c r="I103" s="15">
        <f t="shared" ca="1" si="90"/>
        <v>79.084800000000001</v>
      </c>
      <c r="J103" s="15">
        <f t="shared" ca="1" si="90"/>
        <v>73.154700000000005</v>
      </c>
      <c r="K103" s="15">
        <f t="shared" ca="1" si="90"/>
        <v>73.312799999999996</v>
      </c>
      <c r="L103" s="15">
        <f t="shared" ca="1" si="90"/>
        <v>80.131200000000007</v>
      </c>
      <c r="M103" s="15">
        <f t="shared" ca="1" si="90"/>
        <v>78.385199999999998</v>
      </c>
      <c r="N103" s="15">
        <f t="shared" ca="1" si="90"/>
        <v>69.285700000000006</v>
      </c>
      <c r="O103" s="15">
        <f t="shared" ca="1" si="90"/>
        <v>71.412700000000001</v>
      </c>
      <c r="P103" s="15">
        <f t="shared" ca="1" si="90"/>
        <v>77.205699999999993</v>
      </c>
      <c r="Q103" s="15">
        <f t="shared" ca="1" si="90"/>
        <v>67.863399999999999</v>
      </c>
      <c r="R103" s="15">
        <f t="shared" ca="1" si="90"/>
        <v>76.064400000000006</v>
      </c>
      <c r="S103" s="15">
        <f t="shared" ca="1" si="90"/>
        <v>85.7316</v>
      </c>
      <c r="T103" s="15">
        <f t="shared" ca="1" si="90"/>
        <v>67.928899999999999</v>
      </c>
      <c r="U103" s="15">
        <f t="shared" ca="1" si="90"/>
        <v>78.987099999999998</v>
      </c>
      <c r="V103" s="15">
        <f t="shared" ca="1" si="90"/>
        <v>81.366799999999998</v>
      </c>
      <c r="W103" s="15">
        <f t="shared" ca="1" si="90"/>
        <v>76.630399999999995</v>
      </c>
      <c r="X103" s="15">
        <f t="shared" ca="1" si="90"/>
        <v>77.270399999999995</v>
      </c>
      <c r="Y103" s="15">
        <f t="shared" ca="1" si="90"/>
        <v>79.807900000000004</v>
      </c>
      <c r="Z103" s="15">
        <f t="shared" ca="1" si="90"/>
        <v>76.944299999999998</v>
      </c>
      <c r="AA103" s="15">
        <f t="shared" ca="1" si="94"/>
        <v>88.882999999999996</v>
      </c>
      <c r="AB103" s="15">
        <f t="shared" ca="1" si="94"/>
        <v>76.718299999999999</v>
      </c>
      <c r="AC103" s="15">
        <f t="shared" ca="1" si="94"/>
        <v>70.179599999999994</v>
      </c>
      <c r="AD103" s="15">
        <f t="shared" ca="1" si="94"/>
        <v>69.190200000000004</v>
      </c>
      <c r="AE103" s="15">
        <f t="shared" ca="1" si="94"/>
        <v>64.206199999999995</v>
      </c>
      <c r="AF103" s="15">
        <f t="shared" ca="1" si="94"/>
        <v>82.433499999999995</v>
      </c>
      <c r="AG103" s="15">
        <f t="shared" ca="1" si="94"/>
        <v>79.581400000000002</v>
      </c>
      <c r="AH103" s="15">
        <f t="shared" ca="1" si="94"/>
        <v>86.364000000000004</v>
      </c>
      <c r="AI103" s="15">
        <f t="shared" ca="1" si="94"/>
        <v>73.291899999999998</v>
      </c>
      <c r="AJ103" s="15">
        <f t="shared" ca="1" si="94"/>
        <v>82.077200000000005</v>
      </c>
      <c r="AK103" s="15">
        <f t="shared" ca="1" si="94"/>
        <v>80.280500000000004</v>
      </c>
      <c r="AL103" s="15">
        <f t="shared" ca="1" si="94"/>
        <v>84.190200000000004</v>
      </c>
      <c r="AM103" s="15">
        <f t="shared" ca="1" si="94"/>
        <v>78.256</v>
      </c>
      <c r="AN103" s="15">
        <f t="shared" ca="1" si="94"/>
        <v>67.370500000000007</v>
      </c>
      <c r="AO103" s="15">
        <f t="shared" ca="1" si="94"/>
        <v>70.1678</v>
      </c>
      <c r="AP103" s="15">
        <f t="shared" ca="1" si="94"/>
        <v>72.008499999999998</v>
      </c>
      <c r="AQ103" s="15">
        <f t="shared" ca="1" si="92"/>
        <v>74.142200000000003</v>
      </c>
      <c r="AR103" s="15">
        <f t="shared" ca="1" si="92"/>
        <v>73.046099999999996</v>
      </c>
      <c r="AS103" s="15">
        <f t="shared" ca="1" si="92"/>
        <v>75.134799999999998</v>
      </c>
      <c r="AT103" s="15">
        <f t="shared" ca="1" si="92"/>
        <v>69.1828</v>
      </c>
      <c r="AU103" s="15">
        <f t="shared" ca="1" si="92"/>
        <v>82.644900000000007</v>
      </c>
      <c r="AV103" s="15">
        <f t="shared" ca="1" si="92"/>
        <v>74.786699999999996</v>
      </c>
      <c r="AW103" s="15">
        <f t="shared" ca="1" si="92"/>
        <v>77.0916</v>
      </c>
      <c r="AX103" s="15">
        <f t="shared" ca="1" si="92"/>
        <v>71.866100000000003</v>
      </c>
      <c r="AY103" s="15">
        <f t="shared" ca="1" si="92"/>
        <v>75.134799999999998</v>
      </c>
      <c r="AZ103" s="15">
        <f t="shared" ca="1" si="92"/>
        <v>81.638000000000005</v>
      </c>
      <c r="BA103" s="15">
        <f t="shared" ca="1" si="74"/>
        <v>73.565899999999999</v>
      </c>
      <c r="BB103" s="15">
        <f t="shared" ca="1" si="75"/>
        <v>78.010900000000007</v>
      </c>
      <c r="BC103" s="15">
        <f t="shared" ca="1" si="76"/>
        <v>77.301400000000001</v>
      </c>
      <c r="BD103" s="15">
        <f t="shared" ca="1" si="77"/>
        <v>82.471800000000002</v>
      </c>
      <c r="BE103" s="15">
        <f t="shared" ca="1" si="78"/>
        <v>84.665400000000005</v>
      </c>
      <c r="BF103" s="15">
        <f t="shared" ca="1" si="79"/>
        <v>79.825100000000006</v>
      </c>
      <c r="BG103" s="15">
        <f t="shared" ca="1" si="80"/>
        <v>78.149699999999996</v>
      </c>
      <c r="BH103" s="15">
        <f t="shared" ca="1" si="81"/>
        <v>83.717299999999994</v>
      </c>
      <c r="BI103" s="15">
        <f t="shared" ca="1" si="82"/>
        <v>74.996300000000005</v>
      </c>
      <c r="BJ103" s="15">
        <f t="shared" ca="1" si="83"/>
        <v>74.771799999999999</v>
      </c>
      <c r="BK103" s="15">
        <f t="shared" ca="1" si="84"/>
        <v>72.323899999999995</v>
      </c>
      <c r="BL103" s="15">
        <f t="shared" ca="1" si="84"/>
        <v>73.566699999999997</v>
      </c>
      <c r="BM103" s="15">
        <f t="shared" ca="1" si="84"/>
        <v>79.676299999999998</v>
      </c>
      <c r="BN103" s="15">
        <f t="shared" ca="1" si="84"/>
        <v>66.485299999999995</v>
      </c>
      <c r="BO103" s="15">
        <f t="shared" ca="1" si="91"/>
        <v>74.501999999999995</v>
      </c>
      <c r="BP103" s="15">
        <f t="shared" ca="1" si="91"/>
        <v>82.117999999999995</v>
      </c>
      <c r="BQ103" s="15">
        <f t="shared" ca="1" si="91"/>
        <v>77.143900000000002</v>
      </c>
      <c r="BR103" s="15">
        <f t="shared" ca="1" si="91"/>
        <v>0</v>
      </c>
      <c r="BS103" s="15">
        <f t="shared" ca="1" si="91"/>
        <v>0</v>
      </c>
      <c r="BT103" s="15">
        <f t="shared" ca="1" si="91"/>
        <v>0</v>
      </c>
      <c r="BU103" s="15">
        <f t="shared" ca="1" si="91"/>
        <v>0</v>
      </c>
    </row>
    <row r="104" spans="1:73">
      <c r="A104">
        <f>Main!A104</f>
        <v>101</v>
      </c>
      <c r="B104">
        <f>Main!B104</f>
        <v>73</v>
      </c>
      <c r="C104">
        <f>Main!C104</f>
        <v>15</v>
      </c>
      <c r="D104">
        <f>Main!D104</f>
        <v>1</v>
      </c>
      <c r="E104" t="str">
        <f>Main!E104</f>
        <v>E- A- d</v>
      </c>
      <c r="F104" s="10" t="s">
        <v>113</v>
      </c>
      <c r="G104" s="19">
        <f t="shared" ca="1" si="85"/>
        <v>75.231612307692288</v>
      </c>
      <c r="H104" s="15">
        <f t="shared" ca="1" si="93"/>
        <v>87.152799999999999</v>
      </c>
      <c r="I104" s="15">
        <f t="shared" ca="1" si="90"/>
        <v>82.995099999999994</v>
      </c>
      <c r="J104" s="15">
        <f t="shared" ca="1" si="90"/>
        <v>77.911600000000007</v>
      </c>
      <c r="K104" s="15">
        <f t="shared" ca="1" si="90"/>
        <v>77.359099999999998</v>
      </c>
      <c r="L104" s="15">
        <f t="shared" ca="1" si="90"/>
        <v>77.985399999999998</v>
      </c>
      <c r="M104" s="15">
        <f t="shared" ca="1" si="90"/>
        <v>75.941699999999997</v>
      </c>
      <c r="N104" s="15">
        <f t="shared" ca="1" si="90"/>
        <v>79.441000000000003</v>
      </c>
      <c r="O104" s="15">
        <f t="shared" ca="1" si="90"/>
        <v>82.563599999999994</v>
      </c>
      <c r="P104" s="15">
        <f t="shared" ca="1" si="90"/>
        <v>80.460800000000006</v>
      </c>
      <c r="Q104" s="15">
        <f t="shared" ca="1" si="90"/>
        <v>75.361500000000007</v>
      </c>
      <c r="R104" s="15">
        <f t="shared" ca="1" si="90"/>
        <v>79.394400000000005</v>
      </c>
      <c r="S104" s="15">
        <f t="shared" ca="1" si="90"/>
        <v>86.563299999999998</v>
      </c>
      <c r="T104" s="15">
        <f t="shared" ca="1" si="90"/>
        <v>74.109800000000007</v>
      </c>
      <c r="U104" s="15">
        <f t="shared" ca="1" si="90"/>
        <v>82.436800000000005</v>
      </c>
      <c r="V104" s="15">
        <f t="shared" ca="1" si="90"/>
        <v>79.2744</v>
      </c>
      <c r="W104" s="15">
        <f t="shared" ca="1" si="90"/>
        <v>80.339699999999993</v>
      </c>
      <c r="X104" s="15">
        <f t="shared" ref="I104:Z118" ca="1" si="95">INDIRECT(ADDRESS(ROW(Y104), (COLUMN(Y104)-COLUMN($I104))*2 + COLUMN($I104)+1, 2, 1, "Main"))</f>
        <v>79.104100000000003</v>
      </c>
      <c r="Y104" s="15">
        <f t="shared" ca="1" si="95"/>
        <v>82.205299999999994</v>
      </c>
      <c r="Z104" s="15">
        <f t="shared" ca="1" si="95"/>
        <v>84.063500000000005</v>
      </c>
      <c r="AA104" s="15">
        <f t="shared" ca="1" si="94"/>
        <v>88.3476</v>
      </c>
      <c r="AB104" s="15">
        <f t="shared" ca="1" si="94"/>
        <v>76.155100000000004</v>
      </c>
      <c r="AC104" s="15">
        <f t="shared" ca="1" si="94"/>
        <v>73.8035</v>
      </c>
      <c r="AD104" s="15">
        <f t="shared" ca="1" si="94"/>
        <v>72.115099999999998</v>
      </c>
      <c r="AE104" s="15">
        <f t="shared" ca="1" si="94"/>
        <v>71.925399999999996</v>
      </c>
      <c r="AF104" s="15">
        <f t="shared" ca="1" si="94"/>
        <v>81.748500000000007</v>
      </c>
      <c r="AG104" s="15">
        <f t="shared" ca="1" si="94"/>
        <v>78.519000000000005</v>
      </c>
      <c r="AH104" s="15">
        <f t="shared" ca="1" si="94"/>
        <v>79.648700000000005</v>
      </c>
      <c r="AI104" s="15">
        <f t="shared" ca="1" si="94"/>
        <v>75.122600000000006</v>
      </c>
      <c r="AJ104" s="15">
        <f t="shared" ca="1" si="94"/>
        <v>86.577799999999996</v>
      </c>
      <c r="AK104" s="15">
        <f t="shared" ca="1" si="94"/>
        <v>81.310100000000006</v>
      </c>
      <c r="AL104" s="15">
        <f t="shared" ca="1" si="94"/>
        <v>80.688599999999994</v>
      </c>
      <c r="AM104" s="15">
        <f t="shared" ca="1" si="94"/>
        <v>71.816900000000004</v>
      </c>
      <c r="AN104" s="15">
        <f t="shared" ca="1" si="94"/>
        <v>75.424599999999998</v>
      </c>
      <c r="AO104" s="15">
        <f t="shared" ca="1" si="94"/>
        <v>69.922600000000003</v>
      </c>
      <c r="AP104" s="15">
        <f t="shared" ca="1" si="94"/>
        <v>71.824399999999997</v>
      </c>
      <c r="AQ104" s="15">
        <f t="shared" ca="1" si="92"/>
        <v>77.935100000000006</v>
      </c>
      <c r="AR104" s="15">
        <f t="shared" ca="1" si="92"/>
        <v>76.251199999999997</v>
      </c>
      <c r="AS104" s="15">
        <f t="shared" ca="1" si="92"/>
        <v>76.631799999999998</v>
      </c>
      <c r="AT104" s="15">
        <f t="shared" ca="1" si="92"/>
        <v>79.028099999999995</v>
      </c>
      <c r="AU104" s="15">
        <f t="shared" ca="1" si="92"/>
        <v>78.693399999999997</v>
      </c>
      <c r="AV104" s="15">
        <f t="shared" ca="1" si="92"/>
        <v>80.336399999999998</v>
      </c>
      <c r="AW104" s="15">
        <f t="shared" ca="1" si="92"/>
        <v>78.480800000000002</v>
      </c>
      <c r="AX104" s="15">
        <f t="shared" ca="1" si="92"/>
        <v>80.294399999999996</v>
      </c>
      <c r="AY104" s="15">
        <f t="shared" ca="1" si="92"/>
        <v>76.631799999999998</v>
      </c>
      <c r="AZ104" s="15">
        <f t="shared" ca="1" si="92"/>
        <v>83.249300000000005</v>
      </c>
      <c r="BA104" s="15">
        <f t="shared" ca="1" si="74"/>
        <v>77.703699999999998</v>
      </c>
      <c r="BB104" s="15">
        <f t="shared" ca="1" si="75"/>
        <v>82.142200000000003</v>
      </c>
      <c r="BC104" s="15">
        <f t="shared" ca="1" si="76"/>
        <v>76.444299999999998</v>
      </c>
      <c r="BD104" s="15">
        <f t="shared" ca="1" si="77"/>
        <v>80.893500000000003</v>
      </c>
      <c r="BE104" s="15">
        <f t="shared" ca="1" si="78"/>
        <v>80.233999999999995</v>
      </c>
      <c r="BF104" s="15">
        <f t="shared" ca="1" si="79"/>
        <v>78.267300000000006</v>
      </c>
      <c r="BG104" s="15">
        <f t="shared" ca="1" si="80"/>
        <v>81.296599999999998</v>
      </c>
      <c r="BH104" s="15">
        <f t="shared" ca="1" si="81"/>
        <v>82.863399999999999</v>
      </c>
      <c r="BI104" s="15">
        <f t="shared" ca="1" si="82"/>
        <v>75.212500000000006</v>
      </c>
      <c r="BJ104" s="15">
        <f t="shared" ca="1" si="83"/>
        <v>77.421199999999999</v>
      </c>
      <c r="BK104" s="15">
        <f t="shared" ca="1" si="84"/>
        <v>76.229799999999997</v>
      </c>
      <c r="BL104" s="15">
        <f t="shared" ca="1" si="84"/>
        <v>74.1691</v>
      </c>
      <c r="BM104" s="15">
        <f t="shared" ca="1" si="84"/>
        <v>77.283299999999997</v>
      </c>
      <c r="BN104" s="15">
        <f t="shared" ca="1" si="84"/>
        <v>80.7971</v>
      </c>
      <c r="BO104" s="15">
        <f t="shared" ca="1" si="91"/>
        <v>77.41</v>
      </c>
      <c r="BP104" s="15">
        <f t="shared" ca="1" si="91"/>
        <v>84.9328</v>
      </c>
      <c r="BQ104" s="15">
        <f t="shared" ca="1" si="91"/>
        <v>79.607299999999995</v>
      </c>
      <c r="BR104" s="15">
        <f t="shared" ca="1" si="91"/>
        <v>0</v>
      </c>
      <c r="BS104" s="15">
        <f t="shared" ca="1" si="91"/>
        <v>0</v>
      </c>
      <c r="BT104" s="15">
        <f t="shared" ca="1" si="91"/>
        <v>0</v>
      </c>
      <c r="BU104" s="15">
        <f t="shared" ca="1" si="91"/>
        <v>0</v>
      </c>
    </row>
    <row r="105" spans="1:73">
      <c r="A105">
        <f>Main!A105</f>
        <v>102</v>
      </c>
      <c r="B105">
        <f>Main!B105</f>
        <v>73.5</v>
      </c>
      <c r="C105">
        <f>Main!C105</f>
        <v>15</v>
      </c>
      <c r="D105">
        <f>Main!D105</f>
        <v>1.5</v>
      </c>
      <c r="E105" t="str">
        <f>Main!E105</f>
        <v>ee bb- eee-</v>
      </c>
      <c r="G105" s="19">
        <f t="shared" ca="1" si="85"/>
        <v>74.224495384615381</v>
      </c>
      <c r="H105" s="15">
        <f t="shared" ca="1" si="93"/>
        <v>83.013499999999993</v>
      </c>
      <c r="I105" s="15">
        <f t="shared" ca="1" si="95"/>
        <v>80.849900000000005</v>
      </c>
      <c r="J105" s="15">
        <f t="shared" ca="1" si="95"/>
        <v>80.598100000000002</v>
      </c>
      <c r="K105" s="15">
        <f t="shared" ca="1" si="95"/>
        <v>74.426500000000004</v>
      </c>
      <c r="L105" s="15">
        <f t="shared" ca="1" si="95"/>
        <v>77.105400000000003</v>
      </c>
      <c r="M105" s="15">
        <f t="shared" ca="1" si="95"/>
        <v>78.306299999999993</v>
      </c>
      <c r="N105" s="15">
        <f t="shared" ca="1" si="95"/>
        <v>76.296300000000002</v>
      </c>
      <c r="O105" s="15">
        <f t="shared" ca="1" si="95"/>
        <v>80.963899999999995</v>
      </c>
      <c r="P105" s="15">
        <f t="shared" ca="1" si="95"/>
        <v>83.217799999999997</v>
      </c>
      <c r="Q105" s="15">
        <f t="shared" ca="1" si="95"/>
        <v>77.757599999999996</v>
      </c>
      <c r="R105" s="15">
        <f t="shared" ca="1" si="95"/>
        <v>81.140799999999999</v>
      </c>
      <c r="S105" s="15">
        <f t="shared" ca="1" si="95"/>
        <v>87.840999999999994</v>
      </c>
      <c r="T105" s="15">
        <f t="shared" ca="1" si="95"/>
        <v>72.342200000000005</v>
      </c>
      <c r="U105" s="15">
        <f t="shared" ca="1" si="95"/>
        <v>84.034499999999994</v>
      </c>
      <c r="V105" s="15">
        <f t="shared" ca="1" si="95"/>
        <v>71.302499999999995</v>
      </c>
      <c r="W105" s="15">
        <f t="shared" ca="1" si="95"/>
        <v>82.611500000000007</v>
      </c>
      <c r="X105" s="15">
        <f t="shared" ca="1" si="95"/>
        <v>79.260199999999998</v>
      </c>
      <c r="Y105" s="15">
        <f t="shared" ca="1" si="95"/>
        <v>78.877700000000004</v>
      </c>
      <c r="Z105" s="15">
        <f t="shared" ca="1" si="95"/>
        <v>83.140799999999999</v>
      </c>
      <c r="AA105" s="15">
        <f t="shared" ca="1" si="94"/>
        <v>88.079099999999997</v>
      </c>
      <c r="AB105" s="15">
        <f t="shared" ca="1" si="94"/>
        <v>76.472300000000004</v>
      </c>
      <c r="AC105" s="15">
        <f t="shared" ca="1" si="94"/>
        <v>72.825699999999998</v>
      </c>
      <c r="AD105" s="15">
        <f t="shared" ca="1" si="94"/>
        <v>69.728800000000007</v>
      </c>
      <c r="AE105" s="15">
        <f t="shared" ca="1" si="94"/>
        <v>66.793599999999998</v>
      </c>
      <c r="AF105" s="15">
        <f t="shared" ca="1" si="94"/>
        <v>77.164500000000004</v>
      </c>
      <c r="AG105" s="15">
        <f t="shared" ca="1" si="94"/>
        <v>79.580600000000004</v>
      </c>
      <c r="AH105" s="15">
        <f t="shared" ca="1" si="94"/>
        <v>80.1511</v>
      </c>
      <c r="AI105" s="15">
        <f t="shared" ca="1" si="94"/>
        <v>75.657399999999996</v>
      </c>
      <c r="AJ105" s="15">
        <f t="shared" ca="1" si="94"/>
        <v>83.023799999999994</v>
      </c>
      <c r="AK105" s="15">
        <f t="shared" ca="1" si="94"/>
        <v>73.776200000000003</v>
      </c>
      <c r="AL105" s="15">
        <f t="shared" ca="1" si="94"/>
        <v>81.553899999999999</v>
      </c>
      <c r="AM105" s="15">
        <f t="shared" ca="1" si="94"/>
        <v>77.505799999999994</v>
      </c>
      <c r="AN105" s="15">
        <f t="shared" ca="1" si="94"/>
        <v>72.837500000000006</v>
      </c>
      <c r="AO105" s="15">
        <f t="shared" ca="1" si="94"/>
        <v>78.831800000000001</v>
      </c>
      <c r="AP105" s="15">
        <f t="shared" ca="1" si="94"/>
        <v>70.095600000000005</v>
      </c>
      <c r="AQ105" s="15">
        <f t="shared" ca="1" si="92"/>
        <v>73.896600000000007</v>
      </c>
      <c r="AR105" s="15">
        <f t="shared" ca="1" si="92"/>
        <v>79.543999999999997</v>
      </c>
      <c r="AS105" s="15">
        <f t="shared" ca="1" si="92"/>
        <v>71.545500000000004</v>
      </c>
      <c r="AT105" s="15">
        <f t="shared" ca="1" si="92"/>
        <v>79.546700000000001</v>
      </c>
      <c r="AU105" s="15">
        <f t="shared" ca="1" si="92"/>
        <v>74.718699999999998</v>
      </c>
      <c r="AV105" s="15">
        <f t="shared" ca="1" si="92"/>
        <v>77.935400000000001</v>
      </c>
      <c r="AW105" s="15">
        <f t="shared" ca="1" si="92"/>
        <v>76.9208</v>
      </c>
      <c r="AX105" s="15">
        <f t="shared" ca="1" si="92"/>
        <v>80.342200000000005</v>
      </c>
      <c r="AY105" s="15">
        <f t="shared" ca="1" si="92"/>
        <v>71.545500000000004</v>
      </c>
      <c r="AZ105" s="15">
        <f t="shared" ca="1" si="92"/>
        <v>81.967799999999997</v>
      </c>
      <c r="BA105" s="15">
        <f t="shared" ca="1" si="74"/>
        <v>77.444100000000006</v>
      </c>
      <c r="BB105" s="15">
        <f t="shared" ca="1" si="75"/>
        <v>81.871700000000004</v>
      </c>
      <c r="BC105" s="15">
        <f t="shared" ca="1" si="76"/>
        <v>77.277600000000007</v>
      </c>
      <c r="BD105" s="15">
        <f t="shared" ca="1" si="77"/>
        <v>83.5959</v>
      </c>
      <c r="BE105" s="15">
        <f t="shared" ca="1" si="78"/>
        <v>78.678600000000003</v>
      </c>
      <c r="BF105" s="15">
        <f t="shared" ca="1" si="79"/>
        <v>75.316100000000006</v>
      </c>
      <c r="BG105" s="15">
        <f t="shared" ca="1" si="80"/>
        <v>78.266999999999996</v>
      </c>
      <c r="BH105" s="15">
        <f t="shared" ca="1" si="81"/>
        <v>78.230699999999999</v>
      </c>
      <c r="BI105" s="15">
        <f t="shared" ca="1" si="82"/>
        <v>76.599100000000007</v>
      </c>
      <c r="BJ105" s="15">
        <f t="shared" ca="1" si="83"/>
        <v>75.871499999999997</v>
      </c>
      <c r="BK105" s="15">
        <f t="shared" ca="1" si="84"/>
        <v>77.475999999999999</v>
      </c>
      <c r="BL105" s="15">
        <f t="shared" ca="1" si="84"/>
        <v>70.6875</v>
      </c>
      <c r="BM105" s="15">
        <f t="shared" ca="1" si="84"/>
        <v>71.475399999999993</v>
      </c>
      <c r="BN105" s="15">
        <f t="shared" ca="1" si="84"/>
        <v>80.501300000000001</v>
      </c>
      <c r="BO105" s="15">
        <f t="shared" ca="1" si="91"/>
        <v>73.724800000000002</v>
      </c>
      <c r="BP105" s="15">
        <f t="shared" ca="1" si="91"/>
        <v>84.471699999999998</v>
      </c>
      <c r="BQ105" s="15">
        <f t="shared" ca="1" si="91"/>
        <v>77.975800000000007</v>
      </c>
      <c r="BR105" s="15">
        <f t="shared" ca="1" si="91"/>
        <v>0</v>
      </c>
      <c r="BS105" s="15">
        <f t="shared" ca="1" si="91"/>
        <v>0</v>
      </c>
      <c r="BT105" s="15">
        <f t="shared" ca="1" si="91"/>
        <v>0</v>
      </c>
      <c r="BU105" s="15">
        <f t="shared" ca="1" si="91"/>
        <v>0</v>
      </c>
    </row>
    <row r="106" spans="1:73">
      <c r="A106">
        <f>Main!A106</f>
        <v>103</v>
      </c>
      <c r="B106">
        <f>Main!B106</f>
        <v>74</v>
      </c>
      <c r="C106">
        <f>Main!C106</f>
        <v>15</v>
      </c>
      <c r="D106">
        <f>Main!D106</f>
        <v>2</v>
      </c>
      <c r="E106" t="str">
        <f>Main!E106</f>
        <v>ee</v>
      </c>
      <c r="F106" s="10" t="s">
        <v>118</v>
      </c>
      <c r="G106" s="19">
        <f t="shared" ca="1" si="85"/>
        <v>67.288879999999978</v>
      </c>
      <c r="H106" s="15">
        <f t="shared" ca="1" si="93"/>
        <v>72.269499999999994</v>
      </c>
      <c r="I106" s="15">
        <f t="shared" ca="1" si="95"/>
        <v>74.019400000000005</v>
      </c>
      <c r="J106" s="15">
        <f t="shared" ca="1" si="95"/>
        <v>72.609200000000001</v>
      </c>
      <c r="K106" s="15">
        <f t="shared" ca="1" si="95"/>
        <v>63.549300000000002</v>
      </c>
      <c r="L106" s="15">
        <f t="shared" ca="1" si="95"/>
        <v>64.170400000000001</v>
      </c>
      <c r="M106" s="15">
        <f t="shared" ca="1" si="95"/>
        <v>58.680700000000002</v>
      </c>
      <c r="N106" s="15">
        <f t="shared" ca="1" si="95"/>
        <v>67.685000000000002</v>
      </c>
      <c r="O106" s="15">
        <f t="shared" ca="1" si="95"/>
        <v>71.981999999999999</v>
      </c>
      <c r="P106" s="15">
        <f t="shared" ca="1" si="95"/>
        <v>80.335800000000006</v>
      </c>
      <c r="Q106" s="15">
        <f t="shared" ca="1" si="95"/>
        <v>67.822400000000002</v>
      </c>
      <c r="R106" s="15">
        <f t="shared" ca="1" si="95"/>
        <v>73.384</v>
      </c>
      <c r="S106" s="15">
        <f t="shared" ca="1" si="95"/>
        <v>82.487700000000004</v>
      </c>
      <c r="T106" s="15">
        <f t="shared" ca="1" si="95"/>
        <v>69.1892</v>
      </c>
      <c r="U106" s="15">
        <f t="shared" ca="1" si="95"/>
        <v>78.703699999999998</v>
      </c>
      <c r="V106" s="15">
        <f t="shared" ca="1" si="95"/>
        <v>67.989699999999999</v>
      </c>
      <c r="W106" s="15">
        <f t="shared" ca="1" si="95"/>
        <v>77.5047</v>
      </c>
      <c r="X106" s="15">
        <f t="shared" ca="1" si="95"/>
        <v>73.889799999999994</v>
      </c>
      <c r="Y106" s="15">
        <f t="shared" ca="1" si="95"/>
        <v>78.311300000000003</v>
      </c>
      <c r="Z106" s="15">
        <f t="shared" ca="1" si="95"/>
        <v>76.742900000000006</v>
      </c>
      <c r="AA106" s="15">
        <f t="shared" ca="1" si="94"/>
        <v>82.802400000000006</v>
      </c>
      <c r="AB106" s="15">
        <f t="shared" ca="1" si="94"/>
        <v>72.762100000000004</v>
      </c>
      <c r="AC106" s="15">
        <f t="shared" ca="1" si="94"/>
        <v>66.857799999999997</v>
      </c>
      <c r="AD106" s="15">
        <f t="shared" ca="1" si="94"/>
        <v>67.698099999999997</v>
      </c>
      <c r="AE106" s="15">
        <f t="shared" ca="1" si="94"/>
        <v>66.697500000000005</v>
      </c>
      <c r="AF106" s="15">
        <f t="shared" ca="1" si="94"/>
        <v>66.601500000000001</v>
      </c>
      <c r="AG106" s="15">
        <f t="shared" ca="1" si="94"/>
        <v>72.146199999999993</v>
      </c>
      <c r="AH106" s="15">
        <f t="shared" ca="1" si="94"/>
        <v>73.363799999999998</v>
      </c>
      <c r="AI106" s="15">
        <f t="shared" ca="1" si="94"/>
        <v>67.623400000000004</v>
      </c>
      <c r="AJ106" s="15">
        <f t="shared" ca="1" si="94"/>
        <v>72.901200000000003</v>
      </c>
      <c r="AK106" s="15">
        <f t="shared" ca="1" si="94"/>
        <v>68.855599999999995</v>
      </c>
      <c r="AL106" s="15">
        <f t="shared" ca="1" si="94"/>
        <v>76.444199999999995</v>
      </c>
      <c r="AM106" s="15">
        <f t="shared" ca="1" si="94"/>
        <v>65.409400000000005</v>
      </c>
      <c r="AN106" s="15">
        <f t="shared" ca="1" si="94"/>
        <v>65.303399999999996</v>
      </c>
      <c r="AO106" s="15">
        <f t="shared" ca="1" si="94"/>
        <v>65.523600000000002</v>
      </c>
      <c r="AP106" s="15">
        <f t="shared" ca="1" si="94"/>
        <v>61.445900000000002</v>
      </c>
      <c r="AQ106" s="15">
        <f t="shared" ca="1" si="92"/>
        <v>56.627899999999997</v>
      </c>
      <c r="AR106" s="15">
        <f t="shared" ca="1" si="92"/>
        <v>65.168300000000002</v>
      </c>
      <c r="AS106" s="15">
        <f t="shared" ca="1" si="92"/>
        <v>67.784099999999995</v>
      </c>
      <c r="AT106" s="15">
        <f t="shared" ca="1" si="92"/>
        <v>71.135300000000001</v>
      </c>
      <c r="AU106" s="15">
        <f t="shared" ca="1" si="92"/>
        <v>66.113</v>
      </c>
      <c r="AV106" s="15">
        <f t="shared" ca="1" si="92"/>
        <v>73.905299999999997</v>
      </c>
      <c r="AW106" s="15">
        <f t="shared" ca="1" si="92"/>
        <v>65.000299999999996</v>
      </c>
      <c r="AX106" s="15">
        <f t="shared" ca="1" si="92"/>
        <v>68.589299999999994</v>
      </c>
      <c r="AY106" s="15">
        <f t="shared" ca="1" si="92"/>
        <v>67.784099999999995</v>
      </c>
      <c r="AZ106" s="15">
        <f t="shared" ca="1" si="92"/>
        <v>79.436400000000006</v>
      </c>
      <c r="BA106" s="15">
        <f t="shared" ca="1" si="74"/>
        <v>71.145200000000003</v>
      </c>
      <c r="BB106" s="15">
        <f t="shared" ca="1" si="75"/>
        <v>71.5261</v>
      </c>
      <c r="BC106" s="15">
        <f t="shared" ca="1" si="76"/>
        <v>68.759500000000003</v>
      </c>
      <c r="BD106" s="15">
        <f t="shared" ca="1" si="77"/>
        <v>76.351699999999994</v>
      </c>
      <c r="BE106" s="15">
        <f t="shared" ca="1" si="78"/>
        <v>72.234499999999997</v>
      </c>
      <c r="BF106" s="15">
        <f t="shared" ca="1" si="79"/>
        <v>70.243399999999994</v>
      </c>
      <c r="BG106" s="15">
        <f t="shared" ca="1" si="80"/>
        <v>73.206199999999995</v>
      </c>
      <c r="BH106" s="15">
        <f t="shared" ca="1" si="81"/>
        <v>77.461500000000001</v>
      </c>
      <c r="BI106" s="15">
        <f t="shared" ca="1" si="82"/>
        <v>73.885800000000003</v>
      </c>
      <c r="BJ106" s="15">
        <f t="shared" ca="1" si="83"/>
        <v>67.952299999999994</v>
      </c>
      <c r="BK106" s="15">
        <f t="shared" ca="1" si="84"/>
        <v>66.989599999999996</v>
      </c>
      <c r="BL106" s="15">
        <f t="shared" ca="1" si="84"/>
        <v>59.860399999999998</v>
      </c>
      <c r="BM106" s="15">
        <f t="shared" ca="1" si="84"/>
        <v>66.713499999999996</v>
      </c>
      <c r="BN106" s="15">
        <f t="shared" ca="1" si="84"/>
        <v>68.701599999999999</v>
      </c>
      <c r="BO106" s="15">
        <f t="shared" ca="1" si="91"/>
        <v>66.7804</v>
      </c>
      <c r="BP106" s="15">
        <f t="shared" ca="1" si="91"/>
        <v>79.265000000000001</v>
      </c>
      <c r="BQ106" s="15">
        <f t="shared" ca="1" si="91"/>
        <v>77.393699999999995</v>
      </c>
      <c r="BR106" s="15">
        <f t="shared" ca="1" si="91"/>
        <v>0</v>
      </c>
      <c r="BS106" s="15">
        <f t="shared" ca="1" si="91"/>
        <v>0</v>
      </c>
      <c r="BT106" s="15">
        <f t="shared" ca="1" si="91"/>
        <v>0</v>
      </c>
      <c r="BU106" s="15">
        <f t="shared" ca="1" si="91"/>
        <v>0</v>
      </c>
    </row>
    <row r="107" spans="1:73">
      <c r="A107">
        <f>Main!A107</f>
        <v>104</v>
      </c>
      <c r="B107">
        <f>Main!B107</f>
        <v>74.5</v>
      </c>
      <c r="C107">
        <f>Main!C107</f>
        <v>15</v>
      </c>
      <c r="D107">
        <f>Main!D107</f>
        <v>2.5</v>
      </c>
      <c r="E107" t="str">
        <f>Main!E107</f>
        <v>d</v>
      </c>
      <c r="G107" s="19">
        <f t="shared" ca="1" si="85"/>
        <v>63.826926153846159</v>
      </c>
      <c r="H107" s="15">
        <f t="shared" ca="1" si="93"/>
        <v>75.655500000000004</v>
      </c>
      <c r="I107" s="15">
        <f t="shared" ca="1" si="95"/>
        <v>71.400199999999998</v>
      </c>
      <c r="J107" s="15">
        <f t="shared" ca="1" si="95"/>
        <v>69.389300000000006</v>
      </c>
      <c r="K107" s="15">
        <f t="shared" ca="1" si="95"/>
        <v>58.519100000000002</v>
      </c>
      <c r="L107" s="15">
        <f t="shared" ca="1" si="95"/>
        <v>63.536200000000001</v>
      </c>
      <c r="M107" s="15">
        <f t="shared" ca="1" si="95"/>
        <v>57.715400000000002</v>
      </c>
      <c r="N107" s="15">
        <f t="shared" ca="1" si="95"/>
        <v>64.505899999999997</v>
      </c>
      <c r="O107" s="15">
        <f t="shared" ca="1" si="95"/>
        <v>70.088999999999999</v>
      </c>
      <c r="P107" s="15">
        <f t="shared" ca="1" si="95"/>
        <v>72.719099999999997</v>
      </c>
      <c r="Q107" s="15">
        <f t="shared" ca="1" si="95"/>
        <v>63.980800000000002</v>
      </c>
      <c r="R107" s="15">
        <f t="shared" ca="1" si="95"/>
        <v>70.814300000000003</v>
      </c>
      <c r="S107" s="15">
        <f t="shared" ca="1" si="95"/>
        <v>78.496499999999997</v>
      </c>
      <c r="T107" s="15">
        <f t="shared" ca="1" si="95"/>
        <v>67.512500000000003</v>
      </c>
      <c r="U107" s="15">
        <f t="shared" ca="1" si="95"/>
        <v>72.789699999999996</v>
      </c>
      <c r="V107" s="15">
        <f t="shared" ca="1" si="95"/>
        <v>72.364599999999996</v>
      </c>
      <c r="W107" s="15">
        <f t="shared" ca="1" si="95"/>
        <v>74.495800000000003</v>
      </c>
      <c r="X107" s="15">
        <f t="shared" ca="1" si="95"/>
        <v>68.711600000000004</v>
      </c>
      <c r="Y107" s="15">
        <f t="shared" ca="1" si="95"/>
        <v>71.403499999999994</v>
      </c>
      <c r="Z107" s="15">
        <f t="shared" ca="1" si="95"/>
        <v>71.459699999999998</v>
      </c>
      <c r="AA107" s="15">
        <f t="shared" ca="1" si="94"/>
        <v>75.877399999999994</v>
      </c>
      <c r="AB107" s="15">
        <f t="shared" ca="1" si="94"/>
        <v>72.571200000000005</v>
      </c>
      <c r="AC107" s="15">
        <f t="shared" ca="1" si="94"/>
        <v>55.134900000000002</v>
      </c>
      <c r="AD107" s="15">
        <f t="shared" ca="1" si="94"/>
        <v>59.573500000000003</v>
      </c>
      <c r="AE107" s="15">
        <f t="shared" ca="1" si="94"/>
        <v>67.789400000000001</v>
      </c>
      <c r="AF107" s="15">
        <f t="shared" ca="1" si="94"/>
        <v>65.998000000000005</v>
      </c>
      <c r="AG107" s="15">
        <f t="shared" ca="1" si="94"/>
        <v>66.368499999999997</v>
      </c>
      <c r="AH107" s="15">
        <f t="shared" ca="1" si="94"/>
        <v>69.290599999999998</v>
      </c>
      <c r="AI107" s="15">
        <f t="shared" ca="1" si="94"/>
        <v>65.363500000000002</v>
      </c>
      <c r="AJ107" s="15">
        <f t="shared" ca="1" si="94"/>
        <v>70.922899999999998</v>
      </c>
      <c r="AK107" s="15">
        <f t="shared" ca="1" si="94"/>
        <v>67.082400000000007</v>
      </c>
      <c r="AL107" s="15">
        <f t="shared" ca="1" si="94"/>
        <v>71.284099999999995</v>
      </c>
      <c r="AM107" s="15">
        <f t="shared" ca="1" si="94"/>
        <v>54.163600000000002</v>
      </c>
      <c r="AN107" s="15">
        <f t="shared" ca="1" si="94"/>
        <v>63.926400000000001</v>
      </c>
      <c r="AO107" s="15">
        <f t="shared" ca="1" si="94"/>
        <v>59.433100000000003</v>
      </c>
      <c r="AP107" s="15">
        <f t="shared" ca="1" si="94"/>
        <v>62.608199999999997</v>
      </c>
      <c r="AQ107" s="15">
        <f t="shared" ca="1" si="92"/>
        <v>61.165500000000002</v>
      </c>
      <c r="AR107" s="15">
        <f t="shared" ca="1" si="92"/>
        <v>50.066000000000003</v>
      </c>
      <c r="AS107" s="15">
        <f t="shared" ca="1" si="92"/>
        <v>71.4178</v>
      </c>
      <c r="AT107" s="15">
        <f t="shared" ca="1" si="92"/>
        <v>67.521500000000003</v>
      </c>
      <c r="AU107" s="15">
        <f t="shared" ca="1" si="92"/>
        <v>57.497799999999998</v>
      </c>
      <c r="AV107" s="15">
        <f t="shared" ca="1" si="92"/>
        <v>68.311700000000002</v>
      </c>
      <c r="AW107" s="15">
        <f t="shared" ca="1" si="92"/>
        <v>61.682699999999997</v>
      </c>
      <c r="AX107" s="15">
        <f t="shared" ca="1" si="92"/>
        <v>64.263000000000005</v>
      </c>
      <c r="AY107" s="15">
        <f t="shared" ca="1" si="92"/>
        <v>71.4178</v>
      </c>
      <c r="AZ107" s="15">
        <f t="shared" ca="1" si="92"/>
        <v>77.025800000000004</v>
      </c>
      <c r="BA107" s="15">
        <f t="shared" ca="1" si="74"/>
        <v>64.334999999999994</v>
      </c>
      <c r="BB107" s="15">
        <f t="shared" ca="1" si="75"/>
        <v>74.637200000000007</v>
      </c>
      <c r="BC107" s="15">
        <f t="shared" ca="1" si="76"/>
        <v>62.2057</v>
      </c>
      <c r="BD107" s="15">
        <f t="shared" ca="1" si="77"/>
        <v>66.205399999999997</v>
      </c>
      <c r="BE107" s="15">
        <f t="shared" ca="1" si="78"/>
        <v>70.0428</v>
      </c>
      <c r="BF107" s="15">
        <f t="shared" ca="1" si="79"/>
        <v>63.818199999999997</v>
      </c>
      <c r="BG107" s="15">
        <f t="shared" ca="1" si="80"/>
        <v>70.486900000000006</v>
      </c>
      <c r="BH107" s="15">
        <f t="shared" ca="1" si="81"/>
        <v>71.715699999999998</v>
      </c>
      <c r="BI107" s="15">
        <f t="shared" ca="1" si="82"/>
        <v>64.773700000000005</v>
      </c>
      <c r="BJ107" s="15">
        <f t="shared" ca="1" si="83"/>
        <v>60.619399999999999</v>
      </c>
      <c r="BK107" s="15">
        <f t="shared" ca="1" si="84"/>
        <v>62.824100000000001</v>
      </c>
      <c r="BL107" s="15">
        <f t="shared" ca="1" si="84"/>
        <v>59.410699999999999</v>
      </c>
      <c r="BM107" s="15">
        <f t="shared" ca="1" si="84"/>
        <v>65.225399999999993</v>
      </c>
      <c r="BN107" s="15">
        <f t="shared" ca="1" si="84"/>
        <v>66.945599999999999</v>
      </c>
      <c r="BO107" s="15">
        <f t="shared" ca="1" si="91"/>
        <v>65.604500000000002</v>
      </c>
      <c r="BP107" s="15">
        <f t="shared" ca="1" si="91"/>
        <v>76.161900000000003</v>
      </c>
      <c r="BQ107" s="15">
        <f t="shared" ca="1" si="91"/>
        <v>70.421999999999997</v>
      </c>
      <c r="BR107" s="15">
        <f t="shared" ca="1" si="91"/>
        <v>0</v>
      </c>
      <c r="BS107" s="15">
        <f t="shared" ca="1" si="91"/>
        <v>0</v>
      </c>
      <c r="BT107" s="15">
        <f t="shared" ca="1" si="91"/>
        <v>0</v>
      </c>
      <c r="BU107" s="15">
        <f t="shared" ca="1" si="91"/>
        <v>0</v>
      </c>
    </row>
    <row r="108" spans="1:73">
      <c r="A108">
        <f>Main!A108</f>
        <v>105</v>
      </c>
      <c r="B108">
        <f>Main!B108</f>
        <v>75.5</v>
      </c>
      <c r="C108">
        <f>Main!C108</f>
        <v>16</v>
      </c>
      <c r="D108">
        <f>Main!D108</f>
        <v>1.5</v>
      </c>
      <c r="E108" t="str">
        <f>Main!E108</f>
        <v>cc</v>
      </c>
      <c r="F108" s="10" t="s">
        <v>119</v>
      </c>
      <c r="G108" s="19">
        <f t="shared" ca="1" si="85"/>
        <v>69.634861538461536</v>
      </c>
      <c r="H108" s="15">
        <f t="shared" ca="1" si="93"/>
        <v>72.038600000000002</v>
      </c>
      <c r="I108" s="15">
        <f t="shared" ca="1" si="95"/>
        <v>71.353499999999997</v>
      </c>
      <c r="J108" s="15">
        <f t="shared" ca="1" si="95"/>
        <v>69.212900000000005</v>
      </c>
      <c r="K108" s="15">
        <f t="shared" ca="1" si="95"/>
        <v>63.319099999999999</v>
      </c>
      <c r="L108" s="15">
        <f t="shared" ca="1" si="95"/>
        <v>71.983500000000006</v>
      </c>
      <c r="M108" s="15">
        <f t="shared" ca="1" si="95"/>
        <v>72.606399999999994</v>
      </c>
      <c r="N108" s="15">
        <f t="shared" ca="1" si="95"/>
        <v>69.347099999999998</v>
      </c>
      <c r="O108" s="15">
        <f t="shared" ca="1" si="95"/>
        <v>73.314700000000002</v>
      </c>
      <c r="P108" s="15">
        <f t="shared" ca="1" si="95"/>
        <v>79.384200000000007</v>
      </c>
      <c r="Q108" s="15">
        <f t="shared" ca="1" si="95"/>
        <v>72.352500000000006</v>
      </c>
      <c r="R108" s="15">
        <f t="shared" ca="1" si="95"/>
        <v>71.768000000000001</v>
      </c>
      <c r="S108" s="15">
        <f t="shared" ca="1" si="95"/>
        <v>81.453699999999998</v>
      </c>
      <c r="T108" s="15">
        <f t="shared" ca="1" si="95"/>
        <v>67.195300000000003</v>
      </c>
      <c r="U108" s="15">
        <f t="shared" ca="1" si="95"/>
        <v>76.325299999999999</v>
      </c>
      <c r="V108" s="15">
        <f t="shared" ca="1" si="95"/>
        <v>76.252200000000002</v>
      </c>
      <c r="W108" s="15">
        <f t="shared" ca="1" si="95"/>
        <v>68.546899999999994</v>
      </c>
      <c r="X108" s="15">
        <f t="shared" ca="1" si="95"/>
        <v>72.767099999999999</v>
      </c>
      <c r="Y108" s="15">
        <f t="shared" ca="1" si="95"/>
        <v>78.216700000000003</v>
      </c>
      <c r="Z108" s="15">
        <f t="shared" ca="1" si="95"/>
        <v>75.394900000000007</v>
      </c>
      <c r="AA108" s="15">
        <f t="shared" ca="1" si="94"/>
        <v>81.954700000000003</v>
      </c>
      <c r="AB108" s="15">
        <f t="shared" ca="1" si="94"/>
        <v>72.415400000000005</v>
      </c>
      <c r="AC108" s="15">
        <f t="shared" ca="1" si="94"/>
        <v>68.684899999999999</v>
      </c>
      <c r="AD108" s="15">
        <f t="shared" ca="1" si="94"/>
        <v>74.230900000000005</v>
      </c>
      <c r="AE108" s="15">
        <f t="shared" ca="1" si="94"/>
        <v>67.3048</v>
      </c>
      <c r="AF108" s="15">
        <f t="shared" ca="1" si="94"/>
        <v>80.006799999999998</v>
      </c>
      <c r="AG108" s="15">
        <f t="shared" ca="1" si="94"/>
        <v>76.9298</v>
      </c>
      <c r="AH108" s="15">
        <f t="shared" ca="1" si="94"/>
        <v>83.8142</v>
      </c>
      <c r="AI108" s="15">
        <f t="shared" ca="1" si="94"/>
        <v>72.730099999999993</v>
      </c>
      <c r="AJ108" s="15">
        <f t="shared" ca="1" si="94"/>
        <v>78.154300000000006</v>
      </c>
      <c r="AK108" s="15">
        <f t="shared" ca="1" si="94"/>
        <v>74.810699999999997</v>
      </c>
      <c r="AL108" s="15">
        <f t="shared" ca="1" si="94"/>
        <v>78.349500000000006</v>
      </c>
      <c r="AM108" s="15">
        <f t="shared" ca="1" si="94"/>
        <v>74.838899999999995</v>
      </c>
      <c r="AN108" s="15">
        <f t="shared" ca="1" si="94"/>
        <v>61.653199999999998</v>
      </c>
      <c r="AO108" s="15">
        <f t="shared" ca="1" si="94"/>
        <v>72.411000000000001</v>
      </c>
      <c r="AP108" s="15">
        <f t="shared" ca="1" si="94"/>
        <v>71.749700000000004</v>
      </c>
      <c r="AQ108" s="15">
        <f t="shared" ca="1" si="92"/>
        <v>70.861599999999996</v>
      </c>
      <c r="AR108" s="15">
        <f t="shared" ca="1" si="92"/>
        <v>67.374899999999997</v>
      </c>
      <c r="AS108" s="15">
        <f t="shared" ca="1" si="92"/>
        <v>74.035499999999999</v>
      </c>
      <c r="AT108" s="15">
        <f t="shared" ca="1" si="92"/>
        <v>69.266900000000007</v>
      </c>
      <c r="AU108" s="15">
        <f t="shared" ca="1" si="92"/>
        <v>78.330699999999993</v>
      </c>
      <c r="AV108" s="15">
        <f t="shared" ca="1" si="92"/>
        <v>73.525499999999994</v>
      </c>
      <c r="AW108" s="15">
        <f t="shared" ca="1" si="92"/>
        <v>71.297700000000006</v>
      </c>
      <c r="AX108" s="15">
        <f t="shared" ca="1" si="92"/>
        <v>69.619600000000005</v>
      </c>
      <c r="AY108" s="15">
        <f t="shared" ca="1" si="92"/>
        <v>74.035499999999999</v>
      </c>
      <c r="AZ108" s="15">
        <f t="shared" ca="1" si="92"/>
        <v>73.970500000000001</v>
      </c>
      <c r="BA108" s="15">
        <f t="shared" ca="1" si="74"/>
        <v>62.798400000000001</v>
      </c>
      <c r="BB108" s="15">
        <f t="shared" ca="1" si="75"/>
        <v>72.228700000000003</v>
      </c>
      <c r="BC108" s="15">
        <f t="shared" ca="1" si="76"/>
        <v>74.221900000000005</v>
      </c>
      <c r="BD108" s="15">
        <f t="shared" ca="1" si="77"/>
        <v>79.311899999999994</v>
      </c>
      <c r="BE108" s="15">
        <f t="shared" ca="1" si="78"/>
        <v>82.898399999999995</v>
      </c>
      <c r="BF108" s="15">
        <f t="shared" ca="1" si="79"/>
        <v>75.417599999999993</v>
      </c>
      <c r="BG108" s="15">
        <f t="shared" ca="1" si="80"/>
        <v>78.632800000000003</v>
      </c>
      <c r="BH108" s="15">
        <f t="shared" ca="1" si="81"/>
        <v>72.738100000000003</v>
      </c>
      <c r="BI108" s="15">
        <f t="shared" ca="1" si="82"/>
        <v>71.282300000000006</v>
      </c>
      <c r="BJ108" s="15">
        <f t="shared" ca="1" si="83"/>
        <v>72.028199999999998</v>
      </c>
      <c r="BK108" s="15">
        <f t="shared" ca="1" si="84"/>
        <v>67.959999999999994</v>
      </c>
      <c r="BL108" s="15">
        <f t="shared" ca="1" si="84"/>
        <v>63.238799999999998</v>
      </c>
      <c r="BM108" s="15">
        <f t="shared" ca="1" si="84"/>
        <v>71.701700000000002</v>
      </c>
      <c r="BN108" s="15">
        <f t="shared" ca="1" si="84"/>
        <v>63.035299999999999</v>
      </c>
      <c r="BO108" s="15">
        <f t="shared" ca="1" si="91"/>
        <v>78.1083</v>
      </c>
      <c r="BP108" s="15">
        <f t="shared" ca="1" si="91"/>
        <v>75.773399999999995</v>
      </c>
      <c r="BQ108" s="15">
        <f t="shared" ca="1" si="91"/>
        <v>69.700299999999999</v>
      </c>
      <c r="BR108" s="15">
        <f t="shared" ca="1" si="91"/>
        <v>0</v>
      </c>
      <c r="BS108" s="15">
        <f t="shared" ca="1" si="91"/>
        <v>0</v>
      </c>
      <c r="BT108" s="15">
        <f t="shared" ca="1" si="91"/>
        <v>0</v>
      </c>
      <c r="BU108" s="15">
        <f t="shared" ca="1" si="91"/>
        <v>0</v>
      </c>
    </row>
    <row r="109" spans="1:73">
      <c r="A109">
        <f>Main!A109</f>
        <v>106</v>
      </c>
      <c r="B109">
        <f>Main!B109</f>
        <v>76</v>
      </c>
      <c r="C109">
        <f>Main!C109</f>
        <v>16</v>
      </c>
      <c r="D109">
        <f>Main!D109</f>
        <v>2</v>
      </c>
      <c r="E109" t="str">
        <f>Main!E109</f>
        <v>f#</v>
      </c>
      <c r="G109" s="19">
        <f t="shared" ca="1" si="85"/>
        <v>68.439549230769231</v>
      </c>
      <c r="H109" s="15">
        <f t="shared" ca="1" si="93"/>
        <v>76.895700000000005</v>
      </c>
      <c r="I109" s="15">
        <f t="shared" ca="1" si="95"/>
        <v>72.776799999999994</v>
      </c>
      <c r="J109" s="15">
        <f t="shared" ca="1" si="95"/>
        <v>71.367800000000003</v>
      </c>
      <c r="K109" s="15">
        <f t="shared" ca="1" si="95"/>
        <v>58.461799999999997</v>
      </c>
      <c r="L109" s="15">
        <f t="shared" ca="1" si="95"/>
        <v>73.049599999999998</v>
      </c>
      <c r="M109" s="15">
        <f t="shared" ca="1" si="95"/>
        <v>68.016400000000004</v>
      </c>
      <c r="N109" s="15">
        <f t="shared" ca="1" si="95"/>
        <v>70.982600000000005</v>
      </c>
      <c r="O109" s="15">
        <f t="shared" ca="1" si="95"/>
        <v>69.859899999999996</v>
      </c>
      <c r="P109" s="15">
        <f t="shared" ca="1" si="95"/>
        <v>80.911799999999999</v>
      </c>
      <c r="Q109" s="15">
        <f t="shared" ca="1" si="95"/>
        <v>61.579799999999999</v>
      </c>
      <c r="R109" s="15">
        <f t="shared" ca="1" si="95"/>
        <v>70.558800000000005</v>
      </c>
      <c r="S109" s="15">
        <f t="shared" ca="1" si="95"/>
        <v>77.889499999999998</v>
      </c>
      <c r="T109" s="15">
        <f t="shared" ca="1" si="95"/>
        <v>62.226199999999999</v>
      </c>
      <c r="U109" s="15">
        <f t="shared" ca="1" si="95"/>
        <v>73.653499999999994</v>
      </c>
      <c r="V109" s="15">
        <f t="shared" ca="1" si="95"/>
        <v>77.9191</v>
      </c>
      <c r="W109" s="15">
        <f t="shared" ca="1" si="95"/>
        <v>69.067700000000002</v>
      </c>
      <c r="X109" s="15">
        <f t="shared" ca="1" si="95"/>
        <v>75.412000000000006</v>
      </c>
      <c r="Y109" s="15">
        <f t="shared" ca="1" si="95"/>
        <v>78.746700000000004</v>
      </c>
      <c r="Z109" s="15">
        <f t="shared" ca="1" si="95"/>
        <v>74.823300000000003</v>
      </c>
      <c r="AA109" s="15">
        <f t="shared" ca="1" si="94"/>
        <v>86.899100000000004</v>
      </c>
      <c r="AB109" s="15">
        <f t="shared" ca="1" si="94"/>
        <v>70.704800000000006</v>
      </c>
      <c r="AC109" s="15">
        <f t="shared" ca="1" si="94"/>
        <v>64.622</v>
      </c>
      <c r="AD109" s="15">
        <f t="shared" ca="1" si="94"/>
        <v>71.426900000000003</v>
      </c>
      <c r="AE109" s="15">
        <f t="shared" ca="1" si="94"/>
        <v>66.077699999999993</v>
      </c>
      <c r="AF109" s="15">
        <f t="shared" ca="1" si="94"/>
        <v>78.300799999999995</v>
      </c>
      <c r="AG109" s="15">
        <f t="shared" ca="1" si="94"/>
        <v>71.669200000000004</v>
      </c>
      <c r="AH109" s="15">
        <f t="shared" ca="1" si="94"/>
        <v>82.736599999999996</v>
      </c>
      <c r="AI109" s="15">
        <f t="shared" ca="1" si="94"/>
        <v>74.202500000000001</v>
      </c>
      <c r="AJ109" s="15">
        <f t="shared" ca="1" si="94"/>
        <v>75.426500000000004</v>
      </c>
      <c r="AK109" s="15">
        <f t="shared" ca="1" si="94"/>
        <v>75.183700000000002</v>
      </c>
      <c r="AL109" s="15">
        <f t="shared" ca="1" si="94"/>
        <v>70.456500000000005</v>
      </c>
      <c r="AM109" s="15">
        <f t="shared" ca="1" si="94"/>
        <v>72.354399999999998</v>
      </c>
      <c r="AN109" s="15">
        <f t="shared" ca="1" si="94"/>
        <v>64.507199999999997</v>
      </c>
      <c r="AO109" s="15">
        <f t="shared" ca="1" si="94"/>
        <v>73.442099999999996</v>
      </c>
      <c r="AP109" s="15">
        <f t="shared" ca="1" si="94"/>
        <v>72.177400000000006</v>
      </c>
      <c r="AQ109" s="15">
        <f t="shared" ca="1" si="92"/>
        <v>73.569999999999993</v>
      </c>
      <c r="AR109" s="15">
        <f t="shared" ca="1" si="92"/>
        <v>68.821100000000001</v>
      </c>
      <c r="AS109" s="15">
        <f t="shared" ca="1" si="92"/>
        <v>74.872299999999996</v>
      </c>
      <c r="AT109" s="15">
        <f t="shared" ca="1" si="92"/>
        <v>69.598399999999998</v>
      </c>
      <c r="AU109" s="15">
        <f t="shared" ca="1" si="92"/>
        <v>75.841200000000001</v>
      </c>
      <c r="AV109" s="15">
        <f t="shared" ca="1" si="92"/>
        <v>68.198700000000002</v>
      </c>
      <c r="AW109" s="15">
        <f t="shared" ca="1" si="92"/>
        <v>77.485699999999994</v>
      </c>
      <c r="AX109" s="15">
        <f t="shared" ca="1" si="92"/>
        <v>68.0261</v>
      </c>
      <c r="AY109" s="15">
        <f t="shared" ca="1" si="92"/>
        <v>74.872299999999996</v>
      </c>
      <c r="AZ109" s="15">
        <f t="shared" ca="1" si="92"/>
        <v>72.089200000000005</v>
      </c>
      <c r="BA109" s="15">
        <f t="shared" ca="1" si="74"/>
        <v>64.482600000000005</v>
      </c>
      <c r="BB109" s="15">
        <f t="shared" ca="1" si="75"/>
        <v>70.583699999999993</v>
      </c>
      <c r="BC109" s="15">
        <f t="shared" ca="1" si="76"/>
        <v>71.542400000000001</v>
      </c>
      <c r="BD109" s="15">
        <f t="shared" ca="1" si="77"/>
        <v>73.852900000000005</v>
      </c>
      <c r="BE109" s="15">
        <f t="shared" ca="1" si="78"/>
        <v>77.422200000000004</v>
      </c>
      <c r="BF109" s="15">
        <f t="shared" ca="1" si="79"/>
        <v>70.729399999999998</v>
      </c>
      <c r="BG109" s="15">
        <f t="shared" ca="1" si="80"/>
        <v>72.078299999999999</v>
      </c>
      <c r="BH109" s="15">
        <f t="shared" ca="1" si="81"/>
        <v>72.9298</v>
      </c>
      <c r="BI109" s="15">
        <f t="shared" ca="1" si="82"/>
        <v>69.980999999999995</v>
      </c>
      <c r="BJ109" s="15">
        <f t="shared" ca="1" si="83"/>
        <v>71.151700000000005</v>
      </c>
      <c r="BK109" s="15">
        <f t="shared" ca="1" si="84"/>
        <v>66.463499999999996</v>
      </c>
      <c r="BL109" s="15">
        <f t="shared" ca="1" si="84"/>
        <v>67.1434</v>
      </c>
      <c r="BM109" s="15">
        <f t="shared" ca="1" si="84"/>
        <v>71.617699999999999</v>
      </c>
      <c r="BN109" s="15">
        <f t="shared" ca="1" si="84"/>
        <v>67.598799999999997</v>
      </c>
      <c r="BO109" s="15">
        <f t="shared" ca="1" si="91"/>
        <v>69.722399999999993</v>
      </c>
      <c r="BP109" s="15">
        <f t="shared" ca="1" si="91"/>
        <v>68.129199999999997</v>
      </c>
      <c r="BQ109" s="15">
        <f t="shared" ca="1" si="91"/>
        <v>65.380300000000005</v>
      </c>
      <c r="BR109" s="15">
        <f t="shared" ca="1" si="91"/>
        <v>0</v>
      </c>
      <c r="BS109" s="15">
        <f t="shared" ca="1" si="91"/>
        <v>0</v>
      </c>
      <c r="BT109" s="15">
        <f t="shared" ca="1" si="91"/>
        <v>0</v>
      </c>
      <c r="BU109" s="15">
        <f t="shared" ca="1" si="91"/>
        <v>0</v>
      </c>
    </row>
    <row r="110" spans="1:73">
      <c r="A110">
        <f>Main!A110</f>
        <v>107</v>
      </c>
      <c r="B110">
        <f>Main!B110</f>
        <v>76.5</v>
      </c>
      <c r="C110">
        <f>Main!C110</f>
        <v>16</v>
      </c>
      <c r="D110">
        <f>Main!D110</f>
        <v>2.5</v>
      </c>
      <c r="E110" t="str">
        <f>Main!E110</f>
        <v>d-</v>
      </c>
      <c r="F110" s="10" t="s">
        <v>118</v>
      </c>
      <c r="G110" s="19">
        <f t="shared" ca="1" si="85"/>
        <v>64.935961538461513</v>
      </c>
      <c r="H110" s="15">
        <f t="shared" ca="1" si="93"/>
        <v>77.477999999999994</v>
      </c>
      <c r="I110" s="15">
        <f t="shared" ca="1" si="95"/>
        <v>69.780600000000007</v>
      </c>
      <c r="J110" s="15">
        <f t="shared" ca="1" si="95"/>
        <v>71.339299999999994</v>
      </c>
      <c r="K110" s="15">
        <f t="shared" ca="1" si="95"/>
        <v>58.297699999999999</v>
      </c>
      <c r="L110" s="15">
        <f t="shared" ca="1" si="95"/>
        <v>68.837199999999996</v>
      </c>
      <c r="M110" s="15">
        <f t="shared" ca="1" si="95"/>
        <v>62.89</v>
      </c>
      <c r="N110" s="15">
        <f t="shared" ca="1" si="95"/>
        <v>67.770499999999998</v>
      </c>
      <c r="O110" s="15">
        <f t="shared" ca="1" si="95"/>
        <v>69.225399999999993</v>
      </c>
      <c r="P110" s="15">
        <f t="shared" ca="1" si="95"/>
        <v>76.062700000000007</v>
      </c>
      <c r="Q110" s="15">
        <f t="shared" ca="1" si="95"/>
        <v>64.653599999999997</v>
      </c>
      <c r="R110" s="15">
        <f t="shared" ca="1" si="95"/>
        <v>62.812899999999999</v>
      </c>
      <c r="S110" s="15">
        <f t="shared" ca="1" si="95"/>
        <v>77.198899999999995</v>
      </c>
      <c r="T110" s="15">
        <f t="shared" ca="1" si="95"/>
        <v>62.693199999999997</v>
      </c>
      <c r="U110" s="15">
        <f t="shared" ca="1" si="95"/>
        <v>72.064099999999996</v>
      </c>
      <c r="V110" s="15">
        <f t="shared" ca="1" si="95"/>
        <v>76.785799999999995</v>
      </c>
      <c r="W110" s="15">
        <f t="shared" ca="1" si="95"/>
        <v>70.898600000000002</v>
      </c>
      <c r="X110" s="15">
        <f t="shared" ca="1" si="95"/>
        <v>72.629599999999996</v>
      </c>
      <c r="Y110" s="15">
        <f t="shared" ca="1" si="95"/>
        <v>74.0381</v>
      </c>
      <c r="Z110" s="15">
        <f t="shared" ca="1" si="95"/>
        <v>63.769500000000001</v>
      </c>
      <c r="AA110" s="15">
        <f t="shared" ca="1" si="94"/>
        <v>83.307000000000002</v>
      </c>
      <c r="AB110" s="15">
        <f t="shared" ca="1" si="94"/>
        <v>67.614099999999993</v>
      </c>
      <c r="AC110" s="15">
        <f t="shared" ca="1" si="94"/>
        <v>58.045999999999999</v>
      </c>
      <c r="AD110" s="15">
        <f t="shared" ca="1" si="94"/>
        <v>61.551200000000001</v>
      </c>
      <c r="AE110" s="15">
        <f t="shared" ca="1" si="94"/>
        <v>65.186000000000007</v>
      </c>
      <c r="AF110" s="15">
        <f t="shared" ca="1" si="94"/>
        <v>74.404700000000005</v>
      </c>
      <c r="AG110" s="15">
        <f t="shared" ca="1" si="94"/>
        <v>63.570999999999998</v>
      </c>
      <c r="AH110" s="15">
        <f t="shared" ca="1" si="94"/>
        <v>75.962100000000007</v>
      </c>
      <c r="AI110" s="15">
        <f t="shared" ca="1" si="94"/>
        <v>70.058599999999998</v>
      </c>
      <c r="AJ110" s="15">
        <f t="shared" ca="1" si="94"/>
        <v>69.284700000000001</v>
      </c>
      <c r="AK110" s="15">
        <f t="shared" ca="1" si="94"/>
        <v>69.007800000000003</v>
      </c>
      <c r="AL110" s="15">
        <f t="shared" ca="1" si="94"/>
        <v>67.523899999999998</v>
      </c>
      <c r="AM110" s="15">
        <f t="shared" ca="1" si="94"/>
        <v>60.677199999999999</v>
      </c>
      <c r="AN110" s="15">
        <f t="shared" ca="1" si="94"/>
        <v>59.695999999999998</v>
      </c>
      <c r="AO110" s="15">
        <f t="shared" ca="1" si="94"/>
        <v>75.236800000000002</v>
      </c>
      <c r="AP110" s="15">
        <f t="shared" ca="1" si="94"/>
        <v>64.4208</v>
      </c>
      <c r="AQ110" s="15">
        <f t="shared" ca="1" si="92"/>
        <v>73.256399999999999</v>
      </c>
      <c r="AR110" s="15">
        <f t="shared" ca="1" si="92"/>
        <v>63.3125</v>
      </c>
      <c r="AS110" s="15">
        <f t="shared" ca="1" si="92"/>
        <v>69.834000000000003</v>
      </c>
      <c r="AT110" s="15">
        <f t="shared" ca="1" si="92"/>
        <v>59.671599999999998</v>
      </c>
      <c r="AU110" s="15">
        <f t="shared" ca="1" si="92"/>
        <v>67.439599999999999</v>
      </c>
      <c r="AV110" s="15">
        <f t="shared" ca="1" si="92"/>
        <v>65.221800000000002</v>
      </c>
      <c r="AW110" s="15">
        <f t="shared" ca="1" si="92"/>
        <v>70.157300000000006</v>
      </c>
      <c r="AX110" s="15">
        <f t="shared" ca="1" si="92"/>
        <v>63.273600000000002</v>
      </c>
      <c r="AY110" s="15">
        <f t="shared" ca="1" si="92"/>
        <v>69.834000000000003</v>
      </c>
      <c r="AZ110" s="15">
        <f t="shared" ca="1" si="92"/>
        <v>73.374099999999999</v>
      </c>
      <c r="BA110" s="15">
        <f t="shared" ca="1" si="74"/>
        <v>64.355500000000006</v>
      </c>
      <c r="BB110" s="15">
        <f t="shared" ca="1" si="75"/>
        <v>64.741200000000006</v>
      </c>
      <c r="BC110" s="15">
        <f t="shared" ca="1" si="76"/>
        <v>65.516800000000003</v>
      </c>
      <c r="BD110" s="15">
        <f t="shared" ca="1" si="77"/>
        <v>69.871899999999997</v>
      </c>
      <c r="BE110" s="15">
        <f t="shared" ca="1" si="78"/>
        <v>72.987399999999994</v>
      </c>
      <c r="BF110" s="15">
        <f t="shared" ca="1" si="79"/>
        <v>72.909899999999993</v>
      </c>
      <c r="BG110" s="15">
        <f t="shared" ca="1" si="80"/>
        <v>71.417400000000001</v>
      </c>
      <c r="BH110" s="15">
        <f t="shared" ca="1" si="81"/>
        <v>75.1708</v>
      </c>
      <c r="BI110" s="15">
        <f t="shared" ca="1" si="82"/>
        <v>64.962599999999995</v>
      </c>
      <c r="BJ110" s="15">
        <f t="shared" ca="1" si="83"/>
        <v>65.886200000000002</v>
      </c>
      <c r="BK110" s="15">
        <f t="shared" ca="1" si="84"/>
        <v>58.690800000000003</v>
      </c>
      <c r="BL110" s="15">
        <f t="shared" ca="1" si="84"/>
        <v>59.990299999999998</v>
      </c>
      <c r="BM110" s="15">
        <f t="shared" ca="1" si="84"/>
        <v>66.302999999999997</v>
      </c>
      <c r="BN110" s="15">
        <f t="shared" ca="1" si="84"/>
        <v>62.616999999999997</v>
      </c>
      <c r="BO110" s="15">
        <f t="shared" ca="1" si="91"/>
        <v>68.330399999999997</v>
      </c>
      <c r="BP110" s="15">
        <f t="shared" ca="1" si="91"/>
        <v>70.611999999999995</v>
      </c>
      <c r="BQ110" s="15">
        <f t="shared" ca="1" si="91"/>
        <v>66.325800000000001</v>
      </c>
      <c r="BR110" s="15">
        <f t="shared" ca="1" si="91"/>
        <v>0</v>
      </c>
      <c r="BS110" s="15">
        <f t="shared" ca="1" si="91"/>
        <v>0</v>
      </c>
      <c r="BT110" s="15">
        <f t="shared" ca="1" si="91"/>
        <v>0</v>
      </c>
      <c r="BU110" s="15">
        <f t="shared" ca="1" si="91"/>
        <v>0</v>
      </c>
    </row>
    <row r="111" spans="1:73">
      <c r="A111">
        <f>Main!A111</f>
        <v>108</v>
      </c>
      <c r="B111">
        <f>Main!B111</f>
        <v>77</v>
      </c>
      <c r="C111">
        <f>Main!C111</f>
        <v>17</v>
      </c>
      <c r="D111">
        <f>Main!D111</f>
        <v>1</v>
      </c>
      <c r="E111" t="str">
        <f>Main!E111</f>
        <v>ff</v>
      </c>
      <c r="G111" s="19">
        <f t="shared" ca="1" si="85"/>
        <v>61.767538461538457</v>
      </c>
      <c r="H111" s="15">
        <f t="shared" ca="1" si="93"/>
        <v>74.2196</v>
      </c>
      <c r="I111" s="15">
        <f t="shared" ca="1" si="95"/>
        <v>63.466000000000001</v>
      </c>
      <c r="J111" s="15">
        <f t="shared" ca="1" si="95"/>
        <v>64.602599999999995</v>
      </c>
      <c r="K111" s="15">
        <f t="shared" ca="1" si="95"/>
        <v>57.263100000000001</v>
      </c>
      <c r="L111" s="15">
        <f t="shared" ca="1" si="95"/>
        <v>68.565899999999999</v>
      </c>
      <c r="M111" s="15">
        <f t="shared" ca="1" si="95"/>
        <v>59.376600000000003</v>
      </c>
      <c r="N111" s="15">
        <f t="shared" ca="1" si="95"/>
        <v>68.791899999999998</v>
      </c>
      <c r="O111" s="15">
        <f t="shared" ca="1" si="95"/>
        <v>59.335500000000003</v>
      </c>
      <c r="P111" s="15">
        <f t="shared" ca="1" si="95"/>
        <v>71.710599999999999</v>
      </c>
      <c r="Q111" s="15">
        <f t="shared" ca="1" si="95"/>
        <v>59.274000000000001</v>
      </c>
      <c r="R111" s="15">
        <f t="shared" ca="1" si="95"/>
        <v>60.760300000000001</v>
      </c>
      <c r="S111" s="15">
        <f t="shared" ca="1" si="95"/>
        <v>73.391400000000004</v>
      </c>
      <c r="T111" s="15">
        <f t="shared" ca="1" si="95"/>
        <v>57.238700000000001</v>
      </c>
      <c r="U111" s="15">
        <f t="shared" ca="1" si="95"/>
        <v>69.838899999999995</v>
      </c>
      <c r="V111" s="15">
        <f t="shared" ca="1" si="95"/>
        <v>73.031899999999993</v>
      </c>
      <c r="W111" s="15">
        <f t="shared" ca="1" si="95"/>
        <v>72.375699999999995</v>
      </c>
      <c r="X111" s="15">
        <f t="shared" ca="1" si="95"/>
        <v>76.054100000000005</v>
      </c>
      <c r="Y111" s="15">
        <f t="shared" ca="1" si="95"/>
        <v>75.7059</v>
      </c>
      <c r="Z111" s="15">
        <f t="shared" ca="1" si="95"/>
        <v>64.552099999999996</v>
      </c>
      <c r="AA111" s="15">
        <f t="shared" ca="1" si="94"/>
        <v>79.650899999999993</v>
      </c>
      <c r="AB111" s="15">
        <f t="shared" ca="1" si="94"/>
        <v>61.670299999999997</v>
      </c>
      <c r="AC111" s="15">
        <f t="shared" ca="1" si="94"/>
        <v>59.694099999999999</v>
      </c>
      <c r="AD111" s="15">
        <f t="shared" ca="1" si="94"/>
        <v>58.974499999999999</v>
      </c>
      <c r="AE111" s="15">
        <f t="shared" ca="1" si="94"/>
        <v>61.555500000000002</v>
      </c>
      <c r="AF111" s="15">
        <f t="shared" ca="1" si="94"/>
        <v>68.796400000000006</v>
      </c>
      <c r="AG111" s="15">
        <f t="shared" ca="1" si="94"/>
        <v>64.128299999999996</v>
      </c>
      <c r="AH111" s="15">
        <f t="shared" ca="1" si="94"/>
        <v>68.621799999999993</v>
      </c>
      <c r="AI111" s="15">
        <f t="shared" ca="1" si="94"/>
        <v>58.680700000000002</v>
      </c>
      <c r="AJ111" s="15">
        <f t="shared" ca="1" si="94"/>
        <v>61.615600000000001</v>
      </c>
      <c r="AK111" s="15">
        <f t="shared" ca="1" si="94"/>
        <v>66.545400000000001</v>
      </c>
      <c r="AL111" s="15">
        <f t="shared" ca="1" si="94"/>
        <v>63.350299999999997</v>
      </c>
      <c r="AM111" s="15">
        <f t="shared" ca="1" si="94"/>
        <v>60.0398</v>
      </c>
      <c r="AN111" s="15">
        <f t="shared" ca="1" si="94"/>
        <v>65.559100000000001</v>
      </c>
      <c r="AO111" s="15">
        <f t="shared" ca="1" si="94"/>
        <v>62.235700000000001</v>
      </c>
      <c r="AP111" s="15">
        <f t="shared" ca="1" si="94"/>
        <v>63.018300000000004</v>
      </c>
      <c r="AQ111" s="15">
        <f t="shared" ca="1" si="92"/>
        <v>61.823</v>
      </c>
      <c r="AR111" s="15">
        <f t="shared" ca="1" si="92"/>
        <v>61.385100000000001</v>
      </c>
      <c r="AS111" s="15">
        <f t="shared" ca="1" si="92"/>
        <v>63.590899999999998</v>
      </c>
      <c r="AT111" s="15">
        <f t="shared" ca="1" si="92"/>
        <v>56.649099999999997</v>
      </c>
      <c r="AU111" s="15">
        <f t="shared" ca="1" si="92"/>
        <v>63.563000000000002</v>
      </c>
      <c r="AV111" s="15">
        <f t="shared" ca="1" si="92"/>
        <v>63.319200000000002</v>
      </c>
      <c r="AW111" s="15">
        <f t="shared" ca="1" si="92"/>
        <v>54.751800000000003</v>
      </c>
      <c r="AX111" s="15">
        <f t="shared" ca="1" si="92"/>
        <v>58.160800000000002</v>
      </c>
      <c r="AY111" s="15">
        <f t="shared" ca="1" si="92"/>
        <v>63.590899999999998</v>
      </c>
      <c r="AZ111" s="15">
        <f t="shared" ca="1" si="92"/>
        <v>69.588700000000003</v>
      </c>
      <c r="BA111" s="15">
        <f t="shared" ca="1" si="74"/>
        <v>61.288400000000003</v>
      </c>
      <c r="BB111" s="15">
        <f t="shared" ca="1" si="75"/>
        <v>67.112799999999993</v>
      </c>
      <c r="BC111" s="15">
        <f t="shared" ca="1" si="76"/>
        <v>60.816800000000001</v>
      </c>
      <c r="BD111" s="15">
        <f t="shared" ca="1" si="77"/>
        <v>67.887600000000006</v>
      </c>
      <c r="BE111" s="15">
        <f t="shared" ca="1" si="78"/>
        <v>67.824299999999994</v>
      </c>
      <c r="BF111" s="15">
        <f t="shared" ca="1" si="79"/>
        <v>68.662499999999994</v>
      </c>
      <c r="BG111" s="15">
        <f t="shared" ca="1" si="80"/>
        <v>69.6126</v>
      </c>
      <c r="BH111" s="15">
        <f t="shared" ca="1" si="81"/>
        <v>71.928700000000006</v>
      </c>
      <c r="BI111" s="15">
        <f t="shared" ca="1" si="82"/>
        <v>60.939700000000002</v>
      </c>
      <c r="BJ111" s="15">
        <f t="shared" ca="1" si="83"/>
        <v>67.148099999999999</v>
      </c>
      <c r="BK111" s="15">
        <f t="shared" ca="1" si="84"/>
        <v>62.747599999999998</v>
      </c>
      <c r="BL111" s="15">
        <f t="shared" ca="1" si="84"/>
        <v>62.976300000000002</v>
      </c>
      <c r="BM111" s="15">
        <f t="shared" ca="1" si="84"/>
        <v>56.385100000000001</v>
      </c>
      <c r="BN111" s="15">
        <f t="shared" ca="1" si="84"/>
        <v>62.907299999999999</v>
      </c>
      <c r="BO111" s="15">
        <f t="shared" ca="1" si="91"/>
        <v>64.1648</v>
      </c>
      <c r="BP111" s="15">
        <f t="shared" ca="1" si="91"/>
        <v>69.927800000000005</v>
      </c>
      <c r="BQ111" s="15">
        <f t="shared" ca="1" si="91"/>
        <v>62.445599999999999</v>
      </c>
      <c r="BR111" s="15">
        <f t="shared" ca="1" si="91"/>
        <v>0</v>
      </c>
      <c r="BS111" s="15">
        <f t="shared" ca="1" si="91"/>
        <v>0</v>
      </c>
      <c r="BT111" s="15">
        <f t="shared" ca="1" si="91"/>
        <v>0</v>
      </c>
      <c r="BU111" s="15">
        <f t="shared" ca="1" si="91"/>
        <v>0</v>
      </c>
    </row>
    <row r="112" spans="1:73">
      <c r="A112">
        <f>Main!A112</f>
        <v>109</v>
      </c>
      <c r="B112">
        <f>Main!B112</f>
        <v>78</v>
      </c>
      <c r="C112">
        <f>Main!C112</f>
        <v>17</v>
      </c>
      <c r="D112">
        <f>Main!D112</f>
        <v>2</v>
      </c>
      <c r="E112" t="str">
        <f>Main!E112</f>
        <v>D</v>
      </c>
      <c r="F112" s="10" t="s">
        <v>113</v>
      </c>
      <c r="G112" s="19">
        <f t="shared" ca="1" si="85"/>
        <v>72.739723076923099</v>
      </c>
      <c r="H112" s="15">
        <f t="shared" ca="1" si="93"/>
        <v>84.804299999999998</v>
      </c>
      <c r="I112" s="15">
        <f t="shared" ca="1" si="95"/>
        <v>79.532700000000006</v>
      </c>
      <c r="J112" s="15">
        <f t="shared" ca="1" si="95"/>
        <v>76.825800000000001</v>
      </c>
      <c r="K112" s="15">
        <f t="shared" ca="1" si="95"/>
        <v>76.7149</v>
      </c>
      <c r="L112" s="15">
        <f t="shared" ca="1" si="95"/>
        <v>74.329700000000003</v>
      </c>
      <c r="M112" s="15">
        <f t="shared" ca="1" si="95"/>
        <v>67.008200000000002</v>
      </c>
      <c r="N112" s="15">
        <f t="shared" ca="1" si="95"/>
        <v>77.576999999999998</v>
      </c>
      <c r="O112" s="15">
        <f t="shared" ca="1" si="95"/>
        <v>78.012299999999996</v>
      </c>
      <c r="P112" s="15">
        <f t="shared" ca="1" si="95"/>
        <v>77.3857</v>
      </c>
      <c r="Q112" s="15">
        <f t="shared" ca="1" si="95"/>
        <v>71.164000000000001</v>
      </c>
      <c r="R112" s="15">
        <f t="shared" ca="1" si="95"/>
        <v>73.3596</v>
      </c>
      <c r="S112" s="15">
        <f t="shared" ca="1" si="95"/>
        <v>88.082400000000007</v>
      </c>
      <c r="T112" s="15">
        <f t="shared" ca="1" si="95"/>
        <v>69.264399999999995</v>
      </c>
      <c r="U112" s="15">
        <f t="shared" ca="1" si="95"/>
        <v>81.578999999999994</v>
      </c>
      <c r="V112" s="15">
        <f t="shared" ca="1" si="95"/>
        <v>77.471800000000002</v>
      </c>
      <c r="W112" s="15">
        <f t="shared" ca="1" si="95"/>
        <v>76.432299999999998</v>
      </c>
      <c r="X112" s="15">
        <f t="shared" ca="1" si="95"/>
        <v>77.636099999999999</v>
      </c>
      <c r="Y112" s="15">
        <f t="shared" ca="1" si="95"/>
        <v>75.325100000000006</v>
      </c>
      <c r="Z112" s="15">
        <f t="shared" ca="1" si="95"/>
        <v>77.793599999999998</v>
      </c>
      <c r="AA112" s="15">
        <f t="shared" ca="1" si="94"/>
        <v>87.668000000000006</v>
      </c>
      <c r="AB112" s="15">
        <f t="shared" ca="1" si="94"/>
        <v>75.679400000000001</v>
      </c>
      <c r="AC112" s="15">
        <f t="shared" ca="1" si="94"/>
        <v>67.699299999999994</v>
      </c>
      <c r="AD112" s="15">
        <f t="shared" ca="1" si="94"/>
        <v>71.645399999999995</v>
      </c>
      <c r="AE112" s="15">
        <f t="shared" ca="1" si="94"/>
        <v>76.200900000000004</v>
      </c>
      <c r="AF112" s="15">
        <f t="shared" ca="1" si="94"/>
        <v>80.138000000000005</v>
      </c>
      <c r="AG112" s="15">
        <f t="shared" ca="1" si="94"/>
        <v>76.388999999999996</v>
      </c>
      <c r="AH112" s="15">
        <f t="shared" ca="1" si="94"/>
        <v>80.5304</v>
      </c>
      <c r="AI112" s="15">
        <f t="shared" ca="1" si="94"/>
        <v>73.988299999999995</v>
      </c>
      <c r="AJ112" s="15">
        <f t="shared" ca="1" si="94"/>
        <v>80.937799999999996</v>
      </c>
      <c r="AK112" s="15">
        <f t="shared" ca="1" si="94"/>
        <v>74.242000000000004</v>
      </c>
      <c r="AL112" s="15">
        <f t="shared" ca="1" si="94"/>
        <v>79.627200000000002</v>
      </c>
      <c r="AM112" s="15">
        <f t="shared" ca="1" si="94"/>
        <v>76.397400000000005</v>
      </c>
      <c r="AN112" s="15">
        <f t="shared" ca="1" si="94"/>
        <v>64.439599999999999</v>
      </c>
      <c r="AO112" s="15">
        <f t="shared" ca="1" si="94"/>
        <v>77.182100000000005</v>
      </c>
      <c r="AP112" s="15">
        <f t="shared" ca="1" si="94"/>
        <v>72.427999999999997</v>
      </c>
      <c r="AQ112" s="15">
        <f t="shared" ca="1" si="92"/>
        <v>74.267499999999998</v>
      </c>
      <c r="AR112" s="15">
        <f t="shared" ca="1" si="92"/>
        <v>74.168800000000005</v>
      </c>
      <c r="AS112" s="15">
        <f t="shared" ca="1" si="92"/>
        <v>76.869</v>
      </c>
      <c r="AT112" s="15">
        <f t="shared" ca="1" si="92"/>
        <v>74.113100000000003</v>
      </c>
      <c r="AU112" s="15">
        <f t="shared" ca="1" si="92"/>
        <v>74.805599999999998</v>
      </c>
      <c r="AV112" s="15">
        <f t="shared" ca="1" si="92"/>
        <v>74.9024</v>
      </c>
      <c r="AW112" s="15">
        <f t="shared" ca="1" si="92"/>
        <v>73.694999999999993</v>
      </c>
      <c r="AX112" s="15">
        <f t="shared" ca="1" si="92"/>
        <v>75.703999999999994</v>
      </c>
      <c r="AY112" s="15">
        <f t="shared" ca="1" si="92"/>
        <v>76.869</v>
      </c>
      <c r="AZ112" s="15">
        <f t="shared" ca="1" si="92"/>
        <v>78.640600000000006</v>
      </c>
      <c r="BA112" s="15">
        <f t="shared" ca="1" si="74"/>
        <v>71.940200000000004</v>
      </c>
      <c r="BB112" s="15">
        <f t="shared" ca="1" si="75"/>
        <v>80.194000000000003</v>
      </c>
      <c r="BC112" s="15">
        <f t="shared" ca="1" si="76"/>
        <v>75.251400000000004</v>
      </c>
      <c r="BD112" s="15">
        <f t="shared" ca="1" si="77"/>
        <v>77.273099999999999</v>
      </c>
      <c r="BE112" s="15">
        <f t="shared" ca="1" si="78"/>
        <v>75.337999999999994</v>
      </c>
      <c r="BF112" s="15">
        <f t="shared" ca="1" si="79"/>
        <v>74.818100000000001</v>
      </c>
      <c r="BG112" s="15">
        <f t="shared" ca="1" si="80"/>
        <v>79.652100000000004</v>
      </c>
      <c r="BH112" s="15">
        <f t="shared" ca="1" si="81"/>
        <v>78.470299999999995</v>
      </c>
      <c r="BI112" s="15">
        <f t="shared" ca="1" si="82"/>
        <v>72.695999999999998</v>
      </c>
      <c r="BJ112" s="15">
        <f t="shared" ca="1" si="83"/>
        <v>78.146600000000007</v>
      </c>
      <c r="BK112" s="15">
        <f t="shared" ca="1" si="84"/>
        <v>72.816199999999995</v>
      </c>
      <c r="BL112" s="15">
        <f t="shared" ca="1" si="84"/>
        <v>71.383200000000002</v>
      </c>
      <c r="BM112" s="15">
        <f t="shared" ca="1" si="84"/>
        <v>73.483800000000002</v>
      </c>
      <c r="BN112" s="15">
        <f t="shared" ca="1" si="84"/>
        <v>78.636399999999995</v>
      </c>
      <c r="BO112" s="15">
        <f t="shared" ca="1" si="91"/>
        <v>77.421599999999998</v>
      </c>
      <c r="BP112" s="15">
        <f t="shared" ca="1" si="91"/>
        <v>83.447100000000006</v>
      </c>
      <c r="BQ112" s="15">
        <f t="shared" ca="1" si="91"/>
        <v>77.587199999999996</v>
      </c>
      <c r="BR112" s="15">
        <f t="shared" ca="1" si="91"/>
        <v>0</v>
      </c>
      <c r="BS112" s="15">
        <f t="shared" ca="1" si="91"/>
        <v>0</v>
      </c>
      <c r="BT112" s="15">
        <f t="shared" ca="1" si="91"/>
        <v>0</v>
      </c>
      <c r="BU112" s="15">
        <f t="shared" ca="1" si="91"/>
        <v>0</v>
      </c>
    </row>
    <row r="113" spans="1:73">
      <c r="A113">
        <f>Main!A113</f>
        <v>110</v>
      </c>
      <c r="B113">
        <f>Main!B113</f>
        <v>78.5</v>
      </c>
      <c r="C113">
        <f>Main!C113</f>
        <v>17</v>
      </c>
      <c r="D113">
        <f>Main!D113</f>
        <v>2.5</v>
      </c>
      <c r="E113" t="str">
        <f>Main!E113</f>
        <v>eee</v>
      </c>
      <c r="G113" s="19">
        <f t="shared" ca="1" si="85"/>
        <v>72.423566153846167</v>
      </c>
      <c r="H113" s="15">
        <f t="shared" ca="1" si="93"/>
        <v>75.184700000000007</v>
      </c>
      <c r="I113" s="15">
        <f t="shared" ca="1" si="95"/>
        <v>80.723200000000006</v>
      </c>
      <c r="J113" s="15">
        <f t="shared" ca="1" si="95"/>
        <v>75.295900000000003</v>
      </c>
      <c r="K113" s="15">
        <f t="shared" ca="1" si="95"/>
        <v>74.759</v>
      </c>
      <c r="L113" s="15">
        <f t="shared" ca="1" si="95"/>
        <v>79.8078</v>
      </c>
      <c r="M113" s="15">
        <f t="shared" ca="1" si="95"/>
        <v>70.103300000000004</v>
      </c>
      <c r="N113" s="15">
        <f t="shared" ca="1" si="95"/>
        <v>78.541899999999998</v>
      </c>
      <c r="O113" s="15">
        <f t="shared" ca="1" si="95"/>
        <v>76.816800000000001</v>
      </c>
      <c r="P113" s="15">
        <f t="shared" ca="1" si="95"/>
        <v>81.329899999999995</v>
      </c>
      <c r="Q113" s="15">
        <f t="shared" ca="1" si="95"/>
        <v>68.6892</v>
      </c>
      <c r="R113" s="15">
        <f t="shared" ca="1" si="95"/>
        <v>74.126000000000005</v>
      </c>
      <c r="S113" s="15">
        <f t="shared" ca="1" si="95"/>
        <v>81.572199999999995</v>
      </c>
      <c r="T113" s="15">
        <f t="shared" ca="1" si="95"/>
        <v>67.989500000000007</v>
      </c>
      <c r="U113" s="15">
        <f t="shared" ca="1" si="95"/>
        <v>81.620199999999997</v>
      </c>
      <c r="V113" s="15">
        <f t="shared" ca="1" si="95"/>
        <v>74.146199999999993</v>
      </c>
      <c r="W113" s="15">
        <f t="shared" ca="1" si="95"/>
        <v>77.5839</v>
      </c>
      <c r="X113" s="15">
        <f t="shared" ca="1" si="95"/>
        <v>77.266099999999994</v>
      </c>
      <c r="Y113" s="15">
        <f t="shared" ca="1" si="95"/>
        <v>77.669799999999995</v>
      </c>
      <c r="Z113" s="15">
        <f t="shared" ca="1" si="95"/>
        <v>77.233400000000003</v>
      </c>
      <c r="AA113" s="15">
        <f t="shared" ca="1" si="94"/>
        <v>87.992500000000007</v>
      </c>
      <c r="AB113" s="15">
        <f t="shared" ca="1" si="94"/>
        <v>77.436300000000003</v>
      </c>
      <c r="AC113" s="15">
        <f t="shared" ca="1" si="94"/>
        <v>71.382999999999996</v>
      </c>
      <c r="AD113" s="15">
        <f t="shared" ca="1" si="94"/>
        <v>70.889799999999994</v>
      </c>
      <c r="AE113" s="15">
        <f t="shared" ca="1" si="94"/>
        <v>75.176900000000003</v>
      </c>
      <c r="AF113" s="15">
        <f t="shared" ca="1" si="94"/>
        <v>78.137799999999999</v>
      </c>
      <c r="AG113" s="15">
        <f t="shared" ca="1" si="94"/>
        <v>78.903700000000001</v>
      </c>
      <c r="AH113" s="15">
        <f t="shared" ca="1" si="94"/>
        <v>79.267499999999998</v>
      </c>
      <c r="AI113" s="15">
        <f t="shared" ca="1" si="94"/>
        <v>70.032600000000002</v>
      </c>
      <c r="AJ113" s="15">
        <f t="shared" ca="1" si="94"/>
        <v>85.6524</v>
      </c>
      <c r="AK113" s="15">
        <f t="shared" ca="1" si="94"/>
        <v>74.829899999999995</v>
      </c>
      <c r="AL113" s="15">
        <f t="shared" ca="1" si="94"/>
        <v>78.732500000000002</v>
      </c>
      <c r="AM113" s="15">
        <f t="shared" ca="1" si="94"/>
        <v>78.218900000000005</v>
      </c>
      <c r="AN113" s="15">
        <f t="shared" ca="1" si="94"/>
        <v>68.880300000000005</v>
      </c>
      <c r="AO113" s="15">
        <f t="shared" ca="1" si="94"/>
        <v>75.5608</v>
      </c>
      <c r="AP113" s="15">
        <f t="shared" ca="1" si="94"/>
        <v>68.852599999999995</v>
      </c>
      <c r="AQ113" s="15">
        <f t="shared" ca="1" si="92"/>
        <v>73.967699999999994</v>
      </c>
      <c r="AR113" s="15">
        <f t="shared" ca="1" si="92"/>
        <v>76.802599999999998</v>
      </c>
      <c r="AS113" s="15">
        <f t="shared" ca="1" si="92"/>
        <v>69.840400000000002</v>
      </c>
      <c r="AT113" s="15">
        <f t="shared" ca="1" si="92"/>
        <v>73.831199999999995</v>
      </c>
      <c r="AU113" s="15">
        <f t="shared" ca="1" si="92"/>
        <v>75.311800000000005</v>
      </c>
      <c r="AV113" s="15">
        <f t="shared" ca="1" si="92"/>
        <v>74.865600000000001</v>
      </c>
      <c r="AW113" s="15">
        <f t="shared" ca="1" si="92"/>
        <v>69.609300000000005</v>
      </c>
      <c r="AX113" s="15">
        <f t="shared" ca="1" si="92"/>
        <v>70.323099999999997</v>
      </c>
      <c r="AY113" s="15">
        <f t="shared" ca="1" si="92"/>
        <v>69.840400000000002</v>
      </c>
      <c r="AZ113" s="15">
        <f t="shared" ca="1" si="92"/>
        <v>81.0304</v>
      </c>
      <c r="BA113" s="15">
        <f t="shared" ca="1" si="74"/>
        <v>70.803399999999996</v>
      </c>
      <c r="BB113" s="15">
        <f t="shared" ca="1" si="75"/>
        <v>76.561300000000003</v>
      </c>
      <c r="BC113" s="15">
        <f t="shared" ca="1" si="76"/>
        <v>76.164000000000001</v>
      </c>
      <c r="BD113" s="15">
        <f t="shared" ca="1" si="77"/>
        <v>76.784000000000006</v>
      </c>
      <c r="BE113" s="15">
        <f t="shared" ca="1" si="78"/>
        <v>77.030100000000004</v>
      </c>
      <c r="BF113" s="15">
        <f t="shared" ca="1" si="79"/>
        <v>73.281099999999995</v>
      </c>
      <c r="BG113" s="15">
        <f t="shared" ca="1" si="80"/>
        <v>78.520499999999998</v>
      </c>
      <c r="BH113" s="15">
        <f t="shared" ca="1" si="81"/>
        <v>80.482299999999995</v>
      </c>
      <c r="BI113" s="15">
        <f t="shared" ca="1" si="82"/>
        <v>73.163700000000006</v>
      </c>
      <c r="BJ113" s="15">
        <f t="shared" ca="1" si="83"/>
        <v>80.943200000000004</v>
      </c>
      <c r="BK113" s="15">
        <f t="shared" ca="1" si="84"/>
        <v>78.201099999999997</v>
      </c>
      <c r="BL113" s="15">
        <f t="shared" ca="1" si="84"/>
        <v>74.007999999999996</v>
      </c>
      <c r="BM113" s="15">
        <f t="shared" ca="1" si="84"/>
        <v>68.5899</v>
      </c>
      <c r="BN113" s="15">
        <f t="shared" ca="1" si="84"/>
        <v>79.994699999999995</v>
      </c>
      <c r="BO113" s="15">
        <f t="shared" ca="1" si="91"/>
        <v>73.239500000000007</v>
      </c>
      <c r="BP113" s="15">
        <f t="shared" ca="1" si="91"/>
        <v>85.408100000000005</v>
      </c>
      <c r="BQ113" s="15">
        <f t="shared" ca="1" si="91"/>
        <v>78.527900000000002</v>
      </c>
      <c r="BR113" s="15">
        <f t="shared" ca="1" si="91"/>
        <v>0</v>
      </c>
      <c r="BS113" s="15">
        <f t="shared" ca="1" si="91"/>
        <v>0</v>
      </c>
      <c r="BT113" s="15">
        <f t="shared" ca="1" si="91"/>
        <v>0</v>
      </c>
      <c r="BU113" s="15">
        <f t="shared" ca="1" si="91"/>
        <v>0</v>
      </c>
    </row>
    <row r="114" spans="1:73">
      <c r="A114">
        <f>Main!A114</f>
        <v>111</v>
      </c>
      <c r="B114">
        <f>Main!B114</f>
        <v>79.5</v>
      </c>
      <c r="C114">
        <f>Main!C114</f>
        <v>18</v>
      </c>
      <c r="D114">
        <f>Main!D114</f>
        <v>1.5</v>
      </c>
      <c r="E114" t="str">
        <f>Main!E114</f>
        <v>cc</v>
      </c>
      <c r="F114" s="10" t="s">
        <v>119</v>
      </c>
      <c r="G114" s="19">
        <f t="shared" ca="1" si="85"/>
        <v>68.326158461538483</v>
      </c>
      <c r="H114" s="15">
        <f t="shared" ca="1" si="93"/>
        <v>76.921999999999997</v>
      </c>
      <c r="I114" s="15">
        <f t="shared" ca="1" si="95"/>
        <v>72.760300000000001</v>
      </c>
      <c r="J114" s="15">
        <f t="shared" ca="1" si="95"/>
        <v>75.422700000000006</v>
      </c>
      <c r="K114" s="15">
        <f t="shared" ca="1" si="95"/>
        <v>67.696799999999996</v>
      </c>
      <c r="L114" s="15">
        <f t="shared" ca="1" si="95"/>
        <v>73.620999999999995</v>
      </c>
      <c r="M114" s="15">
        <f t="shared" ca="1" si="95"/>
        <v>71.511499999999998</v>
      </c>
      <c r="N114" s="15">
        <f t="shared" ca="1" si="95"/>
        <v>74.678899999999999</v>
      </c>
      <c r="O114" s="15">
        <f t="shared" ca="1" si="95"/>
        <v>69.724900000000005</v>
      </c>
      <c r="P114" s="15">
        <f t="shared" ca="1" si="95"/>
        <v>72.842399999999998</v>
      </c>
      <c r="Q114" s="15">
        <f t="shared" ca="1" si="95"/>
        <v>67.302099999999996</v>
      </c>
      <c r="R114" s="15">
        <f t="shared" ca="1" si="95"/>
        <v>73.660899999999998</v>
      </c>
      <c r="S114" s="15">
        <f t="shared" ca="1" si="95"/>
        <v>83.491900000000001</v>
      </c>
      <c r="T114" s="15">
        <f t="shared" ca="1" si="95"/>
        <v>70.337900000000005</v>
      </c>
      <c r="U114" s="15">
        <f t="shared" ca="1" si="95"/>
        <v>75.069599999999994</v>
      </c>
      <c r="V114" s="15">
        <f t="shared" ca="1" si="95"/>
        <v>73.715400000000002</v>
      </c>
      <c r="W114" s="15">
        <f t="shared" ca="1" si="95"/>
        <v>72.112899999999996</v>
      </c>
      <c r="X114" s="15">
        <f t="shared" ca="1" si="95"/>
        <v>68.324600000000004</v>
      </c>
      <c r="Y114" s="15">
        <f t="shared" ca="1" si="95"/>
        <v>73.663700000000006</v>
      </c>
      <c r="Z114" s="15">
        <f t="shared" ca="1" si="95"/>
        <v>75.533600000000007</v>
      </c>
      <c r="AA114" s="15">
        <f t="shared" ca="1" si="94"/>
        <v>80.991699999999994</v>
      </c>
      <c r="AB114" s="15">
        <f t="shared" ca="1" si="94"/>
        <v>70.748000000000005</v>
      </c>
      <c r="AC114" s="15">
        <f t="shared" ca="1" si="94"/>
        <v>59.526899999999998</v>
      </c>
      <c r="AD114" s="15">
        <f t="shared" ca="1" si="94"/>
        <v>63.510300000000001</v>
      </c>
      <c r="AE114" s="15">
        <f t="shared" ca="1" si="94"/>
        <v>67.971999999999994</v>
      </c>
      <c r="AF114" s="15">
        <f t="shared" ca="1" si="94"/>
        <v>78.161500000000004</v>
      </c>
      <c r="AG114" s="15">
        <f t="shared" ca="1" si="94"/>
        <v>76.200500000000005</v>
      </c>
      <c r="AH114" s="15">
        <f t="shared" ca="1" si="94"/>
        <v>72.847899999999996</v>
      </c>
      <c r="AI114" s="15">
        <f t="shared" ca="1" si="94"/>
        <v>68.281999999999996</v>
      </c>
      <c r="AJ114" s="15">
        <f t="shared" ca="1" si="94"/>
        <v>78.029600000000002</v>
      </c>
      <c r="AK114" s="15">
        <f t="shared" ca="1" si="94"/>
        <v>75.686700000000002</v>
      </c>
      <c r="AL114" s="15">
        <f t="shared" ca="1" si="94"/>
        <v>74.936800000000005</v>
      </c>
      <c r="AM114" s="15">
        <f t="shared" ca="1" si="94"/>
        <v>73.460400000000007</v>
      </c>
      <c r="AN114" s="15">
        <f t="shared" ca="1" si="94"/>
        <v>62.522300000000001</v>
      </c>
      <c r="AO114" s="15">
        <f t="shared" ca="1" si="94"/>
        <v>73.701499999999996</v>
      </c>
      <c r="AP114" s="15">
        <f t="shared" ca="1" si="94"/>
        <v>70.020499999999998</v>
      </c>
      <c r="AQ114" s="15">
        <f t="shared" ca="1" si="92"/>
        <v>72.410399999999996</v>
      </c>
      <c r="AR114" s="15">
        <f t="shared" ca="1" si="92"/>
        <v>66.504000000000005</v>
      </c>
      <c r="AS114" s="15">
        <f t="shared" ca="1" si="92"/>
        <v>66.042599999999993</v>
      </c>
      <c r="AT114" s="15">
        <f t="shared" ca="1" si="92"/>
        <v>57.109499999999997</v>
      </c>
      <c r="AU114" s="15">
        <f t="shared" ca="1" si="92"/>
        <v>71.5578</v>
      </c>
      <c r="AV114" s="15">
        <f t="shared" ca="1" si="92"/>
        <v>70.718699999999998</v>
      </c>
      <c r="AW114" s="15">
        <f t="shared" ca="1" si="92"/>
        <v>71.155000000000001</v>
      </c>
      <c r="AX114" s="15">
        <f t="shared" ca="1" si="92"/>
        <v>66.830500000000001</v>
      </c>
      <c r="AY114" s="15">
        <f t="shared" ca="1" si="92"/>
        <v>66.042599999999993</v>
      </c>
      <c r="AZ114" s="15">
        <f t="shared" ca="1" si="92"/>
        <v>75.687899999999999</v>
      </c>
      <c r="BA114" s="15">
        <f t="shared" ca="1" si="74"/>
        <v>64.679199999999994</v>
      </c>
      <c r="BB114" s="15">
        <f t="shared" ca="1" si="75"/>
        <v>73.811700000000002</v>
      </c>
      <c r="BC114" s="15">
        <f t="shared" ca="1" si="76"/>
        <v>67.581400000000002</v>
      </c>
      <c r="BD114" s="15">
        <f t="shared" ca="1" si="77"/>
        <v>84.720500000000001</v>
      </c>
      <c r="BE114" s="15">
        <f t="shared" ca="1" si="78"/>
        <v>79.608599999999996</v>
      </c>
      <c r="BF114" s="15">
        <f t="shared" ca="1" si="79"/>
        <v>68.759200000000007</v>
      </c>
      <c r="BG114" s="15">
        <f t="shared" ca="1" si="80"/>
        <v>74.389099999999999</v>
      </c>
      <c r="BH114" s="15">
        <f t="shared" ca="1" si="81"/>
        <v>74.555400000000006</v>
      </c>
      <c r="BI114" s="15">
        <f t="shared" ca="1" si="82"/>
        <v>67.719200000000001</v>
      </c>
      <c r="BJ114" s="15">
        <f t="shared" ca="1" si="83"/>
        <v>69.705799999999996</v>
      </c>
      <c r="BK114" s="15">
        <f t="shared" ca="1" si="84"/>
        <v>70.930599999999998</v>
      </c>
      <c r="BL114" s="15">
        <f t="shared" ca="1" si="84"/>
        <v>65.432400000000001</v>
      </c>
      <c r="BM114" s="15">
        <f t="shared" ca="1" si="84"/>
        <v>66.136600000000001</v>
      </c>
      <c r="BN114" s="15">
        <f t="shared" ca="1" si="84"/>
        <v>71.721999999999994</v>
      </c>
      <c r="BO114" s="15">
        <f t="shared" ca="1" si="91"/>
        <v>74.207499999999996</v>
      </c>
      <c r="BP114" s="15">
        <f t="shared" ca="1" si="91"/>
        <v>74.878299999999996</v>
      </c>
      <c r="BQ114" s="15">
        <f t="shared" ca="1" si="91"/>
        <v>73.312100000000001</v>
      </c>
      <c r="BR114" s="15">
        <f t="shared" ca="1" si="91"/>
        <v>0</v>
      </c>
      <c r="BS114" s="15">
        <f t="shared" ca="1" si="91"/>
        <v>0</v>
      </c>
      <c r="BT114" s="15">
        <f t="shared" ca="1" si="91"/>
        <v>0</v>
      </c>
      <c r="BU114" s="15">
        <f t="shared" ca="1" si="91"/>
        <v>0</v>
      </c>
    </row>
    <row r="115" spans="1:73">
      <c r="A115">
        <f>Main!A115</f>
        <v>112</v>
      </c>
      <c r="B115">
        <f>Main!B115</f>
        <v>80</v>
      </c>
      <c r="C115">
        <f>Main!C115</f>
        <v>18</v>
      </c>
      <c r="D115">
        <f>Main!D115</f>
        <v>2</v>
      </c>
      <c r="E115" t="str">
        <f>Main!E115</f>
        <v>f#</v>
      </c>
      <c r="G115" s="19">
        <f t="shared" ca="1" si="85"/>
        <v>68.130675384615387</v>
      </c>
      <c r="H115" s="15">
        <f t="shared" ca="1" si="93"/>
        <v>81.640900000000002</v>
      </c>
      <c r="I115" s="15">
        <f t="shared" ca="1" si="95"/>
        <v>73.305700000000002</v>
      </c>
      <c r="J115" s="15">
        <f t="shared" ca="1" si="95"/>
        <v>74.613799999999998</v>
      </c>
      <c r="K115" s="15">
        <f t="shared" ca="1" si="95"/>
        <v>67.251800000000003</v>
      </c>
      <c r="L115" s="15">
        <f t="shared" ca="1" si="95"/>
        <v>80.857699999999994</v>
      </c>
      <c r="M115" s="15">
        <f t="shared" ca="1" si="95"/>
        <v>70.572199999999995</v>
      </c>
      <c r="N115" s="15">
        <f t="shared" ca="1" si="95"/>
        <v>70.341499999999996</v>
      </c>
      <c r="O115" s="15">
        <f t="shared" ca="1" si="95"/>
        <v>68.644300000000001</v>
      </c>
      <c r="P115" s="15">
        <f t="shared" ca="1" si="95"/>
        <v>73.612200000000001</v>
      </c>
      <c r="Q115" s="15">
        <f t="shared" ca="1" si="95"/>
        <v>60.024900000000002</v>
      </c>
      <c r="R115" s="15">
        <f t="shared" ca="1" si="95"/>
        <v>71.950699999999998</v>
      </c>
      <c r="S115" s="15">
        <f t="shared" ca="1" si="95"/>
        <v>85.712400000000002</v>
      </c>
      <c r="T115" s="15">
        <f t="shared" ca="1" si="95"/>
        <v>69.455399999999997</v>
      </c>
      <c r="U115" s="15">
        <f t="shared" ca="1" si="95"/>
        <v>71.78</v>
      </c>
      <c r="V115" s="15">
        <f t="shared" ca="1" si="95"/>
        <v>76.835899999999995</v>
      </c>
      <c r="W115" s="15">
        <f t="shared" ca="1" si="95"/>
        <v>70.605699999999999</v>
      </c>
      <c r="X115" s="15">
        <f t="shared" ca="1" si="95"/>
        <v>70.594200000000001</v>
      </c>
      <c r="Y115" s="15">
        <f t="shared" ca="1" si="95"/>
        <v>79.641400000000004</v>
      </c>
      <c r="Z115" s="15">
        <f t="shared" ca="1" si="95"/>
        <v>78.005799999999994</v>
      </c>
      <c r="AA115" s="15">
        <f t="shared" ca="1" si="94"/>
        <v>86.392799999999994</v>
      </c>
      <c r="AB115" s="15">
        <f t="shared" ca="1" si="94"/>
        <v>70.290400000000005</v>
      </c>
      <c r="AC115" s="15">
        <f t="shared" ca="1" si="94"/>
        <v>60.692900000000002</v>
      </c>
      <c r="AD115" s="15">
        <f t="shared" ca="1" si="94"/>
        <v>60.386899999999997</v>
      </c>
      <c r="AE115" s="15">
        <f t="shared" ca="1" si="94"/>
        <v>67.607600000000005</v>
      </c>
      <c r="AF115" s="15">
        <f t="shared" ca="1" si="94"/>
        <v>76.999099999999999</v>
      </c>
      <c r="AG115" s="15">
        <f t="shared" ca="1" si="94"/>
        <v>72.711600000000004</v>
      </c>
      <c r="AH115" s="15">
        <f t="shared" ca="1" si="94"/>
        <v>76.611500000000007</v>
      </c>
      <c r="AI115" s="15">
        <f t="shared" ca="1" si="94"/>
        <v>71.476399999999998</v>
      </c>
      <c r="AJ115" s="15">
        <f t="shared" ca="1" si="94"/>
        <v>76.045699999999997</v>
      </c>
      <c r="AK115" s="15">
        <f t="shared" ca="1" si="94"/>
        <v>78.570899999999995</v>
      </c>
      <c r="AL115" s="15">
        <f t="shared" ca="1" si="94"/>
        <v>72.461699999999993</v>
      </c>
      <c r="AM115" s="15">
        <f t="shared" ca="1" si="94"/>
        <v>71.697599999999994</v>
      </c>
      <c r="AN115" s="15">
        <f t="shared" ca="1" si="94"/>
        <v>61.9373</v>
      </c>
      <c r="AO115" s="15">
        <f t="shared" ca="1" si="94"/>
        <v>62.621899999999997</v>
      </c>
      <c r="AP115" s="15">
        <f t="shared" ref="AP115:AZ125" ca="1" si="96">INDIRECT(ADDRESS(ROW(AQ115), (COLUMN(AQ115)-COLUMN($I115))*2 + COLUMN($I115)+1, 2, 1, "Main"))</f>
        <v>67.473399999999998</v>
      </c>
      <c r="AQ115" s="15">
        <f t="shared" ca="1" si="96"/>
        <v>72.845500000000001</v>
      </c>
      <c r="AR115" s="15">
        <f t="shared" ca="1" si="96"/>
        <v>65.123999999999995</v>
      </c>
      <c r="AS115" s="15">
        <f t="shared" ca="1" si="96"/>
        <v>70.725300000000004</v>
      </c>
      <c r="AT115" s="15">
        <f t="shared" ca="1" si="96"/>
        <v>57.029400000000003</v>
      </c>
      <c r="AU115" s="15">
        <f t="shared" ca="1" si="96"/>
        <v>70.494900000000001</v>
      </c>
      <c r="AV115" s="15">
        <f t="shared" ca="1" si="96"/>
        <v>70.357100000000003</v>
      </c>
      <c r="AW115" s="15">
        <f t="shared" ca="1" si="96"/>
        <v>73.040599999999998</v>
      </c>
      <c r="AX115" s="15">
        <f t="shared" ca="1" si="96"/>
        <v>60.3429</v>
      </c>
      <c r="AY115" s="15">
        <f t="shared" ca="1" si="96"/>
        <v>70.725300000000004</v>
      </c>
      <c r="AZ115" s="15">
        <f t="shared" ca="1" si="96"/>
        <v>75.162700000000001</v>
      </c>
      <c r="BA115" s="15">
        <f t="shared" ca="1" si="74"/>
        <v>66.246300000000005</v>
      </c>
      <c r="BB115" s="15">
        <f t="shared" ca="1" si="75"/>
        <v>74.723200000000006</v>
      </c>
      <c r="BC115" s="15">
        <f t="shared" ca="1" si="76"/>
        <v>68.256299999999996</v>
      </c>
      <c r="BD115" s="15">
        <f t="shared" ca="1" si="77"/>
        <v>81.708399999999997</v>
      </c>
      <c r="BE115" s="15">
        <f t="shared" ca="1" si="78"/>
        <v>76.652500000000003</v>
      </c>
      <c r="BF115" s="15">
        <f t="shared" ca="1" si="79"/>
        <v>72.986199999999997</v>
      </c>
      <c r="BG115" s="15">
        <f t="shared" ca="1" si="80"/>
        <v>70.952100000000002</v>
      </c>
      <c r="BH115" s="15">
        <f t="shared" ca="1" si="81"/>
        <v>75.484700000000004</v>
      </c>
      <c r="BI115" s="15">
        <f t="shared" ca="1" si="82"/>
        <v>61.8904</v>
      </c>
      <c r="BJ115" s="15">
        <f t="shared" ca="1" si="83"/>
        <v>69.172200000000004</v>
      </c>
      <c r="BK115" s="15">
        <f t="shared" ca="1" si="84"/>
        <v>66.813299999999998</v>
      </c>
      <c r="BL115" s="15">
        <f t="shared" ca="1" si="84"/>
        <v>69.841999999999999</v>
      </c>
      <c r="BM115" s="15">
        <f t="shared" ca="1" si="84"/>
        <v>68.03</v>
      </c>
      <c r="BN115" s="15">
        <f t="shared" ca="1" si="84"/>
        <v>72.079300000000003</v>
      </c>
      <c r="BO115" s="15">
        <f t="shared" ca="1" si="91"/>
        <v>67.684899999999999</v>
      </c>
      <c r="BP115" s="15">
        <f t="shared" ca="1" si="91"/>
        <v>79.989999999999995</v>
      </c>
      <c r="BQ115" s="15">
        <f t="shared" ca="1" si="91"/>
        <v>70.7102</v>
      </c>
      <c r="BR115" s="15">
        <f t="shared" ca="1" si="91"/>
        <v>0</v>
      </c>
      <c r="BS115" s="15">
        <f t="shared" ca="1" si="91"/>
        <v>0</v>
      </c>
      <c r="BT115" s="15">
        <f t="shared" ca="1" si="91"/>
        <v>0</v>
      </c>
      <c r="BU115" s="15">
        <f t="shared" ca="1" si="91"/>
        <v>0</v>
      </c>
    </row>
    <row r="116" spans="1:73">
      <c r="A116">
        <f>Main!A116</f>
        <v>113</v>
      </c>
      <c r="B116">
        <f>Main!B116</f>
        <v>81</v>
      </c>
      <c r="C116">
        <f>Main!C116</f>
        <v>19</v>
      </c>
      <c r="D116">
        <f>Main!D116</f>
        <v>1</v>
      </c>
      <c r="E116" t="str">
        <f>Main!E116</f>
        <v>a</v>
      </c>
      <c r="F116" s="10" t="s">
        <v>118</v>
      </c>
      <c r="G116" s="19">
        <f t="shared" ca="1" si="85"/>
        <v>58.434692307692281</v>
      </c>
      <c r="H116" s="15">
        <f t="shared" ca="1" si="93"/>
        <v>65.276600000000002</v>
      </c>
      <c r="I116" s="15">
        <f t="shared" ca="1" si="95"/>
        <v>60.877400000000002</v>
      </c>
      <c r="J116" s="15">
        <f t="shared" ca="1" si="95"/>
        <v>59.143999999999998</v>
      </c>
      <c r="K116" s="15">
        <f t="shared" ca="1" si="95"/>
        <v>58.0242</v>
      </c>
      <c r="L116" s="15">
        <f t="shared" ca="1" si="95"/>
        <v>64.422200000000004</v>
      </c>
      <c r="M116" s="15">
        <f t="shared" ca="1" si="95"/>
        <v>53.333799999999997</v>
      </c>
      <c r="N116" s="15">
        <f t="shared" ca="1" si="95"/>
        <v>61.479199999999999</v>
      </c>
      <c r="O116" s="15">
        <f t="shared" ca="1" si="95"/>
        <v>64.645799999999994</v>
      </c>
      <c r="P116" s="15">
        <f t="shared" ca="1" si="95"/>
        <v>69.359300000000005</v>
      </c>
      <c r="Q116" s="15">
        <f t="shared" ca="1" si="95"/>
        <v>60.971800000000002</v>
      </c>
      <c r="R116" s="15">
        <f t="shared" ca="1" si="95"/>
        <v>58.901600000000002</v>
      </c>
      <c r="S116" s="15">
        <f t="shared" ca="1" si="95"/>
        <v>72.176699999999997</v>
      </c>
      <c r="T116" s="15">
        <f t="shared" ca="1" si="95"/>
        <v>58.699399999999997</v>
      </c>
      <c r="U116" s="15">
        <f t="shared" ca="1" si="95"/>
        <v>65.721199999999996</v>
      </c>
      <c r="V116" s="15">
        <f t="shared" ca="1" si="95"/>
        <v>70.717200000000005</v>
      </c>
      <c r="W116" s="15">
        <f t="shared" ca="1" si="95"/>
        <v>67.4786</v>
      </c>
      <c r="X116" s="15">
        <f t="shared" ca="1" si="95"/>
        <v>70.274600000000007</v>
      </c>
      <c r="Y116" s="15">
        <f t="shared" ca="1" si="95"/>
        <v>71.463999999999999</v>
      </c>
      <c r="Z116" s="15">
        <f t="shared" ca="1" si="95"/>
        <v>68.6023</v>
      </c>
      <c r="AA116" s="15">
        <f t="shared" ref="AA116:AP125" ca="1" si="97">INDIRECT(ADDRESS(ROW(AB116), (COLUMN(AB116)-COLUMN($I116))*2 + COLUMN($I116)+1, 2, 1, "Main"))</f>
        <v>72.553299999999993</v>
      </c>
      <c r="AB116" s="15">
        <f t="shared" ca="1" si="97"/>
        <v>61.926000000000002</v>
      </c>
      <c r="AC116" s="15">
        <f t="shared" ca="1" si="97"/>
        <v>52.600700000000003</v>
      </c>
      <c r="AD116" s="15">
        <f t="shared" ca="1" si="97"/>
        <v>55.859900000000003</v>
      </c>
      <c r="AE116" s="15">
        <f t="shared" ca="1" si="97"/>
        <v>67.522800000000004</v>
      </c>
      <c r="AF116" s="15">
        <f t="shared" ca="1" si="97"/>
        <v>66.045199999999994</v>
      </c>
      <c r="AG116" s="15">
        <f t="shared" ca="1" si="97"/>
        <v>57.375</v>
      </c>
      <c r="AH116" s="15">
        <f t="shared" ca="1" si="97"/>
        <v>61.945799999999998</v>
      </c>
      <c r="AI116" s="15">
        <f t="shared" ca="1" si="97"/>
        <v>60.411900000000003</v>
      </c>
      <c r="AJ116" s="15">
        <f t="shared" ca="1" si="97"/>
        <v>63.250799999999998</v>
      </c>
      <c r="AK116" s="15">
        <f t="shared" ca="1" si="97"/>
        <v>67.638000000000005</v>
      </c>
      <c r="AL116" s="15">
        <f t="shared" ca="1" si="97"/>
        <v>59.947899999999997</v>
      </c>
      <c r="AM116" s="15">
        <f t="shared" ca="1" si="97"/>
        <v>56.298499999999997</v>
      </c>
      <c r="AN116" s="15">
        <f t="shared" ca="1" si="97"/>
        <v>60.795099999999998</v>
      </c>
      <c r="AO116" s="15">
        <f t="shared" ca="1" si="97"/>
        <v>65.410899999999998</v>
      </c>
      <c r="AP116" s="15">
        <f t="shared" ca="1" si="97"/>
        <v>65.255200000000002</v>
      </c>
      <c r="AQ116" s="15">
        <f t="shared" ca="1" si="96"/>
        <v>54.027999999999999</v>
      </c>
      <c r="AR116" s="15">
        <f t="shared" ca="1" si="96"/>
        <v>57.084600000000002</v>
      </c>
      <c r="AS116" s="15">
        <f t="shared" ca="1" si="96"/>
        <v>61.703600000000002</v>
      </c>
      <c r="AT116" s="15">
        <f t="shared" ca="1" si="96"/>
        <v>49.9754</v>
      </c>
      <c r="AU116" s="15">
        <f t="shared" ca="1" si="96"/>
        <v>62.426499999999997</v>
      </c>
      <c r="AV116" s="15">
        <f t="shared" ca="1" si="96"/>
        <v>67.757000000000005</v>
      </c>
      <c r="AW116" s="15">
        <f t="shared" ca="1" si="96"/>
        <v>52.188200000000002</v>
      </c>
      <c r="AX116" s="15">
        <f t="shared" ca="1" si="96"/>
        <v>53.726599999999998</v>
      </c>
      <c r="AY116" s="15">
        <f t="shared" ca="1" si="96"/>
        <v>61.703600000000002</v>
      </c>
      <c r="AZ116" s="15">
        <f t="shared" ca="1" si="96"/>
        <v>65.072299999999998</v>
      </c>
      <c r="BA116" s="15">
        <f t="shared" ca="1" si="74"/>
        <v>57.354399999999998</v>
      </c>
      <c r="BB116" s="15">
        <f t="shared" ca="1" si="75"/>
        <v>64.009799999999998</v>
      </c>
      <c r="BC116" s="15">
        <f t="shared" ca="1" si="76"/>
        <v>63.0199</v>
      </c>
      <c r="BD116" s="15">
        <f t="shared" ca="1" si="77"/>
        <v>64.792299999999997</v>
      </c>
      <c r="BE116" s="15">
        <f t="shared" ca="1" si="78"/>
        <v>66.691000000000003</v>
      </c>
      <c r="BF116" s="15">
        <f t="shared" ca="1" si="79"/>
        <v>66.265000000000001</v>
      </c>
      <c r="BG116" s="15">
        <f t="shared" ca="1" si="80"/>
        <v>66.803399999999996</v>
      </c>
      <c r="BH116" s="15">
        <f t="shared" ca="1" si="81"/>
        <v>77.545400000000001</v>
      </c>
      <c r="BI116" s="15">
        <f t="shared" ca="1" si="82"/>
        <v>52.812800000000003</v>
      </c>
      <c r="BJ116" s="15">
        <f t="shared" ca="1" si="83"/>
        <v>64.809299999999993</v>
      </c>
      <c r="BK116" s="15">
        <f t="shared" ca="1" si="84"/>
        <v>55.906100000000002</v>
      </c>
      <c r="BL116" s="15">
        <f t="shared" ca="1" si="84"/>
        <v>52.1434</v>
      </c>
      <c r="BM116" s="15">
        <f t="shared" ca="1" si="84"/>
        <v>57.348500000000001</v>
      </c>
      <c r="BN116" s="15">
        <f t="shared" ca="1" si="84"/>
        <v>65.609499999999997</v>
      </c>
      <c r="BO116" s="15">
        <f t="shared" ca="1" si="91"/>
        <v>62.831099999999999</v>
      </c>
      <c r="BP116" s="15">
        <f t="shared" ca="1" si="91"/>
        <v>0</v>
      </c>
      <c r="BQ116" s="15">
        <f t="shared" ca="1" si="91"/>
        <v>58.240400000000001</v>
      </c>
      <c r="BR116" s="15">
        <f t="shared" ca="1" si="91"/>
        <v>0</v>
      </c>
      <c r="BS116" s="15">
        <f t="shared" ca="1" si="91"/>
        <v>0</v>
      </c>
      <c r="BT116" s="15">
        <f t="shared" ca="1" si="91"/>
        <v>0</v>
      </c>
      <c r="BU116" s="15">
        <f t="shared" ca="1" si="91"/>
        <v>0</v>
      </c>
    </row>
    <row r="117" spans="1:73">
      <c r="A117">
        <f>Main!A117</f>
        <v>114</v>
      </c>
      <c r="B117">
        <f>Main!B117</f>
        <v>81.5</v>
      </c>
      <c r="C117">
        <f>Main!C117</f>
        <v>19</v>
      </c>
      <c r="D117">
        <f>Main!D117</f>
        <v>1.5</v>
      </c>
      <c r="E117" t="str">
        <f>Main!E117</f>
        <v>a</v>
      </c>
      <c r="G117" s="19">
        <f t="shared" ca="1" si="85"/>
        <v>57.650469230769261</v>
      </c>
      <c r="H117" s="15">
        <f t="shared" ca="1" si="93"/>
        <v>64.5184</v>
      </c>
      <c r="I117" s="15">
        <f t="shared" ca="1" si="95"/>
        <v>64.319199999999995</v>
      </c>
      <c r="J117" s="15">
        <f t="shared" ca="1" si="95"/>
        <v>59.111199999999997</v>
      </c>
      <c r="K117" s="15">
        <f t="shared" ca="1" si="95"/>
        <v>57.789700000000003</v>
      </c>
      <c r="L117" s="15">
        <f t="shared" ca="1" si="95"/>
        <v>61.936799999999998</v>
      </c>
      <c r="M117" s="15">
        <f t="shared" ca="1" si="95"/>
        <v>59.166400000000003</v>
      </c>
      <c r="N117" s="15">
        <f t="shared" ca="1" si="95"/>
        <v>59.458100000000002</v>
      </c>
      <c r="O117" s="15">
        <f t="shared" ca="1" si="95"/>
        <v>67.013000000000005</v>
      </c>
      <c r="P117" s="15">
        <f t="shared" ca="1" si="95"/>
        <v>67.528999999999996</v>
      </c>
      <c r="Q117" s="15">
        <f t="shared" ca="1" si="95"/>
        <v>59.365600000000001</v>
      </c>
      <c r="R117" s="15">
        <f t="shared" ca="1" si="95"/>
        <v>56.403300000000002</v>
      </c>
      <c r="S117" s="15">
        <f t="shared" ca="1" si="95"/>
        <v>70.225800000000007</v>
      </c>
      <c r="T117" s="15">
        <f t="shared" ca="1" si="95"/>
        <v>55.174799999999998</v>
      </c>
      <c r="U117" s="15">
        <f t="shared" ca="1" si="95"/>
        <v>63.913899999999998</v>
      </c>
      <c r="V117" s="15">
        <f t="shared" ca="1" si="95"/>
        <v>70.766099999999994</v>
      </c>
      <c r="W117" s="15">
        <f t="shared" ca="1" si="95"/>
        <v>65.3827</v>
      </c>
      <c r="X117" s="15">
        <f t="shared" ca="1" si="95"/>
        <v>60.172899999999998</v>
      </c>
      <c r="Y117" s="15">
        <f t="shared" ca="1" si="95"/>
        <v>62.5824</v>
      </c>
      <c r="Z117" s="15">
        <f t="shared" ca="1" si="95"/>
        <v>64.887799999999999</v>
      </c>
      <c r="AA117" s="15">
        <f t="shared" ca="1" si="97"/>
        <v>70.17</v>
      </c>
      <c r="AB117" s="15">
        <f t="shared" ca="1" si="97"/>
        <v>64.401399999999995</v>
      </c>
      <c r="AC117" s="15">
        <f t="shared" ca="1" si="97"/>
        <v>57.507199999999997</v>
      </c>
      <c r="AD117" s="15">
        <f t="shared" ca="1" si="97"/>
        <v>58.668900000000001</v>
      </c>
      <c r="AE117" s="15">
        <f t="shared" ca="1" si="97"/>
        <v>68.135499999999993</v>
      </c>
      <c r="AF117" s="15">
        <f t="shared" ca="1" si="97"/>
        <v>65.256100000000004</v>
      </c>
      <c r="AG117" s="15">
        <f t="shared" ca="1" si="97"/>
        <v>57.635899999999999</v>
      </c>
      <c r="AH117" s="15">
        <f t="shared" ca="1" si="97"/>
        <v>61.686999999999998</v>
      </c>
      <c r="AI117" s="15">
        <f t="shared" ca="1" si="97"/>
        <v>58.921100000000003</v>
      </c>
      <c r="AJ117" s="15">
        <f t="shared" ca="1" si="97"/>
        <v>65.751999999999995</v>
      </c>
      <c r="AK117" s="15">
        <f t="shared" ca="1" si="97"/>
        <v>70.243499999999997</v>
      </c>
      <c r="AL117" s="15">
        <f t="shared" ca="1" si="97"/>
        <v>62.614400000000003</v>
      </c>
      <c r="AM117" s="15">
        <f t="shared" ca="1" si="97"/>
        <v>56.7517</v>
      </c>
      <c r="AN117" s="15">
        <f t="shared" ca="1" si="97"/>
        <v>55.458399999999997</v>
      </c>
      <c r="AO117" s="15">
        <f t="shared" ca="1" si="97"/>
        <v>68.949100000000001</v>
      </c>
      <c r="AP117" s="15">
        <f t="shared" ca="1" si="97"/>
        <v>59.062600000000003</v>
      </c>
      <c r="AQ117" s="15">
        <f t="shared" ca="1" si="96"/>
        <v>57.499899999999997</v>
      </c>
      <c r="AR117" s="15">
        <f t="shared" ca="1" si="96"/>
        <v>56.415700000000001</v>
      </c>
      <c r="AS117" s="15">
        <f t="shared" ca="1" si="96"/>
        <v>59.732199999999999</v>
      </c>
      <c r="AT117" s="15">
        <f t="shared" ca="1" si="96"/>
        <v>55.506300000000003</v>
      </c>
      <c r="AU117" s="15">
        <f t="shared" ca="1" si="96"/>
        <v>65.916700000000006</v>
      </c>
      <c r="AV117" s="15">
        <f t="shared" ca="1" si="96"/>
        <v>68.6858</v>
      </c>
      <c r="AW117" s="15">
        <f t="shared" ca="1" si="96"/>
        <v>50.0518</v>
      </c>
      <c r="AX117" s="15">
        <f t="shared" ca="1" si="96"/>
        <v>53.701999999999998</v>
      </c>
      <c r="AY117" s="15">
        <f t="shared" ca="1" si="96"/>
        <v>59.732199999999999</v>
      </c>
      <c r="AZ117" s="15">
        <f t="shared" ca="1" si="96"/>
        <v>63.1419</v>
      </c>
      <c r="BA117" s="15">
        <f t="shared" ca="1" si="74"/>
        <v>58.1541</v>
      </c>
      <c r="BB117" s="15">
        <f t="shared" ca="1" si="75"/>
        <v>59.022500000000001</v>
      </c>
      <c r="BC117" s="15">
        <f t="shared" ca="1" si="76"/>
        <v>60.320900000000002</v>
      </c>
      <c r="BD117" s="15">
        <f t="shared" ca="1" si="77"/>
        <v>64.322500000000005</v>
      </c>
      <c r="BE117" s="15">
        <f t="shared" ca="1" si="78"/>
        <v>65.591899999999995</v>
      </c>
      <c r="BF117" s="15">
        <f t="shared" ca="1" si="79"/>
        <v>64.229799999999997</v>
      </c>
      <c r="BG117" s="15">
        <f t="shared" ca="1" si="80"/>
        <v>60.277299999999997</v>
      </c>
      <c r="BH117" s="15">
        <f t="shared" ca="1" si="81"/>
        <v>73.062799999999996</v>
      </c>
      <c r="BI117" s="15">
        <f t="shared" ca="1" si="82"/>
        <v>52.627299999999998</v>
      </c>
      <c r="BJ117" s="15">
        <f t="shared" ca="1" si="83"/>
        <v>62.478000000000002</v>
      </c>
      <c r="BK117" s="15">
        <f t="shared" ca="1" si="84"/>
        <v>53.316400000000002</v>
      </c>
      <c r="BL117" s="15">
        <f t="shared" ca="1" si="84"/>
        <v>53.701300000000003</v>
      </c>
      <c r="BM117" s="15">
        <f t="shared" ca="1" si="84"/>
        <v>57.547899999999998</v>
      </c>
      <c r="BN117" s="15">
        <f t="shared" ca="1" si="84"/>
        <v>63.307200000000002</v>
      </c>
      <c r="BO117" s="15">
        <f t="shared" ca="1" si="91"/>
        <v>63.593299999999999</v>
      </c>
      <c r="BP117" s="15">
        <f t="shared" ca="1" si="91"/>
        <v>0</v>
      </c>
      <c r="BQ117" s="15">
        <f t="shared" ca="1" si="91"/>
        <v>54.410899999999998</v>
      </c>
      <c r="BR117" s="15">
        <f t="shared" ca="1" si="91"/>
        <v>0</v>
      </c>
      <c r="BS117" s="15">
        <f t="shared" ca="1" si="91"/>
        <v>0</v>
      </c>
      <c r="BT117" s="15">
        <f t="shared" ca="1" si="91"/>
        <v>0</v>
      </c>
      <c r="BU117" s="15">
        <f t="shared" ca="1" si="91"/>
        <v>0</v>
      </c>
    </row>
    <row r="118" spans="1:73">
      <c r="A118">
        <f>Main!A118</f>
        <v>115</v>
      </c>
      <c r="B118">
        <f>Main!B118</f>
        <v>82.5</v>
      </c>
      <c r="C118">
        <f>Main!C118</f>
        <v>19</v>
      </c>
      <c r="D118">
        <f>Main!D118</f>
        <v>2.5</v>
      </c>
      <c r="E118" t="str">
        <f>Main!E118</f>
        <v>f# b ff</v>
      </c>
      <c r="F118" s="10" t="s">
        <v>113</v>
      </c>
      <c r="G118" s="19">
        <f t="shared" ca="1" si="85"/>
        <v>72.90671846153846</v>
      </c>
      <c r="H118" s="15">
        <f t="shared" ca="1" si="93"/>
        <v>78.032899999999998</v>
      </c>
      <c r="I118" s="15">
        <f t="shared" ca="1" si="95"/>
        <v>82.267499999999998</v>
      </c>
      <c r="J118" s="15">
        <f t="shared" ca="1" si="95"/>
        <v>77.486400000000003</v>
      </c>
      <c r="K118" s="15">
        <f t="shared" ca="1" si="95"/>
        <v>74.834999999999994</v>
      </c>
      <c r="L118" s="15">
        <f t="shared" ca="1" si="95"/>
        <v>81.788600000000002</v>
      </c>
      <c r="M118" s="15">
        <f t="shared" ca="1" si="95"/>
        <v>75.494399999999999</v>
      </c>
      <c r="N118" s="15">
        <f t="shared" ca="1" si="95"/>
        <v>78.450800000000001</v>
      </c>
      <c r="O118" s="15">
        <f t="shared" ca="1" si="95"/>
        <v>77.347899999999996</v>
      </c>
      <c r="P118" s="15">
        <f t="shared" ca="1" si="95"/>
        <v>80.397400000000005</v>
      </c>
      <c r="Q118" s="15">
        <f t="shared" ca="1" si="95"/>
        <v>73.303899999999999</v>
      </c>
      <c r="R118" s="15">
        <f t="shared" ca="1" si="95"/>
        <v>77.253600000000006</v>
      </c>
      <c r="S118" s="15">
        <f t="shared" ca="1" si="95"/>
        <v>83.322199999999995</v>
      </c>
      <c r="T118" s="15">
        <f t="shared" ca="1" si="95"/>
        <v>69.592299999999994</v>
      </c>
      <c r="U118" s="15">
        <f t="shared" ca="1" si="95"/>
        <v>80.602500000000006</v>
      </c>
      <c r="V118" s="15">
        <f t="shared" ca="1" si="95"/>
        <v>80.513900000000007</v>
      </c>
      <c r="W118" s="15">
        <f t="shared" ca="1" si="95"/>
        <v>78.103499999999997</v>
      </c>
      <c r="X118" s="15">
        <f t="shared" ca="1" si="95"/>
        <v>79.547899999999998</v>
      </c>
      <c r="Y118" s="15">
        <f t="shared" ca="1" si="95"/>
        <v>81.270799999999994</v>
      </c>
      <c r="Z118" s="15">
        <f t="shared" ca="1" si="95"/>
        <v>81.145099999999999</v>
      </c>
      <c r="AA118" s="15">
        <f t="shared" ca="1" si="97"/>
        <v>87.959299999999999</v>
      </c>
      <c r="AB118" s="15">
        <f t="shared" ca="1" si="97"/>
        <v>78.928399999999996</v>
      </c>
      <c r="AC118" s="15">
        <f t="shared" ca="1" si="97"/>
        <v>71.759600000000006</v>
      </c>
      <c r="AD118" s="15">
        <f t="shared" ca="1" si="97"/>
        <v>74.842600000000004</v>
      </c>
      <c r="AE118" s="15">
        <f t="shared" ca="1" si="97"/>
        <v>75.087599999999995</v>
      </c>
      <c r="AF118" s="15">
        <f t="shared" ca="1" si="97"/>
        <v>78.1798</v>
      </c>
      <c r="AG118" s="15">
        <f t="shared" ca="1" si="97"/>
        <v>77.615899999999996</v>
      </c>
      <c r="AH118" s="15">
        <f t="shared" ca="1" si="97"/>
        <v>81.410899999999998</v>
      </c>
      <c r="AI118" s="15">
        <f t="shared" ca="1" si="97"/>
        <v>74.354600000000005</v>
      </c>
      <c r="AJ118" s="15">
        <f t="shared" ca="1" si="97"/>
        <v>81.772599999999997</v>
      </c>
      <c r="AK118" s="15">
        <f t="shared" ca="1" si="97"/>
        <v>78.694400000000002</v>
      </c>
      <c r="AL118" s="15">
        <f t="shared" ca="1" si="97"/>
        <v>76.954800000000006</v>
      </c>
      <c r="AM118" s="15">
        <f t="shared" ca="1" si="97"/>
        <v>74.365300000000005</v>
      </c>
      <c r="AN118" s="15">
        <f t="shared" ca="1" si="97"/>
        <v>72.363</v>
      </c>
      <c r="AO118" s="15">
        <f t="shared" ca="1" si="97"/>
        <v>75.945599999999999</v>
      </c>
      <c r="AP118" s="15">
        <f t="shared" ca="1" si="97"/>
        <v>75.281599999999997</v>
      </c>
      <c r="AQ118" s="15">
        <f t="shared" ca="1" si="96"/>
        <v>70.488299999999995</v>
      </c>
      <c r="AR118" s="15">
        <f t="shared" ca="1" si="96"/>
        <v>75.763300000000001</v>
      </c>
      <c r="AS118" s="15">
        <f t="shared" ca="1" si="96"/>
        <v>78.249799999999993</v>
      </c>
      <c r="AT118" s="15">
        <f t="shared" ca="1" si="96"/>
        <v>73.826599999999999</v>
      </c>
      <c r="AU118" s="15">
        <f t="shared" ca="1" si="96"/>
        <v>79.790999999999997</v>
      </c>
      <c r="AV118" s="15">
        <f t="shared" ca="1" si="96"/>
        <v>77.499200000000002</v>
      </c>
      <c r="AW118" s="15">
        <f t="shared" ca="1" si="96"/>
        <v>75.027900000000002</v>
      </c>
      <c r="AX118" s="15">
        <f t="shared" ca="1" si="96"/>
        <v>77.971299999999999</v>
      </c>
      <c r="AY118" s="15">
        <f t="shared" ca="1" si="96"/>
        <v>78.249799999999993</v>
      </c>
      <c r="AZ118" s="15">
        <f t="shared" ca="1" si="96"/>
        <v>77.699799999999996</v>
      </c>
      <c r="BA118" s="15">
        <f t="shared" ca="1" si="74"/>
        <v>80.730199999999996</v>
      </c>
      <c r="BB118" s="15">
        <f t="shared" ca="1" si="75"/>
        <v>76.537499999999994</v>
      </c>
      <c r="BC118" s="15">
        <f t="shared" ca="1" si="76"/>
        <v>78.279899999999998</v>
      </c>
      <c r="BD118" s="15">
        <f t="shared" ca="1" si="77"/>
        <v>82.166200000000003</v>
      </c>
      <c r="BE118" s="15">
        <f t="shared" ca="1" si="78"/>
        <v>79.723399999999998</v>
      </c>
      <c r="BF118" s="15">
        <f t="shared" ca="1" si="79"/>
        <v>77.690200000000004</v>
      </c>
      <c r="BG118" s="15">
        <f t="shared" ca="1" si="80"/>
        <v>76.291200000000003</v>
      </c>
      <c r="BH118" s="15">
        <f t="shared" ca="1" si="81"/>
        <v>81.379199999999997</v>
      </c>
      <c r="BI118" s="15">
        <f t="shared" ca="1" si="82"/>
        <v>74.153199999999998</v>
      </c>
      <c r="BJ118" s="15">
        <f t="shared" ca="1" si="83"/>
        <v>77.798100000000005</v>
      </c>
      <c r="BK118" s="15">
        <f t="shared" ca="1" si="84"/>
        <v>77.882400000000004</v>
      </c>
      <c r="BL118" s="15">
        <f t="shared" ca="1" si="84"/>
        <v>76.258499999999998</v>
      </c>
      <c r="BM118" s="15">
        <f t="shared" ca="1" si="84"/>
        <v>73.311599999999999</v>
      </c>
      <c r="BN118" s="15">
        <f t="shared" ca="1" si="84"/>
        <v>82.0137</v>
      </c>
      <c r="BO118" s="15">
        <f t="shared" ca="1" si="91"/>
        <v>79.438299999999998</v>
      </c>
      <c r="BP118" s="15">
        <f t="shared" ca="1" si="91"/>
        <v>0</v>
      </c>
      <c r="BQ118" s="15">
        <f t="shared" ca="1" si="91"/>
        <v>74.4435</v>
      </c>
      <c r="BR118" s="15">
        <f t="shared" ca="1" si="91"/>
        <v>0</v>
      </c>
      <c r="BS118" s="15">
        <f t="shared" ca="1" si="91"/>
        <v>0</v>
      </c>
      <c r="BT118" s="15">
        <f t="shared" ca="1" si="91"/>
        <v>0</v>
      </c>
      <c r="BU118" s="15">
        <f t="shared" ca="1" si="91"/>
        <v>0</v>
      </c>
    </row>
    <row r="119" spans="1:73">
      <c r="A119">
        <f>Main!A119</f>
        <v>116</v>
      </c>
      <c r="B119">
        <f>Main!B119</f>
        <v>83</v>
      </c>
      <c r="C119">
        <f>Main!C119</f>
        <v>20</v>
      </c>
      <c r="D119">
        <f>Main!D119</f>
        <v>1</v>
      </c>
      <c r="E119" t="str">
        <f>Main!E119</f>
        <v>c# g cc</v>
      </c>
      <c r="G119" s="19">
        <f t="shared" ca="1" si="85"/>
        <v>72.115093846153869</v>
      </c>
      <c r="H119" s="15">
        <f t="shared" ca="1" si="93"/>
        <v>80.728499999999997</v>
      </c>
      <c r="I119" s="15">
        <f t="shared" ref="I119:Z125" ca="1" si="98">INDIRECT(ADDRESS(ROW(J119), (COLUMN(J119)-COLUMN($I119))*2 + COLUMN($I119)+1, 2, 1, "Main"))</f>
        <v>79.270499999999998</v>
      </c>
      <c r="J119" s="15">
        <f t="shared" ca="1" si="98"/>
        <v>79.3001</v>
      </c>
      <c r="K119" s="15">
        <f t="shared" ca="1" si="98"/>
        <v>69.673900000000003</v>
      </c>
      <c r="L119" s="15">
        <f t="shared" ca="1" si="98"/>
        <v>75.225099999999998</v>
      </c>
      <c r="M119" s="15">
        <f t="shared" ca="1" si="98"/>
        <v>71.842200000000005</v>
      </c>
      <c r="N119" s="15">
        <f t="shared" ca="1" si="98"/>
        <v>75.322999999999993</v>
      </c>
      <c r="O119" s="15">
        <f t="shared" ca="1" si="98"/>
        <v>81.5929</v>
      </c>
      <c r="P119" s="15">
        <f t="shared" ca="1" si="98"/>
        <v>80.38</v>
      </c>
      <c r="Q119" s="15">
        <f t="shared" ca="1" si="98"/>
        <v>70.577100000000002</v>
      </c>
      <c r="R119" s="15">
        <f t="shared" ca="1" si="98"/>
        <v>77.383399999999995</v>
      </c>
      <c r="S119" s="15">
        <f t="shared" ca="1" si="98"/>
        <v>84.042299999999997</v>
      </c>
      <c r="T119" s="15">
        <f t="shared" ca="1" si="98"/>
        <v>68.753500000000003</v>
      </c>
      <c r="U119" s="15">
        <f t="shared" ca="1" si="98"/>
        <v>81.683000000000007</v>
      </c>
      <c r="V119" s="15">
        <f t="shared" ca="1" si="98"/>
        <v>79.789400000000001</v>
      </c>
      <c r="W119" s="15">
        <f t="shared" ca="1" si="98"/>
        <v>76.223500000000001</v>
      </c>
      <c r="X119" s="15">
        <f t="shared" ca="1" si="98"/>
        <v>80.197100000000006</v>
      </c>
      <c r="Y119" s="15">
        <f t="shared" ca="1" si="98"/>
        <v>75.734399999999994</v>
      </c>
      <c r="Z119" s="15">
        <f t="shared" ca="1" si="98"/>
        <v>81.005700000000004</v>
      </c>
      <c r="AA119" s="15">
        <f t="shared" ca="1" si="97"/>
        <v>86.762200000000007</v>
      </c>
      <c r="AB119" s="15">
        <f t="shared" ca="1" si="97"/>
        <v>76.762600000000006</v>
      </c>
      <c r="AC119" s="15">
        <f t="shared" ca="1" si="97"/>
        <v>69.319400000000002</v>
      </c>
      <c r="AD119" s="15">
        <f t="shared" ca="1" si="97"/>
        <v>73.3352</v>
      </c>
      <c r="AE119" s="15">
        <f t="shared" ca="1" si="97"/>
        <v>73.720600000000005</v>
      </c>
      <c r="AF119" s="15">
        <f t="shared" ca="1" si="97"/>
        <v>78.874700000000004</v>
      </c>
      <c r="AG119" s="15">
        <f t="shared" ca="1" si="97"/>
        <v>81.262100000000004</v>
      </c>
      <c r="AH119" s="15">
        <f t="shared" ca="1" si="97"/>
        <v>80.353300000000004</v>
      </c>
      <c r="AI119" s="15">
        <f t="shared" ca="1" si="97"/>
        <v>76.207599999999999</v>
      </c>
      <c r="AJ119" s="15">
        <f t="shared" ca="1" si="97"/>
        <v>81.424999999999997</v>
      </c>
      <c r="AK119" s="15">
        <f t="shared" ca="1" si="97"/>
        <v>74.707599999999999</v>
      </c>
      <c r="AL119" s="15">
        <f t="shared" ca="1" si="97"/>
        <v>80.521699999999996</v>
      </c>
      <c r="AM119" s="15">
        <f t="shared" ca="1" si="97"/>
        <v>76.547600000000003</v>
      </c>
      <c r="AN119" s="15">
        <f t="shared" ca="1" si="97"/>
        <v>71.691000000000003</v>
      </c>
      <c r="AO119" s="15">
        <f t="shared" ca="1" si="97"/>
        <v>74.651399999999995</v>
      </c>
      <c r="AP119" s="15">
        <f t="shared" ca="1" si="97"/>
        <v>71.420699999999997</v>
      </c>
      <c r="AQ119" s="15">
        <f t="shared" ca="1" si="96"/>
        <v>72.174800000000005</v>
      </c>
      <c r="AR119" s="15">
        <f t="shared" ca="1" si="96"/>
        <v>76.799199999999999</v>
      </c>
      <c r="AS119" s="15">
        <f t="shared" ca="1" si="96"/>
        <v>75.593999999999994</v>
      </c>
      <c r="AT119" s="15">
        <f t="shared" ca="1" si="96"/>
        <v>70.176000000000002</v>
      </c>
      <c r="AU119" s="15">
        <f t="shared" ca="1" si="96"/>
        <v>76.619399999999999</v>
      </c>
      <c r="AV119" s="15">
        <f t="shared" ca="1" si="96"/>
        <v>76.351100000000002</v>
      </c>
      <c r="AW119" s="15">
        <f t="shared" ca="1" si="96"/>
        <v>73.938199999999995</v>
      </c>
      <c r="AX119" s="15">
        <f t="shared" ca="1" si="96"/>
        <v>76.611699999999999</v>
      </c>
      <c r="AY119" s="15">
        <f t="shared" ca="1" si="96"/>
        <v>75.593999999999994</v>
      </c>
      <c r="AZ119" s="15">
        <f t="shared" ca="1" si="96"/>
        <v>79.294300000000007</v>
      </c>
      <c r="BA119" s="15">
        <f t="shared" ca="1" si="74"/>
        <v>79.604600000000005</v>
      </c>
      <c r="BB119" s="15">
        <f t="shared" ca="1" si="75"/>
        <v>78.279700000000005</v>
      </c>
      <c r="BC119" s="15">
        <f t="shared" ca="1" si="76"/>
        <v>74.609200000000001</v>
      </c>
      <c r="BD119" s="15">
        <f t="shared" ca="1" si="77"/>
        <v>82.58</v>
      </c>
      <c r="BE119" s="15">
        <f t="shared" ca="1" si="78"/>
        <v>82.404700000000005</v>
      </c>
      <c r="BF119" s="15">
        <f t="shared" ca="1" si="79"/>
        <v>78.797499999999999</v>
      </c>
      <c r="BG119" s="15">
        <f t="shared" ca="1" si="80"/>
        <v>79.900199999999998</v>
      </c>
      <c r="BH119" s="15">
        <f t="shared" ca="1" si="81"/>
        <v>82.347899999999996</v>
      </c>
      <c r="BI119" s="15">
        <f t="shared" ca="1" si="82"/>
        <v>73.149799999999999</v>
      </c>
      <c r="BJ119" s="15">
        <f t="shared" ca="1" si="83"/>
        <v>77.006500000000003</v>
      </c>
      <c r="BK119" s="15">
        <f t="shared" ca="1" si="84"/>
        <v>74.615200000000002</v>
      </c>
      <c r="BL119" s="15">
        <f t="shared" ca="1" si="84"/>
        <v>66.706100000000006</v>
      </c>
      <c r="BM119" s="15">
        <f t="shared" ca="1" si="84"/>
        <v>73.930099999999996</v>
      </c>
      <c r="BN119" s="15">
        <f t="shared" ca="1" si="84"/>
        <v>80.966800000000006</v>
      </c>
      <c r="BO119" s="15">
        <f t="shared" ca="1" si="91"/>
        <v>76.079700000000003</v>
      </c>
      <c r="BP119" s="15">
        <f t="shared" ca="1" si="91"/>
        <v>0</v>
      </c>
      <c r="BQ119" s="15">
        <f t="shared" ca="1" si="91"/>
        <v>77.062100000000001</v>
      </c>
      <c r="BR119" s="15">
        <f t="shared" ca="1" si="91"/>
        <v>0</v>
      </c>
      <c r="BS119" s="15">
        <f t="shared" ca="1" si="91"/>
        <v>0</v>
      </c>
      <c r="BT119" s="15">
        <f t="shared" ca="1" si="91"/>
        <v>0</v>
      </c>
      <c r="BU119" s="15">
        <f t="shared" ca="1" si="91"/>
        <v>0</v>
      </c>
    </row>
    <row r="120" spans="1:73">
      <c r="A120">
        <f>Main!A120</f>
        <v>117</v>
      </c>
      <c r="B120">
        <f>Main!B120</f>
        <v>83.5</v>
      </c>
      <c r="C120">
        <f>Main!C120</f>
        <v>20</v>
      </c>
      <c r="D120">
        <f>Main!D120</f>
        <v>1.5</v>
      </c>
      <c r="E120" t="str">
        <f>Main!E120</f>
        <v>g</v>
      </c>
      <c r="F120" s="10" t="s">
        <v>118</v>
      </c>
      <c r="G120" s="19">
        <f t="shared" ca="1" si="85"/>
        <v>65.714189230769236</v>
      </c>
      <c r="H120" s="15">
        <f t="shared" ca="1" si="93"/>
        <v>72.762900000000002</v>
      </c>
      <c r="I120" s="15">
        <f t="shared" ca="1" si="98"/>
        <v>71.864999999999995</v>
      </c>
      <c r="J120" s="15">
        <f t="shared" ca="1" si="98"/>
        <v>71.454599999999999</v>
      </c>
      <c r="K120" s="15">
        <f t="shared" ca="1" si="98"/>
        <v>59.299500000000002</v>
      </c>
      <c r="L120" s="15">
        <f t="shared" ca="1" si="98"/>
        <v>67.448400000000007</v>
      </c>
      <c r="M120" s="15">
        <f t="shared" ca="1" si="98"/>
        <v>63.279699999999998</v>
      </c>
      <c r="N120" s="15">
        <f t="shared" ca="1" si="98"/>
        <v>72.782700000000006</v>
      </c>
      <c r="O120" s="15">
        <f t="shared" ca="1" si="98"/>
        <v>73.966399999999993</v>
      </c>
      <c r="P120" s="15">
        <f t="shared" ca="1" si="98"/>
        <v>75.006399999999999</v>
      </c>
      <c r="Q120" s="15">
        <f t="shared" ca="1" si="98"/>
        <v>65.687299999999993</v>
      </c>
      <c r="R120" s="15">
        <f t="shared" ca="1" si="98"/>
        <v>68.766400000000004</v>
      </c>
      <c r="S120" s="15">
        <f t="shared" ca="1" si="98"/>
        <v>78.952699999999993</v>
      </c>
      <c r="T120" s="15">
        <f t="shared" ca="1" si="98"/>
        <v>65.045599999999993</v>
      </c>
      <c r="U120" s="15">
        <f t="shared" ca="1" si="98"/>
        <v>76.722300000000004</v>
      </c>
      <c r="V120" s="15">
        <f t="shared" ca="1" si="98"/>
        <v>80.018900000000002</v>
      </c>
      <c r="W120" s="15">
        <f t="shared" ca="1" si="98"/>
        <v>68.528700000000001</v>
      </c>
      <c r="X120" s="15">
        <f t="shared" ca="1" si="98"/>
        <v>76.620500000000007</v>
      </c>
      <c r="Y120" s="15">
        <f t="shared" ca="1" si="98"/>
        <v>69.034800000000004</v>
      </c>
      <c r="Z120" s="15">
        <f t="shared" ca="1" si="98"/>
        <v>72.094099999999997</v>
      </c>
      <c r="AA120" s="15">
        <f t="shared" ca="1" si="97"/>
        <v>81.786199999999994</v>
      </c>
      <c r="AB120" s="15">
        <f t="shared" ca="1" si="97"/>
        <v>71.259799999999998</v>
      </c>
      <c r="AC120" s="15">
        <f t="shared" ca="1" si="97"/>
        <v>63.139400000000002</v>
      </c>
      <c r="AD120" s="15">
        <f t="shared" ca="1" si="97"/>
        <v>65.751400000000004</v>
      </c>
      <c r="AE120" s="15">
        <f t="shared" ca="1" si="97"/>
        <v>72.459299999999999</v>
      </c>
      <c r="AF120" s="15">
        <f t="shared" ca="1" si="97"/>
        <v>69.765000000000001</v>
      </c>
      <c r="AG120" s="15">
        <f t="shared" ca="1" si="97"/>
        <v>68.3352</v>
      </c>
      <c r="AH120" s="15">
        <f t="shared" ca="1" si="97"/>
        <v>77.809700000000007</v>
      </c>
      <c r="AI120" s="15">
        <f t="shared" ca="1" si="97"/>
        <v>75.403499999999994</v>
      </c>
      <c r="AJ120" s="15">
        <f t="shared" ca="1" si="97"/>
        <v>71.531999999999996</v>
      </c>
      <c r="AK120" s="15">
        <f t="shared" ca="1" si="97"/>
        <v>69.541200000000003</v>
      </c>
      <c r="AL120" s="15">
        <f t="shared" ca="1" si="97"/>
        <v>70.066800000000001</v>
      </c>
      <c r="AM120" s="15">
        <f t="shared" ca="1" si="97"/>
        <v>65.080500000000001</v>
      </c>
      <c r="AN120" s="15">
        <f t="shared" ca="1" si="97"/>
        <v>69.321200000000005</v>
      </c>
      <c r="AO120" s="15">
        <f t="shared" ca="1" si="97"/>
        <v>69.075400000000002</v>
      </c>
      <c r="AP120" s="15">
        <f t="shared" ca="1" si="97"/>
        <v>66.671999999999997</v>
      </c>
      <c r="AQ120" s="15">
        <f t="shared" ca="1" si="96"/>
        <v>63.4908</v>
      </c>
      <c r="AR120" s="15">
        <f t="shared" ca="1" si="96"/>
        <v>65.572999999999993</v>
      </c>
      <c r="AS120" s="15">
        <f t="shared" ca="1" si="96"/>
        <v>70.166300000000007</v>
      </c>
      <c r="AT120" s="15">
        <f t="shared" ca="1" si="96"/>
        <v>67.526300000000006</v>
      </c>
      <c r="AU120" s="15">
        <f t="shared" ca="1" si="96"/>
        <v>68.236999999999995</v>
      </c>
      <c r="AV120" s="15">
        <f t="shared" ca="1" si="96"/>
        <v>69.436499999999995</v>
      </c>
      <c r="AW120" s="15">
        <f t="shared" ca="1" si="96"/>
        <v>57.872300000000003</v>
      </c>
      <c r="AX120" s="15">
        <f t="shared" ca="1" si="96"/>
        <v>72.352199999999996</v>
      </c>
      <c r="AY120" s="15">
        <f t="shared" ca="1" si="96"/>
        <v>70.166300000000007</v>
      </c>
      <c r="AZ120" s="15">
        <f t="shared" ca="1" si="96"/>
        <v>76.815399999999997</v>
      </c>
      <c r="BA120" s="15">
        <f t="shared" ca="1" si="74"/>
        <v>72.408100000000005</v>
      </c>
      <c r="BB120" s="15">
        <f t="shared" ca="1" si="75"/>
        <v>70.914299999999997</v>
      </c>
      <c r="BC120" s="15">
        <f t="shared" ca="1" si="76"/>
        <v>66.733400000000003</v>
      </c>
      <c r="BD120" s="15">
        <f t="shared" ca="1" si="77"/>
        <v>68.407600000000002</v>
      </c>
      <c r="BE120" s="15">
        <f t="shared" ca="1" si="78"/>
        <v>76.903700000000001</v>
      </c>
      <c r="BF120" s="15">
        <f t="shared" ca="1" si="79"/>
        <v>71.845699999999994</v>
      </c>
      <c r="BG120" s="15">
        <f t="shared" ca="1" si="80"/>
        <v>75.723699999999994</v>
      </c>
      <c r="BH120" s="15">
        <f t="shared" ca="1" si="81"/>
        <v>77.860799999999998</v>
      </c>
      <c r="BI120" s="15">
        <f t="shared" ca="1" si="82"/>
        <v>61.076500000000003</v>
      </c>
      <c r="BJ120" s="15">
        <f t="shared" ca="1" si="83"/>
        <v>68.893500000000003</v>
      </c>
      <c r="BK120" s="15">
        <f t="shared" ca="1" si="84"/>
        <v>63.632199999999997</v>
      </c>
      <c r="BL120" s="15">
        <f t="shared" ca="1" si="84"/>
        <v>58.1875</v>
      </c>
      <c r="BM120" s="15">
        <f t="shared" ca="1" si="84"/>
        <v>68.111099999999993</v>
      </c>
      <c r="BN120" s="15">
        <f t="shared" ca="1" si="84"/>
        <v>74.964799999999997</v>
      </c>
      <c r="BO120" s="15">
        <f t="shared" ca="1" si="91"/>
        <v>65.554000000000002</v>
      </c>
      <c r="BP120" s="15">
        <f t="shared" ca="1" si="91"/>
        <v>0</v>
      </c>
      <c r="BQ120" s="15">
        <f t="shared" ca="1" si="91"/>
        <v>72.233800000000002</v>
      </c>
      <c r="BR120" s="15">
        <f t="shared" ca="1" si="91"/>
        <v>0</v>
      </c>
      <c r="BS120" s="15">
        <f t="shared" ca="1" si="91"/>
        <v>0</v>
      </c>
      <c r="BT120" s="15">
        <f t="shared" ca="1" si="91"/>
        <v>0</v>
      </c>
      <c r="BU120" s="15">
        <f t="shared" ca="1" si="91"/>
        <v>0</v>
      </c>
    </row>
    <row r="121" spans="1:73">
      <c r="A121">
        <f>Main!A121</f>
        <v>118</v>
      </c>
      <c r="B121">
        <f>Main!B121</f>
        <v>84</v>
      </c>
      <c r="C121">
        <f>Main!C121</f>
        <v>20</v>
      </c>
      <c r="D121">
        <f>Main!D121</f>
        <v>2</v>
      </c>
      <c r="E121" t="str">
        <f>Main!E121</f>
        <v>b</v>
      </c>
      <c r="G121" s="19">
        <f t="shared" ca="1" si="85"/>
        <v>62.557198461538448</v>
      </c>
      <c r="H121" s="15">
        <f t="shared" ca="1" si="93"/>
        <v>68.668099999999995</v>
      </c>
      <c r="I121" s="15">
        <f t="shared" ca="1" si="98"/>
        <v>69.3142</v>
      </c>
      <c r="J121" s="15">
        <f t="shared" ca="1" si="98"/>
        <v>66.430999999999997</v>
      </c>
      <c r="K121" s="15">
        <f t="shared" ca="1" si="98"/>
        <v>55.628</v>
      </c>
      <c r="L121" s="15">
        <f t="shared" ca="1" si="98"/>
        <v>61.207599999999999</v>
      </c>
      <c r="M121" s="15">
        <f t="shared" ca="1" si="98"/>
        <v>65.152799999999999</v>
      </c>
      <c r="N121" s="15">
        <f t="shared" ca="1" si="98"/>
        <v>66.553299999999993</v>
      </c>
      <c r="O121" s="15">
        <f t="shared" ca="1" si="98"/>
        <v>67.417400000000001</v>
      </c>
      <c r="P121" s="15">
        <f t="shared" ca="1" si="98"/>
        <v>70.6708</v>
      </c>
      <c r="Q121" s="15">
        <f t="shared" ca="1" si="98"/>
        <v>64.130300000000005</v>
      </c>
      <c r="R121" s="15">
        <f t="shared" ca="1" si="98"/>
        <v>61.420499999999997</v>
      </c>
      <c r="S121" s="15">
        <f t="shared" ca="1" si="98"/>
        <v>74.061700000000002</v>
      </c>
      <c r="T121" s="15">
        <f t="shared" ca="1" si="98"/>
        <v>58.765000000000001</v>
      </c>
      <c r="U121" s="15">
        <f t="shared" ca="1" si="98"/>
        <v>67.724800000000002</v>
      </c>
      <c r="V121" s="15">
        <f t="shared" ca="1" si="98"/>
        <v>71.657399999999996</v>
      </c>
      <c r="W121" s="15">
        <f t="shared" ca="1" si="98"/>
        <v>65.683199999999999</v>
      </c>
      <c r="X121" s="15">
        <f t="shared" ca="1" si="98"/>
        <v>69.713800000000006</v>
      </c>
      <c r="Y121" s="15">
        <f t="shared" ca="1" si="98"/>
        <v>66.760499999999993</v>
      </c>
      <c r="Z121" s="15">
        <f t="shared" ca="1" si="98"/>
        <v>71.061999999999998</v>
      </c>
      <c r="AA121" s="15">
        <f t="shared" ca="1" si="97"/>
        <v>74.042100000000005</v>
      </c>
      <c r="AB121" s="15">
        <f t="shared" ca="1" si="97"/>
        <v>73.654499999999999</v>
      </c>
      <c r="AC121" s="15">
        <f t="shared" ca="1" si="97"/>
        <v>59.599499999999999</v>
      </c>
      <c r="AD121" s="15">
        <f t="shared" ca="1" si="97"/>
        <v>68.126599999999996</v>
      </c>
      <c r="AE121" s="15">
        <f t="shared" ca="1" si="97"/>
        <v>70.7166</v>
      </c>
      <c r="AF121" s="15">
        <f t="shared" ca="1" si="97"/>
        <v>70.0261</v>
      </c>
      <c r="AG121" s="15">
        <f t="shared" ca="1" si="97"/>
        <v>70.491900000000001</v>
      </c>
      <c r="AH121" s="15">
        <f t="shared" ca="1" si="97"/>
        <v>75.405100000000004</v>
      </c>
      <c r="AI121" s="15">
        <f t="shared" ca="1" si="97"/>
        <v>69.737399999999994</v>
      </c>
      <c r="AJ121" s="15">
        <f t="shared" ca="1" si="97"/>
        <v>60.9649</v>
      </c>
      <c r="AK121" s="15">
        <f t="shared" ca="1" si="97"/>
        <v>65.537199999999999</v>
      </c>
      <c r="AL121" s="15">
        <f t="shared" ca="1" si="97"/>
        <v>66.436499999999995</v>
      </c>
      <c r="AM121" s="15">
        <f t="shared" ca="1" si="97"/>
        <v>55.1907</v>
      </c>
      <c r="AN121" s="15">
        <f t="shared" ca="1" si="97"/>
        <v>63.996400000000001</v>
      </c>
      <c r="AO121" s="15">
        <f t="shared" ca="1" si="97"/>
        <v>71.796700000000001</v>
      </c>
      <c r="AP121" s="15">
        <f t="shared" ca="1" si="97"/>
        <v>69.918800000000005</v>
      </c>
      <c r="AQ121" s="15">
        <f t="shared" ca="1" si="96"/>
        <v>62.723599999999998</v>
      </c>
      <c r="AR121" s="15">
        <f t="shared" ca="1" si="96"/>
        <v>58.390300000000003</v>
      </c>
      <c r="AS121" s="15">
        <f t="shared" ca="1" si="96"/>
        <v>68.336299999999994</v>
      </c>
      <c r="AT121" s="15">
        <f t="shared" ca="1" si="96"/>
        <v>60.634</v>
      </c>
      <c r="AU121" s="15">
        <f t="shared" ca="1" si="96"/>
        <v>68.446100000000001</v>
      </c>
      <c r="AV121" s="15">
        <f t="shared" ca="1" si="96"/>
        <v>69.755399999999995</v>
      </c>
      <c r="AW121" s="15">
        <f t="shared" ca="1" si="96"/>
        <v>50.609200000000001</v>
      </c>
      <c r="AX121" s="15">
        <f t="shared" ca="1" si="96"/>
        <v>68.714100000000002</v>
      </c>
      <c r="AY121" s="15">
        <f t="shared" ca="1" si="96"/>
        <v>68.336299999999994</v>
      </c>
      <c r="AZ121" s="15">
        <f t="shared" ca="1" si="96"/>
        <v>76.315100000000001</v>
      </c>
      <c r="BA121" s="15">
        <f t="shared" ca="1" si="74"/>
        <v>67.682599999999994</v>
      </c>
      <c r="BB121" s="15">
        <f t="shared" ca="1" si="75"/>
        <v>68.936499999999995</v>
      </c>
      <c r="BC121" s="15">
        <f t="shared" ca="1" si="76"/>
        <v>64.296000000000006</v>
      </c>
      <c r="BD121" s="15">
        <f t="shared" ca="1" si="77"/>
        <v>70.737200000000001</v>
      </c>
      <c r="BE121" s="15">
        <f t="shared" ca="1" si="78"/>
        <v>74.662199999999999</v>
      </c>
      <c r="BF121" s="15">
        <f t="shared" ca="1" si="79"/>
        <v>73.990600000000001</v>
      </c>
      <c r="BG121" s="15">
        <f t="shared" ca="1" si="80"/>
        <v>66.576800000000006</v>
      </c>
      <c r="BH121" s="15">
        <f t="shared" ca="1" si="81"/>
        <v>75.202200000000005</v>
      </c>
      <c r="BI121" s="15">
        <f t="shared" ca="1" si="82"/>
        <v>63.467300000000002</v>
      </c>
      <c r="BJ121" s="15">
        <f t="shared" ca="1" si="83"/>
        <v>63.868400000000001</v>
      </c>
      <c r="BK121" s="15">
        <f t="shared" ca="1" si="84"/>
        <v>58.056600000000003</v>
      </c>
      <c r="BL121" s="15">
        <f t="shared" ca="1" si="84"/>
        <v>53.750599999999999</v>
      </c>
      <c r="BM121" s="15">
        <f t="shared" ca="1" si="84"/>
        <v>64.1387</v>
      </c>
      <c r="BN121" s="15">
        <f t="shared" ca="1" si="84"/>
        <v>64.963399999999993</v>
      </c>
      <c r="BO121" s="15">
        <f t="shared" ca="1" si="91"/>
        <v>67.049000000000007</v>
      </c>
      <c r="BP121" s="15">
        <f t="shared" ca="1" si="91"/>
        <v>0</v>
      </c>
      <c r="BQ121" s="15">
        <f t="shared" ca="1" si="91"/>
        <v>68.915999999999997</v>
      </c>
      <c r="BR121" s="15">
        <f t="shared" ca="1" si="91"/>
        <v>0</v>
      </c>
      <c r="BS121" s="15">
        <f t="shared" ca="1" si="91"/>
        <v>0</v>
      </c>
      <c r="BT121" s="15">
        <f t="shared" ca="1" si="91"/>
        <v>0</v>
      </c>
      <c r="BU121" s="15">
        <f t="shared" ca="1" si="91"/>
        <v>0</v>
      </c>
    </row>
    <row r="122" spans="1:73">
      <c r="A122">
        <f>Main!A122</f>
        <v>119</v>
      </c>
      <c r="B122">
        <f>Main!B122</f>
        <v>85</v>
      </c>
      <c r="C122">
        <f>Main!C122</f>
        <v>21</v>
      </c>
      <c r="D122">
        <f>Main!D122</f>
        <v>1</v>
      </c>
      <c r="E122" t="str">
        <f>Main!E122</f>
        <v>D</v>
      </c>
      <c r="F122" s="10" t="s">
        <v>113</v>
      </c>
      <c r="G122" s="19">
        <f t="shared" ca="1" si="85"/>
        <v>72.052450769230774</v>
      </c>
      <c r="H122" s="15">
        <f t="shared" ca="1" si="93"/>
        <v>85.366299999999995</v>
      </c>
      <c r="I122" s="15">
        <f t="shared" ca="1" si="98"/>
        <v>79.440799999999996</v>
      </c>
      <c r="J122" s="15">
        <f t="shared" ca="1" si="98"/>
        <v>74.235799999999998</v>
      </c>
      <c r="K122" s="15">
        <f t="shared" ca="1" si="98"/>
        <v>77.021000000000001</v>
      </c>
      <c r="L122" s="15">
        <f t="shared" ca="1" si="98"/>
        <v>73.895200000000003</v>
      </c>
      <c r="M122" s="15">
        <f t="shared" ca="1" si="98"/>
        <v>71.843500000000006</v>
      </c>
      <c r="N122" s="15">
        <f t="shared" ca="1" si="98"/>
        <v>77.148799999999994</v>
      </c>
      <c r="O122" s="15">
        <f t="shared" ca="1" si="98"/>
        <v>77.067700000000002</v>
      </c>
      <c r="P122" s="15">
        <f t="shared" ca="1" si="98"/>
        <v>82.0488</v>
      </c>
      <c r="Q122" s="15">
        <f t="shared" ca="1" si="98"/>
        <v>74.075500000000005</v>
      </c>
      <c r="R122" s="15">
        <f t="shared" ca="1" si="98"/>
        <v>76.615099999999998</v>
      </c>
      <c r="S122" s="15">
        <f t="shared" ca="1" si="98"/>
        <v>86.870099999999994</v>
      </c>
      <c r="T122" s="15">
        <f t="shared" ca="1" si="98"/>
        <v>69.513800000000003</v>
      </c>
      <c r="U122" s="15">
        <f t="shared" ca="1" si="98"/>
        <v>79.550600000000003</v>
      </c>
      <c r="V122" s="15">
        <f t="shared" ca="1" si="98"/>
        <v>76.363699999999994</v>
      </c>
      <c r="W122" s="15">
        <f t="shared" ca="1" si="98"/>
        <v>77.592699999999994</v>
      </c>
      <c r="X122" s="15">
        <f t="shared" ca="1" si="98"/>
        <v>78.703800000000001</v>
      </c>
      <c r="Y122" s="15">
        <f t="shared" ca="1" si="98"/>
        <v>79.813999999999993</v>
      </c>
      <c r="Z122" s="15">
        <f t="shared" ca="1" si="98"/>
        <v>78.156800000000004</v>
      </c>
      <c r="AA122" s="15">
        <f t="shared" ca="1" si="97"/>
        <v>85.235600000000005</v>
      </c>
      <c r="AB122" s="15">
        <f t="shared" ca="1" si="97"/>
        <v>80.077699999999993</v>
      </c>
      <c r="AC122" s="15">
        <f t="shared" ca="1" si="97"/>
        <v>71.977999999999994</v>
      </c>
      <c r="AD122" s="15">
        <f t="shared" ca="1" si="97"/>
        <v>69.858400000000003</v>
      </c>
      <c r="AE122" s="15">
        <f t="shared" ca="1" si="97"/>
        <v>74.252099999999999</v>
      </c>
      <c r="AF122" s="15">
        <f t="shared" ca="1" si="97"/>
        <v>81.464699999999993</v>
      </c>
      <c r="AG122" s="15">
        <f t="shared" ca="1" si="97"/>
        <v>75.724500000000006</v>
      </c>
      <c r="AH122" s="15">
        <f t="shared" ca="1" si="97"/>
        <v>80.244600000000005</v>
      </c>
      <c r="AI122" s="15">
        <f t="shared" ca="1" si="97"/>
        <v>75.985299999999995</v>
      </c>
      <c r="AJ122" s="15">
        <f t="shared" ca="1" si="97"/>
        <v>82.230599999999995</v>
      </c>
      <c r="AK122" s="15">
        <f t="shared" ca="1" si="97"/>
        <v>78.420400000000001</v>
      </c>
      <c r="AL122" s="15">
        <f t="shared" ca="1" si="97"/>
        <v>77.932100000000005</v>
      </c>
      <c r="AM122" s="15">
        <f t="shared" ca="1" si="97"/>
        <v>68.001800000000003</v>
      </c>
      <c r="AN122" s="15">
        <f t="shared" ca="1" si="97"/>
        <v>72.404200000000003</v>
      </c>
      <c r="AO122" s="15">
        <f t="shared" ca="1" si="97"/>
        <v>76.093599999999995</v>
      </c>
      <c r="AP122" s="15">
        <f t="shared" ca="1" si="97"/>
        <v>71.972099999999998</v>
      </c>
      <c r="AQ122" s="15">
        <f t="shared" ca="1" si="96"/>
        <v>73.1678</v>
      </c>
      <c r="AR122" s="15">
        <f t="shared" ca="1" si="96"/>
        <v>74.261099999999999</v>
      </c>
      <c r="AS122" s="15">
        <f t="shared" ca="1" si="96"/>
        <v>75.849100000000007</v>
      </c>
      <c r="AT122" s="15">
        <f t="shared" ca="1" si="96"/>
        <v>72.755399999999995</v>
      </c>
      <c r="AU122" s="15">
        <f t="shared" ca="1" si="96"/>
        <v>75.981300000000005</v>
      </c>
      <c r="AV122" s="15">
        <f t="shared" ca="1" si="96"/>
        <v>76.098799999999997</v>
      </c>
      <c r="AW122" s="15">
        <f t="shared" ca="1" si="96"/>
        <v>75.824799999999996</v>
      </c>
      <c r="AX122" s="15">
        <f t="shared" ca="1" si="96"/>
        <v>78.087999999999994</v>
      </c>
      <c r="AY122" s="15">
        <f t="shared" ca="1" si="96"/>
        <v>75.849100000000007</v>
      </c>
      <c r="AZ122" s="15">
        <f t="shared" ca="1" si="96"/>
        <v>82.231399999999994</v>
      </c>
      <c r="BA122" s="15">
        <f t="shared" ca="1" si="74"/>
        <v>76.698099999999997</v>
      </c>
      <c r="BB122" s="15">
        <f t="shared" ca="1" si="75"/>
        <v>80.590100000000007</v>
      </c>
      <c r="BC122" s="15">
        <f t="shared" ca="1" si="76"/>
        <v>73.500600000000006</v>
      </c>
      <c r="BD122" s="15">
        <f t="shared" ca="1" si="77"/>
        <v>79.322699999999998</v>
      </c>
      <c r="BE122" s="15">
        <f t="shared" ca="1" si="78"/>
        <v>77.642899999999997</v>
      </c>
      <c r="BF122" s="15">
        <f t="shared" ca="1" si="79"/>
        <v>78.022300000000001</v>
      </c>
      <c r="BG122" s="15">
        <f t="shared" ca="1" si="80"/>
        <v>80.2881</v>
      </c>
      <c r="BH122" s="15">
        <f t="shared" ca="1" si="81"/>
        <v>77.707599999999999</v>
      </c>
      <c r="BI122" s="15">
        <f t="shared" ca="1" si="82"/>
        <v>72.7744</v>
      </c>
      <c r="BJ122" s="15">
        <f t="shared" ca="1" si="83"/>
        <v>76.873500000000007</v>
      </c>
      <c r="BK122" s="15">
        <f t="shared" ca="1" si="84"/>
        <v>70.663600000000002</v>
      </c>
      <c r="BL122" s="15">
        <f t="shared" ca="1" si="84"/>
        <v>71.394000000000005</v>
      </c>
      <c r="BM122" s="15">
        <f t="shared" ca="1" si="84"/>
        <v>77.482600000000005</v>
      </c>
      <c r="BN122" s="15">
        <f t="shared" ca="1" si="84"/>
        <v>81.040400000000005</v>
      </c>
      <c r="BO122" s="15">
        <f t="shared" ca="1" si="91"/>
        <v>74.489199999999997</v>
      </c>
      <c r="BP122" s="15">
        <f t="shared" ca="1" si="91"/>
        <v>0</v>
      </c>
      <c r="BQ122" s="15">
        <f t="shared" ca="1" si="91"/>
        <v>77.612700000000004</v>
      </c>
      <c r="BR122" s="15">
        <f t="shared" ca="1" si="91"/>
        <v>0</v>
      </c>
      <c r="BS122" s="15">
        <f t="shared" ca="1" si="91"/>
        <v>0</v>
      </c>
      <c r="BT122" s="15">
        <f t="shared" ca="1" si="91"/>
        <v>0</v>
      </c>
      <c r="BU122" s="15">
        <f t="shared" ca="1" si="91"/>
        <v>0</v>
      </c>
    </row>
    <row r="123" spans="1:73">
      <c r="A123">
        <f>Main!A123</f>
        <v>120</v>
      </c>
      <c r="B123">
        <f>Main!B123</f>
        <v>85.5</v>
      </c>
      <c r="C123">
        <f>Main!C123</f>
        <v>21</v>
      </c>
      <c r="D123">
        <f>Main!D123</f>
        <v>1.5</v>
      </c>
      <c r="E123" t="str">
        <f>Main!E123</f>
        <v>eee</v>
      </c>
      <c r="G123" s="19">
        <f t="shared" ca="1" si="85"/>
        <v>72.514155384615393</v>
      </c>
      <c r="H123" s="15">
        <f t="shared" ca="1" si="93"/>
        <v>80.978800000000007</v>
      </c>
      <c r="I123" s="15">
        <f t="shared" ca="1" si="98"/>
        <v>81.918199999999999</v>
      </c>
      <c r="J123" s="15">
        <f t="shared" ca="1" si="98"/>
        <v>76.025300000000001</v>
      </c>
      <c r="K123" s="15">
        <f t="shared" ca="1" si="98"/>
        <v>75.9011</v>
      </c>
      <c r="L123" s="15">
        <f t="shared" ca="1" si="98"/>
        <v>77.320400000000006</v>
      </c>
      <c r="M123" s="15">
        <f t="shared" ca="1" si="98"/>
        <v>72.212900000000005</v>
      </c>
      <c r="N123" s="15">
        <f t="shared" ca="1" si="98"/>
        <v>77.305300000000003</v>
      </c>
      <c r="O123" s="15">
        <f t="shared" ca="1" si="98"/>
        <v>79.957899999999995</v>
      </c>
      <c r="P123" s="15">
        <f t="shared" ca="1" si="98"/>
        <v>79.518299999999996</v>
      </c>
      <c r="Q123" s="15">
        <f t="shared" ca="1" si="98"/>
        <v>71.622399999999999</v>
      </c>
      <c r="R123" s="15">
        <f t="shared" ca="1" si="98"/>
        <v>75.507000000000005</v>
      </c>
      <c r="S123" s="15">
        <f t="shared" ca="1" si="98"/>
        <v>84.460300000000004</v>
      </c>
      <c r="T123" s="15">
        <f t="shared" ca="1" si="98"/>
        <v>69.103800000000007</v>
      </c>
      <c r="U123" s="15">
        <f t="shared" ca="1" si="98"/>
        <v>83.935199999999995</v>
      </c>
      <c r="V123" s="15">
        <f t="shared" ca="1" si="98"/>
        <v>72.403000000000006</v>
      </c>
      <c r="W123" s="15">
        <f t="shared" ca="1" si="98"/>
        <v>80.939700000000002</v>
      </c>
      <c r="X123" s="15">
        <f t="shared" ca="1" si="98"/>
        <v>79.864599999999996</v>
      </c>
      <c r="Y123" s="15">
        <f t="shared" ca="1" si="98"/>
        <v>77.934399999999997</v>
      </c>
      <c r="Z123" s="15">
        <f t="shared" ca="1" si="98"/>
        <v>75.666700000000006</v>
      </c>
      <c r="AA123" s="15">
        <f t="shared" ca="1" si="97"/>
        <v>86.982799999999997</v>
      </c>
      <c r="AB123" s="15">
        <f t="shared" ca="1" si="97"/>
        <v>80.156700000000001</v>
      </c>
      <c r="AC123" s="15">
        <f t="shared" ca="1" si="97"/>
        <v>75.003100000000003</v>
      </c>
      <c r="AD123" s="15">
        <f t="shared" ca="1" si="97"/>
        <v>69.890500000000003</v>
      </c>
      <c r="AE123" s="15">
        <f t="shared" ca="1" si="97"/>
        <v>72.174599999999998</v>
      </c>
      <c r="AF123" s="15">
        <f t="shared" ca="1" si="97"/>
        <v>80.695599999999999</v>
      </c>
      <c r="AG123" s="15">
        <f t="shared" ca="1" si="97"/>
        <v>79.2697</v>
      </c>
      <c r="AH123" s="15">
        <f t="shared" ca="1" si="97"/>
        <v>80.198099999999997</v>
      </c>
      <c r="AI123" s="15">
        <f t="shared" ca="1" si="97"/>
        <v>72.203800000000001</v>
      </c>
      <c r="AJ123" s="15">
        <f t="shared" ca="1" si="97"/>
        <v>86.1404</v>
      </c>
      <c r="AK123" s="15">
        <f t="shared" ca="1" si="97"/>
        <v>78.699399999999997</v>
      </c>
      <c r="AL123" s="15">
        <f t="shared" ca="1" si="97"/>
        <v>80.570999999999998</v>
      </c>
      <c r="AM123" s="15">
        <f t="shared" ca="1" si="97"/>
        <v>74.680400000000006</v>
      </c>
      <c r="AN123" s="15">
        <f t="shared" ca="1" si="97"/>
        <v>73.849900000000005</v>
      </c>
      <c r="AO123" s="15">
        <f t="shared" ca="1" si="97"/>
        <v>80.963200000000001</v>
      </c>
      <c r="AP123" s="15">
        <f t="shared" ca="1" si="97"/>
        <v>70.408500000000004</v>
      </c>
      <c r="AQ123" s="15">
        <f t="shared" ca="1" si="96"/>
        <v>76.813900000000004</v>
      </c>
      <c r="AR123" s="15">
        <f t="shared" ca="1" si="96"/>
        <v>80.363500000000002</v>
      </c>
      <c r="AS123" s="15">
        <f t="shared" ca="1" si="96"/>
        <v>73.3309</v>
      </c>
      <c r="AT123" s="15">
        <f t="shared" ca="1" si="96"/>
        <v>74.492900000000006</v>
      </c>
      <c r="AU123" s="15">
        <f t="shared" ca="1" si="96"/>
        <v>75.364099999999993</v>
      </c>
      <c r="AV123" s="15">
        <f t="shared" ca="1" si="96"/>
        <v>76.444699999999997</v>
      </c>
      <c r="AW123" s="15">
        <f t="shared" ca="1" si="96"/>
        <v>78.111099999999993</v>
      </c>
      <c r="AX123" s="15">
        <f t="shared" ca="1" si="96"/>
        <v>78.303899999999999</v>
      </c>
      <c r="AY123" s="15">
        <f t="shared" ca="1" si="96"/>
        <v>73.3309</v>
      </c>
      <c r="AZ123" s="15">
        <f t="shared" ca="1" si="96"/>
        <v>82.576800000000006</v>
      </c>
      <c r="BA123" s="15">
        <f t="shared" ca="1" si="74"/>
        <v>71.5685</v>
      </c>
      <c r="BB123" s="15">
        <f t="shared" ca="1" si="75"/>
        <v>78.580299999999994</v>
      </c>
      <c r="BC123" s="15">
        <f t="shared" ca="1" si="76"/>
        <v>75.923400000000001</v>
      </c>
      <c r="BD123" s="15">
        <f t="shared" ca="1" si="77"/>
        <v>81.678899999999999</v>
      </c>
      <c r="BE123" s="15">
        <f t="shared" ca="1" si="78"/>
        <v>73.553600000000003</v>
      </c>
      <c r="BF123" s="15">
        <f t="shared" ca="1" si="79"/>
        <v>80.284300000000002</v>
      </c>
      <c r="BG123" s="15">
        <f t="shared" ca="1" si="80"/>
        <v>79.4709</v>
      </c>
      <c r="BH123" s="15">
        <f t="shared" ca="1" si="81"/>
        <v>78.986099999999993</v>
      </c>
      <c r="BI123" s="15">
        <f t="shared" ca="1" si="82"/>
        <v>68.997200000000007</v>
      </c>
      <c r="BJ123" s="15">
        <f t="shared" ca="1" si="83"/>
        <v>80.344200000000001</v>
      </c>
      <c r="BK123" s="15">
        <f t="shared" ca="1" si="84"/>
        <v>76.7209</v>
      </c>
      <c r="BL123" s="15">
        <f t="shared" ca="1" si="84"/>
        <v>76.129499999999993</v>
      </c>
      <c r="BM123" s="15">
        <f t="shared" ca="1" si="84"/>
        <v>74.660899999999998</v>
      </c>
      <c r="BN123" s="15">
        <f t="shared" ca="1" si="84"/>
        <v>81.564300000000003</v>
      </c>
      <c r="BO123" s="15">
        <f t="shared" ca="1" si="91"/>
        <v>73.959699999999998</v>
      </c>
      <c r="BP123" s="15">
        <f t="shared" ca="1" si="91"/>
        <v>0</v>
      </c>
      <c r="BQ123" s="15">
        <f t="shared" ca="1" si="91"/>
        <v>77.401700000000005</v>
      </c>
      <c r="BR123" s="15">
        <f t="shared" ca="1" si="91"/>
        <v>0</v>
      </c>
      <c r="BS123" s="15">
        <f t="shared" ca="1" si="91"/>
        <v>0</v>
      </c>
      <c r="BT123" s="15">
        <f t="shared" ca="1" si="91"/>
        <v>0</v>
      </c>
      <c r="BU123" s="15">
        <f t="shared" ca="1" si="91"/>
        <v>0</v>
      </c>
    </row>
    <row r="124" spans="1:73">
      <c r="A124">
        <f>Main!A124</f>
        <v>121</v>
      </c>
      <c r="B124">
        <f>Main!B124</f>
        <v>88</v>
      </c>
      <c r="C124">
        <f>Main!C124</f>
        <v>22</v>
      </c>
      <c r="D124">
        <f>Main!D124</f>
        <v>2</v>
      </c>
      <c r="E124" t="str">
        <f>Main!E124</f>
        <v>bb-</v>
      </c>
      <c r="F124" s="10" t="s">
        <v>118</v>
      </c>
      <c r="G124" s="19">
        <f t="shared" ca="1" si="85"/>
        <v>67.951549230769231</v>
      </c>
      <c r="H124" s="15">
        <f t="shared" ca="1" si="93"/>
        <v>69.252399999999994</v>
      </c>
      <c r="I124" s="15">
        <f t="shared" ca="1" si="98"/>
        <v>77.500200000000007</v>
      </c>
      <c r="J124" s="15">
        <f t="shared" ca="1" si="98"/>
        <v>75.225999999999999</v>
      </c>
      <c r="K124" s="15">
        <f t="shared" ca="1" si="98"/>
        <v>69.324600000000004</v>
      </c>
      <c r="L124" s="15">
        <f t="shared" ca="1" si="98"/>
        <v>74.935599999999994</v>
      </c>
      <c r="M124" s="15">
        <f t="shared" ca="1" si="98"/>
        <v>75.665800000000004</v>
      </c>
      <c r="N124" s="15">
        <f t="shared" ca="1" si="98"/>
        <v>69.414299999999997</v>
      </c>
      <c r="O124" s="15">
        <f t="shared" ca="1" si="98"/>
        <v>65.620900000000006</v>
      </c>
      <c r="P124" s="15">
        <f t="shared" ca="1" si="98"/>
        <v>79.957599999999999</v>
      </c>
      <c r="Q124" s="15">
        <f t="shared" ca="1" si="98"/>
        <v>71.4315</v>
      </c>
      <c r="R124" s="15">
        <f t="shared" ca="1" si="98"/>
        <v>67.992099999999994</v>
      </c>
      <c r="S124" s="15">
        <f t="shared" ca="1" si="98"/>
        <v>82.316100000000006</v>
      </c>
      <c r="T124" s="15">
        <f t="shared" ca="1" si="98"/>
        <v>60.538499999999999</v>
      </c>
      <c r="U124" s="15">
        <f t="shared" ca="1" si="98"/>
        <v>78.047200000000004</v>
      </c>
      <c r="V124" s="15">
        <f t="shared" ca="1" si="98"/>
        <v>75.368499999999997</v>
      </c>
      <c r="W124" s="15">
        <f t="shared" ca="1" si="98"/>
        <v>81.533199999999994</v>
      </c>
      <c r="X124" s="15">
        <f t="shared" ca="1" si="98"/>
        <v>78.503</v>
      </c>
      <c r="Y124" s="15">
        <f t="shared" ca="1" si="98"/>
        <v>76.000600000000006</v>
      </c>
      <c r="Z124" s="15">
        <f t="shared" ca="1" si="98"/>
        <v>75.627700000000004</v>
      </c>
      <c r="AA124" s="15">
        <f t="shared" ca="1" si="97"/>
        <v>71.697999999999993</v>
      </c>
      <c r="AB124" s="15">
        <f t="shared" ca="1" si="97"/>
        <v>65.903499999999994</v>
      </c>
      <c r="AC124" s="15">
        <f t="shared" ca="1" si="97"/>
        <v>64.065899999999999</v>
      </c>
      <c r="AD124" s="15">
        <f t="shared" ca="1" si="97"/>
        <v>66.013999999999996</v>
      </c>
      <c r="AE124" s="15">
        <f t="shared" ca="1" si="97"/>
        <v>71.534800000000004</v>
      </c>
      <c r="AF124" s="15">
        <f t="shared" ca="1" si="97"/>
        <v>75.064599999999999</v>
      </c>
      <c r="AG124" s="15">
        <f t="shared" ca="1" si="97"/>
        <v>68.662099999999995</v>
      </c>
      <c r="AH124" s="15">
        <f t="shared" ca="1" si="97"/>
        <v>78.126599999999996</v>
      </c>
      <c r="AI124" s="15">
        <f t="shared" ca="1" si="97"/>
        <v>74.606099999999998</v>
      </c>
      <c r="AJ124" s="15">
        <f t="shared" ca="1" si="97"/>
        <v>81.7239</v>
      </c>
      <c r="AK124" s="15">
        <f t="shared" ca="1" si="97"/>
        <v>73.236999999999995</v>
      </c>
      <c r="AL124" s="15">
        <f t="shared" ca="1" si="97"/>
        <v>72.888499999999993</v>
      </c>
      <c r="AM124" s="15">
        <f t="shared" ca="1" si="97"/>
        <v>70.037300000000002</v>
      </c>
      <c r="AN124" s="15">
        <f t="shared" ca="1" si="97"/>
        <v>66.728700000000003</v>
      </c>
      <c r="AO124" s="15">
        <f t="shared" ca="1" si="97"/>
        <v>75.425299999999993</v>
      </c>
      <c r="AP124" s="15">
        <f t="shared" ca="1" si="97"/>
        <v>74.972399999999993</v>
      </c>
      <c r="AQ124" s="15">
        <f t="shared" ca="1" si="96"/>
        <v>73.076300000000003</v>
      </c>
      <c r="AR124" s="15">
        <f t="shared" ca="1" si="96"/>
        <v>66.827299999999994</v>
      </c>
      <c r="AS124" s="15">
        <f t="shared" ca="1" si="96"/>
        <v>76.633300000000006</v>
      </c>
      <c r="AT124" s="15">
        <f t="shared" ca="1" si="96"/>
        <v>63.834499999999998</v>
      </c>
      <c r="AU124" s="15">
        <f t="shared" ca="1" si="96"/>
        <v>73.483199999999997</v>
      </c>
      <c r="AV124" s="15">
        <f t="shared" ca="1" si="96"/>
        <v>66.078999999999994</v>
      </c>
      <c r="AW124" s="15">
        <f t="shared" ca="1" si="96"/>
        <v>67.597899999999996</v>
      </c>
      <c r="AX124" s="15">
        <f t="shared" ca="1" si="96"/>
        <v>76.175899999999999</v>
      </c>
      <c r="AY124" s="15">
        <f t="shared" ca="1" si="96"/>
        <v>76.633300000000006</v>
      </c>
      <c r="AZ124" s="15">
        <f t="shared" ca="1" si="96"/>
        <v>75.641000000000005</v>
      </c>
      <c r="BA124" s="15">
        <f t="shared" ca="1" si="74"/>
        <v>71.121799999999993</v>
      </c>
      <c r="BB124" s="15">
        <f t="shared" ca="1" si="75"/>
        <v>74.524299999999997</v>
      </c>
      <c r="BC124" s="15">
        <f t="shared" ca="1" si="76"/>
        <v>74.84</v>
      </c>
      <c r="BD124" s="15">
        <f t="shared" ca="1" si="77"/>
        <v>81.154200000000003</v>
      </c>
      <c r="BE124" s="15">
        <f t="shared" ca="1" si="78"/>
        <v>70.188299999999998</v>
      </c>
      <c r="BF124" s="15">
        <f t="shared" ca="1" si="79"/>
        <v>74.476399999999998</v>
      </c>
      <c r="BG124" s="15">
        <f t="shared" ca="1" si="80"/>
        <v>69.999799999999993</v>
      </c>
      <c r="BH124" s="15">
        <f t="shared" ca="1" si="81"/>
        <v>69.346199999999996</v>
      </c>
      <c r="BI124" s="15">
        <f t="shared" ca="1" si="82"/>
        <v>65.9786</v>
      </c>
      <c r="BJ124" s="15">
        <f t="shared" ca="1" si="83"/>
        <v>69.388999999999996</v>
      </c>
      <c r="BK124" s="15">
        <f t="shared" ca="1" si="84"/>
        <v>72.464200000000005</v>
      </c>
      <c r="BL124" s="15">
        <f t="shared" ca="1" si="84"/>
        <v>68.0732</v>
      </c>
      <c r="BM124" s="15">
        <f t="shared" ca="1" si="84"/>
        <v>62.552599999999998</v>
      </c>
      <c r="BN124" s="15">
        <f t="shared" ca="1" si="84"/>
        <v>78.152000000000001</v>
      </c>
      <c r="BO124" s="15">
        <f t="shared" ca="1" si="91"/>
        <v>69.679199999999994</v>
      </c>
      <c r="BP124" s="15">
        <f t="shared" ca="1" si="91"/>
        <v>0</v>
      </c>
      <c r="BQ124" s="15">
        <f t="shared" ca="1" si="91"/>
        <v>73.984700000000004</v>
      </c>
      <c r="BR124" s="15">
        <f t="shared" ca="1" si="91"/>
        <v>0</v>
      </c>
      <c r="BS124" s="15">
        <f t="shared" ca="1" si="91"/>
        <v>0</v>
      </c>
      <c r="BT124" s="15">
        <f t="shared" ca="1" si="91"/>
        <v>0</v>
      </c>
      <c r="BU124" s="15">
        <f t="shared" ca="1" si="91"/>
        <v>0</v>
      </c>
    </row>
    <row r="125" spans="1:73">
      <c r="A125">
        <f>Main!A125</f>
        <v>122</v>
      </c>
      <c r="B125">
        <f>Main!B125</f>
        <v>88.5</v>
      </c>
      <c r="C125">
        <f>Main!C125</f>
        <v>22</v>
      </c>
      <c r="D125">
        <f>Main!D125</f>
        <v>2.5</v>
      </c>
      <c r="E125" t="str">
        <f>Main!E125</f>
        <v>G#</v>
      </c>
      <c r="G125" s="19">
        <f t="shared" ca="1" si="85"/>
        <v>68.097647692307703</v>
      </c>
      <c r="H125" s="15">
        <f t="shared" ca="1" si="93"/>
        <v>74.028300000000002</v>
      </c>
      <c r="I125" s="15">
        <f t="shared" ca="1" si="98"/>
        <v>77.704499999999996</v>
      </c>
      <c r="J125" s="15">
        <f t="shared" ca="1" si="98"/>
        <v>74.758499999999998</v>
      </c>
      <c r="K125" s="15">
        <f t="shared" ca="1" si="98"/>
        <v>66.750299999999996</v>
      </c>
      <c r="L125" s="15">
        <f t="shared" ca="1" si="98"/>
        <v>75.851799999999997</v>
      </c>
      <c r="M125" s="15">
        <f t="shared" ca="1" si="98"/>
        <v>67.6631</v>
      </c>
      <c r="N125" s="15">
        <f t="shared" ca="1" si="98"/>
        <v>68.764399999999995</v>
      </c>
      <c r="O125" s="15">
        <f t="shared" ca="1" si="98"/>
        <v>67.698700000000002</v>
      </c>
      <c r="P125" s="15">
        <f t="shared" ca="1" si="98"/>
        <v>81.289400000000001</v>
      </c>
      <c r="Q125" s="15">
        <f t="shared" ca="1" si="98"/>
        <v>69.006</v>
      </c>
      <c r="R125" s="15">
        <f t="shared" ca="1" si="98"/>
        <v>69.257599999999996</v>
      </c>
      <c r="S125" s="15">
        <f t="shared" ca="1" si="98"/>
        <v>84.757900000000006</v>
      </c>
      <c r="T125" s="15">
        <f t="shared" ca="1" si="98"/>
        <v>64.984800000000007</v>
      </c>
      <c r="U125" s="15">
        <f t="shared" ca="1" si="98"/>
        <v>77.626800000000003</v>
      </c>
      <c r="V125" s="15">
        <f t="shared" ca="1" si="98"/>
        <v>79.673199999999994</v>
      </c>
      <c r="W125" s="15">
        <f t="shared" ca="1" si="98"/>
        <v>77.390600000000006</v>
      </c>
      <c r="X125" s="15">
        <f t="shared" ca="1" si="98"/>
        <v>75.0595</v>
      </c>
      <c r="Y125" s="15">
        <f t="shared" ca="1" si="98"/>
        <v>74.438599999999994</v>
      </c>
      <c r="Z125" s="15">
        <f t="shared" ca="1" si="98"/>
        <v>80.134299999999996</v>
      </c>
      <c r="AA125" s="15">
        <f t="shared" ca="1" si="97"/>
        <v>80.846900000000005</v>
      </c>
      <c r="AB125" s="15">
        <f t="shared" ca="1" si="97"/>
        <v>76.814300000000003</v>
      </c>
      <c r="AC125" s="15">
        <f t="shared" ca="1" si="97"/>
        <v>65.098399999999998</v>
      </c>
      <c r="AD125" s="15">
        <f t="shared" ca="1" si="97"/>
        <v>62.0366</v>
      </c>
      <c r="AE125" s="15">
        <f t="shared" ca="1" si="97"/>
        <v>66.941400000000002</v>
      </c>
      <c r="AF125" s="15">
        <f t="shared" ca="1" si="97"/>
        <v>76.366799999999998</v>
      </c>
      <c r="AG125" s="15">
        <f t="shared" ca="1" si="97"/>
        <v>72.621700000000004</v>
      </c>
      <c r="AH125" s="15">
        <f t="shared" ca="1" si="97"/>
        <v>76.810100000000006</v>
      </c>
      <c r="AI125" s="15">
        <f t="shared" ca="1" si="97"/>
        <v>75.890600000000006</v>
      </c>
      <c r="AJ125" s="15">
        <f t="shared" ca="1" si="97"/>
        <v>82.236500000000007</v>
      </c>
      <c r="AK125" s="15">
        <f t="shared" ca="1" si="97"/>
        <v>74.2376</v>
      </c>
      <c r="AL125" s="15">
        <f t="shared" ca="1" si="97"/>
        <v>68.966999999999999</v>
      </c>
      <c r="AM125" s="15">
        <f t="shared" ca="1" si="97"/>
        <v>72.265600000000006</v>
      </c>
      <c r="AN125" s="15">
        <f t="shared" ca="1" si="97"/>
        <v>66.890100000000004</v>
      </c>
      <c r="AO125" s="15">
        <f t="shared" ca="1" si="97"/>
        <v>74.295500000000004</v>
      </c>
      <c r="AP125" s="15">
        <f t="shared" ca="1" si="97"/>
        <v>72.356200000000001</v>
      </c>
      <c r="AQ125" s="15">
        <f t="shared" ca="1" si="96"/>
        <v>73.5886</v>
      </c>
      <c r="AR125" s="15">
        <f t="shared" ca="1" si="96"/>
        <v>71.063000000000002</v>
      </c>
      <c r="AS125" s="15">
        <f t="shared" ca="1" si="96"/>
        <v>69.819500000000005</v>
      </c>
      <c r="AT125" s="15">
        <f t="shared" ca="1" si="96"/>
        <v>61.539000000000001</v>
      </c>
      <c r="AU125" s="15">
        <f t="shared" ca="1" si="96"/>
        <v>72.881399999999999</v>
      </c>
      <c r="AV125" s="15">
        <f t="shared" ca="1" si="96"/>
        <v>72.105500000000006</v>
      </c>
      <c r="AW125" s="15">
        <f t="shared" ca="1" si="96"/>
        <v>74.325199999999995</v>
      </c>
      <c r="AX125" s="15">
        <f t="shared" ca="1" si="96"/>
        <v>70.008600000000001</v>
      </c>
      <c r="AY125" s="15">
        <f t="shared" ca="1" si="96"/>
        <v>69.819500000000005</v>
      </c>
      <c r="AZ125" s="15">
        <f t="shared" ca="1" si="96"/>
        <v>80.814999999999998</v>
      </c>
      <c r="BA125" s="15">
        <f t="shared" ca="1" si="74"/>
        <v>73.078800000000001</v>
      </c>
      <c r="BB125" s="15">
        <f t="shared" ca="1" si="75"/>
        <v>76.1143</v>
      </c>
      <c r="BC125" s="15">
        <f t="shared" ca="1" si="76"/>
        <v>72.019400000000005</v>
      </c>
      <c r="BD125" s="15">
        <f t="shared" ca="1" si="77"/>
        <v>75.775899999999993</v>
      </c>
      <c r="BE125" s="15">
        <f t="shared" ca="1" si="78"/>
        <v>79.319999999999993</v>
      </c>
      <c r="BF125" s="15">
        <f t="shared" ca="1" si="79"/>
        <v>73.427300000000002</v>
      </c>
      <c r="BG125" s="15">
        <f t="shared" ca="1" si="80"/>
        <v>73.353200000000001</v>
      </c>
      <c r="BH125" s="15">
        <f t="shared" ca="1" si="81"/>
        <v>65.714299999999994</v>
      </c>
      <c r="BI125" s="15">
        <f t="shared" ca="1" si="82"/>
        <v>65.142200000000003</v>
      </c>
      <c r="BJ125" s="15">
        <f t="shared" ca="1" si="83"/>
        <v>69.495999999999995</v>
      </c>
      <c r="BK125" s="15">
        <f t="shared" ca="1" si="84"/>
        <v>70.821899999999999</v>
      </c>
      <c r="BL125" s="15">
        <f t="shared" ca="1" si="84"/>
        <v>66.122299999999996</v>
      </c>
      <c r="BM125" s="15">
        <f t="shared" ca="1" si="84"/>
        <v>67.542299999999997</v>
      </c>
      <c r="BN125" s="15">
        <f t="shared" ca="1" si="84"/>
        <v>79.188299999999998</v>
      </c>
      <c r="BO125" s="15">
        <f t="shared" ca="1" si="91"/>
        <v>61.284999999999997</v>
      </c>
      <c r="BP125" s="15">
        <f t="shared" ca="1" si="91"/>
        <v>0</v>
      </c>
      <c r="BQ125" s="15">
        <f t="shared" ca="1" si="91"/>
        <v>70.466999999999999</v>
      </c>
      <c r="BR125" s="15">
        <f t="shared" ca="1" si="91"/>
        <v>0</v>
      </c>
      <c r="BS125" s="15">
        <f t="shared" ca="1" si="91"/>
        <v>0</v>
      </c>
      <c r="BT125" s="15">
        <f t="shared" ca="1" si="91"/>
        <v>0</v>
      </c>
      <c r="BU125" s="15">
        <f t="shared" ca="1" si="91"/>
        <v>0</v>
      </c>
    </row>
  </sheetData>
  <mergeCells count="2">
    <mergeCell ref="A1:E1"/>
    <mergeCell ref="A2:E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76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Bruno Mezzena</v>
      </c>
      <c r="K4" s="1"/>
      <c r="L4" s="1"/>
      <c r="M4" s="1"/>
    </row>
    <row r="5" spans="1:13">
      <c r="A5" s="10" t="s">
        <v>96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97</v>
      </c>
      <c r="B6" s="1" t="s">
        <v>77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EMI Electrola C -65-95 058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40944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40944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2.028</v>
      </c>
      <c r="B10" s="15">
        <v>73.626099999999994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0.2200000000000002</v>
      </c>
      <c r="G10" s="2">
        <f>$E10/$F10*60</f>
        <v>136.36363636363623</v>
      </c>
      <c r="H10" s="10" t="s">
        <v>119</v>
      </c>
      <c r="I10" s="23">
        <f>$A10</f>
        <v>2.028</v>
      </c>
      <c r="J10" s="13">
        <f t="shared" ref="J10:J73" si="2">$G10</f>
        <v>136.36363636363623</v>
      </c>
      <c r="K10" s="23">
        <f>$C10</f>
        <v>1</v>
      </c>
    </row>
    <row r="11" spans="1:13">
      <c r="A11" s="23">
        <v>2.2480000000000002</v>
      </c>
      <c r="B11" s="15">
        <v>72.014700000000005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0.5</v>
      </c>
      <c r="G11" s="2">
        <f t="shared" ref="G11:G74" si="5">$E11/$F11*60</f>
        <v>120</v>
      </c>
      <c r="H11" s="10"/>
      <c r="I11" s="23">
        <f t="shared" ref="I11:I74" si="6">$A11</f>
        <v>2.2480000000000002</v>
      </c>
      <c r="J11" s="13">
        <f t="shared" si="2"/>
        <v>120</v>
      </c>
      <c r="K11" s="23">
        <f t="shared" ref="K11:K74" si="7">$C11</f>
        <v>2</v>
      </c>
    </row>
    <row r="12" spans="1:13">
      <c r="A12" s="23">
        <v>2.7480000000000002</v>
      </c>
      <c r="B12" s="15">
        <v>54.982399999999998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0.21999999999999975</v>
      </c>
      <c r="G12" s="2">
        <f t="shared" si="5"/>
        <v>136.36363636363652</v>
      </c>
      <c r="H12" s="10" t="s">
        <v>118</v>
      </c>
      <c r="I12" s="23">
        <f t="shared" si="6"/>
        <v>2.7480000000000002</v>
      </c>
      <c r="J12" s="13">
        <f t="shared" si="2"/>
        <v>136.36363636363652</v>
      </c>
      <c r="K12" s="23">
        <f t="shared" si="7"/>
        <v>3</v>
      </c>
    </row>
    <row r="13" spans="1:13">
      <c r="A13" s="23">
        <v>2.968</v>
      </c>
      <c r="B13" s="15">
        <v>60.391399999999997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0.41999999999999993</v>
      </c>
      <c r="G13" s="2">
        <f t="shared" si="5"/>
        <v>142.85714285714289</v>
      </c>
      <c r="H13" s="10"/>
      <c r="I13" s="23">
        <f t="shared" si="6"/>
        <v>2.968</v>
      </c>
      <c r="J13" s="13">
        <f t="shared" si="2"/>
        <v>142.85714285714289</v>
      </c>
      <c r="K13" s="23">
        <f t="shared" si="7"/>
        <v>4</v>
      </c>
    </row>
    <row r="14" spans="1:13">
      <c r="A14" s="23">
        <v>3.3879999999999999</v>
      </c>
      <c r="B14" s="15">
        <v>73.9495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0.20999999999999996</v>
      </c>
      <c r="G14" s="2">
        <f t="shared" si="5"/>
        <v>142.85714285714289</v>
      </c>
      <c r="H14" s="10" t="s">
        <v>119</v>
      </c>
      <c r="I14" s="23">
        <f t="shared" si="6"/>
        <v>3.3879999999999999</v>
      </c>
      <c r="J14" s="13">
        <f t="shared" si="2"/>
        <v>142.85714285714289</v>
      </c>
      <c r="K14" s="23">
        <f t="shared" si="7"/>
        <v>5</v>
      </c>
    </row>
    <row r="15" spans="1:13">
      <c r="A15" s="23">
        <v>3.5979999999999999</v>
      </c>
      <c r="B15" s="15">
        <v>74.293099999999995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0.50999999999999979</v>
      </c>
      <c r="G15" s="2">
        <f t="shared" si="5"/>
        <v>117.64705882352946</v>
      </c>
      <c r="H15" s="10"/>
      <c r="I15" s="23">
        <f t="shared" si="6"/>
        <v>3.5979999999999999</v>
      </c>
      <c r="J15" s="13">
        <f t="shared" si="2"/>
        <v>117.64705882352946</v>
      </c>
      <c r="K15" s="23">
        <f t="shared" si="7"/>
        <v>6</v>
      </c>
    </row>
    <row r="16" spans="1:13">
      <c r="A16" s="23">
        <v>4.1079999999999997</v>
      </c>
      <c r="B16" s="15">
        <v>63.571899999999999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0.16600000000000037</v>
      </c>
      <c r="G16" s="2">
        <f t="shared" si="5"/>
        <v>180.72289156626468</v>
      </c>
      <c r="H16" s="10" t="s">
        <v>118</v>
      </c>
      <c r="I16" s="23">
        <f t="shared" si="6"/>
        <v>4.1079999999999997</v>
      </c>
      <c r="J16" s="13">
        <f t="shared" si="2"/>
        <v>180.72289156626468</v>
      </c>
      <c r="K16" s="23">
        <f t="shared" si="7"/>
        <v>7</v>
      </c>
    </row>
    <row r="17" spans="1:11">
      <c r="A17" s="23">
        <v>4.274</v>
      </c>
      <c r="B17" s="15">
        <v>61.136899999999997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0.52400000000000002</v>
      </c>
      <c r="G17" s="2">
        <f t="shared" si="5"/>
        <v>171.75572519083968</v>
      </c>
      <c r="H17" s="10"/>
      <c r="I17" s="23">
        <f t="shared" si="6"/>
        <v>4.274</v>
      </c>
      <c r="J17" s="13">
        <f t="shared" si="2"/>
        <v>171.75572519083968</v>
      </c>
      <c r="K17" s="23">
        <f t="shared" si="7"/>
        <v>8</v>
      </c>
    </row>
    <row r="18" spans="1:11">
      <c r="A18" s="23">
        <v>4.798</v>
      </c>
      <c r="B18" s="15">
        <v>69.572800000000001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0.21999999999999975</v>
      </c>
      <c r="G18" s="2">
        <f t="shared" si="5"/>
        <v>136.36363636363652</v>
      </c>
      <c r="H18" s="10" t="s">
        <v>119</v>
      </c>
      <c r="I18" s="23">
        <f t="shared" si="6"/>
        <v>4.798</v>
      </c>
      <c r="J18" s="13">
        <f t="shared" si="2"/>
        <v>136.36363636363652</v>
      </c>
      <c r="K18" s="23">
        <f t="shared" si="7"/>
        <v>9</v>
      </c>
    </row>
    <row r="19" spans="1:11">
      <c r="A19" s="23">
        <v>5.0179999999999998</v>
      </c>
      <c r="B19" s="15">
        <v>74.7898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0.45999999999999996</v>
      </c>
      <c r="G19" s="2">
        <f t="shared" si="5"/>
        <v>130.43478260869568</v>
      </c>
      <c r="H19" s="10"/>
      <c r="I19" s="23">
        <f t="shared" si="6"/>
        <v>5.0179999999999998</v>
      </c>
      <c r="J19" s="13">
        <f t="shared" si="2"/>
        <v>130.43478260869568</v>
      </c>
      <c r="K19" s="23">
        <f t="shared" si="7"/>
        <v>10</v>
      </c>
    </row>
    <row r="20" spans="1:11">
      <c r="A20" s="23">
        <v>5.4779999999999998</v>
      </c>
      <c r="B20" s="15">
        <v>63.1815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0.23000000000000043</v>
      </c>
      <c r="G20" s="2">
        <f t="shared" si="5"/>
        <v>130.4347826086954</v>
      </c>
      <c r="H20" s="10" t="s">
        <v>118</v>
      </c>
      <c r="I20" s="23">
        <f t="shared" si="6"/>
        <v>5.4779999999999998</v>
      </c>
      <c r="J20" s="13">
        <f t="shared" si="2"/>
        <v>130.4347826086954</v>
      </c>
      <c r="K20" s="23">
        <f t="shared" si="7"/>
        <v>11</v>
      </c>
    </row>
    <row r="21" spans="1:11">
      <c r="A21" s="23">
        <v>5.7080000000000002</v>
      </c>
      <c r="B21" s="15">
        <v>58.910600000000002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0.45999999999999996</v>
      </c>
      <c r="G21" s="2">
        <f t="shared" si="5"/>
        <v>130.43478260869568</v>
      </c>
      <c r="H21" s="10"/>
      <c r="I21" s="23">
        <f t="shared" si="6"/>
        <v>5.7080000000000002</v>
      </c>
      <c r="J21" s="13">
        <f t="shared" si="2"/>
        <v>130.43478260869568</v>
      </c>
      <c r="K21" s="23">
        <f t="shared" si="7"/>
        <v>12</v>
      </c>
    </row>
    <row r="22" spans="1:11">
      <c r="A22" s="23">
        <v>6.1680000000000001</v>
      </c>
      <c r="B22" s="15">
        <v>70.574100000000001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0.21999999999999975</v>
      </c>
      <c r="G22" s="2">
        <f t="shared" si="5"/>
        <v>136.36363636363652</v>
      </c>
      <c r="H22" s="10" t="s">
        <v>119</v>
      </c>
      <c r="I22" s="23">
        <f t="shared" si="6"/>
        <v>6.1680000000000001</v>
      </c>
      <c r="J22" s="13">
        <f t="shared" si="2"/>
        <v>136.36363636363652</v>
      </c>
      <c r="K22" s="23">
        <f t="shared" si="7"/>
        <v>13</v>
      </c>
    </row>
    <row r="23" spans="1:11">
      <c r="A23" s="23">
        <v>6.3879999999999999</v>
      </c>
      <c r="B23" s="15">
        <v>74.965000000000003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0.23000000000000043</v>
      </c>
      <c r="G23" s="2">
        <f t="shared" si="5"/>
        <v>130.4347826086954</v>
      </c>
      <c r="H23" s="10"/>
      <c r="I23" s="23">
        <f t="shared" si="6"/>
        <v>6.3879999999999999</v>
      </c>
      <c r="J23" s="13">
        <f t="shared" si="2"/>
        <v>130.4347826086954</v>
      </c>
      <c r="K23" s="23">
        <f t="shared" si="7"/>
        <v>14</v>
      </c>
    </row>
    <row r="24" spans="1:11">
      <c r="A24" s="23">
        <v>6.6180000000000003</v>
      </c>
      <c r="B24" s="15">
        <v>60.3949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0.21999999999999975</v>
      </c>
      <c r="G24" s="2">
        <f t="shared" si="5"/>
        <v>136.36363636363652</v>
      </c>
      <c r="H24" s="10" t="s">
        <v>118</v>
      </c>
      <c r="I24" s="23">
        <f t="shared" si="6"/>
        <v>6.6180000000000003</v>
      </c>
      <c r="J24" s="13">
        <f t="shared" si="2"/>
        <v>136.36363636363652</v>
      </c>
      <c r="K24" s="23">
        <f t="shared" si="7"/>
        <v>15</v>
      </c>
    </row>
    <row r="25" spans="1:11">
      <c r="A25" s="23">
        <v>6.8380000000000001</v>
      </c>
      <c r="B25" s="15">
        <v>60.561999999999998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0.42100000000000026</v>
      </c>
      <c r="G25" s="2">
        <f t="shared" si="5"/>
        <v>142.51781472684078</v>
      </c>
      <c r="H25" s="10"/>
      <c r="I25" s="23">
        <f t="shared" si="6"/>
        <v>6.8380000000000001</v>
      </c>
      <c r="J25" s="13">
        <f t="shared" si="2"/>
        <v>142.51781472684078</v>
      </c>
      <c r="K25" s="23">
        <f t="shared" si="7"/>
        <v>16</v>
      </c>
    </row>
    <row r="26" spans="1:11">
      <c r="A26" s="23">
        <v>7.2590000000000003</v>
      </c>
      <c r="B26" s="15">
        <v>73.240099999999998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0.17899999999999938</v>
      </c>
      <c r="G26" s="2">
        <f t="shared" si="5"/>
        <v>167.59776536312907</v>
      </c>
      <c r="H26" s="10" t="s">
        <v>113</v>
      </c>
      <c r="I26" s="23">
        <f t="shared" si="6"/>
        <v>7.2590000000000003</v>
      </c>
      <c r="J26" s="13">
        <f t="shared" si="2"/>
        <v>167.59776536312907</v>
      </c>
      <c r="K26" s="23">
        <f t="shared" si="7"/>
        <v>17</v>
      </c>
    </row>
    <row r="27" spans="1:11">
      <c r="A27" s="23">
        <v>7.4379999999999997</v>
      </c>
      <c r="B27" s="15">
        <v>75.954400000000007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0.40000000000000036</v>
      </c>
      <c r="G27" s="2">
        <f t="shared" si="5"/>
        <v>149.99999999999986</v>
      </c>
      <c r="H27" s="10"/>
      <c r="I27" s="23">
        <f t="shared" si="6"/>
        <v>7.4379999999999997</v>
      </c>
      <c r="J27" s="13">
        <f t="shared" si="2"/>
        <v>149.99999999999986</v>
      </c>
      <c r="K27" s="23">
        <f t="shared" si="7"/>
        <v>18</v>
      </c>
    </row>
    <row r="28" spans="1:11">
      <c r="A28" s="23">
        <v>7.8380000000000001</v>
      </c>
      <c r="B28" s="15">
        <v>71.936000000000007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0.24999999999999911</v>
      </c>
      <c r="G28" s="2">
        <f t="shared" si="5"/>
        <v>120.00000000000043</v>
      </c>
      <c r="H28" s="10" t="s">
        <v>119</v>
      </c>
      <c r="I28" s="23">
        <f t="shared" si="6"/>
        <v>7.8380000000000001</v>
      </c>
      <c r="J28" s="13">
        <f t="shared" si="2"/>
        <v>120.00000000000043</v>
      </c>
      <c r="K28" s="23">
        <f t="shared" si="7"/>
        <v>19</v>
      </c>
    </row>
    <row r="29" spans="1:11">
      <c r="A29" s="23">
        <v>8.0879999999999992</v>
      </c>
      <c r="B29" s="15">
        <v>72.140199999999993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0.54400000000000048</v>
      </c>
      <c r="G29" s="2">
        <f t="shared" si="5"/>
        <v>110.29411764705873</v>
      </c>
      <c r="H29" s="10"/>
      <c r="I29" s="23">
        <f t="shared" si="6"/>
        <v>8.0879999999999992</v>
      </c>
      <c r="J29" s="13">
        <f t="shared" si="2"/>
        <v>110.29411764705873</v>
      </c>
      <c r="K29" s="23">
        <f t="shared" si="7"/>
        <v>20</v>
      </c>
    </row>
    <row r="30" spans="1:11">
      <c r="A30" s="23">
        <v>8.6319999999999997</v>
      </c>
      <c r="B30" s="15">
        <v>59.929200000000002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0.20199999999999996</v>
      </c>
      <c r="G30" s="2">
        <f t="shared" si="5"/>
        <v>148.51485148514854</v>
      </c>
      <c r="H30" s="10" t="s">
        <v>118</v>
      </c>
      <c r="I30" s="23">
        <f t="shared" si="6"/>
        <v>8.6319999999999997</v>
      </c>
      <c r="J30" s="13">
        <f t="shared" si="2"/>
        <v>148.51485148514854</v>
      </c>
      <c r="K30" s="23">
        <f t="shared" si="7"/>
        <v>21</v>
      </c>
    </row>
    <row r="31" spans="1:11">
      <c r="A31" s="23">
        <v>8.8339999999999996</v>
      </c>
      <c r="B31" s="15">
        <v>60.018799999999999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0.4139999999999997</v>
      </c>
      <c r="G31" s="2">
        <f t="shared" si="5"/>
        <v>144.92753623188418</v>
      </c>
      <c r="H31" s="10"/>
      <c r="I31" s="23">
        <f t="shared" si="6"/>
        <v>8.8339999999999996</v>
      </c>
      <c r="J31" s="13">
        <f t="shared" si="2"/>
        <v>144.92753623188418</v>
      </c>
      <c r="K31" s="23">
        <f t="shared" si="7"/>
        <v>22</v>
      </c>
    </row>
    <row r="32" spans="1:11">
      <c r="A32" s="23">
        <v>9.2479999999999993</v>
      </c>
      <c r="B32" s="15">
        <v>71.2119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0.24000000000000021</v>
      </c>
      <c r="G32" s="2">
        <f t="shared" si="5"/>
        <v>124.9999999999999</v>
      </c>
      <c r="H32" s="10" t="s">
        <v>113</v>
      </c>
      <c r="I32" s="23">
        <f t="shared" si="6"/>
        <v>9.2479999999999993</v>
      </c>
      <c r="J32" s="13">
        <f t="shared" si="2"/>
        <v>124.9999999999999</v>
      </c>
      <c r="K32" s="23">
        <f t="shared" si="7"/>
        <v>23</v>
      </c>
    </row>
    <row r="33" spans="1:11">
      <c r="A33" s="23">
        <v>9.4879999999999995</v>
      </c>
      <c r="B33" s="15">
        <v>76.457800000000006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0.53000000000000114</v>
      </c>
      <c r="G33" s="2">
        <f t="shared" si="5"/>
        <v>113.20754716981108</v>
      </c>
      <c r="H33" s="10"/>
      <c r="I33" s="23">
        <f t="shared" si="6"/>
        <v>9.4879999999999995</v>
      </c>
      <c r="J33" s="13">
        <f t="shared" si="2"/>
        <v>113.20754716981108</v>
      </c>
      <c r="K33" s="23">
        <f t="shared" si="7"/>
        <v>24</v>
      </c>
    </row>
    <row r="34" spans="1:11">
      <c r="A34" s="23">
        <v>10.018000000000001</v>
      </c>
      <c r="B34" s="15">
        <v>58.048999999999999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0.25999999999999979</v>
      </c>
      <c r="G34" s="2">
        <f t="shared" si="5"/>
        <v>115.38461538461549</v>
      </c>
      <c r="H34" s="10" t="s">
        <v>118</v>
      </c>
      <c r="I34" s="23">
        <f t="shared" si="6"/>
        <v>10.018000000000001</v>
      </c>
      <c r="J34" s="13">
        <f t="shared" si="2"/>
        <v>115.38461538461549</v>
      </c>
      <c r="K34" s="23">
        <f t="shared" si="7"/>
        <v>25</v>
      </c>
    </row>
    <row r="35" spans="1:11">
      <c r="A35" s="23">
        <v>10.278</v>
      </c>
      <c r="B35" s="15">
        <v>53.927100000000003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0.38999999999999879</v>
      </c>
      <c r="G35" s="2">
        <f t="shared" si="5"/>
        <v>153.84615384615432</v>
      </c>
      <c r="H35" s="10"/>
      <c r="I35" s="23">
        <f t="shared" si="6"/>
        <v>10.278</v>
      </c>
      <c r="J35" s="13">
        <f t="shared" si="2"/>
        <v>153.84615384615432</v>
      </c>
      <c r="K35" s="23">
        <f t="shared" si="7"/>
        <v>26</v>
      </c>
    </row>
    <row r="36" spans="1:11">
      <c r="A36" s="23">
        <v>10.667999999999999</v>
      </c>
      <c r="B36" s="15">
        <v>73.470699999999994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0.19000000000000128</v>
      </c>
      <c r="G36" s="2">
        <f t="shared" si="5"/>
        <v>157.89473684210421</v>
      </c>
      <c r="H36" s="10" t="s">
        <v>119</v>
      </c>
      <c r="I36" s="23">
        <f t="shared" si="6"/>
        <v>10.667999999999999</v>
      </c>
      <c r="J36" s="13">
        <f t="shared" si="2"/>
        <v>157.89473684210421</v>
      </c>
      <c r="K36" s="23">
        <f t="shared" si="7"/>
        <v>27</v>
      </c>
    </row>
    <row r="37" spans="1:11">
      <c r="A37" s="23">
        <v>10.858000000000001</v>
      </c>
      <c r="B37" s="15">
        <v>71.478899999999996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0.25</v>
      </c>
      <c r="G37" s="2">
        <f t="shared" si="5"/>
        <v>120</v>
      </c>
      <c r="H37" s="10"/>
      <c r="I37" s="23">
        <f t="shared" si="6"/>
        <v>10.858000000000001</v>
      </c>
      <c r="J37" s="13">
        <f t="shared" si="2"/>
        <v>120</v>
      </c>
      <c r="K37" s="23">
        <f t="shared" si="7"/>
        <v>28</v>
      </c>
    </row>
    <row r="38" spans="1:11">
      <c r="A38" s="23">
        <v>11.108000000000001</v>
      </c>
      <c r="B38" s="15">
        <v>60.877499999999998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0.22999999999999865</v>
      </c>
      <c r="G38" s="2">
        <f t="shared" si="5"/>
        <v>130.43478260869642</v>
      </c>
      <c r="H38" s="10" t="s">
        <v>118</v>
      </c>
      <c r="I38" s="23">
        <f t="shared" si="6"/>
        <v>11.108000000000001</v>
      </c>
      <c r="J38" s="13">
        <f t="shared" si="2"/>
        <v>130.43478260869642</v>
      </c>
      <c r="K38" s="23">
        <f t="shared" si="7"/>
        <v>29</v>
      </c>
    </row>
    <row r="39" spans="1:11">
      <c r="A39" s="23">
        <v>11.337999999999999</v>
      </c>
      <c r="B39" s="15">
        <v>55.572499999999998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0.45000000000000107</v>
      </c>
      <c r="G39" s="2">
        <f t="shared" si="5"/>
        <v>133.33333333333303</v>
      </c>
      <c r="H39" s="10"/>
      <c r="I39" s="23">
        <f t="shared" si="6"/>
        <v>11.337999999999999</v>
      </c>
      <c r="J39" s="13">
        <f t="shared" si="2"/>
        <v>133.33333333333303</v>
      </c>
      <c r="K39" s="23">
        <f t="shared" si="7"/>
        <v>30</v>
      </c>
    </row>
    <row r="40" spans="1:11">
      <c r="A40" s="23">
        <v>11.788</v>
      </c>
      <c r="B40" s="15">
        <v>72.8429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0.21999999999999886</v>
      </c>
      <c r="G40" s="2">
        <f t="shared" si="5"/>
        <v>136.36363636363706</v>
      </c>
      <c r="H40" s="10" t="s">
        <v>119</v>
      </c>
      <c r="I40" s="23">
        <f t="shared" si="6"/>
        <v>11.788</v>
      </c>
      <c r="J40" s="13">
        <f t="shared" si="2"/>
        <v>136.36363636363706</v>
      </c>
      <c r="K40" s="23">
        <f t="shared" si="7"/>
        <v>31</v>
      </c>
    </row>
    <row r="41" spans="1:11">
      <c r="A41" s="23">
        <v>12.007999999999999</v>
      </c>
      <c r="B41" s="15">
        <v>71.272000000000006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0.46000000000000085</v>
      </c>
      <c r="G41" s="2">
        <f t="shared" si="5"/>
        <v>130.4347826086954</v>
      </c>
      <c r="H41" s="10"/>
      <c r="I41" s="23">
        <f t="shared" si="6"/>
        <v>12.007999999999999</v>
      </c>
      <c r="J41" s="13">
        <f t="shared" si="2"/>
        <v>130.4347826086954</v>
      </c>
      <c r="K41" s="23">
        <f t="shared" si="7"/>
        <v>32</v>
      </c>
    </row>
    <row r="42" spans="1:11">
      <c r="A42" s="23">
        <v>12.468</v>
      </c>
      <c r="B42" s="15">
        <v>56.624299999999998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</v>
      </c>
      <c r="G42" s="2">
        <f t="shared" si="5"/>
        <v>120</v>
      </c>
      <c r="H42" s="10" t="s">
        <v>118</v>
      </c>
      <c r="I42" s="23">
        <f t="shared" si="6"/>
        <v>12.468</v>
      </c>
      <c r="J42" s="13">
        <f t="shared" si="2"/>
        <v>120</v>
      </c>
      <c r="K42" s="23">
        <f t="shared" si="7"/>
        <v>33</v>
      </c>
    </row>
    <row r="43" spans="1:11">
      <c r="A43" s="23">
        <v>12.718</v>
      </c>
      <c r="B43" s="15">
        <v>58.664200000000001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0.40000000000000036</v>
      </c>
      <c r="G43" s="2">
        <f t="shared" si="5"/>
        <v>149.99999999999986</v>
      </c>
      <c r="H43" s="10"/>
      <c r="I43" s="23">
        <f t="shared" si="6"/>
        <v>12.718</v>
      </c>
      <c r="J43" s="13">
        <f t="shared" si="2"/>
        <v>149.99999999999986</v>
      </c>
      <c r="K43" s="23">
        <f t="shared" si="7"/>
        <v>34</v>
      </c>
    </row>
    <row r="44" spans="1:11">
      <c r="A44" s="23">
        <v>13.118</v>
      </c>
      <c r="B44" s="15">
        <v>73.800899999999999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0.21999999999999886</v>
      </c>
      <c r="G44" s="2">
        <f t="shared" si="5"/>
        <v>136.36363636363706</v>
      </c>
      <c r="H44" s="10" t="s">
        <v>119</v>
      </c>
      <c r="I44" s="23">
        <f t="shared" si="6"/>
        <v>13.118</v>
      </c>
      <c r="J44" s="13">
        <f t="shared" si="2"/>
        <v>136.36363636363706</v>
      </c>
      <c r="K44" s="23">
        <f t="shared" si="7"/>
        <v>35</v>
      </c>
    </row>
    <row r="45" spans="1:11">
      <c r="A45" s="23">
        <v>13.337999999999999</v>
      </c>
      <c r="B45" s="15">
        <v>73.903599999999997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0.48000000000000043</v>
      </c>
      <c r="G45" s="2">
        <f t="shared" si="5"/>
        <v>124.9999999999999</v>
      </c>
      <c r="H45" s="10"/>
      <c r="I45" s="23">
        <f t="shared" si="6"/>
        <v>13.337999999999999</v>
      </c>
      <c r="J45" s="13">
        <f t="shared" si="2"/>
        <v>124.9999999999999</v>
      </c>
      <c r="K45" s="23">
        <f t="shared" si="7"/>
        <v>36</v>
      </c>
    </row>
    <row r="46" spans="1:11">
      <c r="A46" s="23">
        <v>13.818</v>
      </c>
      <c r="B46" s="15">
        <v>66.965900000000005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0.17999999999999972</v>
      </c>
      <c r="G46" s="2">
        <f t="shared" si="5"/>
        <v>166.66666666666691</v>
      </c>
      <c r="H46" s="10" t="s">
        <v>118</v>
      </c>
      <c r="I46" s="23">
        <f t="shared" si="6"/>
        <v>13.818</v>
      </c>
      <c r="J46" s="13">
        <f t="shared" si="2"/>
        <v>166.66666666666691</v>
      </c>
      <c r="K46" s="23">
        <f t="shared" si="7"/>
        <v>37</v>
      </c>
    </row>
    <row r="47" spans="1:11">
      <c r="A47" s="23">
        <v>13.997999999999999</v>
      </c>
      <c r="B47" s="15">
        <v>61.572899999999997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0.5730000000000004</v>
      </c>
      <c r="G47" s="2">
        <f t="shared" si="5"/>
        <v>157.06806282722502</v>
      </c>
      <c r="H47" s="10"/>
      <c r="I47" s="23">
        <f t="shared" si="6"/>
        <v>13.997999999999999</v>
      </c>
      <c r="J47" s="13">
        <f t="shared" si="2"/>
        <v>157.06806282722502</v>
      </c>
      <c r="K47" s="23">
        <f t="shared" si="7"/>
        <v>38</v>
      </c>
    </row>
    <row r="48" spans="1:11">
      <c r="A48" s="23">
        <v>14.571</v>
      </c>
      <c r="B48" s="15">
        <v>67.309200000000004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14.571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14.781000000000001</v>
      </c>
      <c r="B49" s="15">
        <v>72.959599999999995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0.46699999999999875</v>
      </c>
      <c r="G49" s="2">
        <f t="shared" si="5"/>
        <v>128.47965738758066</v>
      </c>
      <c r="H49" s="10"/>
      <c r="I49" s="23">
        <f t="shared" si="6"/>
        <v>14.781000000000001</v>
      </c>
      <c r="J49" s="13">
        <f t="shared" si="2"/>
        <v>128.47965738758066</v>
      </c>
      <c r="K49" s="23">
        <f t="shared" si="7"/>
        <v>40</v>
      </c>
    </row>
    <row r="50" spans="1:11">
      <c r="A50" s="23">
        <v>15.247999999999999</v>
      </c>
      <c r="B50" s="15">
        <v>57.147300000000001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0.24000000000000021</v>
      </c>
      <c r="G50" s="2">
        <f t="shared" si="5"/>
        <v>124.9999999999999</v>
      </c>
      <c r="H50" s="10" t="s">
        <v>118</v>
      </c>
      <c r="I50" s="23">
        <f t="shared" si="6"/>
        <v>15.247999999999999</v>
      </c>
      <c r="J50" s="13">
        <f t="shared" si="2"/>
        <v>124.9999999999999</v>
      </c>
      <c r="K50" s="23">
        <f t="shared" si="7"/>
        <v>41</v>
      </c>
    </row>
    <row r="51" spans="1:11">
      <c r="A51" s="23">
        <v>15.488</v>
      </c>
      <c r="B51" s="15">
        <v>54.607300000000002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0.41999999999999993</v>
      </c>
      <c r="G51" s="2">
        <f t="shared" si="5"/>
        <v>142.85714285714289</v>
      </c>
      <c r="H51" s="10"/>
      <c r="I51" s="23">
        <f t="shared" si="6"/>
        <v>15.488</v>
      </c>
      <c r="J51" s="13">
        <f t="shared" si="2"/>
        <v>142.85714285714289</v>
      </c>
      <c r="K51" s="23">
        <f t="shared" si="7"/>
        <v>42</v>
      </c>
    </row>
    <row r="52" spans="1:11">
      <c r="A52" s="23">
        <v>15.907999999999999</v>
      </c>
      <c r="B52" s="15">
        <v>71.020700000000005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0.20000000000000107</v>
      </c>
      <c r="G52" s="2">
        <f t="shared" si="5"/>
        <v>149.9999999999992</v>
      </c>
      <c r="H52" s="10" t="s">
        <v>119</v>
      </c>
      <c r="I52" s="23">
        <f t="shared" si="6"/>
        <v>15.907999999999999</v>
      </c>
      <c r="J52" s="13">
        <f t="shared" si="2"/>
        <v>149.9999999999992</v>
      </c>
      <c r="K52" s="23">
        <f t="shared" si="7"/>
        <v>43</v>
      </c>
    </row>
    <row r="53" spans="1:11">
      <c r="A53" s="23">
        <v>16.108000000000001</v>
      </c>
      <c r="B53" s="15">
        <v>75.583799999999997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0.23999999999999844</v>
      </c>
      <c r="G53" s="2">
        <f t="shared" si="5"/>
        <v>125.00000000000081</v>
      </c>
      <c r="H53" s="10"/>
      <c r="I53" s="23">
        <f t="shared" si="6"/>
        <v>16.108000000000001</v>
      </c>
      <c r="J53" s="13">
        <f t="shared" si="2"/>
        <v>125.00000000000081</v>
      </c>
      <c r="K53" s="23">
        <f t="shared" si="7"/>
        <v>44</v>
      </c>
    </row>
    <row r="54" spans="1:11">
      <c r="A54" s="23">
        <v>16.347999999999999</v>
      </c>
      <c r="B54" s="15">
        <v>59.199100000000001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0.19000000000000128</v>
      </c>
      <c r="G54" s="2">
        <f t="shared" si="5"/>
        <v>157.89473684210421</v>
      </c>
      <c r="H54" s="10" t="s">
        <v>118</v>
      </c>
      <c r="I54" s="23">
        <f t="shared" si="6"/>
        <v>16.347999999999999</v>
      </c>
      <c r="J54" s="13">
        <f t="shared" si="2"/>
        <v>157.89473684210421</v>
      </c>
      <c r="K54" s="23">
        <f t="shared" si="7"/>
        <v>45</v>
      </c>
    </row>
    <row r="55" spans="1:11">
      <c r="A55" s="23">
        <v>16.538</v>
      </c>
      <c r="B55" s="15">
        <v>61.937199999999997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0.42299999999999827</v>
      </c>
      <c r="G55" s="2">
        <f t="shared" si="5"/>
        <v>141.84397163120624</v>
      </c>
      <c r="H55" s="10"/>
      <c r="I55" s="23">
        <f t="shared" si="6"/>
        <v>16.538</v>
      </c>
      <c r="J55" s="13">
        <f t="shared" si="2"/>
        <v>141.84397163120624</v>
      </c>
      <c r="K55" s="23">
        <f t="shared" si="7"/>
        <v>46</v>
      </c>
    </row>
    <row r="56" spans="1:11">
      <c r="A56" s="23">
        <v>16.960999999999999</v>
      </c>
      <c r="B56" s="15">
        <v>72.308800000000005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0.17700000000000315</v>
      </c>
      <c r="G56" s="2">
        <f t="shared" si="5"/>
        <v>169.49152542372579</v>
      </c>
      <c r="H56" s="10" t="s">
        <v>113</v>
      </c>
      <c r="I56" s="23">
        <f t="shared" si="6"/>
        <v>16.960999999999999</v>
      </c>
      <c r="J56" s="13">
        <f t="shared" si="2"/>
        <v>169.49152542372579</v>
      </c>
      <c r="K56" s="23">
        <f t="shared" si="7"/>
        <v>47</v>
      </c>
    </row>
    <row r="57" spans="1:11">
      <c r="A57" s="23">
        <v>17.138000000000002</v>
      </c>
      <c r="B57" s="15">
        <v>77.239800000000002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0.37999999999999901</v>
      </c>
      <c r="G57" s="2">
        <f t="shared" si="5"/>
        <v>157.89473684210569</v>
      </c>
      <c r="H57" s="10"/>
      <c r="I57" s="23">
        <f t="shared" si="6"/>
        <v>17.138000000000002</v>
      </c>
      <c r="J57" s="13">
        <f t="shared" si="2"/>
        <v>157.89473684210569</v>
      </c>
      <c r="K57" s="23">
        <f t="shared" si="7"/>
        <v>48</v>
      </c>
    </row>
    <row r="58" spans="1:11">
      <c r="A58" s="23">
        <v>17.518000000000001</v>
      </c>
      <c r="B58" s="15">
        <v>71.830100000000002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0.23999999999999844</v>
      </c>
      <c r="G58" s="2">
        <f t="shared" si="5"/>
        <v>125.00000000000081</v>
      </c>
      <c r="H58" s="10" t="s">
        <v>119</v>
      </c>
      <c r="I58" s="23">
        <f t="shared" si="6"/>
        <v>17.518000000000001</v>
      </c>
      <c r="J58" s="13">
        <f t="shared" si="2"/>
        <v>125.00000000000081</v>
      </c>
      <c r="K58" s="23">
        <f t="shared" si="7"/>
        <v>49</v>
      </c>
    </row>
    <row r="59" spans="1:11">
      <c r="A59" s="23">
        <v>17.757999999999999</v>
      </c>
      <c r="B59" s="15">
        <v>73.101299999999995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0.50400000000000134</v>
      </c>
      <c r="G59" s="2">
        <f t="shared" si="5"/>
        <v>119.04761904761872</v>
      </c>
      <c r="H59" s="10"/>
      <c r="I59" s="23">
        <f t="shared" si="6"/>
        <v>17.757999999999999</v>
      </c>
      <c r="J59" s="13">
        <f t="shared" si="2"/>
        <v>119.04761904761872</v>
      </c>
      <c r="K59" s="23">
        <f t="shared" si="7"/>
        <v>50</v>
      </c>
    </row>
    <row r="60" spans="1:11">
      <c r="A60" s="23">
        <v>18.262</v>
      </c>
      <c r="B60" s="15">
        <v>63.144799999999996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0.21600000000000108</v>
      </c>
      <c r="G60" s="2">
        <f t="shared" si="5"/>
        <v>138.8888888888882</v>
      </c>
      <c r="H60" s="10" t="s">
        <v>118</v>
      </c>
      <c r="I60" s="23">
        <f t="shared" si="6"/>
        <v>18.262</v>
      </c>
      <c r="J60" s="13">
        <f t="shared" si="2"/>
        <v>138.8888888888882</v>
      </c>
      <c r="K60" s="23">
        <f t="shared" si="7"/>
        <v>51</v>
      </c>
    </row>
    <row r="61" spans="1:11">
      <c r="A61" s="23">
        <v>18.478000000000002</v>
      </c>
      <c r="B61" s="15">
        <v>60.821100000000001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0.39999999999999858</v>
      </c>
      <c r="G61" s="2">
        <f t="shared" si="5"/>
        <v>150.00000000000054</v>
      </c>
      <c r="H61" s="10"/>
      <c r="I61" s="23">
        <f t="shared" si="6"/>
        <v>18.478000000000002</v>
      </c>
      <c r="J61" s="13">
        <f t="shared" si="2"/>
        <v>150.00000000000054</v>
      </c>
      <c r="K61" s="23">
        <f t="shared" si="7"/>
        <v>52</v>
      </c>
    </row>
    <row r="62" spans="1:11">
      <c r="A62" s="23">
        <v>18.878</v>
      </c>
      <c r="B62" s="15">
        <v>70.054100000000005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0.23999999999999844</v>
      </c>
      <c r="G62" s="2">
        <f t="shared" si="5"/>
        <v>125.00000000000081</v>
      </c>
      <c r="H62" s="10" t="s">
        <v>113</v>
      </c>
      <c r="I62" s="23">
        <f t="shared" si="6"/>
        <v>18.878</v>
      </c>
      <c r="J62" s="13">
        <f t="shared" si="2"/>
        <v>125.00000000000081</v>
      </c>
      <c r="K62" s="23">
        <f t="shared" si="7"/>
        <v>53</v>
      </c>
    </row>
    <row r="63" spans="1:11">
      <c r="A63" s="23">
        <v>19.117999999999999</v>
      </c>
      <c r="B63" s="15">
        <v>76.099199999999996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0.56000000000000227</v>
      </c>
      <c r="G63" s="2">
        <f t="shared" si="5"/>
        <v>107.14285714285671</v>
      </c>
      <c r="H63" s="10"/>
      <c r="I63" s="23">
        <f t="shared" si="6"/>
        <v>19.117999999999999</v>
      </c>
      <c r="J63" s="13">
        <f t="shared" si="2"/>
        <v>107.14285714285671</v>
      </c>
      <c r="K63" s="23">
        <f t="shared" si="7"/>
        <v>54</v>
      </c>
    </row>
    <row r="64" spans="1:11">
      <c r="A64" s="23">
        <v>19.678000000000001</v>
      </c>
      <c r="B64" s="15">
        <v>54.214100000000002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0.21000000000000085</v>
      </c>
      <c r="G64" s="2">
        <f t="shared" si="5"/>
        <v>142.85714285714226</v>
      </c>
      <c r="H64" s="10" t="s">
        <v>118</v>
      </c>
      <c r="I64" s="23">
        <f t="shared" si="6"/>
        <v>19.678000000000001</v>
      </c>
      <c r="J64" s="13">
        <f t="shared" si="2"/>
        <v>142.85714285714226</v>
      </c>
      <c r="K64" s="23">
        <f t="shared" si="7"/>
        <v>55</v>
      </c>
    </row>
    <row r="65" spans="1:11">
      <c r="A65" s="23">
        <v>19.888000000000002</v>
      </c>
      <c r="B65" s="15">
        <v>58.038600000000002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0.39999999999999858</v>
      </c>
      <c r="G65" s="2">
        <f t="shared" si="5"/>
        <v>150.00000000000054</v>
      </c>
      <c r="H65" s="10"/>
      <c r="I65" s="23">
        <f t="shared" si="6"/>
        <v>19.888000000000002</v>
      </c>
      <c r="J65" s="13">
        <f t="shared" si="2"/>
        <v>150.00000000000054</v>
      </c>
      <c r="K65" s="23">
        <f t="shared" si="7"/>
        <v>56</v>
      </c>
    </row>
    <row r="66" spans="1:11">
      <c r="A66" s="23">
        <v>20.288</v>
      </c>
      <c r="B66" s="15">
        <v>73.412899999999993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0.19000000000000128</v>
      </c>
      <c r="G66" s="2">
        <f t="shared" si="5"/>
        <v>157.89473684210421</v>
      </c>
      <c r="H66" s="10" t="s">
        <v>119</v>
      </c>
      <c r="I66" s="23">
        <f t="shared" si="6"/>
        <v>20.288</v>
      </c>
      <c r="J66" s="13">
        <f t="shared" si="2"/>
        <v>157.89473684210421</v>
      </c>
      <c r="K66" s="23">
        <f t="shared" si="7"/>
        <v>57</v>
      </c>
    </row>
    <row r="67" spans="1:11">
      <c r="A67" s="23">
        <v>20.478000000000002</v>
      </c>
      <c r="B67" s="15">
        <v>71.556600000000003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0.22999999999999687</v>
      </c>
      <c r="G67" s="2">
        <f t="shared" si="5"/>
        <v>130.43478260869742</v>
      </c>
      <c r="H67" s="10"/>
      <c r="I67" s="23">
        <f t="shared" si="6"/>
        <v>20.478000000000002</v>
      </c>
      <c r="J67" s="13">
        <f t="shared" si="2"/>
        <v>130.43478260869742</v>
      </c>
      <c r="K67" s="23">
        <f t="shared" si="7"/>
        <v>58</v>
      </c>
    </row>
    <row r="68" spans="1:11">
      <c r="A68" s="23">
        <v>20.707999999999998</v>
      </c>
      <c r="B68" s="15">
        <v>62.465800000000002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0.24000000000000199</v>
      </c>
      <c r="G68" s="2">
        <f t="shared" si="5"/>
        <v>124.99999999999898</v>
      </c>
      <c r="H68" s="10" t="s">
        <v>118</v>
      </c>
      <c r="I68" s="23">
        <f t="shared" si="6"/>
        <v>20.707999999999998</v>
      </c>
      <c r="J68" s="13">
        <f t="shared" si="2"/>
        <v>124.99999999999898</v>
      </c>
      <c r="K68" s="23">
        <f t="shared" si="7"/>
        <v>59</v>
      </c>
    </row>
    <row r="69" spans="1:11">
      <c r="A69" s="23">
        <v>20.948</v>
      </c>
      <c r="B69" s="15">
        <v>58.56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0.5</v>
      </c>
      <c r="G69" s="2">
        <f t="shared" si="5"/>
        <v>120</v>
      </c>
      <c r="H69" s="10"/>
      <c r="I69" s="23">
        <f t="shared" si="6"/>
        <v>20.948</v>
      </c>
      <c r="J69" s="13">
        <f t="shared" si="2"/>
        <v>120</v>
      </c>
      <c r="K69" s="23">
        <f t="shared" si="7"/>
        <v>60</v>
      </c>
    </row>
    <row r="70" spans="1:11">
      <c r="A70" s="23">
        <v>21.448</v>
      </c>
      <c r="B70" s="15">
        <v>72.787800000000004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21.448</v>
      </c>
      <c r="J70" s="13">
        <f t="shared" si="2"/>
        <v>130.4347826086954</v>
      </c>
      <c r="K70" s="23">
        <f t="shared" si="7"/>
        <v>61</v>
      </c>
    </row>
    <row r="71" spans="1:11">
      <c r="A71" s="23">
        <v>21.678000000000001</v>
      </c>
      <c r="B71" s="15">
        <v>71.9131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0.55000000000000071</v>
      </c>
      <c r="G71" s="2">
        <f t="shared" si="5"/>
        <v>109.09090909090895</v>
      </c>
      <c r="H71" s="10"/>
      <c r="I71" s="23">
        <f t="shared" si="6"/>
        <v>21.678000000000001</v>
      </c>
      <c r="J71" s="13">
        <f t="shared" si="2"/>
        <v>109.09090909090895</v>
      </c>
      <c r="K71" s="23">
        <f t="shared" si="7"/>
        <v>62</v>
      </c>
    </row>
    <row r="72" spans="1:11">
      <c r="A72" s="23">
        <v>22.228000000000002</v>
      </c>
      <c r="B72" s="15">
        <v>67.567999999999998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0.23999999999999844</v>
      </c>
      <c r="G72" s="2">
        <f t="shared" si="5"/>
        <v>125.00000000000081</v>
      </c>
      <c r="H72" s="10" t="s">
        <v>119</v>
      </c>
      <c r="I72" s="23">
        <f t="shared" si="6"/>
        <v>22.228000000000002</v>
      </c>
      <c r="J72" s="13">
        <f t="shared" si="2"/>
        <v>125.00000000000081</v>
      </c>
      <c r="K72" s="23">
        <f t="shared" si="7"/>
        <v>63</v>
      </c>
    </row>
    <row r="73" spans="1:11">
      <c r="A73" s="23">
        <v>22.468</v>
      </c>
      <c r="B73" s="15">
        <v>70.093699999999998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0.23999999999999844</v>
      </c>
      <c r="G73" s="2">
        <f t="shared" si="5"/>
        <v>125.00000000000081</v>
      </c>
      <c r="H73" s="10"/>
      <c r="I73" s="23">
        <f t="shared" si="6"/>
        <v>22.468</v>
      </c>
      <c r="J73" s="13">
        <f t="shared" si="2"/>
        <v>125.00000000000081</v>
      </c>
      <c r="K73" s="23">
        <f t="shared" si="7"/>
        <v>64</v>
      </c>
    </row>
    <row r="74" spans="1:11">
      <c r="A74" s="23">
        <v>22.707999999999998</v>
      </c>
      <c r="B74" s="15">
        <v>62.0017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0.26000000000000156</v>
      </c>
      <c r="G74" s="2">
        <f t="shared" si="5"/>
        <v>115.38461538461469</v>
      </c>
      <c r="H74" s="10" t="s">
        <v>118</v>
      </c>
      <c r="I74" s="23">
        <f t="shared" si="6"/>
        <v>22.707999999999998</v>
      </c>
      <c r="J74" s="13">
        <f t="shared" ref="J74:J131" si="8">$G74</f>
        <v>115.38461538461469</v>
      </c>
      <c r="K74" s="23">
        <f t="shared" si="7"/>
        <v>65</v>
      </c>
    </row>
    <row r="75" spans="1:11">
      <c r="A75" s="23">
        <v>22.968</v>
      </c>
      <c r="B75" s="15">
        <v>60.5702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0.46999999999999886</v>
      </c>
      <c r="G75" s="2">
        <f t="shared" ref="G75:G130" si="11">$E75/$F75*60</f>
        <v>127.65957446808542</v>
      </c>
      <c r="H75" s="10"/>
      <c r="I75" s="23">
        <f t="shared" ref="I75:I131" si="12">$A75</f>
        <v>22.968</v>
      </c>
      <c r="J75" s="13">
        <f t="shared" si="8"/>
        <v>127.65957446808542</v>
      </c>
      <c r="K75" s="23">
        <f t="shared" ref="K75:K131" si="13">$C75</f>
        <v>66</v>
      </c>
    </row>
    <row r="76" spans="1:11">
      <c r="A76" s="23">
        <v>23.437999999999999</v>
      </c>
      <c r="B76" s="15">
        <v>58.602600000000002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23.437999999999999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23.678000000000001</v>
      </c>
      <c r="B77" s="15">
        <v>52.808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0.35999999999999943</v>
      </c>
      <c r="G77" s="2">
        <f t="shared" si="11"/>
        <v>166.66666666666691</v>
      </c>
      <c r="H77" s="10"/>
      <c r="I77" s="23">
        <f t="shared" si="12"/>
        <v>23.678000000000001</v>
      </c>
      <c r="J77" s="13">
        <f t="shared" si="8"/>
        <v>166.66666666666691</v>
      </c>
      <c r="K77" s="23">
        <f t="shared" si="13"/>
        <v>68</v>
      </c>
    </row>
    <row r="78" spans="1:11">
      <c r="A78" s="23">
        <v>24.038</v>
      </c>
      <c r="B78" s="15">
        <v>71.831299999999999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0.23999999999999844</v>
      </c>
      <c r="G78" s="2">
        <f t="shared" si="11"/>
        <v>125.00000000000081</v>
      </c>
      <c r="H78" s="10" t="s">
        <v>119</v>
      </c>
      <c r="I78" s="23">
        <f t="shared" si="12"/>
        <v>24.038</v>
      </c>
      <c r="J78" s="13">
        <f t="shared" si="8"/>
        <v>125.00000000000081</v>
      </c>
      <c r="K78" s="23">
        <f t="shared" si="13"/>
        <v>69</v>
      </c>
    </row>
    <row r="79" spans="1:11">
      <c r="A79" s="23">
        <v>24.277999999999999</v>
      </c>
      <c r="B79" s="15">
        <v>73.872200000000007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0.39000000000000057</v>
      </c>
      <c r="G79" s="2">
        <f t="shared" si="11"/>
        <v>153.84615384615361</v>
      </c>
      <c r="H79" s="10"/>
      <c r="I79" s="23">
        <f t="shared" si="12"/>
        <v>24.277999999999999</v>
      </c>
      <c r="J79" s="13">
        <f t="shared" si="8"/>
        <v>153.84615384615361</v>
      </c>
      <c r="K79" s="23">
        <f t="shared" si="13"/>
        <v>70</v>
      </c>
    </row>
    <row r="80" spans="1:11">
      <c r="A80" s="23">
        <v>24.667999999999999</v>
      </c>
      <c r="B80" s="15">
        <v>77.805700000000002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0.19000000000000128</v>
      </c>
      <c r="G80" s="2">
        <f t="shared" si="11"/>
        <v>157.89473684210421</v>
      </c>
      <c r="H80" s="10" t="s">
        <v>113</v>
      </c>
      <c r="I80" s="23">
        <f t="shared" si="12"/>
        <v>24.667999999999999</v>
      </c>
      <c r="J80" s="13">
        <f t="shared" si="8"/>
        <v>157.89473684210421</v>
      </c>
      <c r="K80" s="23">
        <f t="shared" si="13"/>
        <v>71</v>
      </c>
    </row>
    <row r="81" spans="1:11">
      <c r="A81" s="23">
        <v>24.858000000000001</v>
      </c>
      <c r="B81" s="15">
        <v>74.707499999999996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0.28000000000000114</v>
      </c>
      <c r="G81" s="2">
        <f t="shared" si="11"/>
        <v>107.14285714285671</v>
      </c>
      <c r="H81" s="10"/>
      <c r="I81" s="23">
        <f t="shared" si="12"/>
        <v>24.858000000000001</v>
      </c>
      <c r="J81" s="13">
        <f t="shared" si="8"/>
        <v>107.14285714285671</v>
      </c>
      <c r="K81" s="23">
        <f t="shared" si="13"/>
        <v>72</v>
      </c>
    </row>
    <row r="82" spans="1:11">
      <c r="A82" s="23">
        <v>25.138000000000002</v>
      </c>
      <c r="B82" s="15">
        <v>61.4009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0.23999999999999844</v>
      </c>
      <c r="G82" s="2">
        <f t="shared" si="11"/>
        <v>125.00000000000081</v>
      </c>
      <c r="H82" s="10" t="s">
        <v>118</v>
      </c>
      <c r="I82" s="23">
        <f t="shared" si="12"/>
        <v>25.138000000000002</v>
      </c>
      <c r="J82" s="13">
        <f t="shared" si="8"/>
        <v>125.00000000000081</v>
      </c>
      <c r="K82" s="23">
        <f t="shared" si="13"/>
        <v>73</v>
      </c>
    </row>
    <row r="83" spans="1:11">
      <c r="A83" s="23">
        <v>25.378</v>
      </c>
      <c r="B83" s="15">
        <v>62.218400000000003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0.39000000000000057</v>
      </c>
      <c r="G83" s="2">
        <f t="shared" si="11"/>
        <v>153.84615384615361</v>
      </c>
      <c r="H83" s="10"/>
      <c r="I83" s="23">
        <f t="shared" si="12"/>
        <v>25.378</v>
      </c>
      <c r="J83" s="13">
        <f t="shared" si="8"/>
        <v>153.84615384615361</v>
      </c>
      <c r="K83" s="23">
        <f t="shared" si="13"/>
        <v>74</v>
      </c>
    </row>
    <row r="84" spans="1:11">
      <c r="A84" s="23">
        <v>25.768000000000001</v>
      </c>
      <c r="B84" s="15">
        <v>70.2209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0.21999999999999886</v>
      </c>
      <c r="G84" s="2">
        <f t="shared" si="11"/>
        <v>136.36363636363706</v>
      </c>
      <c r="H84" s="10" t="s">
        <v>119</v>
      </c>
      <c r="I84" s="23">
        <f t="shared" si="12"/>
        <v>25.768000000000001</v>
      </c>
      <c r="J84" s="13">
        <f t="shared" si="8"/>
        <v>136.36363636363706</v>
      </c>
      <c r="K84" s="23">
        <f t="shared" si="13"/>
        <v>75</v>
      </c>
    </row>
    <row r="85" spans="1:11">
      <c r="A85" s="23">
        <v>25.988</v>
      </c>
      <c r="B85" s="15">
        <v>73.151799999999994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0.21999999999999886</v>
      </c>
      <c r="G85" s="2">
        <f t="shared" si="11"/>
        <v>136.36363636363706</v>
      </c>
      <c r="H85" s="10"/>
      <c r="I85" s="23">
        <f t="shared" si="12"/>
        <v>25.988</v>
      </c>
      <c r="J85" s="13">
        <f t="shared" si="8"/>
        <v>136.36363636363706</v>
      </c>
      <c r="K85" s="23">
        <f t="shared" si="13"/>
        <v>76</v>
      </c>
    </row>
    <row r="86" spans="1:11">
      <c r="A86" s="23">
        <v>26.207999999999998</v>
      </c>
      <c r="B86" s="15">
        <v>70.703199999999995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0.25</v>
      </c>
      <c r="G86" s="2">
        <f t="shared" si="11"/>
        <v>120</v>
      </c>
      <c r="H86" s="10" t="s">
        <v>118</v>
      </c>
      <c r="I86" s="23">
        <f t="shared" si="12"/>
        <v>26.207999999999998</v>
      </c>
      <c r="J86" s="13">
        <f t="shared" si="8"/>
        <v>120</v>
      </c>
      <c r="K86" s="23">
        <f t="shared" si="13"/>
        <v>77</v>
      </c>
    </row>
    <row r="87" spans="1:11">
      <c r="A87" s="23">
        <v>26.457999999999998</v>
      </c>
      <c r="B87" s="15">
        <v>56.263199999999998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0.37000000000000099</v>
      </c>
      <c r="G87" s="2">
        <f t="shared" si="11"/>
        <v>162.16216216216174</v>
      </c>
      <c r="H87" s="10"/>
      <c r="I87" s="23">
        <f t="shared" si="12"/>
        <v>26.457999999999998</v>
      </c>
      <c r="J87" s="13">
        <f t="shared" si="8"/>
        <v>162.16216216216174</v>
      </c>
      <c r="K87" s="23">
        <f t="shared" si="13"/>
        <v>78</v>
      </c>
    </row>
    <row r="88" spans="1:11">
      <c r="A88" s="23">
        <v>26.827999999999999</v>
      </c>
      <c r="B88" s="15">
        <v>73.847300000000004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0.19999999999999929</v>
      </c>
      <c r="G88" s="2">
        <f t="shared" si="11"/>
        <v>150.00000000000054</v>
      </c>
      <c r="H88" s="10" t="s">
        <v>113</v>
      </c>
      <c r="I88" s="23">
        <f t="shared" si="12"/>
        <v>26.827999999999999</v>
      </c>
      <c r="J88" s="13">
        <f t="shared" si="8"/>
        <v>150.00000000000054</v>
      </c>
      <c r="K88" s="23">
        <f t="shared" si="13"/>
        <v>79</v>
      </c>
    </row>
    <row r="89" spans="1:11">
      <c r="A89" s="23">
        <v>27.027999999999999</v>
      </c>
      <c r="B89" s="15">
        <v>73.217799999999997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0.45100000000000051</v>
      </c>
      <c r="G89" s="2">
        <f t="shared" si="11"/>
        <v>133.03769401330362</v>
      </c>
      <c r="H89" s="10"/>
      <c r="I89" s="23">
        <f t="shared" si="12"/>
        <v>27.027999999999999</v>
      </c>
      <c r="J89" s="13">
        <f t="shared" si="8"/>
        <v>133.03769401330362</v>
      </c>
      <c r="K89" s="23">
        <f t="shared" si="13"/>
        <v>80</v>
      </c>
    </row>
    <row r="90" spans="1:11">
      <c r="A90" s="23">
        <v>27.478999999999999</v>
      </c>
      <c r="B90" s="15">
        <v>72.095100000000002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0.21900000000000119</v>
      </c>
      <c r="G90" s="2">
        <f t="shared" si="11"/>
        <v>136.98630136986228</v>
      </c>
      <c r="H90" s="10" t="s">
        <v>119</v>
      </c>
      <c r="I90" s="23">
        <f t="shared" si="12"/>
        <v>27.478999999999999</v>
      </c>
      <c r="J90" s="13">
        <f t="shared" si="8"/>
        <v>136.98630136986228</v>
      </c>
      <c r="K90" s="23">
        <f t="shared" si="13"/>
        <v>81</v>
      </c>
    </row>
    <row r="91" spans="1:11">
      <c r="A91" s="23">
        <v>27.698</v>
      </c>
      <c r="B91" s="15">
        <v>72.500900000000001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0.53000000000000114</v>
      </c>
      <c r="G91" s="2">
        <f t="shared" si="11"/>
        <v>113.20754716981108</v>
      </c>
      <c r="H91" s="10"/>
      <c r="I91" s="23">
        <f t="shared" si="12"/>
        <v>27.698</v>
      </c>
      <c r="J91" s="13">
        <f t="shared" si="8"/>
        <v>113.20754716981108</v>
      </c>
      <c r="K91" s="23">
        <f t="shared" si="13"/>
        <v>82</v>
      </c>
    </row>
    <row r="92" spans="1:11">
      <c r="A92" s="23">
        <v>28.228000000000002</v>
      </c>
      <c r="B92" s="15">
        <v>62.797699999999999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0.19999999999999929</v>
      </c>
      <c r="G92" s="2">
        <f t="shared" si="11"/>
        <v>150.00000000000054</v>
      </c>
      <c r="H92" s="10" t="s">
        <v>118</v>
      </c>
      <c r="I92" s="23">
        <f t="shared" si="12"/>
        <v>28.228000000000002</v>
      </c>
      <c r="J92" s="13">
        <f t="shared" si="8"/>
        <v>150.00000000000054</v>
      </c>
      <c r="K92" s="23">
        <f t="shared" si="13"/>
        <v>83</v>
      </c>
    </row>
    <row r="93" spans="1:11">
      <c r="A93" s="23">
        <v>28.428000000000001</v>
      </c>
      <c r="B93" s="15">
        <v>60.5764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0.37999999999999901</v>
      </c>
      <c r="G93" s="2">
        <f t="shared" si="11"/>
        <v>157.89473684210569</v>
      </c>
      <c r="H93" s="10"/>
      <c r="I93" s="23">
        <f t="shared" si="12"/>
        <v>28.428000000000001</v>
      </c>
      <c r="J93" s="13">
        <f t="shared" si="8"/>
        <v>157.89473684210569</v>
      </c>
      <c r="K93" s="23">
        <f t="shared" si="13"/>
        <v>84</v>
      </c>
    </row>
    <row r="94" spans="1:11">
      <c r="A94" s="23">
        <v>28.808</v>
      </c>
      <c r="B94" s="15">
        <v>70.526600000000002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0.21999999999999886</v>
      </c>
      <c r="G94" s="2">
        <f t="shared" si="11"/>
        <v>136.36363636363706</v>
      </c>
      <c r="H94" s="10" t="s">
        <v>113</v>
      </c>
      <c r="I94" s="23">
        <f t="shared" si="12"/>
        <v>28.808</v>
      </c>
      <c r="J94" s="13">
        <f t="shared" si="8"/>
        <v>136.36363636363706</v>
      </c>
      <c r="K94" s="23">
        <f t="shared" si="13"/>
        <v>85</v>
      </c>
    </row>
    <row r="95" spans="1:11">
      <c r="A95" s="23">
        <v>29.027999999999999</v>
      </c>
      <c r="B95" s="15">
        <v>72.557500000000005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0.24000000000000199</v>
      </c>
      <c r="G95" s="2">
        <f t="shared" si="11"/>
        <v>124.99999999999898</v>
      </c>
      <c r="H95" s="10"/>
      <c r="I95" s="23">
        <f t="shared" si="12"/>
        <v>29.027999999999999</v>
      </c>
      <c r="J95" s="13">
        <f t="shared" si="8"/>
        <v>124.99999999999898</v>
      </c>
      <c r="K95" s="23">
        <f t="shared" si="13"/>
        <v>86</v>
      </c>
    </row>
    <row r="96" spans="1:11">
      <c r="A96" s="23">
        <v>29.268000000000001</v>
      </c>
      <c r="B96" s="15">
        <v>68.219800000000006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0.23000000000000043</v>
      </c>
      <c r="G96" s="2">
        <f t="shared" si="11"/>
        <v>130.4347826086954</v>
      </c>
      <c r="H96" s="10" t="s">
        <v>118</v>
      </c>
      <c r="I96" s="23">
        <f t="shared" si="12"/>
        <v>29.268000000000001</v>
      </c>
      <c r="J96" s="13">
        <f t="shared" si="8"/>
        <v>130.4347826086954</v>
      </c>
      <c r="K96" s="23">
        <f t="shared" si="13"/>
        <v>87</v>
      </c>
    </row>
    <row r="97" spans="1:11">
      <c r="A97" s="23">
        <v>29.498000000000001</v>
      </c>
      <c r="B97" s="15">
        <v>64.387299999999996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0.41999999999999815</v>
      </c>
      <c r="G97" s="2">
        <f t="shared" si="11"/>
        <v>142.85714285714349</v>
      </c>
      <c r="H97" s="10"/>
      <c r="I97" s="23">
        <f t="shared" si="12"/>
        <v>29.498000000000001</v>
      </c>
      <c r="J97" s="13">
        <f t="shared" si="8"/>
        <v>142.85714285714349</v>
      </c>
      <c r="K97" s="23">
        <f t="shared" si="13"/>
        <v>88</v>
      </c>
    </row>
    <row r="98" spans="1:11">
      <c r="A98" s="23">
        <v>29.917999999999999</v>
      </c>
      <c r="B98" s="15">
        <v>73.239099999999993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29.917999999999999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30.097999999999999</v>
      </c>
      <c r="B99" s="15">
        <v>77.428299999999993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0.82000000000000028</v>
      </c>
      <c r="G99" s="2">
        <f t="shared" si="11"/>
        <v>182.92682926829264</v>
      </c>
      <c r="H99" s="10"/>
      <c r="I99" s="23">
        <f t="shared" si="12"/>
        <v>30.097999999999999</v>
      </c>
      <c r="J99" s="13">
        <f t="shared" si="8"/>
        <v>182.92682926829264</v>
      </c>
      <c r="K99" s="23">
        <f t="shared" si="13"/>
        <v>90</v>
      </c>
    </row>
    <row r="100" spans="1:11">
      <c r="A100" s="23">
        <v>30.917999999999999</v>
      </c>
      <c r="B100" s="15">
        <v>73.549800000000005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0.24000000000000199</v>
      </c>
      <c r="G100" s="2">
        <f t="shared" si="11"/>
        <v>124.99999999999898</v>
      </c>
      <c r="H100" s="10" t="s">
        <v>119</v>
      </c>
      <c r="I100" s="23">
        <f t="shared" si="12"/>
        <v>30.917999999999999</v>
      </c>
      <c r="J100" s="13">
        <f t="shared" si="8"/>
        <v>124.99999999999898</v>
      </c>
      <c r="K100" s="23">
        <f t="shared" si="13"/>
        <v>91</v>
      </c>
    </row>
    <row r="101" spans="1:11">
      <c r="A101" s="23">
        <v>31.158000000000001</v>
      </c>
      <c r="B101" s="15">
        <v>70.025599999999997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0.54999999999999716</v>
      </c>
      <c r="G101" s="2">
        <f t="shared" si="11"/>
        <v>109.09090909090966</v>
      </c>
      <c r="H101" s="10"/>
      <c r="I101" s="23">
        <f t="shared" si="12"/>
        <v>31.158000000000001</v>
      </c>
      <c r="J101" s="13">
        <f t="shared" si="8"/>
        <v>109.09090909090966</v>
      </c>
      <c r="K101" s="23">
        <f t="shared" si="13"/>
        <v>92</v>
      </c>
    </row>
    <row r="102" spans="1:11">
      <c r="A102" s="23">
        <v>31.707999999999998</v>
      </c>
      <c r="B102" s="15">
        <v>69.482699999999994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0.24000000000000199</v>
      </c>
      <c r="G102" s="2">
        <f t="shared" si="11"/>
        <v>124.99999999999898</v>
      </c>
      <c r="H102" s="10" t="s">
        <v>119</v>
      </c>
      <c r="I102" s="23">
        <f t="shared" si="12"/>
        <v>31.707999999999998</v>
      </c>
      <c r="J102" s="13">
        <f t="shared" si="8"/>
        <v>124.99999999999898</v>
      </c>
      <c r="K102" s="23">
        <f t="shared" si="13"/>
        <v>93</v>
      </c>
    </row>
    <row r="103" spans="1:11">
      <c r="A103" s="23">
        <v>31.948</v>
      </c>
      <c r="B103" s="15">
        <v>73.3018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0.25999999999999801</v>
      </c>
      <c r="G103" s="2">
        <f t="shared" si="11"/>
        <v>115.38461538461627</v>
      </c>
      <c r="H103" s="10"/>
      <c r="I103" s="23">
        <f t="shared" si="12"/>
        <v>31.948</v>
      </c>
      <c r="J103" s="13">
        <f t="shared" si="8"/>
        <v>115.38461538461627</v>
      </c>
      <c r="K103" s="23">
        <f t="shared" si="13"/>
        <v>94</v>
      </c>
    </row>
    <row r="104" spans="1:11">
      <c r="A104" s="23">
        <v>32.207999999999998</v>
      </c>
      <c r="B104" s="15">
        <v>66.974800000000002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0.27000000000000313</v>
      </c>
      <c r="G104" s="2">
        <f t="shared" si="11"/>
        <v>111.11111111110982</v>
      </c>
      <c r="H104" s="10" t="s">
        <v>118</v>
      </c>
      <c r="I104" s="23">
        <f t="shared" si="12"/>
        <v>32.207999999999998</v>
      </c>
      <c r="J104" s="13">
        <f t="shared" si="8"/>
        <v>111.11111111110982</v>
      </c>
      <c r="K104" s="23">
        <f t="shared" si="13"/>
        <v>95</v>
      </c>
    </row>
    <row r="105" spans="1:11">
      <c r="A105" s="23">
        <v>32.478000000000002</v>
      </c>
      <c r="B105" s="15">
        <v>57.2577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0.46999999999999886</v>
      </c>
      <c r="G105" s="2">
        <f t="shared" si="11"/>
        <v>127.65957446808542</v>
      </c>
      <c r="H105" s="10"/>
      <c r="I105" s="23">
        <f t="shared" si="12"/>
        <v>32.478000000000002</v>
      </c>
      <c r="J105" s="13">
        <f t="shared" si="8"/>
        <v>127.65957446808542</v>
      </c>
      <c r="K105" s="23">
        <f t="shared" si="13"/>
        <v>96</v>
      </c>
    </row>
    <row r="106" spans="1:11">
      <c r="A106" s="23">
        <v>32.948</v>
      </c>
      <c r="B106" s="15">
        <v>56.1648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0.25</v>
      </c>
      <c r="G106" s="2">
        <f t="shared" si="11"/>
        <v>120</v>
      </c>
      <c r="H106" s="10" t="s">
        <v>118</v>
      </c>
      <c r="I106" s="23">
        <f t="shared" si="12"/>
        <v>32.948</v>
      </c>
      <c r="J106" s="13">
        <f t="shared" si="8"/>
        <v>120</v>
      </c>
      <c r="K106" s="23">
        <f t="shared" si="13"/>
        <v>97</v>
      </c>
    </row>
    <row r="107" spans="1:11">
      <c r="A107" s="23">
        <v>33.198</v>
      </c>
      <c r="B107" s="15">
        <v>54.085799999999999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0.39999999999999858</v>
      </c>
      <c r="G107" s="2">
        <f t="shared" si="11"/>
        <v>150.00000000000054</v>
      </c>
      <c r="H107" s="10"/>
      <c r="I107" s="23">
        <f t="shared" si="12"/>
        <v>33.198</v>
      </c>
      <c r="J107" s="13">
        <f t="shared" si="8"/>
        <v>150.00000000000054</v>
      </c>
      <c r="K107" s="23">
        <f t="shared" si="13"/>
        <v>98</v>
      </c>
    </row>
    <row r="108" spans="1:11">
      <c r="A108" s="23">
        <v>33.597999999999999</v>
      </c>
      <c r="B108" s="15">
        <v>71.648499999999999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0.23000000000000398</v>
      </c>
      <c r="G108" s="2">
        <f t="shared" si="11"/>
        <v>130.43478260869341</v>
      </c>
      <c r="H108" s="10" t="s">
        <v>119</v>
      </c>
      <c r="I108" s="23">
        <f t="shared" si="12"/>
        <v>33.597999999999999</v>
      </c>
      <c r="J108" s="13">
        <f t="shared" si="8"/>
        <v>130.43478260869341</v>
      </c>
      <c r="K108" s="23">
        <f t="shared" si="13"/>
        <v>99</v>
      </c>
    </row>
    <row r="109" spans="1:11">
      <c r="A109" s="23">
        <v>33.828000000000003</v>
      </c>
      <c r="B109" s="15">
        <v>74.142200000000003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0.39000000000000057</v>
      </c>
      <c r="G109" s="2">
        <f t="shared" si="11"/>
        <v>153.84615384615361</v>
      </c>
      <c r="H109" s="10"/>
      <c r="I109" s="23">
        <f t="shared" si="12"/>
        <v>33.828000000000003</v>
      </c>
      <c r="J109" s="13">
        <f t="shared" si="8"/>
        <v>153.84615384615361</v>
      </c>
      <c r="K109" s="23">
        <f t="shared" si="13"/>
        <v>100</v>
      </c>
    </row>
    <row r="110" spans="1:11">
      <c r="A110" s="23">
        <v>34.218000000000004</v>
      </c>
      <c r="B110" s="15">
        <v>77.935100000000006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0.18999999999999773</v>
      </c>
      <c r="G110" s="2">
        <f t="shared" si="11"/>
        <v>157.89473684210714</v>
      </c>
      <c r="H110" s="10" t="s">
        <v>113</v>
      </c>
      <c r="I110" s="23">
        <f t="shared" si="12"/>
        <v>34.218000000000004</v>
      </c>
      <c r="J110" s="13">
        <f t="shared" si="8"/>
        <v>157.89473684210714</v>
      </c>
      <c r="K110" s="23">
        <f t="shared" si="13"/>
        <v>101</v>
      </c>
    </row>
    <row r="111" spans="1:11">
      <c r="A111" s="23">
        <v>34.408000000000001</v>
      </c>
      <c r="B111" s="15">
        <v>73.896600000000007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0.29999999999999716</v>
      </c>
      <c r="G111" s="2">
        <f t="shared" si="11"/>
        <v>100.00000000000095</v>
      </c>
      <c r="H111" s="10"/>
      <c r="I111" s="23">
        <f t="shared" si="12"/>
        <v>34.408000000000001</v>
      </c>
      <c r="J111" s="13">
        <f t="shared" si="8"/>
        <v>100.00000000000095</v>
      </c>
      <c r="K111" s="23">
        <f t="shared" si="13"/>
        <v>102</v>
      </c>
    </row>
    <row r="112" spans="1:11">
      <c r="A112" s="23">
        <v>34.707999999999998</v>
      </c>
      <c r="B112" s="15">
        <v>56.627899999999997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0.26000000000000512</v>
      </c>
      <c r="G112" s="2">
        <f t="shared" si="11"/>
        <v>115.38461538461311</v>
      </c>
      <c r="H112" s="10" t="s">
        <v>118</v>
      </c>
      <c r="I112" s="23">
        <f t="shared" si="12"/>
        <v>34.707999999999998</v>
      </c>
      <c r="J112" s="13">
        <f t="shared" si="8"/>
        <v>115.38461538461311</v>
      </c>
      <c r="K112" s="23">
        <f t="shared" si="13"/>
        <v>103</v>
      </c>
    </row>
    <row r="113" spans="1:11">
      <c r="A113" s="23">
        <v>34.968000000000004</v>
      </c>
      <c r="B113" s="15">
        <v>61.165500000000002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0.43999999999999773</v>
      </c>
      <c r="G113" s="2">
        <f t="shared" si="11"/>
        <v>136.36363636363706</v>
      </c>
      <c r="H113" s="10"/>
      <c r="I113" s="23">
        <f t="shared" si="12"/>
        <v>34.968000000000004</v>
      </c>
      <c r="J113" s="13">
        <f t="shared" si="8"/>
        <v>136.36363636363706</v>
      </c>
      <c r="K113" s="23">
        <f t="shared" si="13"/>
        <v>104</v>
      </c>
    </row>
    <row r="114" spans="1:11">
      <c r="A114" s="23">
        <v>35.408000000000001</v>
      </c>
      <c r="B114" s="15">
        <v>70.861599999999996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0.21000000000000085</v>
      </c>
      <c r="G114" s="2">
        <f t="shared" si="11"/>
        <v>142.85714285714226</v>
      </c>
      <c r="H114" s="10" t="s">
        <v>119</v>
      </c>
      <c r="I114" s="23">
        <f t="shared" si="12"/>
        <v>35.408000000000001</v>
      </c>
      <c r="J114" s="13">
        <f t="shared" si="8"/>
        <v>142.85714285714226</v>
      </c>
      <c r="K114" s="23">
        <f t="shared" si="13"/>
        <v>105</v>
      </c>
    </row>
    <row r="115" spans="1:11">
      <c r="A115" s="23">
        <v>35.618000000000002</v>
      </c>
      <c r="B115" s="15">
        <v>73.569999999999993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0.18999999999999773</v>
      </c>
      <c r="G115" s="2">
        <f t="shared" si="11"/>
        <v>157.89473684210714</v>
      </c>
      <c r="H115" s="10"/>
      <c r="I115" s="23">
        <f t="shared" si="12"/>
        <v>35.618000000000002</v>
      </c>
      <c r="J115" s="13">
        <f t="shared" si="8"/>
        <v>157.89473684210714</v>
      </c>
      <c r="K115" s="23">
        <f t="shared" si="13"/>
        <v>106</v>
      </c>
    </row>
    <row r="116" spans="1:11">
      <c r="A116" s="23">
        <v>35.808</v>
      </c>
      <c r="B116" s="15">
        <v>73.256399999999999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0.24000000000000199</v>
      </c>
      <c r="G116" s="2">
        <f t="shared" si="11"/>
        <v>124.99999999999898</v>
      </c>
      <c r="H116" s="10" t="s">
        <v>118</v>
      </c>
      <c r="I116" s="23">
        <f t="shared" si="12"/>
        <v>35.808</v>
      </c>
      <c r="J116" s="13">
        <f t="shared" si="8"/>
        <v>124.99999999999898</v>
      </c>
      <c r="K116" s="23">
        <f t="shared" si="13"/>
        <v>107</v>
      </c>
    </row>
    <row r="117" spans="1:11">
      <c r="A117" s="23">
        <v>36.048000000000002</v>
      </c>
      <c r="B117" s="15">
        <v>61.823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0.37399999999999523</v>
      </c>
      <c r="G117" s="2">
        <f t="shared" si="11"/>
        <v>160.42780748663307</v>
      </c>
      <c r="H117" s="10"/>
      <c r="I117" s="23">
        <f t="shared" si="12"/>
        <v>36.048000000000002</v>
      </c>
      <c r="J117" s="13">
        <f t="shared" si="8"/>
        <v>160.42780748663307</v>
      </c>
      <c r="K117" s="23">
        <f t="shared" si="13"/>
        <v>108</v>
      </c>
    </row>
    <row r="118" spans="1:11">
      <c r="A118" s="23">
        <v>36.421999999999997</v>
      </c>
      <c r="B118" s="15">
        <v>74.267499999999998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0.19600000000000506</v>
      </c>
      <c r="G118" s="2">
        <f t="shared" si="11"/>
        <v>153.06122448979198</v>
      </c>
      <c r="H118" s="10" t="s">
        <v>113</v>
      </c>
      <c r="I118" s="23">
        <f t="shared" si="12"/>
        <v>36.421999999999997</v>
      </c>
      <c r="J118" s="13">
        <f t="shared" si="8"/>
        <v>153.06122448979198</v>
      </c>
      <c r="K118" s="23">
        <f t="shared" si="13"/>
        <v>109</v>
      </c>
    </row>
    <row r="119" spans="1:11">
      <c r="A119" s="23">
        <v>36.618000000000002</v>
      </c>
      <c r="B119" s="15">
        <v>73.967699999999994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0.43499999999999517</v>
      </c>
      <c r="G119" s="2">
        <f t="shared" si="11"/>
        <v>137.93103448276017</v>
      </c>
      <c r="H119" s="10"/>
      <c r="I119" s="23">
        <f t="shared" si="12"/>
        <v>36.618000000000002</v>
      </c>
      <c r="J119" s="13">
        <f t="shared" si="8"/>
        <v>137.93103448276017</v>
      </c>
      <c r="K119" s="23">
        <f t="shared" si="13"/>
        <v>110</v>
      </c>
    </row>
    <row r="120" spans="1:11">
      <c r="A120" s="23">
        <v>37.052999999999997</v>
      </c>
      <c r="B120" s="15">
        <v>72.410399999999996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0.20800000000000551</v>
      </c>
      <c r="G120" s="2">
        <f t="shared" si="11"/>
        <v>144.23076923076542</v>
      </c>
      <c r="H120" s="10" t="s">
        <v>119</v>
      </c>
      <c r="I120" s="23">
        <f t="shared" si="12"/>
        <v>37.052999999999997</v>
      </c>
      <c r="J120" s="13">
        <f t="shared" si="8"/>
        <v>144.23076923076542</v>
      </c>
      <c r="K120" s="23">
        <f t="shared" si="13"/>
        <v>111</v>
      </c>
    </row>
    <row r="121" spans="1:11">
      <c r="A121" s="23">
        <v>37.261000000000003</v>
      </c>
      <c r="B121" s="15">
        <v>72.845500000000001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0.57699999999999818</v>
      </c>
      <c r="G121" s="2">
        <f t="shared" si="11"/>
        <v>103.98613518197605</v>
      </c>
      <c r="H121" s="10"/>
      <c r="I121" s="23">
        <f t="shared" si="12"/>
        <v>37.261000000000003</v>
      </c>
      <c r="J121" s="13">
        <f t="shared" si="8"/>
        <v>103.98613518197605</v>
      </c>
      <c r="K121" s="23">
        <f t="shared" si="13"/>
        <v>112</v>
      </c>
    </row>
    <row r="122" spans="1:11">
      <c r="A122" s="23">
        <v>37.838000000000001</v>
      </c>
      <c r="B122" s="15">
        <v>54.027999999999999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37.838000000000001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38.058</v>
      </c>
      <c r="B123" s="15">
        <v>57.499899999999997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0.35000000000000142</v>
      </c>
      <c r="G123" s="2">
        <f t="shared" si="11"/>
        <v>171.42857142857073</v>
      </c>
      <c r="H123" s="10"/>
      <c r="I123" s="23">
        <f t="shared" si="12"/>
        <v>38.058</v>
      </c>
      <c r="J123" s="13">
        <f t="shared" si="8"/>
        <v>171.42857142857073</v>
      </c>
      <c r="K123" s="23">
        <f t="shared" si="13"/>
        <v>114</v>
      </c>
    </row>
    <row r="124" spans="1:11">
      <c r="A124" s="23">
        <v>38.408000000000001</v>
      </c>
      <c r="B124" s="15">
        <v>70.488299999999995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0.21999999999999886</v>
      </c>
      <c r="G124" s="2">
        <f t="shared" si="11"/>
        <v>136.36363636363706</v>
      </c>
      <c r="H124" s="10" t="s">
        <v>113</v>
      </c>
      <c r="I124" s="23">
        <f t="shared" si="12"/>
        <v>38.408000000000001</v>
      </c>
      <c r="J124" s="13">
        <f t="shared" si="8"/>
        <v>136.36363636363706</v>
      </c>
      <c r="K124" s="23">
        <f t="shared" si="13"/>
        <v>115</v>
      </c>
    </row>
    <row r="125" spans="1:11">
      <c r="A125" s="23">
        <v>38.628</v>
      </c>
      <c r="B125" s="15">
        <v>72.174800000000005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0.27000000000000313</v>
      </c>
      <c r="G125" s="2">
        <f t="shared" si="11"/>
        <v>111.11111111110982</v>
      </c>
      <c r="H125" s="10"/>
      <c r="I125" s="23">
        <f t="shared" si="12"/>
        <v>38.628</v>
      </c>
      <c r="J125" s="13">
        <f t="shared" si="8"/>
        <v>111.11111111110982</v>
      </c>
      <c r="K125" s="23">
        <f t="shared" si="13"/>
        <v>116</v>
      </c>
    </row>
    <row r="126" spans="1:11">
      <c r="A126" s="23">
        <v>38.898000000000003</v>
      </c>
      <c r="B126" s="15">
        <v>63.4908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0.22999999999999687</v>
      </c>
      <c r="G126" s="2">
        <f t="shared" si="11"/>
        <v>130.43478260869742</v>
      </c>
      <c r="H126" s="10" t="s">
        <v>118</v>
      </c>
      <c r="I126" s="23">
        <f t="shared" si="12"/>
        <v>38.898000000000003</v>
      </c>
      <c r="J126" s="13">
        <f t="shared" si="8"/>
        <v>130.43478260869742</v>
      </c>
      <c r="K126" s="23">
        <f t="shared" si="13"/>
        <v>117</v>
      </c>
    </row>
    <row r="127" spans="1:11">
      <c r="A127" s="23">
        <v>39.128</v>
      </c>
      <c r="B127" s="15">
        <v>62.723599999999998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0.42999999999999972</v>
      </c>
      <c r="G127" s="2">
        <f t="shared" si="11"/>
        <v>139.53488372093031</v>
      </c>
      <c r="H127" s="10"/>
      <c r="I127" s="23">
        <f t="shared" si="12"/>
        <v>39.128</v>
      </c>
      <c r="J127" s="13">
        <f t="shared" si="8"/>
        <v>139.53488372093031</v>
      </c>
      <c r="K127" s="23">
        <f t="shared" si="13"/>
        <v>118</v>
      </c>
    </row>
    <row r="128" spans="1:11">
      <c r="A128" s="23">
        <v>39.558</v>
      </c>
      <c r="B128" s="15">
        <v>73.1678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0.18599999999999994</v>
      </c>
      <c r="G128" s="2">
        <f t="shared" si="11"/>
        <v>161.29032258064521</v>
      </c>
      <c r="H128" s="10" t="s">
        <v>113</v>
      </c>
      <c r="I128" s="23">
        <f t="shared" si="12"/>
        <v>39.558</v>
      </c>
      <c r="J128" s="13">
        <f t="shared" si="8"/>
        <v>161.29032258064521</v>
      </c>
      <c r="K128" s="23">
        <f t="shared" si="13"/>
        <v>119</v>
      </c>
    </row>
    <row r="129" spans="1:11">
      <c r="A129" s="23">
        <v>39.744</v>
      </c>
      <c r="B129" s="15">
        <v>76.813900000000004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0.90400000000000347</v>
      </c>
      <c r="G129" s="2">
        <f t="shared" si="11"/>
        <v>165.92920353982237</v>
      </c>
      <c r="H129" s="10"/>
      <c r="I129" s="23">
        <f t="shared" si="12"/>
        <v>39.744</v>
      </c>
      <c r="J129" s="13">
        <f t="shared" si="8"/>
        <v>165.92920353982237</v>
      </c>
      <c r="K129" s="23">
        <f t="shared" si="13"/>
        <v>120</v>
      </c>
    </row>
    <row r="130" spans="1:11">
      <c r="A130" s="23">
        <v>40.648000000000003</v>
      </c>
      <c r="B130" s="15">
        <v>73.076300000000003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40.648000000000003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40.868000000000002</v>
      </c>
      <c r="B131" s="15">
        <v>73.5886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40.868000000000002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Jan Michiels</v>
      </c>
      <c r="K4" s="1"/>
      <c r="L4" s="1"/>
      <c r="M4" s="1"/>
    </row>
    <row r="5" spans="1:13">
      <c r="A5" s="10" t="s">
        <v>96</v>
      </c>
      <c r="B5" s="11">
        <v>2005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2005</v>
      </c>
      <c r="K5" s="1"/>
      <c r="L5" s="1"/>
      <c r="M5" s="1"/>
    </row>
    <row r="6" spans="1:13">
      <c r="A6" s="10" t="s">
        <v>97</v>
      </c>
      <c r="B6" s="1" t="s">
        <v>171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Eufoda 1362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0.72799999999999998</v>
      </c>
      <c r="B10" s="15">
        <v>62.338999999999999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0.22999999999999998</v>
      </c>
      <c r="G10" s="2">
        <f>$E10/$F10*60</f>
        <v>130.43478260869568</v>
      </c>
      <c r="H10" s="10" t="s">
        <v>119</v>
      </c>
      <c r="I10" s="22">
        <f>$A10</f>
        <v>0.72799999999999998</v>
      </c>
      <c r="J10" s="13">
        <f t="shared" ref="J10:J73" si="2">$G10</f>
        <v>130.43478260869568</v>
      </c>
      <c r="K10" s="22">
        <f>$C10</f>
        <v>1</v>
      </c>
    </row>
    <row r="11" spans="1:13">
      <c r="A11" s="22">
        <v>0.95799999999999996</v>
      </c>
      <c r="B11" s="15">
        <v>69.269199999999998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0.5</v>
      </c>
      <c r="G11" s="2">
        <f t="shared" ref="G11:G74" si="5">$E11/$F11*60</f>
        <v>120</v>
      </c>
      <c r="H11" s="10"/>
      <c r="I11" s="22">
        <f t="shared" ref="I11:I74" si="6">$A11</f>
        <v>0.95799999999999996</v>
      </c>
      <c r="J11" s="13">
        <f t="shared" si="2"/>
        <v>120</v>
      </c>
      <c r="K11" s="22">
        <f t="shared" ref="K11:K74" si="7">$C11</f>
        <v>2</v>
      </c>
    </row>
    <row r="12" spans="1:13">
      <c r="A12" s="22">
        <v>1.458</v>
      </c>
      <c r="B12" s="15">
        <v>62.277700000000003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0.22999999999999998</v>
      </c>
      <c r="G12" s="2">
        <f t="shared" si="5"/>
        <v>130.43478260869568</v>
      </c>
      <c r="H12" s="10" t="s">
        <v>118</v>
      </c>
      <c r="I12" s="22">
        <f t="shared" si="6"/>
        <v>1.458</v>
      </c>
      <c r="J12" s="13">
        <f t="shared" si="2"/>
        <v>130.43478260869568</v>
      </c>
      <c r="K12" s="22">
        <f t="shared" si="7"/>
        <v>3</v>
      </c>
    </row>
    <row r="13" spans="1:13">
      <c r="A13" s="22">
        <v>1.6879999999999999</v>
      </c>
      <c r="B13" s="15">
        <v>59.099200000000003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0.54000000000000026</v>
      </c>
      <c r="G13" s="2">
        <f t="shared" si="5"/>
        <v>111.11111111111106</v>
      </c>
      <c r="H13" s="10"/>
      <c r="I13" s="22">
        <f t="shared" si="6"/>
        <v>1.6879999999999999</v>
      </c>
      <c r="J13" s="13">
        <f t="shared" si="2"/>
        <v>111.11111111111106</v>
      </c>
      <c r="K13" s="22">
        <f t="shared" si="7"/>
        <v>4</v>
      </c>
    </row>
    <row r="14" spans="1:13">
      <c r="A14" s="22">
        <v>2.2280000000000002</v>
      </c>
      <c r="B14" s="15">
        <v>69.340400000000002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0.30999999999999961</v>
      </c>
      <c r="G14" s="2">
        <f t="shared" si="5"/>
        <v>96.774193548387217</v>
      </c>
      <c r="H14" s="10" t="s">
        <v>119</v>
      </c>
      <c r="I14" s="22">
        <f t="shared" si="6"/>
        <v>2.2280000000000002</v>
      </c>
      <c r="J14" s="13">
        <f t="shared" si="2"/>
        <v>96.774193548387217</v>
      </c>
      <c r="K14" s="22">
        <f t="shared" si="7"/>
        <v>5</v>
      </c>
    </row>
    <row r="15" spans="1:13">
      <c r="A15" s="22">
        <v>2.5379999999999998</v>
      </c>
      <c r="B15" s="15">
        <v>71.006799999999998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0.42000000000000037</v>
      </c>
      <c r="G15" s="2">
        <f t="shared" si="5"/>
        <v>142.85714285714272</v>
      </c>
      <c r="H15" s="10"/>
      <c r="I15" s="22">
        <f t="shared" si="6"/>
        <v>2.5379999999999998</v>
      </c>
      <c r="J15" s="13">
        <f t="shared" si="2"/>
        <v>142.85714285714272</v>
      </c>
      <c r="K15" s="22">
        <f t="shared" si="7"/>
        <v>6</v>
      </c>
    </row>
    <row r="16" spans="1:13">
      <c r="A16" s="22">
        <v>2.9580000000000002</v>
      </c>
      <c r="B16" s="15">
        <v>61.886200000000002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0.30999999999999961</v>
      </c>
      <c r="G16" s="2">
        <f t="shared" si="5"/>
        <v>96.774193548387217</v>
      </c>
      <c r="H16" s="10" t="s">
        <v>118</v>
      </c>
      <c r="I16" s="22">
        <f t="shared" si="6"/>
        <v>2.9580000000000002</v>
      </c>
      <c r="J16" s="13">
        <f t="shared" si="2"/>
        <v>96.774193548387217</v>
      </c>
      <c r="K16" s="22">
        <f t="shared" si="7"/>
        <v>7</v>
      </c>
    </row>
    <row r="17" spans="1:11">
      <c r="A17" s="22">
        <v>3.2679999999999998</v>
      </c>
      <c r="B17" s="15">
        <v>59.093800000000002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0.5</v>
      </c>
      <c r="G17" s="2">
        <f t="shared" si="5"/>
        <v>180</v>
      </c>
      <c r="H17" s="10"/>
      <c r="I17" s="22">
        <f t="shared" si="6"/>
        <v>3.2679999999999998</v>
      </c>
      <c r="J17" s="13">
        <f t="shared" si="2"/>
        <v>180</v>
      </c>
      <c r="K17" s="22">
        <f t="shared" si="7"/>
        <v>8</v>
      </c>
    </row>
    <row r="18" spans="1:11">
      <c r="A18" s="22">
        <v>3.7679999999999998</v>
      </c>
      <c r="B18" s="15">
        <v>72.263900000000007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0.2200000000000002</v>
      </c>
      <c r="G18" s="2">
        <f t="shared" si="5"/>
        <v>136.36363636363623</v>
      </c>
      <c r="H18" s="10" t="s">
        <v>119</v>
      </c>
      <c r="I18" s="22">
        <f t="shared" si="6"/>
        <v>3.7679999999999998</v>
      </c>
      <c r="J18" s="13">
        <f t="shared" si="2"/>
        <v>136.36363636363623</v>
      </c>
      <c r="K18" s="22">
        <f t="shared" si="7"/>
        <v>9</v>
      </c>
    </row>
    <row r="19" spans="1:11">
      <c r="A19" s="22">
        <v>3.988</v>
      </c>
      <c r="B19" s="15">
        <v>72.344399999999993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0.48</v>
      </c>
      <c r="G19" s="2">
        <f t="shared" si="5"/>
        <v>125.00000000000001</v>
      </c>
      <c r="H19" s="10"/>
      <c r="I19" s="22">
        <f t="shared" si="6"/>
        <v>3.988</v>
      </c>
      <c r="J19" s="13">
        <f t="shared" si="2"/>
        <v>125.00000000000001</v>
      </c>
      <c r="K19" s="22">
        <f t="shared" si="7"/>
        <v>10</v>
      </c>
    </row>
    <row r="20" spans="1:11">
      <c r="A20" s="22">
        <v>4.468</v>
      </c>
      <c r="B20" s="15">
        <v>61.732700000000001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0.37000000000000011</v>
      </c>
      <c r="G20" s="2">
        <f t="shared" si="5"/>
        <v>81.081081081081052</v>
      </c>
      <c r="H20" s="10" t="s">
        <v>118</v>
      </c>
      <c r="I20" s="22">
        <f t="shared" si="6"/>
        <v>4.468</v>
      </c>
      <c r="J20" s="13">
        <f t="shared" si="2"/>
        <v>81.081081081081052</v>
      </c>
      <c r="K20" s="22">
        <f t="shared" si="7"/>
        <v>11</v>
      </c>
    </row>
    <row r="21" spans="1:11">
      <c r="A21" s="22">
        <v>4.8380000000000001</v>
      </c>
      <c r="B21" s="15">
        <v>48.171700000000001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0.37999999999999989</v>
      </c>
      <c r="G21" s="2">
        <f t="shared" si="5"/>
        <v>157.89473684210529</v>
      </c>
      <c r="H21" s="10"/>
      <c r="I21" s="22">
        <f t="shared" si="6"/>
        <v>4.8380000000000001</v>
      </c>
      <c r="J21" s="13">
        <f t="shared" si="2"/>
        <v>157.89473684210529</v>
      </c>
      <c r="K21" s="22">
        <f t="shared" si="7"/>
        <v>12</v>
      </c>
    </row>
    <row r="22" spans="1:11">
      <c r="A22" s="22">
        <v>5.218</v>
      </c>
      <c r="B22" s="15">
        <v>70.772400000000005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0.27000000000000046</v>
      </c>
      <c r="G22" s="2">
        <f t="shared" si="5"/>
        <v>111.11111111111093</v>
      </c>
      <c r="H22" s="10" t="s">
        <v>119</v>
      </c>
      <c r="I22" s="22">
        <f t="shared" si="6"/>
        <v>5.218</v>
      </c>
      <c r="J22" s="13">
        <f t="shared" si="2"/>
        <v>111.11111111111093</v>
      </c>
      <c r="K22" s="22">
        <f t="shared" si="7"/>
        <v>13</v>
      </c>
    </row>
    <row r="23" spans="1:11">
      <c r="A23" s="22">
        <v>5.4880000000000004</v>
      </c>
      <c r="B23" s="15">
        <v>72.153499999999994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0.29999999999999982</v>
      </c>
      <c r="G23" s="2">
        <f t="shared" si="5"/>
        <v>100.00000000000006</v>
      </c>
      <c r="H23" s="10"/>
      <c r="I23" s="22">
        <f t="shared" si="6"/>
        <v>5.4880000000000004</v>
      </c>
      <c r="J23" s="13">
        <f t="shared" si="2"/>
        <v>100.00000000000006</v>
      </c>
      <c r="K23" s="22">
        <f t="shared" si="7"/>
        <v>14</v>
      </c>
    </row>
    <row r="24" spans="1:11">
      <c r="A24" s="22">
        <v>5.7880000000000003</v>
      </c>
      <c r="B24" s="15">
        <v>61.693899999999999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0.19399999999999995</v>
      </c>
      <c r="G24" s="2">
        <f t="shared" si="5"/>
        <v>154.63917525773201</v>
      </c>
      <c r="H24" s="10" t="s">
        <v>118</v>
      </c>
      <c r="I24" s="22">
        <f t="shared" si="6"/>
        <v>5.7880000000000003</v>
      </c>
      <c r="J24" s="13">
        <f t="shared" si="2"/>
        <v>154.63917525773201</v>
      </c>
      <c r="K24" s="22">
        <f t="shared" si="7"/>
        <v>15</v>
      </c>
    </row>
    <row r="25" spans="1:11">
      <c r="A25" s="22">
        <v>5.9820000000000002</v>
      </c>
      <c r="B25" s="15">
        <v>57.123800000000003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0.26600000000000001</v>
      </c>
      <c r="G25" s="2">
        <f t="shared" si="5"/>
        <v>225.5639097744361</v>
      </c>
      <c r="H25" s="10"/>
      <c r="I25" s="22">
        <f t="shared" si="6"/>
        <v>5.9820000000000002</v>
      </c>
      <c r="J25" s="13">
        <f t="shared" si="2"/>
        <v>225.5639097744361</v>
      </c>
      <c r="K25" s="22">
        <f t="shared" si="7"/>
        <v>16</v>
      </c>
    </row>
    <row r="26" spans="1:11">
      <c r="A26" s="22">
        <v>6.2480000000000002</v>
      </c>
      <c r="B26" s="15">
        <v>74.061300000000003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0.20099999999999962</v>
      </c>
      <c r="G26" s="2">
        <f t="shared" si="5"/>
        <v>149.25373134328387</v>
      </c>
      <c r="H26" s="10" t="s">
        <v>113</v>
      </c>
      <c r="I26" s="22">
        <f t="shared" si="6"/>
        <v>6.2480000000000002</v>
      </c>
      <c r="J26" s="13">
        <f t="shared" si="2"/>
        <v>149.25373134328387</v>
      </c>
      <c r="K26" s="22">
        <f t="shared" si="7"/>
        <v>17</v>
      </c>
    </row>
    <row r="27" spans="1:11">
      <c r="A27" s="22">
        <v>6.4489999999999998</v>
      </c>
      <c r="B27" s="15">
        <v>78.2059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0.47900000000000009</v>
      </c>
      <c r="G27" s="2">
        <f t="shared" si="5"/>
        <v>125.26096033402921</v>
      </c>
      <c r="H27" s="10"/>
      <c r="I27" s="22">
        <f t="shared" si="6"/>
        <v>6.4489999999999998</v>
      </c>
      <c r="J27" s="13">
        <f t="shared" si="2"/>
        <v>125.26096033402921</v>
      </c>
      <c r="K27" s="22">
        <f t="shared" si="7"/>
        <v>18</v>
      </c>
    </row>
    <row r="28" spans="1:11">
      <c r="A28" s="22">
        <v>6.9279999999999999</v>
      </c>
      <c r="B28" s="15">
        <v>70.096599999999995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0.29999999999999982</v>
      </c>
      <c r="G28" s="2">
        <f t="shared" si="5"/>
        <v>100.00000000000006</v>
      </c>
      <c r="H28" s="10" t="s">
        <v>119</v>
      </c>
      <c r="I28" s="22">
        <f t="shared" si="6"/>
        <v>6.9279999999999999</v>
      </c>
      <c r="J28" s="13">
        <f t="shared" si="2"/>
        <v>100.00000000000006</v>
      </c>
      <c r="K28" s="22">
        <f t="shared" si="7"/>
        <v>19</v>
      </c>
    </row>
    <row r="29" spans="1:11">
      <c r="A29" s="22">
        <v>7.2279999999999998</v>
      </c>
      <c r="B29" s="15">
        <v>69.641900000000007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0.41000000000000014</v>
      </c>
      <c r="G29" s="2">
        <f t="shared" si="5"/>
        <v>146.34146341463409</v>
      </c>
      <c r="H29" s="10"/>
      <c r="I29" s="22">
        <f t="shared" si="6"/>
        <v>7.2279999999999998</v>
      </c>
      <c r="J29" s="13">
        <f t="shared" si="2"/>
        <v>146.34146341463409</v>
      </c>
      <c r="K29" s="22">
        <f t="shared" si="7"/>
        <v>20</v>
      </c>
    </row>
    <row r="30" spans="1:11">
      <c r="A30" s="22">
        <v>7.6379999999999999</v>
      </c>
      <c r="B30" s="15">
        <v>58.5794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0.20999999999999996</v>
      </c>
      <c r="G30" s="2">
        <f t="shared" si="5"/>
        <v>142.85714285714289</v>
      </c>
      <c r="H30" s="10" t="s">
        <v>118</v>
      </c>
      <c r="I30" s="22">
        <f t="shared" si="6"/>
        <v>7.6379999999999999</v>
      </c>
      <c r="J30" s="13">
        <f t="shared" si="2"/>
        <v>142.85714285714289</v>
      </c>
      <c r="K30" s="22">
        <f t="shared" si="7"/>
        <v>21</v>
      </c>
    </row>
    <row r="31" spans="1:11">
      <c r="A31" s="22">
        <v>7.8479999999999999</v>
      </c>
      <c r="B31" s="15">
        <v>56.3767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0.42000000000000082</v>
      </c>
      <c r="G31" s="2">
        <f t="shared" si="5"/>
        <v>142.85714285714258</v>
      </c>
      <c r="H31" s="10"/>
      <c r="I31" s="22">
        <f t="shared" si="6"/>
        <v>7.8479999999999999</v>
      </c>
      <c r="J31" s="13">
        <f t="shared" si="2"/>
        <v>142.85714285714258</v>
      </c>
      <c r="K31" s="22">
        <f t="shared" si="7"/>
        <v>22</v>
      </c>
    </row>
    <row r="32" spans="1:11">
      <c r="A32" s="22">
        <v>8.2680000000000007</v>
      </c>
      <c r="B32" s="15">
        <v>74.882400000000004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0.23999999999999844</v>
      </c>
      <c r="G32" s="2">
        <f t="shared" si="5"/>
        <v>125.00000000000081</v>
      </c>
      <c r="H32" s="10" t="s">
        <v>113</v>
      </c>
      <c r="I32" s="22">
        <f t="shared" si="6"/>
        <v>8.2680000000000007</v>
      </c>
      <c r="J32" s="13">
        <f t="shared" si="2"/>
        <v>125.00000000000081</v>
      </c>
      <c r="K32" s="22">
        <f t="shared" si="7"/>
        <v>23</v>
      </c>
    </row>
    <row r="33" spans="1:11">
      <c r="A33" s="22">
        <v>8.5079999999999991</v>
      </c>
      <c r="B33" s="15">
        <v>77.053299999999993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0.47500000000000142</v>
      </c>
      <c r="G33" s="2">
        <f t="shared" si="5"/>
        <v>126.31578947368384</v>
      </c>
      <c r="H33" s="10"/>
      <c r="I33" s="22">
        <f t="shared" si="6"/>
        <v>8.5079999999999991</v>
      </c>
      <c r="J33" s="13">
        <f t="shared" si="2"/>
        <v>126.31578947368384</v>
      </c>
      <c r="K33" s="22">
        <f t="shared" si="7"/>
        <v>24</v>
      </c>
    </row>
    <row r="34" spans="1:11">
      <c r="A34" s="22">
        <v>8.9830000000000005</v>
      </c>
      <c r="B34" s="15">
        <v>65.433099999999996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0.31400000000000006</v>
      </c>
      <c r="G34" s="2">
        <f t="shared" si="5"/>
        <v>95.541401273885327</v>
      </c>
      <c r="H34" s="10" t="s">
        <v>118</v>
      </c>
      <c r="I34" s="22">
        <f t="shared" si="6"/>
        <v>8.9830000000000005</v>
      </c>
      <c r="J34" s="13">
        <f t="shared" si="2"/>
        <v>95.541401273885327</v>
      </c>
      <c r="K34" s="22">
        <f t="shared" si="7"/>
        <v>25</v>
      </c>
    </row>
    <row r="35" spans="1:11">
      <c r="A35" s="22">
        <v>9.2970000000000006</v>
      </c>
      <c r="B35" s="15">
        <v>58.882899999999999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0.38100000000000023</v>
      </c>
      <c r="G35" s="2">
        <f t="shared" si="5"/>
        <v>157.48031496062981</v>
      </c>
      <c r="H35" s="10"/>
      <c r="I35" s="22">
        <f t="shared" si="6"/>
        <v>9.2970000000000006</v>
      </c>
      <c r="J35" s="13">
        <f t="shared" si="2"/>
        <v>157.48031496062981</v>
      </c>
      <c r="K35" s="22">
        <f t="shared" si="7"/>
        <v>26</v>
      </c>
    </row>
    <row r="36" spans="1:11">
      <c r="A36" s="22">
        <v>9.6780000000000008</v>
      </c>
      <c r="B36" s="15">
        <v>69.746200000000002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0.27999999999999936</v>
      </c>
      <c r="G36" s="2">
        <f t="shared" si="5"/>
        <v>107.14285714285739</v>
      </c>
      <c r="H36" s="10" t="s">
        <v>119</v>
      </c>
      <c r="I36" s="22">
        <f t="shared" si="6"/>
        <v>9.6780000000000008</v>
      </c>
      <c r="J36" s="13">
        <f t="shared" si="2"/>
        <v>107.14285714285739</v>
      </c>
      <c r="K36" s="22">
        <f t="shared" si="7"/>
        <v>27</v>
      </c>
    </row>
    <row r="37" spans="1:11">
      <c r="A37" s="22">
        <v>9.9580000000000002</v>
      </c>
      <c r="B37" s="15">
        <v>72.297600000000003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0.35500000000000043</v>
      </c>
      <c r="G37" s="2">
        <f t="shared" si="5"/>
        <v>84.507042253521021</v>
      </c>
      <c r="H37" s="10"/>
      <c r="I37" s="22">
        <f t="shared" si="6"/>
        <v>9.9580000000000002</v>
      </c>
      <c r="J37" s="13">
        <f t="shared" si="2"/>
        <v>84.507042253521021</v>
      </c>
      <c r="K37" s="22">
        <f t="shared" si="7"/>
        <v>28</v>
      </c>
    </row>
    <row r="38" spans="1:11">
      <c r="A38" s="22">
        <v>10.313000000000001</v>
      </c>
      <c r="B38" s="15">
        <v>59.331600000000002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0.18499999999999872</v>
      </c>
      <c r="G38" s="2">
        <f t="shared" si="5"/>
        <v>162.16216216216327</v>
      </c>
      <c r="H38" s="10" t="s">
        <v>118</v>
      </c>
      <c r="I38" s="22">
        <f t="shared" si="6"/>
        <v>10.313000000000001</v>
      </c>
      <c r="J38" s="13">
        <f t="shared" si="2"/>
        <v>162.16216216216327</v>
      </c>
      <c r="K38" s="22">
        <f t="shared" si="7"/>
        <v>29</v>
      </c>
    </row>
    <row r="39" spans="1:11">
      <c r="A39" s="22">
        <v>10.497999999999999</v>
      </c>
      <c r="B39" s="15">
        <v>58.653700000000001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0.37000000000000099</v>
      </c>
      <c r="G39" s="2">
        <f t="shared" si="5"/>
        <v>162.16216216216174</v>
      </c>
      <c r="H39" s="10"/>
      <c r="I39" s="22">
        <f t="shared" si="6"/>
        <v>10.497999999999999</v>
      </c>
      <c r="J39" s="13">
        <f t="shared" si="2"/>
        <v>162.16216216216174</v>
      </c>
      <c r="K39" s="22">
        <f t="shared" si="7"/>
        <v>30</v>
      </c>
    </row>
    <row r="40" spans="1:11">
      <c r="A40" s="22">
        <v>10.868</v>
      </c>
      <c r="B40" s="15">
        <v>67.27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0.26999999999999957</v>
      </c>
      <c r="G40" s="2">
        <f t="shared" si="5"/>
        <v>111.11111111111128</v>
      </c>
      <c r="H40" s="10" t="s">
        <v>119</v>
      </c>
      <c r="I40" s="22">
        <f t="shared" si="6"/>
        <v>10.868</v>
      </c>
      <c r="J40" s="13">
        <f t="shared" si="2"/>
        <v>111.11111111111128</v>
      </c>
      <c r="K40" s="22">
        <f t="shared" si="7"/>
        <v>31</v>
      </c>
    </row>
    <row r="41" spans="1:11">
      <c r="A41" s="22">
        <v>11.138</v>
      </c>
      <c r="B41" s="15">
        <v>70.293199999999999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0.42999999999999972</v>
      </c>
      <c r="G41" s="2">
        <f t="shared" si="5"/>
        <v>139.53488372093031</v>
      </c>
      <c r="H41" s="10"/>
      <c r="I41" s="22">
        <f t="shared" si="6"/>
        <v>11.138</v>
      </c>
      <c r="J41" s="13">
        <f t="shared" si="2"/>
        <v>139.53488372093031</v>
      </c>
      <c r="K41" s="22">
        <f t="shared" si="7"/>
        <v>32</v>
      </c>
    </row>
    <row r="42" spans="1:11">
      <c r="A42" s="22">
        <v>11.568</v>
      </c>
      <c r="B42" s="15">
        <v>61.937899999999999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0.25100000000000122</v>
      </c>
      <c r="G42" s="2">
        <f t="shared" si="5"/>
        <v>119.52191235059702</v>
      </c>
      <c r="H42" s="10" t="s">
        <v>118</v>
      </c>
      <c r="I42" s="22">
        <f t="shared" si="6"/>
        <v>11.568</v>
      </c>
      <c r="J42" s="13">
        <f t="shared" si="2"/>
        <v>119.52191235059702</v>
      </c>
      <c r="K42" s="22">
        <f t="shared" si="7"/>
        <v>33</v>
      </c>
    </row>
    <row r="43" spans="1:11">
      <c r="A43" s="22">
        <v>11.819000000000001</v>
      </c>
      <c r="B43" s="15">
        <v>51.711599999999997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0.37899999999999956</v>
      </c>
      <c r="G43" s="2">
        <f t="shared" si="5"/>
        <v>158.31134564643818</v>
      </c>
      <c r="H43" s="10"/>
      <c r="I43" s="22">
        <f t="shared" si="6"/>
        <v>11.819000000000001</v>
      </c>
      <c r="J43" s="13">
        <f t="shared" si="2"/>
        <v>158.31134564643818</v>
      </c>
      <c r="K43" s="22">
        <f t="shared" si="7"/>
        <v>34</v>
      </c>
    </row>
    <row r="44" spans="1:11">
      <c r="A44" s="22">
        <v>12.198</v>
      </c>
      <c r="B44" s="15">
        <v>69.355199999999996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0.38999999999999879</v>
      </c>
      <c r="G44" s="2">
        <f t="shared" si="5"/>
        <v>76.923076923077161</v>
      </c>
      <c r="H44" s="10" t="s">
        <v>119</v>
      </c>
      <c r="I44" s="22">
        <f t="shared" si="6"/>
        <v>12.198</v>
      </c>
      <c r="J44" s="13">
        <f t="shared" si="2"/>
        <v>76.923076923077161</v>
      </c>
      <c r="K44" s="22">
        <f t="shared" si="7"/>
        <v>35</v>
      </c>
    </row>
    <row r="45" spans="1:11">
      <c r="A45" s="22">
        <v>12.587999999999999</v>
      </c>
      <c r="B45" s="15">
        <v>70.402000000000001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0.45000000000000107</v>
      </c>
      <c r="G45" s="2">
        <f t="shared" si="5"/>
        <v>133.33333333333303</v>
      </c>
      <c r="H45" s="10"/>
      <c r="I45" s="22">
        <f t="shared" si="6"/>
        <v>12.587999999999999</v>
      </c>
      <c r="J45" s="13">
        <f t="shared" si="2"/>
        <v>133.33333333333303</v>
      </c>
      <c r="K45" s="22">
        <f t="shared" si="7"/>
        <v>36</v>
      </c>
    </row>
    <row r="46" spans="1:11">
      <c r="A46" s="22">
        <v>13.038</v>
      </c>
      <c r="B46" s="15">
        <v>60.311399999999999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0.26399999999999935</v>
      </c>
      <c r="G46" s="2">
        <f t="shared" si="5"/>
        <v>113.63636363636392</v>
      </c>
      <c r="H46" s="10" t="s">
        <v>118</v>
      </c>
      <c r="I46" s="22">
        <f t="shared" si="6"/>
        <v>13.038</v>
      </c>
      <c r="J46" s="13">
        <f t="shared" si="2"/>
        <v>113.63636363636392</v>
      </c>
      <c r="K46" s="22">
        <f t="shared" si="7"/>
        <v>37</v>
      </c>
    </row>
    <row r="47" spans="1:11">
      <c r="A47" s="22">
        <v>13.302</v>
      </c>
      <c r="B47" s="15">
        <v>60.523899999999998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0.50600000000000023</v>
      </c>
      <c r="G47" s="2">
        <f t="shared" si="5"/>
        <v>177.86561264822129</v>
      </c>
      <c r="H47" s="10"/>
      <c r="I47" s="22">
        <f t="shared" si="6"/>
        <v>13.302</v>
      </c>
      <c r="J47" s="13">
        <f t="shared" si="2"/>
        <v>177.86561264822129</v>
      </c>
      <c r="K47" s="22">
        <f t="shared" si="7"/>
        <v>38</v>
      </c>
    </row>
    <row r="48" spans="1:11">
      <c r="A48" s="22">
        <v>13.808</v>
      </c>
      <c r="B48" s="15">
        <v>73.054199999999994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0.23000000000000043</v>
      </c>
      <c r="G48" s="2">
        <f t="shared" si="5"/>
        <v>130.4347826086954</v>
      </c>
      <c r="H48" s="10" t="s">
        <v>119</v>
      </c>
      <c r="I48" s="22">
        <f t="shared" si="6"/>
        <v>13.808</v>
      </c>
      <c r="J48" s="13">
        <f t="shared" si="2"/>
        <v>130.4347826086954</v>
      </c>
      <c r="K48" s="22">
        <f t="shared" si="7"/>
        <v>39</v>
      </c>
    </row>
    <row r="49" spans="1:11">
      <c r="A49" s="22">
        <v>14.038</v>
      </c>
      <c r="B49" s="15">
        <v>73.805099999999996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0.46999999999999886</v>
      </c>
      <c r="G49" s="2">
        <f t="shared" si="5"/>
        <v>127.65957446808542</v>
      </c>
      <c r="H49" s="10"/>
      <c r="I49" s="22">
        <f t="shared" si="6"/>
        <v>14.038</v>
      </c>
      <c r="J49" s="13">
        <f t="shared" si="2"/>
        <v>127.65957446808542</v>
      </c>
      <c r="K49" s="22">
        <f t="shared" si="7"/>
        <v>40</v>
      </c>
    </row>
    <row r="50" spans="1:11">
      <c r="A50" s="22">
        <v>14.507999999999999</v>
      </c>
      <c r="B50" s="15">
        <v>62.453800000000001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0.36000000000000121</v>
      </c>
      <c r="G50" s="2">
        <f t="shared" si="5"/>
        <v>83.333333333333044</v>
      </c>
      <c r="H50" s="10" t="s">
        <v>118</v>
      </c>
      <c r="I50" s="22">
        <f t="shared" si="6"/>
        <v>14.507999999999999</v>
      </c>
      <c r="J50" s="13">
        <f t="shared" si="2"/>
        <v>83.333333333333044</v>
      </c>
      <c r="K50" s="22">
        <f t="shared" si="7"/>
        <v>41</v>
      </c>
    </row>
    <row r="51" spans="1:11">
      <c r="A51" s="22">
        <v>14.868</v>
      </c>
      <c r="B51" s="15">
        <v>53.977400000000003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0.37999999999999901</v>
      </c>
      <c r="G51" s="2">
        <f t="shared" si="5"/>
        <v>157.89473684210569</v>
      </c>
      <c r="H51" s="10"/>
      <c r="I51" s="22">
        <f t="shared" si="6"/>
        <v>14.868</v>
      </c>
      <c r="J51" s="13">
        <f t="shared" si="2"/>
        <v>157.89473684210569</v>
      </c>
      <c r="K51" s="22">
        <f t="shared" si="7"/>
        <v>42</v>
      </c>
    </row>
    <row r="52" spans="1:11">
      <c r="A52" s="22">
        <v>15.247999999999999</v>
      </c>
      <c r="B52" s="15">
        <v>70.613500000000002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0.28000000000000114</v>
      </c>
      <c r="G52" s="2">
        <f t="shared" si="5"/>
        <v>107.14285714285671</v>
      </c>
      <c r="H52" s="10" t="s">
        <v>119</v>
      </c>
      <c r="I52" s="22">
        <f t="shared" si="6"/>
        <v>15.247999999999999</v>
      </c>
      <c r="J52" s="13">
        <f t="shared" si="2"/>
        <v>107.14285714285671</v>
      </c>
      <c r="K52" s="22">
        <f t="shared" si="7"/>
        <v>43</v>
      </c>
    </row>
    <row r="53" spans="1:11">
      <c r="A53" s="22">
        <v>15.528</v>
      </c>
      <c r="B53" s="15">
        <v>71.935000000000002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0.28999999999999915</v>
      </c>
      <c r="G53" s="2">
        <f t="shared" si="5"/>
        <v>103.44827586206927</v>
      </c>
      <c r="H53" s="10"/>
      <c r="I53" s="22">
        <f t="shared" si="6"/>
        <v>15.528</v>
      </c>
      <c r="J53" s="13">
        <f t="shared" si="2"/>
        <v>103.44827586206927</v>
      </c>
      <c r="K53" s="22">
        <f t="shared" si="7"/>
        <v>44</v>
      </c>
    </row>
    <row r="54" spans="1:11">
      <c r="A54" s="22">
        <v>15.818</v>
      </c>
      <c r="B54" s="15">
        <v>62.4148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0.17999999999999972</v>
      </c>
      <c r="G54" s="2">
        <f t="shared" si="5"/>
        <v>166.66666666666691</v>
      </c>
      <c r="H54" s="10" t="s">
        <v>118</v>
      </c>
      <c r="I54" s="22">
        <f t="shared" si="6"/>
        <v>15.818</v>
      </c>
      <c r="J54" s="13">
        <f t="shared" si="2"/>
        <v>166.66666666666691</v>
      </c>
      <c r="K54" s="22">
        <f t="shared" si="7"/>
        <v>45</v>
      </c>
    </row>
    <row r="55" spans="1:11">
      <c r="A55" s="22">
        <v>15.997999999999999</v>
      </c>
      <c r="B55" s="15">
        <v>60.578499999999998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0.29000000000000092</v>
      </c>
      <c r="G55" s="2">
        <f t="shared" si="5"/>
        <v>206.89655172413728</v>
      </c>
      <c r="H55" s="10"/>
      <c r="I55" s="22">
        <f t="shared" si="6"/>
        <v>15.997999999999999</v>
      </c>
      <c r="J55" s="13">
        <f t="shared" si="2"/>
        <v>206.89655172413728</v>
      </c>
      <c r="K55" s="22">
        <f t="shared" si="7"/>
        <v>46</v>
      </c>
    </row>
    <row r="56" spans="1:11">
      <c r="A56" s="22">
        <v>16.288</v>
      </c>
      <c r="B56" s="15">
        <v>74.753200000000007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0.18700000000000117</v>
      </c>
      <c r="G56" s="2">
        <f t="shared" si="5"/>
        <v>160.42780748663</v>
      </c>
      <c r="H56" s="10" t="s">
        <v>113</v>
      </c>
      <c r="I56" s="22">
        <f t="shared" si="6"/>
        <v>16.288</v>
      </c>
      <c r="J56" s="13">
        <f t="shared" si="2"/>
        <v>160.42780748663</v>
      </c>
      <c r="K56" s="22">
        <f t="shared" si="7"/>
        <v>47</v>
      </c>
    </row>
    <row r="57" spans="1:11">
      <c r="A57" s="22">
        <v>16.475000000000001</v>
      </c>
      <c r="B57" s="15">
        <v>79.094099999999997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0.46299999999999741</v>
      </c>
      <c r="G57" s="2">
        <f t="shared" si="5"/>
        <v>129.58963282937438</v>
      </c>
      <c r="H57" s="10"/>
      <c r="I57" s="22">
        <f t="shared" si="6"/>
        <v>16.475000000000001</v>
      </c>
      <c r="J57" s="13">
        <f t="shared" si="2"/>
        <v>129.58963282937438</v>
      </c>
      <c r="K57" s="22">
        <f t="shared" si="7"/>
        <v>48</v>
      </c>
    </row>
    <row r="58" spans="1:11">
      <c r="A58" s="22">
        <v>16.937999999999999</v>
      </c>
      <c r="B58" s="15">
        <v>69.701999999999998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0.33000000000000185</v>
      </c>
      <c r="G58" s="2">
        <f t="shared" si="5"/>
        <v>90.909090909090395</v>
      </c>
      <c r="H58" s="10" t="s">
        <v>119</v>
      </c>
      <c r="I58" s="22">
        <f t="shared" si="6"/>
        <v>16.937999999999999</v>
      </c>
      <c r="J58" s="13">
        <f t="shared" si="2"/>
        <v>90.909090909090395</v>
      </c>
      <c r="K58" s="22">
        <f t="shared" si="7"/>
        <v>49</v>
      </c>
    </row>
    <row r="59" spans="1:11">
      <c r="A59" s="22">
        <v>17.268000000000001</v>
      </c>
      <c r="B59" s="15">
        <v>68.2286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0.52999999999999758</v>
      </c>
      <c r="G59" s="2">
        <f t="shared" si="5"/>
        <v>113.20754716981185</v>
      </c>
      <c r="H59" s="10"/>
      <c r="I59" s="22">
        <f t="shared" si="6"/>
        <v>17.268000000000001</v>
      </c>
      <c r="J59" s="13">
        <f t="shared" si="2"/>
        <v>113.20754716981185</v>
      </c>
      <c r="K59" s="22">
        <f t="shared" si="7"/>
        <v>50</v>
      </c>
    </row>
    <row r="60" spans="1:11">
      <c r="A60" s="22">
        <v>17.797999999999998</v>
      </c>
      <c r="B60" s="15">
        <v>58.041499999999999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0.17700000000000315</v>
      </c>
      <c r="G60" s="2">
        <f t="shared" si="5"/>
        <v>169.49152542372579</v>
      </c>
      <c r="H60" s="10" t="s">
        <v>118</v>
      </c>
      <c r="I60" s="22">
        <f t="shared" si="6"/>
        <v>17.797999999999998</v>
      </c>
      <c r="J60" s="13">
        <f t="shared" si="2"/>
        <v>169.49152542372579</v>
      </c>
      <c r="K60" s="22">
        <f t="shared" si="7"/>
        <v>51</v>
      </c>
    </row>
    <row r="61" spans="1:11">
      <c r="A61" s="22">
        <v>17.975000000000001</v>
      </c>
      <c r="B61" s="15">
        <v>53.510399999999997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0.30299999999999727</v>
      </c>
      <c r="G61" s="2">
        <f t="shared" si="5"/>
        <v>198.01980198019982</v>
      </c>
      <c r="H61" s="10"/>
      <c r="I61" s="22">
        <f t="shared" si="6"/>
        <v>17.975000000000001</v>
      </c>
      <c r="J61" s="13">
        <f t="shared" si="2"/>
        <v>198.01980198019982</v>
      </c>
      <c r="K61" s="22">
        <f t="shared" si="7"/>
        <v>52</v>
      </c>
    </row>
    <row r="62" spans="1:11">
      <c r="A62" s="22">
        <v>18.277999999999999</v>
      </c>
      <c r="B62" s="15">
        <v>74.437799999999996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0.22000000000000242</v>
      </c>
      <c r="G62" s="2">
        <f t="shared" si="5"/>
        <v>136.36363636363487</v>
      </c>
      <c r="H62" s="10" t="s">
        <v>113</v>
      </c>
      <c r="I62" s="22">
        <f t="shared" si="6"/>
        <v>18.277999999999999</v>
      </c>
      <c r="J62" s="13">
        <f t="shared" si="2"/>
        <v>136.36363636363487</v>
      </c>
      <c r="K62" s="22">
        <f t="shared" si="7"/>
        <v>53</v>
      </c>
    </row>
    <row r="63" spans="1:11">
      <c r="A63" s="22">
        <v>18.498000000000001</v>
      </c>
      <c r="B63" s="15">
        <v>76.192999999999998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0.42899999999999849</v>
      </c>
      <c r="G63" s="2">
        <f t="shared" si="5"/>
        <v>139.86013986014035</v>
      </c>
      <c r="H63" s="10"/>
      <c r="I63" s="22">
        <f t="shared" si="6"/>
        <v>18.498000000000001</v>
      </c>
      <c r="J63" s="13">
        <f t="shared" si="2"/>
        <v>139.86013986014035</v>
      </c>
      <c r="K63" s="22">
        <f t="shared" si="7"/>
        <v>54</v>
      </c>
    </row>
    <row r="64" spans="1:11">
      <c r="A64" s="22">
        <v>18.927</v>
      </c>
      <c r="B64" s="15">
        <v>65.499300000000005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0.31099999999999994</v>
      </c>
      <c r="G64" s="2">
        <f t="shared" si="5"/>
        <v>96.463022508038605</v>
      </c>
      <c r="H64" s="10" t="s">
        <v>118</v>
      </c>
      <c r="I64" s="22">
        <f t="shared" si="6"/>
        <v>18.927</v>
      </c>
      <c r="J64" s="13">
        <f t="shared" si="2"/>
        <v>96.463022508038605</v>
      </c>
      <c r="K64" s="22">
        <f t="shared" si="7"/>
        <v>55</v>
      </c>
    </row>
    <row r="65" spans="1:11">
      <c r="A65" s="22">
        <v>19.238</v>
      </c>
      <c r="B65" s="15">
        <v>61.637999999999998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0.37999999999999901</v>
      </c>
      <c r="G65" s="2">
        <f t="shared" si="5"/>
        <v>157.89473684210569</v>
      </c>
      <c r="H65" s="10"/>
      <c r="I65" s="22">
        <f t="shared" si="6"/>
        <v>19.238</v>
      </c>
      <c r="J65" s="13">
        <f t="shared" si="2"/>
        <v>157.89473684210569</v>
      </c>
      <c r="K65" s="22">
        <f t="shared" si="7"/>
        <v>56</v>
      </c>
    </row>
    <row r="66" spans="1:11">
      <c r="A66" s="22">
        <v>19.617999999999999</v>
      </c>
      <c r="B66" s="15">
        <v>70.803299999999993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0.2900000000000027</v>
      </c>
      <c r="G66" s="2">
        <f t="shared" si="5"/>
        <v>103.448275862068</v>
      </c>
      <c r="H66" s="10" t="s">
        <v>119</v>
      </c>
      <c r="I66" s="22">
        <f t="shared" si="6"/>
        <v>19.617999999999999</v>
      </c>
      <c r="J66" s="13">
        <f t="shared" si="2"/>
        <v>103.448275862068</v>
      </c>
      <c r="K66" s="22">
        <f t="shared" si="7"/>
        <v>57</v>
      </c>
    </row>
    <row r="67" spans="1:11">
      <c r="A67" s="22">
        <v>19.908000000000001</v>
      </c>
      <c r="B67" s="15">
        <v>70.105199999999996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0.30999999999999872</v>
      </c>
      <c r="G67" s="2">
        <f t="shared" si="5"/>
        <v>96.774193548387487</v>
      </c>
      <c r="H67" s="10"/>
      <c r="I67" s="22">
        <f t="shared" si="6"/>
        <v>19.908000000000001</v>
      </c>
      <c r="J67" s="13">
        <f t="shared" si="2"/>
        <v>96.774193548387487</v>
      </c>
      <c r="K67" s="22">
        <f t="shared" si="7"/>
        <v>58</v>
      </c>
    </row>
    <row r="68" spans="1:11">
      <c r="A68" s="22">
        <v>20.218</v>
      </c>
      <c r="B68" s="15">
        <v>59.8874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0.23499999999999943</v>
      </c>
      <c r="G68" s="2">
        <f t="shared" si="5"/>
        <v>127.65957446808542</v>
      </c>
      <c r="H68" s="10" t="s">
        <v>118</v>
      </c>
      <c r="I68" s="22">
        <f t="shared" si="6"/>
        <v>20.218</v>
      </c>
      <c r="J68" s="13">
        <f t="shared" si="2"/>
        <v>127.65957446808542</v>
      </c>
      <c r="K68" s="22">
        <f t="shared" si="7"/>
        <v>59</v>
      </c>
    </row>
    <row r="69" spans="1:11">
      <c r="A69" s="22">
        <v>20.452999999999999</v>
      </c>
      <c r="B69" s="15">
        <v>52.8093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0.32499999999999929</v>
      </c>
      <c r="G69" s="2">
        <f t="shared" si="5"/>
        <v>184.61538461538504</v>
      </c>
      <c r="H69" s="10"/>
      <c r="I69" s="22">
        <f t="shared" si="6"/>
        <v>20.452999999999999</v>
      </c>
      <c r="J69" s="13">
        <f t="shared" si="2"/>
        <v>184.61538461538504</v>
      </c>
      <c r="K69" s="22">
        <f t="shared" si="7"/>
        <v>60</v>
      </c>
    </row>
    <row r="70" spans="1:11">
      <c r="A70" s="22">
        <v>20.777999999999999</v>
      </c>
      <c r="B70" s="15">
        <v>69.160700000000006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0.24000000000000199</v>
      </c>
      <c r="G70" s="2">
        <f t="shared" si="5"/>
        <v>124.99999999999898</v>
      </c>
      <c r="H70" s="10" t="s">
        <v>119</v>
      </c>
      <c r="I70" s="22">
        <f t="shared" si="6"/>
        <v>20.777999999999999</v>
      </c>
      <c r="J70" s="13">
        <f t="shared" si="2"/>
        <v>124.99999999999898</v>
      </c>
      <c r="K70" s="22">
        <f t="shared" si="7"/>
        <v>61</v>
      </c>
    </row>
    <row r="71" spans="1:11">
      <c r="A71" s="22">
        <v>21.018000000000001</v>
      </c>
      <c r="B71" s="15">
        <v>69.500299999999996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0.33999999999999986</v>
      </c>
      <c r="G71" s="2">
        <f t="shared" si="5"/>
        <v>176.47058823529417</v>
      </c>
      <c r="H71" s="10"/>
      <c r="I71" s="22">
        <f t="shared" si="6"/>
        <v>21.018000000000001</v>
      </c>
      <c r="J71" s="13">
        <f t="shared" si="2"/>
        <v>176.47058823529417</v>
      </c>
      <c r="K71" s="22">
        <f t="shared" si="7"/>
        <v>62</v>
      </c>
    </row>
    <row r="72" spans="1:11">
      <c r="A72" s="22">
        <v>21.358000000000001</v>
      </c>
      <c r="B72" s="15">
        <v>70.826899999999995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0.17999999999999972</v>
      </c>
      <c r="G72" s="2">
        <f t="shared" si="5"/>
        <v>166.66666666666691</v>
      </c>
      <c r="H72" s="10" t="s">
        <v>119</v>
      </c>
      <c r="I72" s="22">
        <f t="shared" si="6"/>
        <v>21.358000000000001</v>
      </c>
      <c r="J72" s="13">
        <f t="shared" si="2"/>
        <v>166.66666666666691</v>
      </c>
      <c r="K72" s="22">
        <f t="shared" si="7"/>
        <v>63</v>
      </c>
    </row>
    <row r="73" spans="1:11">
      <c r="A73" s="22">
        <v>21.538</v>
      </c>
      <c r="B73" s="15">
        <v>69.684299999999993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0.32699999999999818</v>
      </c>
      <c r="G73" s="2">
        <f t="shared" si="5"/>
        <v>91.743119266055558</v>
      </c>
      <c r="H73" s="10"/>
      <c r="I73" s="22">
        <f t="shared" si="6"/>
        <v>21.538</v>
      </c>
      <c r="J73" s="13">
        <f t="shared" si="2"/>
        <v>91.743119266055558</v>
      </c>
      <c r="K73" s="22">
        <f t="shared" si="7"/>
        <v>64</v>
      </c>
    </row>
    <row r="74" spans="1:11">
      <c r="A74" s="22">
        <v>21.864999999999998</v>
      </c>
      <c r="B74" s="15">
        <v>58.557000000000002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0.25300000000000011</v>
      </c>
      <c r="G74" s="2">
        <f t="shared" si="5"/>
        <v>118.57707509881418</v>
      </c>
      <c r="H74" s="10" t="s">
        <v>118</v>
      </c>
      <c r="I74" s="22">
        <f t="shared" si="6"/>
        <v>21.864999999999998</v>
      </c>
      <c r="J74" s="13">
        <f t="shared" ref="J74:J131" si="8">$G74</f>
        <v>118.57707509881418</v>
      </c>
      <c r="K74" s="22">
        <f t="shared" si="7"/>
        <v>65</v>
      </c>
    </row>
    <row r="75" spans="1:11">
      <c r="A75" s="22">
        <v>22.117999999999999</v>
      </c>
      <c r="B75" s="15">
        <v>56.3446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0.35000000000000142</v>
      </c>
      <c r="G75" s="2">
        <f t="shared" ref="G75:G130" si="11">$E75/$F75*60</f>
        <v>171.42857142857073</v>
      </c>
      <c r="H75" s="10"/>
      <c r="I75" s="22">
        <f t="shared" ref="I75:I131" si="12">$A75</f>
        <v>22.117999999999999</v>
      </c>
      <c r="J75" s="13">
        <f t="shared" si="8"/>
        <v>171.42857142857073</v>
      </c>
      <c r="K75" s="22">
        <f t="shared" ref="K75:K131" si="13">$C75</f>
        <v>66</v>
      </c>
    </row>
    <row r="76" spans="1:11">
      <c r="A76" s="22">
        <v>22.468</v>
      </c>
      <c r="B76" s="15">
        <v>61.768099999999997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0.28699999999999903</v>
      </c>
      <c r="G76" s="2">
        <f t="shared" si="11"/>
        <v>104.52961672473903</v>
      </c>
      <c r="H76" s="10" t="s">
        <v>118</v>
      </c>
      <c r="I76" s="22">
        <f t="shared" si="12"/>
        <v>22.468</v>
      </c>
      <c r="J76" s="13">
        <f t="shared" si="8"/>
        <v>104.52961672473903</v>
      </c>
      <c r="K76" s="22">
        <f t="shared" si="13"/>
        <v>67</v>
      </c>
    </row>
    <row r="77" spans="1:11">
      <c r="A77" s="22">
        <v>22.754999999999999</v>
      </c>
      <c r="B77" s="15">
        <v>50.7408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0.37300000000000111</v>
      </c>
      <c r="G77" s="2">
        <f t="shared" si="11"/>
        <v>160.85790884718452</v>
      </c>
      <c r="H77" s="10"/>
      <c r="I77" s="22">
        <f t="shared" si="12"/>
        <v>22.754999999999999</v>
      </c>
      <c r="J77" s="13">
        <f t="shared" si="8"/>
        <v>160.85790884718452</v>
      </c>
      <c r="K77" s="22">
        <f t="shared" si="13"/>
        <v>68</v>
      </c>
    </row>
    <row r="78" spans="1:11">
      <c r="A78" s="22">
        <v>23.128</v>
      </c>
      <c r="B78" s="15">
        <v>70.364900000000006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0.33999999999999986</v>
      </c>
      <c r="G78" s="2">
        <f t="shared" si="11"/>
        <v>88.235294117647086</v>
      </c>
      <c r="H78" s="10" t="s">
        <v>119</v>
      </c>
      <c r="I78" s="22">
        <f t="shared" si="12"/>
        <v>23.128</v>
      </c>
      <c r="J78" s="13">
        <f t="shared" si="8"/>
        <v>88.235294117647086</v>
      </c>
      <c r="K78" s="22">
        <f t="shared" si="13"/>
        <v>69</v>
      </c>
    </row>
    <row r="79" spans="1:11">
      <c r="A79" s="22">
        <v>23.468</v>
      </c>
      <c r="B79" s="15">
        <v>72.724500000000006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0.37999999999999901</v>
      </c>
      <c r="G79" s="2">
        <f t="shared" si="11"/>
        <v>157.89473684210569</v>
      </c>
      <c r="H79" s="10"/>
      <c r="I79" s="22">
        <f t="shared" si="12"/>
        <v>23.468</v>
      </c>
      <c r="J79" s="13">
        <f t="shared" si="8"/>
        <v>157.89473684210569</v>
      </c>
      <c r="K79" s="22">
        <f t="shared" si="13"/>
        <v>70</v>
      </c>
    </row>
    <row r="80" spans="1:11">
      <c r="A80" s="22">
        <v>23.847999999999999</v>
      </c>
      <c r="B80" s="15">
        <v>76.539199999999994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0.2170000000000023</v>
      </c>
      <c r="G80" s="2">
        <f t="shared" si="11"/>
        <v>138.2488479262658</v>
      </c>
      <c r="H80" s="10" t="s">
        <v>113</v>
      </c>
      <c r="I80" s="22">
        <f t="shared" si="12"/>
        <v>23.847999999999999</v>
      </c>
      <c r="J80" s="13">
        <f t="shared" si="8"/>
        <v>138.2488479262658</v>
      </c>
      <c r="K80" s="22">
        <f t="shared" si="13"/>
        <v>71</v>
      </c>
    </row>
    <row r="81" spans="1:11">
      <c r="A81" s="22">
        <v>24.065000000000001</v>
      </c>
      <c r="B81" s="15">
        <v>79.056700000000006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0.23699999999999832</v>
      </c>
      <c r="G81" s="2">
        <f t="shared" si="11"/>
        <v>126.58227848101356</v>
      </c>
      <c r="H81" s="10"/>
      <c r="I81" s="22">
        <f t="shared" si="12"/>
        <v>24.065000000000001</v>
      </c>
      <c r="J81" s="13">
        <f t="shared" si="8"/>
        <v>126.58227848101356</v>
      </c>
      <c r="K81" s="22">
        <f t="shared" si="13"/>
        <v>72</v>
      </c>
    </row>
    <row r="82" spans="1:11">
      <c r="A82" s="22">
        <v>24.302</v>
      </c>
      <c r="B82" s="15">
        <v>66.376499999999993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0.60200000000000031</v>
      </c>
      <c r="G82" s="2">
        <f t="shared" si="11"/>
        <v>49.833887043189343</v>
      </c>
      <c r="H82" s="10" t="s">
        <v>118</v>
      </c>
      <c r="I82" s="22">
        <f t="shared" si="12"/>
        <v>24.302</v>
      </c>
      <c r="J82" s="13">
        <f t="shared" si="8"/>
        <v>49.833887043189343</v>
      </c>
      <c r="K82" s="22">
        <f t="shared" si="13"/>
        <v>73</v>
      </c>
    </row>
    <row r="83" spans="1:11">
      <c r="A83" s="22">
        <v>24.904</v>
      </c>
      <c r="B83" s="15">
        <v>50.933100000000003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0.49399999999999977</v>
      </c>
      <c r="G83" s="2">
        <f t="shared" si="11"/>
        <v>121.45748987854256</v>
      </c>
      <c r="H83" s="10"/>
      <c r="I83" s="22">
        <f t="shared" si="12"/>
        <v>24.904</v>
      </c>
      <c r="J83" s="13">
        <f t="shared" si="8"/>
        <v>121.45748987854256</v>
      </c>
      <c r="K83" s="22">
        <f t="shared" si="13"/>
        <v>74</v>
      </c>
    </row>
    <row r="84" spans="1:11">
      <c r="A84" s="22">
        <v>25.398</v>
      </c>
      <c r="B84" s="15">
        <v>67.616500000000002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0.30000000000000071</v>
      </c>
      <c r="G84" s="2">
        <f t="shared" si="11"/>
        <v>99.999999999999758</v>
      </c>
      <c r="H84" s="10" t="s">
        <v>119</v>
      </c>
      <c r="I84" s="22">
        <f t="shared" si="12"/>
        <v>25.398</v>
      </c>
      <c r="J84" s="13">
        <f t="shared" si="8"/>
        <v>99.999999999999758</v>
      </c>
      <c r="K84" s="22">
        <f t="shared" si="13"/>
        <v>75</v>
      </c>
    </row>
    <row r="85" spans="1:11">
      <c r="A85" s="22">
        <v>25.698</v>
      </c>
      <c r="B85" s="15">
        <v>68.842500000000001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0.31400000000000006</v>
      </c>
      <c r="G85" s="2">
        <f t="shared" si="11"/>
        <v>95.541401273885327</v>
      </c>
      <c r="H85" s="10"/>
      <c r="I85" s="22">
        <f t="shared" si="12"/>
        <v>25.698</v>
      </c>
      <c r="J85" s="13">
        <f t="shared" si="8"/>
        <v>95.541401273885327</v>
      </c>
      <c r="K85" s="22">
        <f t="shared" si="13"/>
        <v>76</v>
      </c>
    </row>
    <row r="86" spans="1:11">
      <c r="A86" s="22">
        <v>26.012</v>
      </c>
      <c r="B86" s="15">
        <v>57.265000000000001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0.25100000000000122</v>
      </c>
      <c r="G86" s="2">
        <f t="shared" si="11"/>
        <v>119.52191235059702</v>
      </c>
      <c r="H86" s="10" t="s">
        <v>118</v>
      </c>
      <c r="I86" s="22">
        <f t="shared" si="12"/>
        <v>26.012</v>
      </c>
      <c r="J86" s="13">
        <f t="shared" si="8"/>
        <v>119.52191235059702</v>
      </c>
      <c r="K86" s="22">
        <f t="shared" si="13"/>
        <v>77</v>
      </c>
    </row>
    <row r="87" spans="1:11">
      <c r="A87" s="22">
        <v>26.263000000000002</v>
      </c>
      <c r="B87" s="15">
        <v>50.151800000000001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0.26499999999999702</v>
      </c>
      <c r="G87" s="2">
        <f t="shared" si="11"/>
        <v>226.4150943396252</v>
      </c>
      <c r="H87" s="10"/>
      <c r="I87" s="22">
        <f t="shared" si="12"/>
        <v>26.263000000000002</v>
      </c>
      <c r="J87" s="13">
        <f t="shared" si="8"/>
        <v>226.4150943396252</v>
      </c>
      <c r="K87" s="22">
        <f t="shared" si="13"/>
        <v>78</v>
      </c>
    </row>
    <row r="88" spans="1:11">
      <c r="A88" s="22">
        <v>26.527999999999999</v>
      </c>
      <c r="B88" s="15">
        <v>73.870099999999994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0.17000000000000171</v>
      </c>
      <c r="G88" s="2">
        <f t="shared" si="11"/>
        <v>176.47058823529235</v>
      </c>
      <c r="H88" s="10" t="s">
        <v>113</v>
      </c>
      <c r="I88" s="22">
        <f t="shared" si="12"/>
        <v>26.527999999999999</v>
      </c>
      <c r="J88" s="13">
        <f t="shared" si="8"/>
        <v>176.47058823529235</v>
      </c>
      <c r="K88" s="22">
        <f t="shared" si="13"/>
        <v>79</v>
      </c>
    </row>
    <row r="89" spans="1:11">
      <c r="A89" s="22">
        <v>26.698</v>
      </c>
      <c r="B89" s="15">
        <v>77.794499999999999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0.41999999999999815</v>
      </c>
      <c r="G89" s="2">
        <f t="shared" si="11"/>
        <v>142.85714285714349</v>
      </c>
      <c r="H89" s="10"/>
      <c r="I89" s="22">
        <f t="shared" si="12"/>
        <v>26.698</v>
      </c>
      <c r="J89" s="13">
        <f t="shared" si="8"/>
        <v>142.85714285714349</v>
      </c>
      <c r="K89" s="22">
        <f t="shared" si="13"/>
        <v>80</v>
      </c>
    </row>
    <row r="90" spans="1:11">
      <c r="A90" s="22">
        <v>27.117999999999999</v>
      </c>
      <c r="B90" s="15">
        <v>69.432599999999994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0.20000000000000284</v>
      </c>
      <c r="G90" s="2">
        <f t="shared" si="11"/>
        <v>149.99999999999787</v>
      </c>
      <c r="H90" s="10" t="s">
        <v>119</v>
      </c>
      <c r="I90" s="22">
        <f t="shared" si="12"/>
        <v>27.117999999999999</v>
      </c>
      <c r="J90" s="13">
        <f t="shared" si="8"/>
        <v>149.99999999999787</v>
      </c>
      <c r="K90" s="22">
        <f t="shared" si="13"/>
        <v>81</v>
      </c>
    </row>
    <row r="91" spans="1:11">
      <c r="A91" s="22">
        <v>27.318000000000001</v>
      </c>
      <c r="B91" s="15">
        <v>69.189700000000002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0.45499999999999829</v>
      </c>
      <c r="G91" s="2">
        <f t="shared" si="11"/>
        <v>131.86813186813237</v>
      </c>
      <c r="H91" s="10"/>
      <c r="I91" s="22">
        <f t="shared" si="12"/>
        <v>27.318000000000001</v>
      </c>
      <c r="J91" s="13">
        <f t="shared" si="8"/>
        <v>131.86813186813237</v>
      </c>
      <c r="K91" s="22">
        <f t="shared" si="13"/>
        <v>82</v>
      </c>
    </row>
    <row r="92" spans="1:11">
      <c r="A92" s="22">
        <v>27.773</v>
      </c>
      <c r="B92" s="15">
        <v>58.603900000000003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0.33500000000000085</v>
      </c>
      <c r="G92" s="2">
        <f t="shared" si="11"/>
        <v>89.552238805969921</v>
      </c>
      <c r="H92" s="10" t="s">
        <v>118</v>
      </c>
      <c r="I92" s="22">
        <f t="shared" si="12"/>
        <v>27.773</v>
      </c>
      <c r="J92" s="13">
        <f t="shared" si="8"/>
        <v>89.552238805969921</v>
      </c>
      <c r="K92" s="22">
        <f t="shared" si="13"/>
        <v>83</v>
      </c>
    </row>
    <row r="93" spans="1:11">
      <c r="A93" s="22">
        <v>28.108000000000001</v>
      </c>
      <c r="B93" s="15">
        <v>59.945900000000002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0.33999999999999986</v>
      </c>
      <c r="G93" s="2">
        <f t="shared" si="11"/>
        <v>176.47058823529417</v>
      </c>
      <c r="H93" s="10"/>
      <c r="I93" s="22">
        <f t="shared" si="12"/>
        <v>28.108000000000001</v>
      </c>
      <c r="J93" s="13">
        <f t="shared" si="8"/>
        <v>176.47058823529417</v>
      </c>
      <c r="K93" s="22">
        <f t="shared" si="13"/>
        <v>84</v>
      </c>
    </row>
    <row r="94" spans="1:11">
      <c r="A94" s="22">
        <v>28.448</v>
      </c>
      <c r="B94" s="15">
        <v>73.894199999999998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0.23999999999999844</v>
      </c>
      <c r="G94" s="2">
        <f t="shared" si="11"/>
        <v>125.00000000000081</v>
      </c>
      <c r="H94" s="10" t="s">
        <v>113</v>
      </c>
      <c r="I94" s="22">
        <f t="shared" si="12"/>
        <v>28.448</v>
      </c>
      <c r="J94" s="13">
        <f t="shared" si="8"/>
        <v>125.00000000000081</v>
      </c>
      <c r="K94" s="22">
        <f t="shared" si="13"/>
        <v>85</v>
      </c>
    </row>
    <row r="95" spans="1:11">
      <c r="A95" s="22">
        <v>28.687999999999999</v>
      </c>
      <c r="B95" s="15">
        <v>74.239599999999996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0.31400000000000006</v>
      </c>
      <c r="G95" s="2">
        <f t="shared" si="11"/>
        <v>95.541401273885327</v>
      </c>
      <c r="H95" s="10"/>
      <c r="I95" s="22">
        <f t="shared" si="12"/>
        <v>28.687999999999999</v>
      </c>
      <c r="J95" s="13">
        <f t="shared" si="8"/>
        <v>95.541401273885327</v>
      </c>
      <c r="K95" s="22">
        <f t="shared" si="13"/>
        <v>86</v>
      </c>
    </row>
    <row r="96" spans="1:11">
      <c r="A96" s="22">
        <v>29.001999999999999</v>
      </c>
      <c r="B96" s="15">
        <v>61.704700000000003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0.2690000000000019</v>
      </c>
      <c r="G96" s="2">
        <f t="shared" si="11"/>
        <v>111.52416356877245</v>
      </c>
      <c r="H96" s="10" t="s">
        <v>118</v>
      </c>
      <c r="I96" s="22">
        <f t="shared" si="12"/>
        <v>29.001999999999999</v>
      </c>
      <c r="J96" s="13">
        <f t="shared" si="8"/>
        <v>111.52416356877245</v>
      </c>
      <c r="K96" s="22">
        <f t="shared" si="13"/>
        <v>87</v>
      </c>
    </row>
    <row r="97" spans="1:11">
      <c r="A97" s="22">
        <v>29.271000000000001</v>
      </c>
      <c r="B97" s="15">
        <v>59.879300000000001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0.35699999999999932</v>
      </c>
      <c r="G97" s="2">
        <f t="shared" si="11"/>
        <v>168.06722689075661</v>
      </c>
      <c r="H97" s="10"/>
      <c r="I97" s="22">
        <f t="shared" si="12"/>
        <v>29.271000000000001</v>
      </c>
      <c r="J97" s="13">
        <f t="shared" si="8"/>
        <v>168.06722689075661</v>
      </c>
      <c r="K97" s="22">
        <f t="shared" si="13"/>
        <v>88</v>
      </c>
    </row>
    <row r="98" spans="1:11">
      <c r="A98" s="22">
        <v>29.628</v>
      </c>
      <c r="B98" s="15">
        <v>73.784400000000005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0.19999999999999929</v>
      </c>
      <c r="G98" s="2">
        <f t="shared" si="11"/>
        <v>150.00000000000054</v>
      </c>
      <c r="H98" s="10" t="s">
        <v>113</v>
      </c>
      <c r="I98" s="22">
        <f t="shared" si="12"/>
        <v>29.628</v>
      </c>
      <c r="J98" s="13">
        <f t="shared" si="8"/>
        <v>150.00000000000054</v>
      </c>
      <c r="K98" s="22">
        <f t="shared" si="13"/>
        <v>89</v>
      </c>
    </row>
    <row r="99" spans="1:11">
      <c r="A99" s="22">
        <v>29.827999999999999</v>
      </c>
      <c r="B99" s="15">
        <v>79.073999999999998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1.129999999999999</v>
      </c>
      <c r="G99" s="2">
        <f t="shared" si="11"/>
        <v>132.74336283185852</v>
      </c>
      <c r="H99" s="10"/>
      <c r="I99" s="22">
        <f t="shared" si="12"/>
        <v>29.827999999999999</v>
      </c>
      <c r="J99" s="13">
        <f t="shared" si="8"/>
        <v>132.74336283185852</v>
      </c>
      <c r="K99" s="22">
        <f t="shared" si="13"/>
        <v>90</v>
      </c>
    </row>
    <row r="100" spans="1:11">
      <c r="A100" s="22">
        <v>30.957999999999998</v>
      </c>
      <c r="B100" s="15">
        <v>65.819800000000001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0.26000000000000156</v>
      </c>
      <c r="G100" s="2">
        <f t="shared" si="11"/>
        <v>115.38461538461469</v>
      </c>
      <c r="H100" s="10" t="s">
        <v>119</v>
      </c>
      <c r="I100" s="22">
        <f t="shared" si="12"/>
        <v>30.957999999999998</v>
      </c>
      <c r="J100" s="13">
        <f t="shared" si="8"/>
        <v>115.38461538461469</v>
      </c>
      <c r="K100" s="22">
        <f t="shared" si="13"/>
        <v>91</v>
      </c>
    </row>
    <row r="101" spans="1:11">
      <c r="A101" s="22">
        <v>31.218</v>
      </c>
      <c r="B101" s="15">
        <v>69.867199999999997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0.44000000000000128</v>
      </c>
      <c r="G101" s="2">
        <f t="shared" si="11"/>
        <v>136.36363636363598</v>
      </c>
      <c r="H101" s="10"/>
      <c r="I101" s="22">
        <f t="shared" si="12"/>
        <v>31.218</v>
      </c>
      <c r="J101" s="13">
        <f t="shared" si="8"/>
        <v>136.36363636363598</v>
      </c>
      <c r="K101" s="22">
        <f t="shared" si="13"/>
        <v>92</v>
      </c>
    </row>
    <row r="102" spans="1:11">
      <c r="A102" s="22">
        <v>31.658000000000001</v>
      </c>
      <c r="B102" s="15">
        <v>68.460300000000004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0.2099999999999973</v>
      </c>
      <c r="G102" s="2">
        <f t="shared" si="11"/>
        <v>142.85714285714471</v>
      </c>
      <c r="H102" s="10" t="s">
        <v>119</v>
      </c>
      <c r="I102" s="22">
        <f t="shared" si="12"/>
        <v>31.658000000000001</v>
      </c>
      <c r="J102" s="13">
        <f t="shared" si="8"/>
        <v>142.85714285714471</v>
      </c>
      <c r="K102" s="22">
        <f t="shared" si="13"/>
        <v>93</v>
      </c>
    </row>
    <row r="103" spans="1:11">
      <c r="A103" s="22">
        <v>31.867999999999999</v>
      </c>
      <c r="B103" s="15">
        <v>67.620400000000004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0.38899999999999935</v>
      </c>
      <c r="G103" s="2">
        <f t="shared" si="11"/>
        <v>77.120822622108108</v>
      </c>
      <c r="H103" s="10"/>
      <c r="I103" s="22">
        <f t="shared" si="12"/>
        <v>31.867999999999999</v>
      </c>
      <c r="J103" s="13">
        <f t="shared" si="8"/>
        <v>77.120822622108108</v>
      </c>
      <c r="K103" s="22">
        <f t="shared" si="13"/>
        <v>94</v>
      </c>
    </row>
    <row r="104" spans="1:11">
      <c r="A104" s="22">
        <v>32.256999999999998</v>
      </c>
      <c r="B104" s="15">
        <v>51.839199999999998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0.27600000000000335</v>
      </c>
      <c r="G104" s="2">
        <f t="shared" si="11"/>
        <v>108.69565217391172</v>
      </c>
      <c r="H104" s="10" t="s">
        <v>118</v>
      </c>
      <c r="I104" s="22">
        <f t="shared" si="12"/>
        <v>32.256999999999998</v>
      </c>
      <c r="J104" s="13">
        <f t="shared" si="8"/>
        <v>108.69565217391172</v>
      </c>
      <c r="K104" s="22">
        <f t="shared" si="13"/>
        <v>95</v>
      </c>
    </row>
    <row r="105" spans="1:11">
      <c r="A105" s="22">
        <v>32.533000000000001</v>
      </c>
      <c r="B105" s="15">
        <v>48.154499999999999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0.39499999999999602</v>
      </c>
      <c r="G105" s="2">
        <f t="shared" si="11"/>
        <v>151.89873417721671</v>
      </c>
      <c r="H105" s="10"/>
      <c r="I105" s="22">
        <f t="shared" si="12"/>
        <v>32.533000000000001</v>
      </c>
      <c r="J105" s="13">
        <f t="shared" si="8"/>
        <v>151.89873417721671</v>
      </c>
      <c r="K105" s="22">
        <f t="shared" si="13"/>
        <v>96</v>
      </c>
    </row>
    <row r="106" spans="1:11">
      <c r="A106" s="22">
        <v>32.927999999999997</v>
      </c>
      <c r="B106" s="15">
        <v>55.301099999999998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0.34000000000000341</v>
      </c>
      <c r="G106" s="2">
        <f t="shared" si="11"/>
        <v>88.235294117646177</v>
      </c>
      <c r="H106" s="10" t="s">
        <v>118</v>
      </c>
      <c r="I106" s="22">
        <f t="shared" si="12"/>
        <v>32.927999999999997</v>
      </c>
      <c r="J106" s="13">
        <f t="shared" si="8"/>
        <v>88.235294117646177</v>
      </c>
      <c r="K106" s="22">
        <f t="shared" si="13"/>
        <v>97</v>
      </c>
    </row>
    <row r="107" spans="1:11">
      <c r="A107" s="22">
        <v>33.268000000000001</v>
      </c>
      <c r="B107" s="15">
        <v>58.734200000000001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0.39999999999999858</v>
      </c>
      <c r="G107" s="2">
        <f t="shared" si="11"/>
        <v>150.00000000000054</v>
      </c>
      <c r="H107" s="10"/>
      <c r="I107" s="22">
        <f t="shared" si="12"/>
        <v>33.268000000000001</v>
      </c>
      <c r="J107" s="13">
        <f t="shared" si="8"/>
        <v>150.00000000000054</v>
      </c>
      <c r="K107" s="22">
        <f t="shared" si="13"/>
        <v>98</v>
      </c>
    </row>
    <row r="108" spans="1:11">
      <c r="A108" s="22">
        <v>33.667999999999999</v>
      </c>
      <c r="B108" s="15">
        <v>69.043000000000006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0.38000000000000256</v>
      </c>
      <c r="G108" s="2">
        <f t="shared" si="11"/>
        <v>78.947368421052104</v>
      </c>
      <c r="H108" s="10" t="s">
        <v>119</v>
      </c>
      <c r="I108" s="22">
        <f t="shared" si="12"/>
        <v>33.667999999999999</v>
      </c>
      <c r="J108" s="13">
        <f t="shared" si="8"/>
        <v>78.947368421052104</v>
      </c>
      <c r="K108" s="22">
        <f t="shared" si="13"/>
        <v>99</v>
      </c>
    </row>
    <row r="109" spans="1:11">
      <c r="A109" s="22">
        <v>34.048000000000002</v>
      </c>
      <c r="B109" s="15">
        <v>73.046099999999996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0.35000000000000142</v>
      </c>
      <c r="G109" s="2">
        <f t="shared" si="11"/>
        <v>171.42857142857073</v>
      </c>
      <c r="H109" s="10"/>
      <c r="I109" s="22">
        <f t="shared" si="12"/>
        <v>34.048000000000002</v>
      </c>
      <c r="J109" s="13">
        <f t="shared" si="8"/>
        <v>171.42857142857073</v>
      </c>
      <c r="K109" s="22">
        <f t="shared" si="13"/>
        <v>100</v>
      </c>
    </row>
    <row r="110" spans="1:11">
      <c r="A110" s="22">
        <v>34.398000000000003</v>
      </c>
      <c r="B110" s="15">
        <v>76.251199999999997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0.22999999999999687</v>
      </c>
      <c r="G110" s="2">
        <f t="shared" si="11"/>
        <v>130.43478260869742</v>
      </c>
      <c r="H110" s="10" t="s">
        <v>113</v>
      </c>
      <c r="I110" s="22">
        <f t="shared" si="12"/>
        <v>34.398000000000003</v>
      </c>
      <c r="J110" s="13">
        <f t="shared" si="8"/>
        <v>130.43478260869742</v>
      </c>
      <c r="K110" s="22">
        <f t="shared" si="13"/>
        <v>101</v>
      </c>
    </row>
    <row r="111" spans="1:11">
      <c r="A111" s="22">
        <v>34.628</v>
      </c>
      <c r="B111" s="15">
        <v>79.543999999999997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0.2430000000000021</v>
      </c>
      <c r="G111" s="2">
        <f t="shared" si="11"/>
        <v>123.45679012345572</v>
      </c>
      <c r="H111" s="10"/>
      <c r="I111" s="22">
        <f t="shared" si="12"/>
        <v>34.628</v>
      </c>
      <c r="J111" s="13">
        <f t="shared" si="8"/>
        <v>123.45679012345572</v>
      </c>
      <c r="K111" s="22">
        <f t="shared" si="13"/>
        <v>102</v>
      </c>
    </row>
    <row r="112" spans="1:11">
      <c r="A112" s="22">
        <v>34.871000000000002</v>
      </c>
      <c r="B112" s="15">
        <v>65.168300000000002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0.37199999999999989</v>
      </c>
      <c r="G112" s="2">
        <f t="shared" si="11"/>
        <v>80.645161290322605</v>
      </c>
      <c r="H112" s="10" t="s">
        <v>118</v>
      </c>
      <c r="I112" s="22">
        <f t="shared" si="12"/>
        <v>34.871000000000002</v>
      </c>
      <c r="J112" s="13">
        <f t="shared" si="8"/>
        <v>80.645161290322605</v>
      </c>
      <c r="K112" s="22">
        <f t="shared" si="13"/>
        <v>103</v>
      </c>
    </row>
    <row r="113" spans="1:11">
      <c r="A113" s="22">
        <v>35.243000000000002</v>
      </c>
      <c r="B113" s="15">
        <v>50.066000000000003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0.90500000000000114</v>
      </c>
      <c r="G113" s="2">
        <f t="shared" si="11"/>
        <v>66.298342541436369</v>
      </c>
      <c r="H113" s="10"/>
      <c r="I113" s="22">
        <f t="shared" si="12"/>
        <v>35.243000000000002</v>
      </c>
      <c r="J113" s="13">
        <f t="shared" si="8"/>
        <v>66.298342541436369</v>
      </c>
      <c r="K113" s="22">
        <f t="shared" si="13"/>
        <v>104</v>
      </c>
    </row>
    <row r="114" spans="1:11">
      <c r="A114" s="22">
        <v>36.148000000000003</v>
      </c>
      <c r="B114" s="15">
        <v>67.374899999999997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0.27999999999999403</v>
      </c>
      <c r="G114" s="2">
        <f t="shared" si="11"/>
        <v>107.14285714285943</v>
      </c>
      <c r="H114" s="10" t="s">
        <v>119</v>
      </c>
      <c r="I114" s="22">
        <f t="shared" si="12"/>
        <v>36.148000000000003</v>
      </c>
      <c r="J114" s="13">
        <f t="shared" si="8"/>
        <v>107.14285714285943</v>
      </c>
      <c r="K114" s="22">
        <f t="shared" si="13"/>
        <v>105</v>
      </c>
    </row>
    <row r="115" spans="1:11">
      <c r="A115" s="22">
        <v>36.427999999999997</v>
      </c>
      <c r="B115" s="15">
        <v>68.821100000000001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0.28000000000000114</v>
      </c>
      <c r="G115" s="2">
        <f t="shared" si="11"/>
        <v>107.14285714285671</v>
      </c>
      <c r="H115" s="10"/>
      <c r="I115" s="22">
        <f t="shared" si="12"/>
        <v>36.427999999999997</v>
      </c>
      <c r="J115" s="13">
        <f t="shared" si="8"/>
        <v>107.14285714285671</v>
      </c>
      <c r="K115" s="22">
        <f t="shared" si="13"/>
        <v>106</v>
      </c>
    </row>
    <row r="116" spans="1:11">
      <c r="A116" s="22">
        <v>36.707999999999998</v>
      </c>
      <c r="B116" s="15">
        <v>63.3125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0.20000000000000284</v>
      </c>
      <c r="G116" s="2">
        <f t="shared" si="11"/>
        <v>149.99999999999787</v>
      </c>
      <c r="H116" s="10" t="s">
        <v>118</v>
      </c>
      <c r="I116" s="22">
        <f t="shared" si="12"/>
        <v>36.707999999999998</v>
      </c>
      <c r="J116" s="13">
        <f t="shared" si="8"/>
        <v>149.99999999999787</v>
      </c>
      <c r="K116" s="22">
        <f t="shared" si="13"/>
        <v>107</v>
      </c>
    </row>
    <row r="117" spans="1:11">
      <c r="A117" s="22">
        <v>36.908000000000001</v>
      </c>
      <c r="B117" s="15">
        <v>61.385100000000001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0.26999999999999602</v>
      </c>
      <c r="G117" s="2">
        <f t="shared" si="11"/>
        <v>222.2222222222255</v>
      </c>
      <c r="H117" s="10"/>
      <c r="I117" s="22">
        <f t="shared" si="12"/>
        <v>36.908000000000001</v>
      </c>
      <c r="J117" s="13">
        <f t="shared" si="8"/>
        <v>222.2222222222255</v>
      </c>
      <c r="K117" s="22">
        <f t="shared" si="13"/>
        <v>108</v>
      </c>
    </row>
    <row r="118" spans="1:11">
      <c r="A118" s="22">
        <v>37.177999999999997</v>
      </c>
      <c r="B118" s="15">
        <v>74.168800000000005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0.19000000000000483</v>
      </c>
      <c r="G118" s="2">
        <f t="shared" si="11"/>
        <v>157.89473684210125</v>
      </c>
      <c r="H118" s="10" t="s">
        <v>113</v>
      </c>
      <c r="I118" s="22">
        <f t="shared" si="12"/>
        <v>37.177999999999997</v>
      </c>
      <c r="J118" s="13">
        <f t="shared" si="8"/>
        <v>157.89473684210125</v>
      </c>
      <c r="K118" s="22">
        <f t="shared" si="13"/>
        <v>109</v>
      </c>
    </row>
    <row r="119" spans="1:11">
      <c r="A119" s="22">
        <v>37.368000000000002</v>
      </c>
      <c r="B119" s="15">
        <v>76.802599999999998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0.4339999999999975</v>
      </c>
      <c r="G119" s="2">
        <f t="shared" si="11"/>
        <v>138.24884792626807</v>
      </c>
      <c r="H119" s="10"/>
      <c r="I119" s="22">
        <f t="shared" si="12"/>
        <v>37.368000000000002</v>
      </c>
      <c r="J119" s="13">
        <f t="shared" si="8"/>
        <v>138.24884792626807</v>
      </c>
      <c r="K119" s="22">
        <f t="shared" si="13"/>
        <v>110</v>
      </c>
    </row>
    <row r="120" spans="1:11">
      <c r="A120" s="22">
        <v>37.802</v>
      </c>
      <c r="B120" s="15">
        <v>66.504000000000005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0.19599999999999795</v>
      </c>
      <c r="G120" s="2">
        <f t="shared" si="11"/>
        <v>153.06122448979752</v>
      </c>
      <c r="H120" s="10" t="s">
        <v>119</v>
      </c>
      <c r="I120" s="22">
        <f t="shared" si="12"/>
        <v>37.802</v>
      </c>
      <c r="J120" s="13">
        <f t="shared" si="8"/>
        <v>153.06122448979752</v>
      </c>
      <c r="K120" s="22">
        <f t="shared" si="13"/>
        <v>111</v>
      </c>
    </row>
    <row r="121" spans="1:11">
      <c r="A121" s="22">
        <v>37.997999999999998</v>
      </c>
      <c r="B121" s="15">
        <v>65.123999999999995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0.4550000000000054</v>
      </c>
      <c r="G121" s="2">
        <f t="shared" si="11"/>
        <v>131.86813186813032</v>
      </c>
      <c r="H121" s="10"/>
      <c r="I121" s="22">
        <f t="shared" si="12"/>
        <v>37.997999999999998</v>
      </c>
      <c r="J121" s="13">
        <f t="shared" si="8"/>
        <v>131.86813186813032</v>
      </c>
      <c r="K121" s="22">
        <f t="shared" si="13"/>
        <v>112</v>
      </c>
    </row>
    <row r="122" spans="1:11">
      <c r="A122" s="22">
        <v>38.453000000000003</v>
      </c>
      <c r="B122" s="15">
        <v>57.084600000000002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0.36499999999999488</v>
      </c>
      <c r="G122" s="2">
        <f t="shared" si="11"/>
        <v>82.191780821918968</v>
      </c>
      <c r="H122" s="10" t="s">
        <v>118</v>
      </c>
      <c r="I122" s="22">
        <f t="shared" si="12"/>
        <v>38.453000000000003</v>
      </c>
      <c r="J122" s="13">
        <f t="shared" si="8"/>
        <v>82.191780821918968</v>
      </c>
      <c r="K122" s="22">
        <f t="shared" si="13"/>
        <v>113</v>
      </c>
    </row>
    <row r="123" spans="1:11">
      <c r="A123" s="22">
        <v>38.817999999999998</v>
      </c>
      <c r="B123" s="15">
        <v>56.415700000000001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0.27000000000000313</v>
      </c>
      <c r="G123" s="2">
        <f t="shared" si="11"/>
        <v>222.22222222221964</v>
      </c>
      <c r="H123" s="10"/>
      <c r="I123" s="22">
        <f t="shared" si="12"/>
        <v>38.817999999999998</v>
      </c>
      <c r="J123" s="13">
        <f t="shared" si="8"/>
        <v>222.22222222221964</v>
      </c>
      <c r="K123" s="22">
        <f t="shared" si="13"/>
        <v>114</v>
      </c>
    </row>
    <row r="124" spans="1:11">
      <c r="A124" s="22">
        <v>39.088000000000001</v>
      </c>
      <c r="B124" s="15">
        <v>75.763300000000001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0.24000000000000199</v>
      </c>
      <c r="G124" s="2">
        <f t="shared" si="11"/>
        <v>124.99999999999898</v>
      </c>
      <c r="H124" s="10" t="s">
        <v>113</v>
      </c>
      <c r="I124" s="22">
        <f t="shared" si="12"/>
        <v>39.088000000000001</v>
      </c>
      <c r="J124" s="13">
        <f t="shared" si="8"/>
        <v>124.99999999999898</v>
      </c>
      <c r="K124" s="22">
        <f t="shared" si="13"/>
        <v>115</v>
      </c>
    </row>
    <row r="125" spans="1:11">
      <c r="A125" s="22">
        <v>39.328000000000003</v>
      </c>
      <c r="B125" s="15">
        <v>76.799199999999999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0.34999999999999432</v>
      </c>
      <c r="G125" s="2">
        <f t="shared" si="11"/>
        <v>85.714285714287101</v>
      </c>
      <c r="H125" s="10"/>
      <c r="I125" s="22">
        <f t="shared" si="12"/>
        <v>39.328000000000003</v>
      </c>
      <c r="J125" s="13">
        <f t="shared" si="8"/>
        <v>85.714285714287101</v>
      </c>
      <c r="K125" s="22">
        <f t="shared" si="13"/>
        <v>116</v>
      </c>
    </row>
    <row r="126" spans="1:11">
      <c r="A126" s="22">
        <v>39.677999999999997</v>
      </c>
      <c r="B126" s="15">
        <v>65.572999999999993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0.28000000000000114</v>
      </c>
      <c r="G126" s="2">
        <f t="shared" si="11"/>
        <v>107.14285714285671</v>
      </c>
      <c r="H126" s="10" t="s">
        <v>118</v>
      </c>
      <c r="I126" s="22">
        <f t="shared" si="12"/>
        <v>39.677999999999997</v>
      </c>
      <c r="J126" s="13">
        <f t="shared" si="8"/>
        <v>107.14285714285671</v>
      </c>
      <c r="K126" s="22">
        <f t="shared" si="13"/>
        <v>117</v>
      </c>
    </row>
    <row r="127" spans="1:11">
      <c r="A127" s="22">
        <v>39.957999999999998</v>
      </c>
      <c r="B127" s="15">
        <v>58.390300000000003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0.42000000000000171</v>
      </c>
      <c r="G127" s="2">
        <f t="shared" si="11"/>
        <v>142.85714285714226</v>
      </c>
      <c r="H127" s="10"/>
      <c r="I127" s="22">
        <f t="shared" si="12"/>
        <v>39.957999999999998</v>
      </c>
      <c r="J127" s="13">
        <f t="shared" si="8"/>
        <v>142.85714285714226</v>
      </c>
      <c r="K127" s="22">
        <f t="shared" si="13"/>
        <v>118</v>
      </c>
    </row>
    <row r="128" spans="1:11">
      <c r="A128" s="22">
        <v>40.378</v>
      </c>
      <c r="B128" s="15">
        <v>74.261099999999999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0.1769999999999996</v>
      </c>
      <c r="G128" s="2">
        <f t="shared" si="11"/>
        <v>169.4915254237292</v>
      </c>
      <c r="H128" s="10" t="s">
        <v>113</v>
      </c>
      <c r="I128" s="22">
        <f t="shared" si="12"/>
        <v>40.378</v>
      </c>
      <c r="J128" s="13">
        <f t="shared" si="8"/>
        <v>169.4915254237292</v>
      </c>
      <c r="K128" s="22">
        <f t="shared" si="13"/>
        <v>119</v>
      </c>
    </row>
    <row r="129" spans="1:11">
      <c r="A129" s="22">
        <v>40.555</v>
      </c>
      <c r="B129" s="15">
        <v>80.363500000000002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1.3930000000000007</v>
      </c>
      <c r="G129" s="2">
        <f t="shared" si="11"/>
        <v>107.68126346015788</v>
      </c>
      <c r="H129" s="10"/>
      <c r="I129" s="22">
        <f t="shared" si="12"/>
        <v>40.555</v>
      </c>
      <c r="J129" s="13">
        <f t="shared" si="8"/>
        <v>107.68126346015788</v>
      </c>
      <c r="K129" s="22">
        <f t="shared" si="13"/>
        <v>120</v>
      </c>
    </row>
    <row r="130" spans="1:11">
      <c r="A130" s="22">
        <v>41.948</v>
      </c>
      <c r="B130" s="15">
        <v>66.827299999999994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0.21000000000000085</v>
      </c>
      <c r="G130" s="2">
        <f t="shared" si="11"/>
        <v>142.85714285714226</v>
      </c>
      <c r="H130" s="10" t="s">
        <v>118</v>
      </c>
      <c r="I130" s="22">
        <f t="shared" si="12"/>
        <v>41.948</v>
      </c>
      <c r="J130" s="13">
        <f t="shared" si="8"/>
        <v>142.85714285714226</v>
      </c>
      <c r="K130" s="22">
        <f t="shared" si="13"/>
        <v>121</v>
      </c>
    </row>
    <row r="131" spans="1:11">
      <c r="A131" s="22">
        <v>42.158000000000001</v>
      </c>
      <c r="B131" s="15">
        <v>71.063000000000002</v>
      </c>
      <c r="C131" s="22">
        <v>122</v>
      </c>
      <c r="D131" s="2">
        <f>Main!$B125</f>
        <v>88.5</v>
      </c>
      <c r="E131" s="2"/>
      <c r="G131" s="2">
        <f>$G130</f>
        <v>142.85714285714226</v>
      </c>
      <c r="H131" s="10"/>
      <c r="I131" s="22">
        <f t="shared" si="12"/>
        <v>42.158000000000001</v>
      </c>
      <c r="J131" s="13">
        <f t="shared" si="8"/>
        <v>142.85714285714226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Jacques Monod</v>
      </c>
      <c r="K4" s="1"/>
      <c r="L4" s="1"/>
      <c r="M4" s="1"/>
    </row>
    <row r="5" spans="1:13">
      <c r="A5" s="10" t="s">
        <v>96</v>
      </c>
      <c r="B5" s="11">
        <v>1951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1951</v>
      </c>
      <c r="K5" s="1"/>
      <c r="L5" s="1"/>
      <c r="M5" s="1"/>
    </row>
    <row r="6" spans="1:13">
      <c r="A6" s="10" t="s">
        <v>97</v>
      </c>
      <c r="B6" s="1" t="s">
        <v>173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Dial 17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0.88800000000000001</v>
      </c>
      <c r="B10" s="15">
        <v>77.437399999999997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0.18899999999999995</v>
      </c>
      <c r="G10" s="2">
        <f>$E10/$F10*60</f>
        <v>158.73015873015879</v>
      </c>
      <c r="H10" s="10" t="s">
        <v>119</v>
      </c>
      <c r="I10" s="22">
        <f>$A10</f>
        <v>0.88800000000000001</v>
      </c>
      <c r="J10" s="13">
        <f t="shared" ref="J10:J73" si="2">$G10</f>
        <v>158.73015873015879</v>
      </c>
      <c r="K10" s="22">
        <f>$C10</f>
        <v>1</v>
      </c>
    </row>
    <row r="11" spans="1:13">
      <c r="A11" s="22">
        <v>1.077</v>
      </c>
      <c r="B11" s="15">
        <v>69.713300000000004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0.40100000000000002</v>
      </c>
      <c r="G11" s="2">
        <f t="shared" ref="G11:G74" si="5">$E11/$F11*60</f>
        <v>149.62593516209475</v>
      </c>
      <c r="H11" s="10"/>
      <c r="I11" s="22">
        <f t="shared" ref="I11:I74" si="6">$A11</f>
        <v>1.077</v>
      </c>
      <c r="J11" s="13">
        <f t="shared" si="2"/>
        <v>149.62593516209475</v>
      </c>
      <c r="K11" s="22">
        <f t="shared" ref="K11:K74" si="7">$C11</f>
        <v>2</v>
      </c>
    </row>
    <row r="12" spans="1:13">
      <c r="A12" s="22">
        <v>1.478</v>
      </c>
      <c r="B12" s="15">
        <v>59.823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0.18999999999999995</v>
      </c>
      <c r="G12" s="2">
        <f t="shared" si="5"/>
        <v>157.89473684210529</v>
      </c>
      <c r="H12" s="10" t="s">
        <v>118</v>
      </c>
      <c r="I12" s="22">
        <f t="shared" si="6"/>
        <v>1.478</v>
      </c>
      <c r="J12" s="13">
        <f t="shared" si="2"/>
        <v>157.89473684210529</v>
      </c>
      <c r="K12" s="22">
        <f t="shared" si="7"/>
        <v>3</v>
      </c>
    </row>
    <row r="13" spans="1:13">
      <c r="A13" s="22">
        <v>1.6679999999999999</v>
      </c>
      <c r="B13" s="15">
        <v>63.236800000000002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0.34000000000000008</v>
      </c>
      <c r="G13" s="2">
        <f t="shared" si="5"/>
        <v>176.47058823529409</v>
      </c>
      <c r="H13" s="10"/>
      <c r="I13" s="22">
        <f t="shared" si="6"/>
        <v>1.6679999999999999</v>
      </c>
      <c r="J13" s="13">
        <f t="shared" si="2"/>
        <v>176.47058823529409</v>
      </c>
      <c r="K13" s="22">
        <f t="shared" si="7"/>
        <v>4</v>
      </c>
    </row>
    <row r="14" spans="1:13">
      <c r="A14" s="22">
        <v>2.008</v>
      </c>
      <c r="B14" s="15">
        <v>79.668499999999995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0.18999999999999995</v>
      </c>
      <c r="G14" s="2">
        <f t="shared" si="5"/>
        <v>157.89473684210529</v>
      </c>
      <c r="H14" s="10" t="s">
        <v>119</v>
      </c>
      <c r="I14" s="22">
        <f t="shared" si="6"/>
        <v>2.008</v>
      </c>
      <c r="J14" s="13">
        <f t="shared" si="2"/>
        <v>157.89473684210529</v>
      </c>
      <c r="K14" s="22">
        <f t="shared" si="7"/>
        <v>5</v>
      </c>
    </row>
    <row r="15" spans="1:13">
      <c r="A15" s="22">
        <v>2.198</v>
      </c>
      <c r="B15" s="15">
        <v>77.284800000000004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0.37999999999999989</v>
      </c>
      <c r="G15" s="2">
        <f t="shared" si="5"/>
        <v>157.89473684210529</v>
      </c>
      <c r="H15" s="10"/>
      <c r="I15" s="22">
        <f t="shared" si="6"/>
        <v>2.198</v>
      </c>
      <c r="J15" s="13">
        <f t="shared" si="2"/>
        <v>157.89473684210529</v>
      </c>
      <c r="K15" s="22">
        <f t="shared" si="7"/>
        <v>6</v>
      </c>
    </row>
    <row r="16" spans="1:13">
      <c r="A16" s="22">
        <v>2.5779999999999998</v>
      </c>
      <c r="B16" s="15">
        <v>66.882599999999996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0.18000000000000016</v>
      </c>
      <c r="G16" s="2">
        <f t="shared" si="5"/>
        <v>166.66666666666652</v>
      </c>
      <c r="H16" s="10" t="s">
        <v>118</v>
      </c>
      <c r="I16" s="22">
        <f t="shared" si="6"/>
        <v>2.5779999999999998</v>
      </c>
      <c r="J16" s="13">
        <f t="shared" si="2"/>
        <v>166.66666666666652</v>
      </c>
      <c r="K16" s="22">
        <f t="shared" si="7"/>
        <v>7</v>
      </c>
    </row>
    <row r="17" spans="1:11">
      <c r="A17" s="22">
        <v>2.758</v>
      </c>
      <c r="B17" s="15">
        <v>65.443299999999994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0.45999999999999996</v>
      </c>
      <c r="G17" s="2">
        <f t="shared" si="5"/>
        <v>195.6521739130435</v>
      </c>
      <c r="H17" s="10"/>
      <c r="I17" s="22">
        <f t="shared" si="6"/>
        <v>2.758</v>
      </c>
      <c r="J17" s="13">
        <f t="shared" si="2"/>
        <v>195.6521739130435</v>
      </c>
      <c r="K17" s="22">
        <f t="shared" si="7"/>
        <v>8</v>
      </c>
    </row>
    <row r="18" spans="1:11">
      <c r="A18" s="22">
        <v>3.218</v>
      </c>
      <c r="B18" s="15">
        <v>78.312100000000001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0.20000000000000018</v>
      </c>
      <c r="G18" s="2">
        <f t="shared" si="5"/>
        <v>149.99999999999986</v>
      </c>
      <c r="H18" s="10" t="s">
        <v>119</v>
      </c>
      <c r="I18" s="22">
        <f t="shared" si="6"/>
        <v>3.218</v>
      </c>
      <c r="J18" s="13">
        <f t="shared" si="2"/>
        <v>149.99999999999986</v>
      </c>
      <c r="K18" s="22">
        <f t="shared" si="7"/>
        <v>9</v>
      </c>
    </row>
    <row r="19" spans="1:11">
      <c r="A19" s="22">
        <v>3.4180000000000001</v>
      </c>
      <c r="B19" s="15">
        <v>82.6083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0.38199999999999967</v>
      </c>
      <c r="G19" s="2">
        <f t="shared" si="5"/>
        <v>157.06806282722525</v>
      </c>
      <c r="H19" s="10"/>
      <c r="I19" s="22">
        <f t="shared" si="6"/>
        <v>3.4180000000000001</v>
      </c>
      <c r="J19" s="13">
        <f t="shared" si="2"/>
        <v>157.06806282722525</v>
      </c>
      <c r="K19" s="22">
        <f t="shared" si="7"/>
        <v>10</v>
      </c>
    </row>
    <row r="20" spans="1:11">
      <c r="A20" s="22">
        <v>3.8</v>
      </c>
      <c r="B20" s="15">
        <v>61.276299999999999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0.17800000000000038</v>
      </c>
      <c r="G20" s="2">
        <f t="shared" si="5"/>
        <v>168.53932584269626</v>
      </c>
      <c r="H20" s="10" t="s">
        <v>118</v>
      </c>
      <c r="I20" s="22">
        <f t="shared" si="6"/>
        <v>3.8</v>
      </c>
      <c r="J20" s="13">
        <f t="shared" si="2"/>
        <v>168.53932584269626</v>
      </c>
      <c r="K20" s="22">
        <f t="shared" si="7"/>
        <v>11</v>
      </c>
    </row>
    <row r="21" spans="1:11">
      <c r="A21" s="22">
        <v>3.9780000000000002</v>
      </c>
      <c r="B21" s="15">
        <v>65.308199999999999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0.35000000000000009</v>
      </c>
      <c r="G21" s="2">
        <f t="shared" si="5"/>
        <v>171.42857142857139</v>
      </c>
      <c r="H21" s="10"/>
      <c r="I21" s="22">
        <f t="shared" si="6"/>
        <v>3.9780000000000002</v>
      </c>
      <c r="J21" s="13">
        <f t="shared" si="2"/>
        <v>171.42857142857139</v>
      </c>
      <c r="K21" s="22">
        <f t="shared" si="7"/>
        <v>12</v>
      </c>
    </row>
    <row r="22" spans="1:11">
      <c r="A22" s="22">
        <v>4.3280000000000003</v>
      </c>
      <c r="B22" s="15">
        <v>74.854100000000003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0.19199999999999928</v>
      </c>
      <c r="G22" s="2">
        <f t="shared" si="5"/>
        <v>156.25000000000057</v>
      </c>
      <c r="H22" s="10" t="s">
        <v>119</v>
      </c>
      <c r="I22" s="22">
        <f t="shared" si="6"/>
        <v>4.3280000000000003</v>
      </c>
      <c r="J22" s="13">
        <f t="shared" si="2"/>
        <v>156.25000000000057</v>
      </c>
      <c r="K22" s="22">
        <f t="shared" si="7"/>
        <v>13</v>
      </c>
    </row>
    <row r="23" spans="1:11">
      <c r="A23" s="22">
        <v>4.5199999999999996</v>
      </c>
      <c r="B23" s="15">
        <v>73.912000000000006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0.17800000000000082</v>
      </c>
      <c r="G23" s="2">
        <f t="shared" si="5"/>
        <v>168.53932584269583</v>
      </c>
      <c r="H23" s="10"/>
      <c r="I23" s="22">
        <f t="shared" si="6"/>
        <v>4.5199999999999996</v>
      </c>
      <c r="J23" s="13">
        <f t="shared" si="2"/>
        <v>168.53932584269583</v>
      </c>
      <c r="K23" s="22">
        <f t="shared" si="7"/>
        <v>14</v>
      </c>
    </row>
    <row r="24" spans="1:11">
      <c r="A24" s="22">
        <v>4.6980000000000004</v>
      </c>
      <c r="B24" s="15">
        <v>65.894000000000005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0.1899999999999995</v>
      </c>
      <c r="G24" s="2">
        <f t="shared" si="5"/>
        <v>157.89473684210569</v>
      </c>
      <c r="H24" s="10" t="s">
        <v>118</v>
      </c>
      <c r="I24" s="22">
        <f t="shared" si="6"/>
        <v>4.6980000000000004</v>
      </c>
      <c r="J24" s="13">
        <f t="shared" si="2"/>
        <v>157.89473684210569</v>
      </c>
      <c r="K24" s="22">
        <f t="shared" si="7"/>
        <v>15</v>
      </c>
    </row>
    <row r="25" spans="1:11">
      <c r="A25" s="22">
        <v>4.8879999999999999</v>
      </c>
      <c r="B25" s="15">
        <v>67.204499999999996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0.35000000000000053</v>
      </c>
      <c r="G25" s="2">
        <f t="shared" si="5"/>
        <v>171.42857142857116</v>
      </c>
      <c r="H25" s="10"/>
      <c r="I25" s="22">
        <f t="shared" si="6"/>
        <v>4.8879999999999999</v>
      </c>
      <c r="J25" s="13">
        <f t="shared" si="2"/>
        <v>171.42857142857116</v>
      </c>
      <c r="K25" s="22">
        <f t="shared" si="7"/>
        <v>16</v>
      </c>
    </row>
    <row r="26" spans="1:11">
      <c r="A26" s="22">
        <v>5.2380000000000004</v>
      </c>
      <c r="B26" s="15">
        <v>75.581299999999999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0.15799999999999947</v>
      </c>
      <c r="G26" s="2">
        <f t="shared" si="5"/>
        <v>189.87341772151962</v>
      </c>
      <c r="H26" s="10" t="s">
        <v>113</v>
      </c>
      <c r="I26" s="22">
        <f t="shared" si="6"/>
        <v>5.2380000000000004</v>
      </c>
      <c r="J26" s="13">
        <f t="shared" si="2"/>
        <v>189.87341772151962</v>
      </c>
      <c r="K26" s="22">
        <f t="shared" si="7"/>
        <v>17</v>
      </c>
    </row>
    <row r="27" spans="1:11">
      <c r="A27" s="22">
        <v>5.3959999999999999</v>
      </c>
      <c r="B27" s="15">
        <v>75.3446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0.39200000000000035</v>
      </c>
      <c r="G27" s="2">
        <f t="shared" si="5"/>
        <v>153.06122448979579</v>
      </c>
      <c r="H27" s="10"/>
      <c r="I27" s="22">
        <f t="shared" si="6"/>
        <v>5.3959999999999999</v>
      </c>
      <c r="J27" s="13">
        <f t="shared" si="2"/>
        <v>153.06122448979579</v>
      </c>
      <c r="K27" s="22">
        <f t="shared" si="7"/>
        <v>18</v>
      </c>
    </row>
    <row r="28" spans="1:11">
      <c r="A28" s="22">
        <v>5.7880000000000003</v>
      </c>
      <c r="B28" s="15">
        <v>76.378799999999998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0.17999999999999972</v>
      </c>
      <c r="G28" s="2">
        <f t="shared" si="5"/>
        <v>166.66666666666691</v>
      </c>
      <c r="H28" s="10" t="s">
        <v>119</v>
      </c>
      <c r="I28" s="22">
        <f t="shared" si="6"/>
        <v>5.7880000000000003</v>
      </c>
      <c r="J28" s="13">
        <f t="shared" si="2"/>
        <v>166.66666666666691</v>
      </c>
      <c r="K28" s="22">
        <f t="shared" si="7"/>
        <v>19</v>
      </c>
    </row>
    <row r="29" spans="1:11">
      <c r="A29" s="22">
        <v>5.968</v>
      </c>
      <c r="B29" s="15">
        <v>72.887299999999996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0.37999999999999989</v>
      </c>
      <c r="G29" s="2">
        <f t="shared" si="5"/>
        <v>157.89473684210529</v>
      </c>
      <c r="H29" s="10"/>
      <c r="I29" s="22">
        <f t="shared" si="6"/>
        <v>5.968</v>
      </c>
      <c r="J29" s="13">
        <f t="shared" si="2"/>
        <v>157.89473684210529</v>
      </c>
      <c r="K29" s="22">
        <f t="shared" si="7"/>
        <v>20</v>
      </c>
    </row>
    <row r="30" spans="1:11">
      <c r="A30" s="22">
        <v>6.3479999999999999</v>
      </c>
      <c r="B30" s="15">
        <v>69.338399999999993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0.17999999999999972</v>
      </c>
      <c r="G30" s="2">
        <f t="shared" si="5"/>
        <v>166.66666666666691</v>
      </c>
      <c r="H30" s="10" t="s">
        <v>118</v>
      </c>
      <c r="I30" s="22">
        <f t="shared" si="6"/>
        <v>6.3479999999999999</v>
      </c>
      <c r="J30" s="13">
        <f t="shared" si="2"/>
        <v>166.66666666666691</v>
      </c>
      <c r="K30" s="22">
        <f t="shared" si="7"/>
        <v>21</v>
      </c>
    </row>
    <row r="31" spans="1:11">
      <c r="A31" s="22">
        <v>6.5279999999999996</v>
      </c>
      <c r="B31" s="15">
        <v>66.081400000000002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0.36000000000000032</v>
      </c>
      <c r="G31" s="2">
        <f t="shared" si="5"/>
        <v>166.66666666666652</v>
      </c>
      <c r="H31" s="10"/>
      <c r="I31" s="22">
        <f t="shared" si="6"/>
        <v>6.5279999999999996</v>
      </c>
      <c r="J31" s="13">
        <f t="shared" si="2"/>
        <v>166.66666666666652</v>
      </c>
      <c r="K31" s="22">
        <f t="shared" si="7"/>
        <v>22</v>
      </c>
    </row>
    <row r="32" spans="1:11">
      <c r="A32" s="22">
        <v>6.8879999999999999</v>
      </c>
      <c r="B32" s="15">
        <v>79.3429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0.20000000000000018</v>
      </c>
      <c r="G32" s="2">
        <f t="shared" si="5"/>
        <v>149.99999999999986</v>
      </c>
      <c r="H32" s="10" t="s">
        <v>113</v>
      </c>
      <c r="I32" s="22">
        <f t="shared" si="6"/>
        <v>6.8879999999999999</v>
      </c>
      <c r="J32" s="13">
        <f t="shared" si="2"/>
        <v>149.99999999999986</v>
      </c>
      <c r="K32" s="22">
        <f t="shared" si="7"/>
        <v>23</v>
      </c>
    </row>
    <row r="33" spans="1:11">
      <c r="A33" s="22">
        <v>7.0880000000000001</v>
      </c>
      <c r="B33" s="15">
        <v>80.395499999999998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0.38100000000000023</v>
      </c>
      <c r="G33" s="2">
        <f t="shared" si="5"/>
        <v>157.48031496062981</v>
      </c>
      <c r="H33" s="10"/>
      <c r="I33" s="22">
        <f t="shared" si="6"/>
        <v>7.0880000000000001</v>
      </c>
      <c r="J33" s="13">
        <f t="shared" si="2"/>
        <v>157.48031496062981</v>
      </c>
      <c r="K33" s="22">
        <f t="shared" si="7"/>
        <v>24</v>
      </c>
    </row>
    <row r="34" spans="1:11">
      <c r="A34" s="22">
        <v>7.4690000000000003</v>
      </c>
      <c r="B34" s="15">
        <v>60.841799999999999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0.16599999999999948</v>
      </c>
      <c r="G34" s="2">
        <f t="shared" si="5"/>
        <v>180.72289156626562</v>
      </c>
      <c r="H34" s="10" t="s">
        <v>118</v>
      </c>
      <c r="I34" s="22">
        <f t="shared" si="6"/>
        <v>7.4690000000000003</v>
      </c>
      <c r="J34" s="13">
        <f t="shared" si="2"/>
        <v>180.72289156626562</v>
      </c>
      <c r="K34" s="22">
        <f t="shared" si="7"/>
        <v>25</v>
      </c>
    </row>
    <row r="35" spans="1:11">
      <c r="A35" s="22">
        <v>7.6349999999999998</v>
      </c>
      <c r="B35" s="15">
        <v>60.586300000000001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0.36300000000000043</v>
      </c>
      <c r="G35" s="2">
        <f t="shared" si="5"/>
        <v>165.28925619834692</v>
      </c>
      <c r="H35" s="10"/>
      <c r="I35" s="22">
        <f t="shared" si="6"/>
        <v>7.6349999999999998</v>
      </c>
      <c r="J35" s="13">
        <f t="shared" si="2"/>
        <v>165.28925619834692</v>
      </c>
      <c r="K35" s="22">
        <f t="shared" si="7"/>
        <v>26</v>
      </c>
    </row>
    <row r="36" spans="1:11">
      <c r="A36" s="22">
        <v>7.9980000000000002</v>
      </c>
      <c r="B36" s="15">
        <v>77.967500000000001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0.18599999999999905</v>
      </c>
      <c r="G36" s="2">
        <f t="shared" si="5"/>
        <v>161.29032258064598</v>
      </c>
      <c r="H36" s="10" t="s">
        <v>119</v>
      </c>
      <c r="I36" s="22">
        <f t="shared" si="6"/>
        <v>7.9980000000000002</v>
      </c>
      <c r="J36" s="13">
        <f t="shared" si="2"/>
        <v>161.29032258064598</v>
      </c>
      <c r="K36" s="22">
        <f t="shared" si="7"/>
        <v>27</v>
      </c>
    </row>
    <row r="37" spans="1:11">
      <c r="A37" s="22">
        <v>8.1839999999999993</v>
      </c>
      <c r="B37" s="15">
        <v>70.052700000000002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0.1850000000000005</v>
      </c>
      <c r="G37" s="2">
        <f t="shared" si="5"/>
        <v>162.16216216216174</v>
      </c>
      <c r="H37" s="10"/>
      <c r="I37" s="22">
        <f t="shared" si="6"/>
        <v>8.1839999999999993</v>
      </c>
      <c r="J37" s="13">
        <f t="shared" si="2"/>
        <v>162.16216216216174</v>
      </c>
      <c r="K37" s="22">
        <f t="shared" si="7"/>
        <v>28</v>
      </c>
    </row>
    <row r="38" spans="1:11">
      <c r="A38" s="22">
        <v>8.3689999999999998</v>
      </c>
      <c r="B38" s="15">
        <v>60.7164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0.16900000000000048</v>
      </c>
      <c r="G38" s="2">
        <f t="shared" si="5"/>
        <v>177.51479289940778</v>
      </c>
      <c r="H38" s="10" t="s">
        <v>118</v>
      </c>
      <c r="I38" s="22">
        <f t="shared" si="6"/>
        <v>8.3689999999999998</v>
      </c>
      <c r="J38" s="13">
        <f t="shared" si="2"/>
        <v>177.51479289940778</v>
      </c>
      <c r="K38" s="22">
        <f t="shared" si="7"/>
        <v>29</v>
      </c>
    </row>
    <row r="39" spans="1:11">
      <c r="A39" s="22">
        <v>8.5380000000000003</v>
      </c>
      <c r="B39" s="15">
        <v>68.3703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0.36999999999999922</v>
      </c>
      <c r="G39" s="2">
        <f t="shared" si="5"/>
        <v>162.1621621621625</v>
      </c>
      <c r="H39" s="10"/>
      <c r="I39" s="22">
        <f t="shared" si="6"/>
        <v>8.5380000000000003</v>
      </c>
      <c r="J39" s="13">
        <f t="shared" si="2"/>
        <v>162.1621621621625</v>
      </c>
      <c r="K39" s="22">
        <f t="shared" si="7"/>
        <v>30</v>
      </c>
    </row>
    <row r="40" spans="1:11">
      <c r="A40" s="22">
        <v>8.9079999999999995</v>
      </c>
      <c r="B40" s="15">
        <v>75.339500000000001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0.19599999999999973</v>
      </c>
      <c r="G40" s="2">
        <f t="shared" si="5"/>
        <v>153.06122448979613</v>
      </c>
      <c r="H40" s="10" t="s">
        <v>119</v>
      </c>
      <c r="I40" s="22">
        <f t="shared" si="6"/>
        <v>8.9079999999999995</v>
      </c>
      <c r="J40" s="13">
        <f t="shared" si="2"/>
        <v>153.06122448979613</v>
      </c>
      <c r="K40" s="22">
        <f t="shared" si="7"/>
        <v>31</v>
      </c>
    </row>
    <row r="41" spans="1:11">
      <c r="A41" s="22">
        <v>9.1039999999999992</v>
      </c>
      <c r="B41" s="15">
        <v>67.077600000000004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0.38400000000000034</v>
      </c>
      <c r="G41" s="2">
        <f t="shared" si="5"/>
        <v>156.24999999999986</v>
      </c>
      <c r="H41" s="10"/>
      <c r="I41" s="22">
        <f t="shared" si="6"/>
        <v>9.1039999999999992</v>
      </c>
      <c r="J41" s="13">
        <f t="shared" si="2"/>
        <v>156.24999999999986</v>
      </c>
      <c r="K41" s="22">
        <f t="shared" si="7"/>
        <v>32</v>
      </c>
    </row>
    <row r="42" spans="1:11">
      <c r="A42" s="22">
        <v>9.4879999999999995</v>
      </c>
      <c r="B42" s="15">
        <v>60.717599999999997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0.20000000000000107</v>
      </c>
      <c r="G42" s="2">
        <f t="shared" si="5"/>
        <v>149.9999999999992</v>
      </c>
      <c r="H42" s="10" t="s">
        <v>118</v>
      </c>
      <c r="I42" s="22">
        <f t="shared" si="6"/>
        <v>9.4879999999999995</v>
      </c>
      <c r="J42" s="13">
        <f t="shared" si="2"/>
        <v>149.9999999999992</v>
      </c>
      <c r="K42" s="22">
        <f t="shared" si="7"/>
        <v>33</v>
      </c>
    </row>
    <row r="43" spans="1:11">
      <c r="A43" s="22">
        <v>9.6880000000000006</v>
      </c>
      <c r="B43" s="15">
        <v>61.9863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0.33000000000000007</v>
      </c>
      <c r="G43" s="2">
        <f t="shared" si="5"/>
        <v>181.81818181818178</v>
      </c>
      <c r="H43" s="10"/>
      <c r="I43" s="22">
        <f t="shared" si="6"/>
        <v>9.6880000000000006</v>
      </c>
      <c r="J43" s="13">
        <f t="shared" si="2"/>
        <v>181.81818181818178</v>
      </c>
      <c r="K43" s="22">
        <f t="shared" si="7"/>
        <v>34</v>
      </c>
    </row>
    <row r="44" spans="1:11">
      <c r="A44" s="22">
        <v>10.018000000000001</v>
      </c>
      <c r="B44" s="15">
        <v>78.048100000000005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0.1899999999999995</v>
      </c>
      <c r="G44" s="2">
        <f t="shared" si="5"/>
        <v>157.89473684210569</v>
      </c>
      <c r="H44" s="10" t="s">
        <v>119</v>
      </c>
      <c r="I44" s="22">
        <f t="shared" si="6"/>
        <v>10.018000000000001</v>
      </c>
      <c r="J44" s="13">
        <f t="shared" si="2"/>
        <v>157.89473684210569</v>
      </c>
      <c r="K44" s="22">
        <f t="shared" si="7"/>
        <v>35</v>
      </c>
    </row>
    <row r="45" spans="1:11">
      <c r="A45" s="22">
        <v>10.208</v>
      </c>
      <c r="B45" s="15">
        <v>76.410600000000002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0.35999999999999943</v>
      </c>
      <c r="G45" s="2">
        <f t="shared" si="5"/>
        <v>166.66666666666691</v>
      </c>
      <c r="H45" s="10"/>
      <c r="I45" s="22">
        <f t="shared" si="6"/>
        <v>10.208</v>
      </c>
      <c r="J45" s="13">
        <f t="shared" si="2"/>
        <v>166.66666666666691</v>
      </c>
      <c r="K45" s="22">
        <f t="shared" si="7"/>
        <v>36</v>
      </c>
    </row>
    <row r="46" spans="1:11">
      <c r="A46" s="22">
        <v>10.568</v>
      </c>
      <c r="B46" s="15">
        <v>65.712199999999996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0.19700000000000095</v>
      </c>
      <c r="G46" s="2">
        <f t="shared" si="5"/>
        <v>152.28426395939013</v>
      </c>
      <c r="H46" s="10" t="s">
        <v>118</v>
      </c>
      <c r="I46" s="22">
        <f t="shared" si="6"/>
        <v>10.568</v>
      </c>
      <c r="J46" s="13">
        <f t="shared" si="2"/>
        <v>152.28426395939013</v>
      </c>
      <c r="K46" s="22">
        <f t="shared" si="7"/>
        <v>37</v>
      </c>
    </row>
    <row r="47" spans="1:11">
      <c r="A47" s="22">
        <v>10.765000000000001</v>
      </c>
      <c r="B47" s="15">
        <v>62.433799999999998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0.42300000000000004</v>
      </c>
      <c r="G47" s="2">
        <f t="shared" si="5"/>
        <v>212.7659574468085</v>
      </c>
      <c r="H47" s="10"/>
      <c r="I47" s="22">
        <f t="shared" si="6"/>
        <v>10.765000000000001</v>
      </c>
      <c r="J47" s="13">
        <f t="shared" si="2"/>
        <v>212.7659574468085</v>
      </c>
      <c r="K47" s="22">
        <f t="shared" si="7"/>
        <v>38</v>
      </c>
    </row>
    <row r="48" spans="1:11">
      <c r="A48" s="22">
        <v>11.188000000000001</v>
      </c>
      <c r="B48" s="15">
        <v>76.313699999999997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0.1899999999999995</v>
      </c>
      <c r="G48" s="2">
        <f t="shared" si="5"/>
        <v>157.89473684210569</v>
      </c>
      <c r="H48" s="10" t="s">
        <v>119</v>
      </c>
      <c r="I48" s="22">
        <f t="shared" si="6"/>
        <v>11.188000000000001</v>
      </c>
      <c r="J48" s="13">
        <f t="shared" si="2"/>
        <v>157.89473684210569</v>
      </c>
      <c r="K48" s="22">
        <f t="shared" si="7"/>
        <v>39</v>
      </c>
    </row>
    <row r="49" spans="1:11">
      <c r="A49" s="22">
        <v>11.378</v>
      </c>
      <c r="B49" s="15">
        <v>80.755300000000005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0.36500000000000021</v>
      </c>
      <c r="G49" s="2">
        <f t="shared" si="5"/>
        <v>164.38356164383552</v>
      </c>
      <c r="H49" s="10"/>
      <c r="I49" s="22">
        <f t="shared" si="6"/>
        <v>11.378</v>
      </c>
      <c r="J49" s="13">
        <f t="shared" si="2"/>
        <v>164.38356164383552</v>
      </c>
      <c r="K49" s="22">
        <f t="shared" si="7"/>
        <v>40</v>
      </c>
    </row>
    <row r="50" spans="1:11">
      <c r="A50" s="22">
        <v>11.743</v>
      </c>
      <c r="B50" s="15">
        <v>60.4407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0.17499999999999893</v>
      </c>
      <c r="G50" s="2">
        <f t="shared" si="5"/>
        <v>171.42857142857247</v>
      </c>
      <c r="H50" s="10" t="s">
        <v>118</v>
      </c>
      <c r="I50" s="22">
        <f t="shared" si="6"/>
        <v>11.743</v>
      </c>
      <c r="J50" s="13">
        <f t="shared" si="2"/>
        <v>171.42857142857247</v>
      </c>
      <c r="K50" s="22">
        <f t="shared" si="7"/>
        <v>41</v>
      </c>
    </row>
    <row r="51" spans="1:11">
      <c r="A51" s="22">
        <v>11.917999999999999</v>
      </c>
      <c r="B51" s="15">
        <v>65.33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0.33999999999999986</v>
      </c>
      <c r="G51" s="2">
        <f t="shared" si="5"/>
        <v>176.47058823529417</v>
      </c>
      <c r="H51" s="10"/>
      <c r="I51" s="22">
        <f t="shared" si="6"/>
        <v>11.917999999999999</v>
      </c>
      <c r="J51" s="13">
        <f t="shared" si="2"/>
        <v>176.47058823529417</v>
      </c>
      <c r="K51" s="22">
        <f t="shared" si="7"/>
        <v>42</v>
      </c>
    </row>
    <row r="52" spans="1:11">
      <c r="A52" s="22">
        <v>12.257999999999999</v>
      </c>
      <c r="B52" s="15">
        <v>75.508399999999995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0.18900000000000006</v>
      </c>
      <c r="G52" s="2">
        <f t="shared" si="5"/>
        <v>158.73015873015868</v>
      </c>
      <c r="H52" s="10" t="s">
        <v>119</v>
      </c>
      <c r="I52" s="22">
        <f t="shared" si="6"/>
        <v>12.257999999999999</v>
      </c>
      <c r="J52" s="13">
        <f t="shared" si="2"/>
        <v>158.73015873015868</v>
      </c>
      <c r="K52" s="22">
        <f t="shared" si="7"/>
        <v>43</v>
      </c>
    </row>
    <row r="53" spans="1:11">
      <c r="A53" s="22">
        <v>12.446999999999999</v>
      </c>
      <c r="B53" s="15">
        <v>74.614400000000003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0.18400000000000105</v>
      </c>
      <c r="G53" s="2">
        <f t="shared" si="5"/>
        <v>163.04347826086862</v>
      </c>
      <c r="H53" s="10"/>
      <c r="I53" s="22">
        <f t="shared" si="6"/>
        <v>12.446999999999999</v>
      </c>
      <c r="J53" s="13">
        <f t="shared" si="2"/>
        <v>163.04347826086862</v>
      </c>
      <c r="K53" s="22">
        <f t="shared" si="7"/>
        <v>44</v>
      </c>
    </row>
    <row r="54" spans="1:11">
      <c r="A54" s="22">
        <v>12.631</v>
      </c>
      <c r="B54" s="15">
        <v>64.367199999999997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0.21700000000000053</v>
      </c>
      <c r="G54" s="2">
        <f t="shared" si="5"/>
        <v>138.24884792626696</v>
      </c>
      <c r="H54" s="10" t="s">
        <v>118</v>
      </c>
      <c r="I54" s="22">
        <f t="shared" si="6"/>
        <v>12.631</v>
      </c>
      <c r="J54" s="13">
        <f t="shared" si="2"/>
        <v>138.24884792626696</v>
      </c>
      <c r="K54" s="22">
        <f t="shared" si="7"/>
        <v>45</v>
      </c>
    </row>
    <row r="55" spans="1:11">
      <c r="A55" s="22">
        <v>12.848000000000001</v>
      </c>
      <c r="B55" s="15">
        <v>61.7181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0.33000000000000007</v>
      </c>
      <c r="G55" s="2">
        <f t="shared" si="5"/>
        <v>181.81818181818178</v>
      </c>
      <c r="H55" s="10"/>
      <c r="I55" s="22">
        <f t="shared" si="6"/>
        <v>12.848000000000001</v>
      </c>
      <c r="J55" s="13">
        <f t="shared" si="2"/>
        <v>181.81818181818178</v>
      </c>
      <c r="K55" s="22">
        <f t="shared" si="7"/>
        <v>46</v>
      </c>
    </row>
    <row r="56" spans="1:11">
      <c r="A56" s="22">
        <v>13.178000000000001</v>
      </c>
      <c r="B56" s="15">
        <v>74.281899999999993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0.16999999999999993</v>
      </c>
      <c r="G56" s="2">
        <f t="shared" si="5"/>
        <v>176.47058823529417</v>
      </c>
      <c r="H56" s="10" t="s">
        <v>113</v>
      </c>
      <c r="I56" s="22">
        <f t="shared" si="6"/>
        <v>13.178000000000001</v>
      </c>
      <c r="J56" s="13">
        <f t="shared" si="2"/>
        <v>176.47058823529417</v>
      </c>
      <c r="K56" s="22">
        <f t="shared" si="7"/>
        <v>47</v>
      </c>
    </row>
    <row r="57" spans="1:11">
      <c r="A57" s="22">
        <v>13.348000000000001</v>
      </c>
      <c r="B57" s="15">
        <v>73.259399999999999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0.36999999999999922</v>
      </c>
      <c r="G57" s="2">
        <f t="shared" si="5"/>
        <v>162.1621621621625</v>
      </c>
      <c r="H57" s="10"/>
      <c r="I57" s="22">
        <f t="shared" si="6"/>
        <v>13.348000000000001</v>
      </c>
      <c r="J57" s="13">
        <f t="shared" si="2"/>
        <v>162.1621621621625</v>
      </c>
      <c r="K57" s="22">
        <f t="shared" si="7"/>
        <v>48</v>
      </c>
    </row>
    <row r="58" spans="1:11">
      <c r="A58" s="22">
        <v>13.718</v>
      </c>
      <c r="B58" s="15">
        <v>75.659000000000006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0.17999999999999972</v>
      </c>
      <c r="G58" s="2">
        <f t="shared" si="5"/>
        <v>166.66666666666691</v>
      </c>
      <c r="H58" s="10" t="s">
        <v>119</v>
      </c>
      <c r="I58" s="22">
        <f t="shared" si="6"/>
        <v>13.718</v>
      </c>
      <c r="J58" s="13">
        <f t="shared" si="2"/>
        <v>166.66666666666691</v>
      </c>
      <c r="K58" s="22">
        <f t="shared" si="7"/>
        <v>49</v>
      </c>
    </row>
    <row r="59" spans="1:11">
      <c r="A59" s="22">
        <v>13.898</v>
      </c>
      <c r="B59" s="15">
        <v>73.494699999999995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0.39000000000000057</v>
      </c>
      <c r="G59" s="2">
        <f t="shared" si="5"/>
        <v>153.84615384615361</v>
      </c>
      <c r="H59" s="10"/>
      <c r="I59" s="22">
        <f t="shared" si="6"/>
        <v>13.898</v>
      </c>
      <c r="J59" s="13">
        <f t="shared" si="2"/>
        <v>153.84615384615361</v>
      </c>
      <c r="K59" s="22">
        <f t="shared" si="7"/>
        <v>50</v>
      </c>
    </row>
    <row r="60" spans="1:11">
      <c r="A60" s="22">
        <v>14.288</v>
      </c>
      <c r="B60" s="15">
        <v>67.817599999999999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0.16999999999999993</v>
      </c>
      <c r="G60" s="2">
        <f t="shared" si="5"/>
        <v>176.47058823529417</v>
      </c>
      <c r="H60" s="10" t="s">
        <v>118</v>
      </c>
      <c r="I60" s="22">
        <f t="shared" si="6"/>
        <v>14.288</v>
      </c>
      <c r="J60" s="13">
        <f t="shared" si="2"/>
        <v>176.47058823529417</v>
      </c>
      <c r="K60" s="22">
        <f t="shared" si="7"/>
        <v>51</v>
      </c>
    </row>
    <row r="61" spans="1:11">
      <c r="A61" s="22">
        <v>14.458</v>
      </c>
      <c r="B61" s="15">
        <v>66.450800000000001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0.33999999999999986</v>
      </c>
      <c r="G61" s="2">
        <f t="shared" si="5"/>
        <v>176.47058823529417</v>
      </c>
      <c r="H61" s="10"/>
      <c r="I61" s="22">
        <f t="shared" si="6"/>
        <v>14.458</v>
      </c>
      <c r="J61" s="13">
        <f t="shared" si="2"/>
        <v>176.47058823529417</v>
      </c>
      <c r="K61" s="22">
        <f t="shared" si="7"/>
        <v>52</v>
      </c>
    </row>
    <row r="62" spans="1:11">
      <c r="A62" s="22">
        <v>14.798</v>
      </c>
      <c r="B62" s="15">
        <v>77.858400000000003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0.19999999999999929</v>
      </c>
      <c r="G62" s="2">
        <f t="shared" si="5"/>
        <v>150.00000000000054</v>
      </c>
      <c r="H62" s="10" t="s">
        <v>113</v>
      </c>
      <c r="I62" s="22">
        <f t="shared" si="6"/>
        <v>14.798</v>
      </c>
      <c r="J62" s="13">
        <f t="shared" si="2"/>
        <v>150.00000000000054</v>
      </c>
      <c r="K62" s="22">
        <f t="shared" si="7"/>
        <v>53</v>
      </c>
    </row>
    <row r="63" spans="1:11">
      <c r="A63" s="22">
        <v>14.997999999999999</v>
      </c>
      <c r="B63" s="15">
        <v>78.791499999999999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0.36300000000000132</v>
      </c>
      <c r="G63" s="2">
        <f t="shared" si="5"/>
        <v>165.28925619834652</v>
      </c>
      <c r="H63" s="10"/>
      <c r="I63" s="22">
        <f t="shared" si="6"/>
        <v>14.997999999999999</v>
      </c>
      <c r="J63" s="13">
        <f t="shared" si="2"/>
        <v>165.28925619834652</v>
      </c>
      <c r="K63" s="22">
        <f t="shared" si="7"/>
        <v>54</v>
      </c>
    </row>
    <row r="64" spans="1:11">
      <c r="A64" s="22">
        <v>15.361000000000001</v>
      </c>
      <c r="B64" s="15">
        <v>59.933100000000003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0.17199999999999882</v>
      </c>
      <c r="G64" s="2">
        <f t="shared" si="5"/>
        <v>174.41860465116397</v>
      </c>
      <c r="H64" s="10" t="s">
        <v>118</v>
      </c>
      <c r="I64" s="22">
        <f t="shared" si="6"/>
        <v>15.361000000000001</v>
      </c>
      <c r="J64" s="13">
        <f t="shared" si="2"/>
        <v>174.41860465116397</v>
      </c>
      <c r="K64" s="22">
        <f t="shared" si="7"/>
        <v>55</v>
      </c>
    </row>
    <row r="65" spans="1:11">
      <c r="A65" s="22">
        <v>15.532999999999999</v>
      </c>
      <c r="B65" s="15">
        <v>58.575899999999997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0.33500000000000085</v>
      </c>
      <c r="G65" s="2">
        <f t="shared" si="5"/>
        <v>179.10447761193984</v>
      </c>
      <c r="H65" s="10"/>
      <c r="I65" s="22">
        <f t="shared" si="6"/>
        <v>15.532999999999999</v>
      </c>
      <c r="J65" s="13">
        <f t="shared" si="2"/>
        <v>179.10447761193984</v>
      </c>
      <c r="K65" s="22">
        <f t="shared" si="7"/>
        <v>56</v>
      </c>
    </row>
    <row r="66" spans="1:11">
      <c r="A66" s="22">
        <v>15.868</v>
      </c>
      <c r="B66" s="15">
        <v>77.543400000000005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0.16999999999999993</v>
      </c>
      <c r="G66" s="2">
        <f t="shared" si="5"/>
        <v>176.47058823529417</v>
      </c>
      <c r="H66" s="10" t="s">
        <v>119</v>
      </c>
      <c r="I66" s="22">
        <f t="shared" si="6"/>
        <v>15.868</v>
      </c>
      <c r="J66" s="13">
        <f t="shared" si="2"/>
        <v>176.47058823529417</v>
      </c>
      <c r="K66" s="22">
        <f t="shared" si="7"/>
        <v>57</v>
      </c>
    </row>
    <row r="67" spans="1:11">
      <c r="A67" s="22">
        <v>16.038</v>
      </c>
      <c r="B67" s="15">
        <v>73.835099999999997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0.17599999999999838</v>
      </c>
      <c r="G67" s="2">
        <f t="shared" si="5"/>
        <v>170.45454545454703</v>
      </c>
      <c r="H67" s="10"/>
      <c r="I67" s="22">
        <f t="shared" si="6"/>
        <v>16.038</v>
      </c>
      <c r="J67" s="13">
        <f t="shared" si="2"/>
        <v>170.45454545454703</v>
      </c>
      <c r="K67" s="22">
        <f t="shared" si="7"/>
        <v>58</v>
      </c>
    </row>
    <row r="68" spans="1:11">
      <c r="A68" s="22">
        <v>16.213999999999999</v>
      </c>
      <c r="B68" s="15">
        <v>63.7866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0.18400000000000105</v>
      </c>
      <c r="G68" s="2">
        <f t="shared" si="5"/>
        <v>163.04347826086862</v>
      </c>
      <c r="H68" s="10" t="s">
        <v>118</v>
      </c>
      <c r="I68" s="22">
        <f t="shared" si="6"/>
        <v>16.213999999999999</v>
      </c>
      <c r="J68" s="13">
        <f t="shared" si="2"/>
        <v>163.04347826086862</v>
      </c>
      <c r="K68" s="22">
        <f t="shared" si="7"/>
        <v>59</v>
      </c>
    </row>
    <row r="69" spans="1:11">
      <c r="A69" s="22">
        <v>16.398</v>
      </c>
      <c r="B69" s="15">
        <v>67.811400000000006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0.33999999999999986</v>
      </c>
      <c r="G69" s="2">
        <f t="shared" si="5"/>
        <v>176.47058823529417</v>
      </c>
      <c r="H69" s="10"/>
      <c r="I69" s="22">
        <f t="shared" si="6"/>
        <v>16.398</v>
      </c>
      <c r="J69" s="13">
        <f t="shared" si="2"/>
        <v>176.47058823529417</v>
      </c>
      <c r="K69" s="22">
        <f t="shared" si="7"/>
        <v>60</v>
      </c>
    </row>
    <row r="70" spans="1:11">
      <c r="A70" s="22">
        <v>16.738</v>
      </c>
      <c r="B70" s="15">
        <v>73.486999999999995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0.19000000000000128</v>
      </c>
      <c r="G70" s="2">
        <f t="shared" si="5"/>
        <v>157.89473684210421</v>
      </c>
      <c r="H70" s="10" t="s">
        <v>119</v>
      </c>
      <c r="I70" s="22">
        <f t="shared" si="6"/>
        <v>16.738</v>
      </c>
      <c r="J70" s="13">
        <f t="shared" si="2"/>
        <v>157.89473684210421</v>
      </c>
      <c r="K70" s="22">
        <f t="shared" si="7"/>
        <v>61</v>
      </c>
    </row>
    <row r="71" spans="1:11">
      <c r="A71" s="22">
        <v>16.928000000000001</v>
      </c>
      <c r="B71" s="15">
        <v>66.646199999999993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0.35999999999999943</v>
      </c>
      <c r="G71" s="2">
        <f t="shared" si="5"/>
        <v>166.66666666666691</v>
      </c>
      <c r="H71" s="10"/>
      <c r="I71" s="22">
        <f t="shared" si="6"/>
        <v>16.928000000000001</v>
      </c>
      <c r="J71" s="13">
        <f t="shared" si="2"/>
        <v>166.66666666666691</v>
      </c>
      <c r="K71" s="22">
        <f t="shared" si="7"/>
        <v>62</v>
      </c>
    </row>
    <row r="72" spans="1:11">
      <c r="A72" s="22">
        <v>17.288</v>
      </c>
      <c r="B72" s="15">
        <v>70.027299999999997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0.14999999999999858</v>
      </c>
      <c r="G72" s="2">
        <f t="shared" si="5"/>
        <v>200.0000000000019</v>
      </c>
      <c r="H72" s="10" t="s">
        <v>119</v>
      </c>
      <c r="I72" s="22">
        <f t="shared" si="6"/>
        <v>17.288</v>
      </c>
      <c r="J72" s="13">
        <f t="shared" si="2"/>
        <v>200.0000000000019</v>
      </c>
      <c r="K72" s="22">
        <f t="shared" si="7"/>
        <v>63</v>
      </c>
    </row>
    <row r="73" spans="1:11">
      <c r="A73" s="22">
        <v>17.437999999999999</v>
      </c>
      <c r="B73" s="15">
        <v>73.191900000000004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0.18900000000000006</v>
      </c>
      <c r="G73" s="2">
        <f t="shared" si="5"/>
        <v>158.73015873015868</v>
      </c>
      <c r="H73" s="10"/>
      <c r="I73" s="22">
        <f t="shared" si="6"/>
        <v>17.437999999999999</v>
      </c>
      <c r="J73" s="13">
        <f t="shared" si="2"/>
        <v>158.73015873015868</v>
      </c>
      <c r="K73" s="22">
        <f t="shared" si="7"/>
        <v>64</v>
      </c>
    </row>
    <row r="74" spans="1:11">
      <c r="A74" s="22">
        <v>17.626999999999999</v>
      </c>
      <c r="B74" s="15">
        <v>66.502300000000005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0.26100000000000279</v>
      </c>
      <c r="G74" s="2">
        <f t="shared" si="5"/>
        <v>114.94252873563096</v>
      </c>
      <c r="H74" s="10" t="s">
        <v>118</v>
      </c>
      <c r="I74" s="22">
        <f t="shared" si="6"/>
        <v>17.626999999999999</v>
      </c>
      <c r="J74" s="13">
        <f t="shared" ref="J74:J131" si="8">$G74</f>
        <v>114.94252873563096</v>
      </c>
      <c r="K74" s="22">
        <f t="shared" si="7"/>
        <v>65</v>
      </c>
    </row>
    <row r="75" spans="1:11">
      <c r="A75" s="22">
        <v>17.888000000000002</v>
      </c>
      <c r="B75" s="15">
        <v>61.883299999999998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2">
        <f t="shared" ref="I75:I131" si="12">$A75</f>
        <v>17.888000000000002</v>
      </c>
      <c r="J75" s="13">
        <f t="shared" si="8"/>
        <v>166.66666666666691</v>
      </c>
      <c r="K75" s="22">
        <f t="shared" ref="K75:K131" si="13">$C75</f>
        <v>66</v>
      </c>
    </row>
    <row r="76" spans="1:11">
      <c r="A76" s="22">
        <v>18.248000000000001</v>
      </c>
      <c r="B76" s="15">
        <v>57.456000000000003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0.16199999999999903</v>
      </c>
      <c r="G76" s="2">
        <f t="shared" si="11"/>
        <v>185.1851851851863</v>
      </c>
      <c r="H76" s="10" t="s">
        <v>118</v>
      </c>
      <c r="I76" s="22">
        <f t="shared" si="12"/>
        <v>18.248000000000001</v>
      </c>
      <c r="J76" s="13">
        <f t="shared" si="8"/>
        <v>185.1851851851863</v>
      </c>
      <c r="K76" s="22">
        <f t="shared" si="13"/>
        <v>67</v>
      </c>
    </row>
    <row r="77" spans="1:11">
      <c r="A77" s="22">
        <v>18.41</v>
      </c>
      <c r="B77" s="15">
        <v>59.040399999999998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0.30799999999999983</v>
      </c>
      <c r="G77" s="2">
        <f t="shared" si="11"/>
        <v>194.8051948051949</v>
      </c>
      <c r="H77" s="10"/>
      <c r="I77" s="22">
        <f t="shared" si="12"/>
        <v>18.41</v>
      </c>
      <c r="J77" s="13">
        <f t="shared" si="8"/>
        <v>194.8051948051949</v>
      </c>
      <c r="K77" s="22">
        <f t="shared" si="13"/>
        <v>68</v>
      </c>
    </row>
    <row r="78" spans="1:11">
      <c r="A78" s="22">
        <v>18.718</v>
      </c>
      <c r="B78" s="15">
        <v>78.367000000000004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0.17999999999999972</v>
      </c>
      <c r="G78" s="2">
        <f t="shared" si="11"/>
        <v>166.66666666666691</v>
      </c>
      <c r="H78" s="10" t="s">
        <v>119</v>
      </c>
      <c r="I78" s="22">
        <f t="shared" si="12"/>
        <v>18.718</v>
      </c>
      <c r="J78" s="13">
        <f t="shared" si="8"/>
        <v>166.66666666666691</v>
      </c>
      <c r="K78" s="22">
        <f t="shared" si="13"/>
        <v>69</v>
      </c>
    </row>
    <row r="79" spans="1:11">
      <c r="A79" s="22">
        <v>18.898</v>
      </c>
      <c r="B79" s="15">
        <v>77.159899999999993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0.35999999999999943</v>
      </c>
      <c r="G79" s="2">
        <f t="shared" si="11"/>
        <v>166.66666666666691</v>
      </c>
      <c r="H79" s="10"/>
      <c r="I79" s="22">
        <f t="shared" si="12"/>
        <v>18.898</v>
      </c>
      <c r="J79" s="13">
        <f t="shared" si="8"/>
        <v>166.66666666666691</v>
      </c>
      <c r="K79" s="22">
        <f t="shared" si="13"/>
        <v>70</v>
      </c>
    </row>
    <row r="80" spans="1:11">
      <c r="A80" s="22">
        <v>19.257999999999999</v>
      </c>
      <c r="B80" s="15">
        <v>78.525599999999997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0.15600000000000236</v>
      </c>
      <c r="G80" s="2">
        <f t="shared" si="11"/>
        <v>192.30769230768942</v>
      </c>
      <c r="H80" s="10" t="s">
        <v>113</v>
      </c>
      <c r="I80" s="22">
        <f t="shared" si="12"/>
        <v>19.257999999999999</v>
      </c>
      <c r="J80" s="13">
        <f t="shared" si="8"/>
        <v>192.30769230768942</v>
      </c>
      <c r="K80" s="22">
        <f t="shared" si="13"/>
        <v>71</v>
      </c>
    </row>
    <row r="81" spans="1:11">
      <c r="A81" s="22">
        <v>19.414000000000001</v>
      </c>
      <c r="B81" s="15">
        <v>74.191800000000001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0.19599999999999795</v>
      </c>
      <c r="G81" s="2">
        <f t="shared" si="11"/>
        <v>153.06122448979752</v>
      </c>
      <c r="H81" s="10"/>
      <c r="I81" s="22">
        <f t="shared" si="12"/>
        <v>19.414000000000001</v>
      </c>
      <c r="J81" s="13">
        <f t="shared" si="8"/>
        <v>153.06122448979752</v>
      </c>
      <c r="K81" s="22">
        <f t="shared" si="13"/>
        <v>72</v>
      </c>
    </row>
    <row r="82" spans="1:11">
      <c r="A82" s="22">
        <v>19.61</v>
      </c>
      <c r="B82" s="15">
        <v>71.187700000000007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0.17800000000000082</v>
      </c>
      <c r="G82" s="2">
        <f t="shared" si="11"/>
        <v>168.53932584269583</v>
      </c>
      <c r="H82" s="10" t="s">
        <v>118</v>
      </c>
      <c r="I82" s="22">
        <f t="shared" si="12"/>
        <v>19.61</v>
      </c>
      <c r="J82" s="13">
        <f t="shared" si="8"/>
        <v>168.53932584269583</v>
      </c>
      <c r="K82" s="22">
        <f t="shared" si="13"/>
        <v>73</v>
      </c>
    </row>
    <row r="83" spans="1:11">
      <c r="A83" s="22">
        <v>19.788</v>
      </c>
      <c r="B83" s="15">
        <v>73.155500000000004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0.30999999999999872</v>
      </c>
      <c r="G83" s="2">
        <f t="shared" si="11"/>
        <v>193.54838709677497</v>
      </c>
      <c r="H83" s="10"/>
      <c r="I83" s="22">
        <f t="shared" si="12"/>
        <v>19.788</v>
      </c>
      <c r="J83" s="13">
        <f t="shared" si="8"/>
        <v>193.54838709677497</v>
      </c>
      <c r="K83" s="22">
        <f t="shared" si="13"/>
        <v>74</v>
      </c>
    </row>
    <row r="84" spans="1:11">
      <c r="A84" s="22">
        <v>20.097999999999999</v>
      </c>
      <c r="B84" s="15">
        <v>74.015299999999996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0.19000000000000128</v>
      </c>
      <c r="G84" s="2">
        <f t="shared" si="11"/>
        <v>157.89473684210421</v>
      </c>
      <c r="H84" s="10" t="s">
        <v>119</v>
      </c>
      <c r="I84" s="22">
        <f t="shared" si="12"/>
        <v>20.097999999999999</v>
      </c>
      <c r="J84" s="13">
        <f t="shared" si="8"/>
        <v>157.89473684210421</v>
      </c>
      <c r="K84" s="22">
        <f t="shared" si="13"/>
        <v>75</v>
      </c>
    </row>
    <row r="85" spans="1:11">
      <c r="A85" s="22">
        <v>20.288</v>
      </c>
      <c r="B85" s="15">
        <v>74.100099999999998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0.18299999999999983</v>
      </c>
      <c r="G85" s="2">
        <f t="shared" si="11"/>
        <v>163.93442622950835</v>
      </c>
      <c r="H85" s="10"/>
      <c r="I85" s="22">
        <f t="shared" si="12"/>
        <v>20.288</v>
      </c>
      <c r="J85" s="13">
        <f t="shared" si="8"/>
        <v>163.93442622950835</v>
      </c>
      <c r="K85" s="22">
        <f t="shared" si="13"/>
        <v>76</v>
      </c>
    </row>
    <row r="86" spans="1:11">
      <c r="A86" s="22">
        <v>20.471</v>
      </c>
      <c r="B86" s="15">
        <v>66.077600000000004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0.16700000000000159</v>
      </c>
      <c r="G86" s="2">
        <f t="shared" si="11"/>
        <v>179.64071856287256</v>
      </c>
      <c r="H86" s="10" t="s">
        <v>118</v>
      </c>
      <c r="I86" s="22">
        <f t="shared" si="12"/>
        <v>20.471</v>
      </c>
      <c r="J86" s="13">
        <f t="shared" si="8"/>
        <v>179.64071856287256</v>
      </c>
      <c r="K86" s="22">
        <f t="shared" si="13"/>
        <v>77</v>
      </c>
    </row>
    <row r="87" spans="1:11">
      <c r="A87" s="22">
        <v>20.638000000000002</v>
      </c>
      <c r="B87" s="15">
        <v>63.552100000000003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0.32999999999999829</v>
      </c>
      <c r="G87" s="2">
        <f t="shared" si="11"/>
        <v>181.81818181818275</v>
      </c>
      <c r="H87" s="10"/>
      <c r="I87" s="22">
        <f t="shared" si="12"/>
        <v>20.638000000000002</v>
      </c>
      <c r="J87" s="13">
        <f t="shared" si="8"/>
        <v>181.81818181818275</v>
      </c>
      <c r="K87" s="22">
        <f t="shared" si="13"/>
        <v>78</v>
      </c>
    </row>
    <row r="88" spans="1:11">
      <c r="A88" s="22">
        <v>20.968</v>
      </c>
      <c r="B88" s="15">
        <v>77.857500000000002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0.18299999999999983</v>
      </c>
      <c r="G88" s="2">
        <f t="shared" si="11"/>
        <v>163.93442622950835</v>
      </c>
      <c r="H88" s="10" t="s">
        <v>113</v>
      </c>
      <c r="I88" s="22">
        <f t="shared" si="12"/>
        <v>20.968</v>
      </c>
      <c r="J88" s="13">
        <f t="shared" si="8"/>
        <v>163.93442622950835</v>
      </c>
      <c r="K88" s="22">
        <f t="shared" si="13"/>
        <v>79</v>
      </c>
    </row>
    <row r="89" spans="1:11">
      <c r="A89" s="22">
        <v>21.151</v>
      </c>
      <c r="B89" s="15">
        <v>72.687700000000007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0.34700000000000131</v>
      </c>
      <c r="G89" s="2">
        <f t="shared" si="11"/>
        <v>172.91066282420684</v>
      </c>
      <c r="H89" s="10"/>
      <c r="I89" s="22">
        <f t="shared" si="12"/>
        <v>21.151</v>
      </c>
      <c r="J89" s="13">
        <f t="shared" si="8"/>
        <v>172.91066282420684</v>
      </c>
      <c r="K89" s="22">
        <f t="shared" si="13"/>
        <v>80</v>
      </c>
    </row>
    <row r="90" spans="1:11">
      <c r="A90" s="22">
        <v>21.498000000000001</v>
      </c>
      <c r="B90" s="15">
        <v>69.869900000000001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0.17999999999999972</v>
      </c>
      <c r="G90" s="2">
        <f t="shared" si="11"/>
        <v>166.66666666666691</v>
      </c>
      <c r="H90" s="10" t="s">
        <v>119</v>
      </c>
      <c r="I90" s="22">
        <f t="shared" si="12"/>
        <v>21.498000000000001</v>
      </c>
      <c r="J90" s="13">
        <f t="shared" si="8"/>
        <v>166.66666666666691</v>
      </c>
      <c r="K90" s="22">
        <f t="shared" si="13"/>
        <v>81</v>
      </c>
    </row>
    <row r="91" spans="1:11">
      <c r="A91" s="22">
        <v>21.678000000000001</v>
      </c>
      <c r="B91" s="15">
        <v>73.328699999999998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0.35999999999999943</v>
      </c>
      <c r="G91" s="2">
        <f t="shared" si="11"/>
        <v>166.66666666666691</v>
      </c>
      <c r="H91" s="10"/>
      <c r="I91" s="22">
        <f t="shared" si="12"/>
        <v>21.678000000000001</v>
      </c>
      <c r="J91" s="13">
        <f t="shared" si="8"/>
        <v>166.66666666666691</v>
      </c>
      <c r="K91" s="22">
        <f t="shared" si="13"/>
        <v>82</v>
      </c>
    </row>
    <row r="92" spans="1:11">
      <c r="A92" s="22">
        <v>22.038</v>
      </c>
      <c r="B92" s="15">
        <v>58.789299999999997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0.16999999999999815</v>
      </c>
      <c r="G92" s="2">
        <f t="shared" si="11"/>
        <v>176.47058823529605</v>
      </c>
      <c r="H92" s="10" t="s">
        <v>118</v>
      </c>
      <c r="I92" s="22">
        <f t="shared" si="12"/>
        <v>22.038</v>
      </c>
      <c r="J92" s="13">
        <f t="shared" si="8"/>
        <v>176.47058823529605</v>
      </c>
      <c r="K92" s="22">
        <f t="shared" si="13"/>
        <v>83</v>
      </c>
    </row>
    <row r="93" spans="1:11">
      <c r="A93" s="22">
        <v>22.207999999999998</v>
      </c>
      <c r="B93" s="15">
        <v>58.392099999999999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0.2900000000000027</v>
      </c>
      <c r="G93" s="2">
        <f t="shared" si="11"/>
        <v>206.896551724136</v>
      </c>
      <c r="H93" s="10"/>
      <c r="I93" s="22">
        <f t="shared" si="12"/>
        <v>22.207999999999998</v>
      </c>
      <c r="J93" s="13">
        <f t="shared" si="8"/>
        <v>206.896551724136</v>
      </c>
      <c r="K93" s="22">
        <f t="shared" si="13"/>
        <v>84</v>
      </c>
    </row>
    <row r="94" spans="1:11">
      <c r="A94" s="22">
        <v>22.498000000000001</v>
      </c>
      <c r="B94" s="15">
        <v>77.793400000000005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0.18999999999999773</v>
      </c>
      <c r="G94" s="2">
        <f t="shared" si="11"/>
        <v>157.89473684210714</v>
      </c>
      <c r="H94" s="10" t="s">
        <v>113</v>
      </c>
      <c r="I94" s="22">
        <f t="shared" si="12"/>
        <v>22.498000000000001</v>
      </c>
      <c r="J94" s="13">
        <f t="shared" si="8"/>
        <v>157.89473684210714</v>
      </c>
      <c r="K94" s="22">
        <f t="shared" si="13"/>
        <v>85</v>
      </c>
    </row>
    <row r="95" spans="1:11">
      <c r="A95" s="22">
        <v>22.687999999999999</v>
      </c>
      <c r="B95" s="15">
        <v>74.317599999999999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0.16900000000000048</v>
      </c>
      <c r="G95" s="2">
        <f t="shared" si="11"/>
        <v>177.51479289940778</v>
      </c>
      <c r="H95" s="10"/>
      <c r="I95" s="22">
        <f t="shared" si="12"/>
        <v>22.687999999999999</v>
      </c>
      <c r="J95" s="13">
        <f t="shared" si="8"/>
        <v>177.51479289940778</v>
      </c>
      <c r="K95" s="22">
        <f t="shared" si="13"/>
        <v>86</v>
      </c>
    </row>
    <row r="96" spans="1:11">
      <c r="A96" s="22">
        <v>22.856999999999999</v>
      </c>
      <c r="B96" s="15">
        <v>67.201400000000007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0.1509999999999998</v>
      </c>
      <c r="G96" s="2">
        <f t="shared" si="11"/>
        <v>198.67549668874199</v>
      </c>
      <c r="H96" s="10" t="s">
        <v>118</v>
      </c>
      <c r="I96" s="22">
        <f t="shared" si="12"/>
        <v>22.856999999999999</v>
      </c>
      <c r="J96" s="13">
        <f t="shared" si="8"/>
        <v>198.67549668874199</v>
      </c>
      <c r="K96" s="22">
        <f t="shared" si="13"/>
        <v>87</v>
      </c>
    </row>
    <row r="97" spans="1:11">
      <c r="A97" s="22">
        <v>23.007999999999999</v>
      </c>
      <c r="B97" s="15">
        <v>66.796199999999999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0.33000000000000185</v>
      </c>
      <c r="G97" s="2">
        <f t="shared" si="11"/>
        <v>181.81818181818079</v>
      </c>
      <c r="H97" s="10"/>
      <c r="I97" s="22">
        <f t="shared" si="12"/>
        <v>23.007999999999999</v>
      </c>
      <c r="J97" s="13">
        <f t="shared" si="8"/>
        <v>181.81818181818079</v>
      </c>
      <c r="K97" s="22">
        <f t="shared" si="13"/>
        <v>88</v>
      </c>
    </row>
    <row r="98" spans="1:11">
      <c r="A98" s="22">
        <v>23.338000000000001</v>
      </c>
      <c r="B98" s="15">
        <v>74.566000000000003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0.14399999999999835</v>
      </c>
      <c r="G98" s="2">
        <f t="shared" si="11"/>
        <v>208.3333333333357</v>
      </c>
      <c r="H98" s="10" t="s">
        <v>113</v>
      </c>
      <c r="I98" s="22">
        <f t="shared" si="12"/>
        <v>23.338000000000001</v>
      </c>
      <c r="J98" s="13">
        <f t="shared" si="8"/>
        <v>208.3333333333357</v>
      </c>
      <c r="K98" s="22">
        <f t="shared" si="13"/>
        <v>89</v>
      </c>
    </row>
    <row r="99" spans="1:11">
      <c r="A99" s="22">
        <v>23.481999999999999</v>
      </c>
      <c r="B99" s="15">
        <v>74.462199999999996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0.71600000000000108</v>
      </c>
      <c r="G99" s="2">
        <f t="shared" si="11"/>
        <v>209.49720670391028</v>
      </c>
      <c r="H99" s="10"/>
      <c r="I99" s="22">
        <f t="shared" si="12"/>
        <v>23.481999999999999</v>
      </c>
      <c r="J99" s="13">
        <f t="shared" si="8"/>
        <v>209.49720670391028</v>
      </c>
      <c r="K99" s="22">
        <f t="shared" si="13"/>
        <v>90</v>
      </c>
    </row>
    <row r="100" spans="1:11">
      <c r="A100" s="22">
        <v>24.198</v>
      </c>
      <c r="B100" s="15">
        <v>75.310400000000001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0.19000000000000128</v>
      </c>
      <c r="G100" s="2">
        <f t="shared" si="11"/>
        <v>157.89473684210421</v>
      </c>
      <c r="H100" s="10" t="s">
        <v>119</v>
      </c>
      <c r="I100" s="22">
        <f t="shared" si="12"/>
        <v>24.198</v>
      </c>
      <c r="J100" s="13">
        <f t="shared" si="8"/>
        <v>157.89473684210421</v>
      </c>
      <c r="K100" s="22">
        <f t="shared" si="13"/>
        <v>91</v>
      </c>
    </row>
    <row r="101" spans="1:11">
      <c r="A101" s="22">
        <v>24.388000000000002</v>
      </c>
      <c r="B101" s="15">
        <v>68.329300000000003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0.34999999999999787</v>
      </c>
      <c r="G101" s="2">
        <f t="shared" si="11"/>
        <v>171.42857142857247</v>
      </c>
      <c r="H101" s="10"/>
      <c r="I101" s="22">
        <f t="shared" si="12"/>
        <v>24.388000000000002</v>
      </c>
      <c r="J101" s="13">
        <f t="shared" si="8"/>
        <v>171.42857142857247</v>
      </c>
      <c r="K101" s="22">
        <f t="shared" si="13"/>
        <v>92</v>
      </c>
    </row>
    <row r="102" spans="1:11">
      <c r="A102" s="22">
        <v>24.738</v>
      </c>
      <c r="B102" s="15">
        <v>69.070400000000006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0.17000000000000171</v>
      </c>
      <c r="G102" s="2">
        <f t="shared" si="11"/>
        <v>176.47058823529235</v>
      </c>
      <c r="H102" s="10" t="s">
        <v>119</v>
      </c>
      <c r="I102" s="22">
        <f t="shared" si="12"/>
        <v>24.738</v>
      </c>
      <c r="J102" s="13">
        <f t="shared" si="8"/>
        <v>176.47058823529235</v>
      </c>
      <c r="K102" s="22">
        <f t="shared" si="13"/>
        <v>93</v>
      </c>
    </row>
    <row r="103" spans="1:11">
      <c r="A103" s="22">
        <v>24.908000000000001</v>
      </c>
      <c r="B103" s="15">
        <v>72.068100000000001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0.1980000000000004</v>
      </c>
      <c r="G103" s="2">
        <f t="shared" si="11"/>
        <v>151.51515151515122</v>
      </c>
      <c r="H103" s="10"/>
      <c r="I103" s="22">
        <f t="shared" si="12"/>
        <v>24.908000000000001</v>
      </c>
      <c r="J103" s="13">
        <f t="shared" si="8"/>
        <v>151.51515151515122</v>
      </c>
      <c r="K103" s="22">
        <f t="shared" si="13"/>
        <v>94</v>
      </c>
    </row>
    <row r="104" spans="1:11">
      <c r="A104" s="22">
        <v>25.106000000000002</v>
      </c>
      <c r="B104" s="15">
        <v>57.394100000000002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0.22199999999999775</v>
      </c>
      <c r="G104" s="2">
        <f t="shared" si="11"/>
        <v>135.13513513513649</v>
      </c>
      <c r="H104" s="10" t="s">
        <v>118</v>
      </c>
      <c r="I104" s="22">
        <f t="shared" si="12"/>
        <v>25.106000000000002</v>
      </c>
      <c r="J104" s="13">
        <f t="shared" si="8"/>
        <v>135.13513513513649</v>
      </c>
      <c r="K104" s="22">
        <f t="shared" si="13"/>
        <v>95</v>
      </c>
    </row>
    <row r="105" spans="1:11">
      <c r="A105" s="22">
        <v>25.327999999999999</v>
      </c>
      <c r="B105" s="15">
        <v>63.618299999999998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0.35999999999999943</v>
      </c>
      <c r="G105" s="2">
        <f t="shared" si="11"/>
        <v>166.66666666666691</v>
      </c>
      <c r="H105" s="10"/>
      <c r="I105" s="22">
        <f t="shared" si="12"/>
        <v>25.327999999999999</v>
      </c>
      <c r="J105" s="13">
        <f t="shared" si="8"/>
        <v>166.66666666666691</v>
      </c>
      <c r="K105" s="22">
        <f t="shared" si="13"/>
        <v>96</v>
      </c>
    </row>
    <row r="106" spans="1:11">
      <c r="A106" s="22">
        <v>25.687999999999999</v>
      </c>
      <c r="B106" s="15">
        <v>57.947499999999998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0.17000000000000171</v>
      </c>
      <c r="G106" s="2">
        <f t="shared" si="11"/>
        <v>176.47058823529235</v>
      </c>
      <c r="H106" s="10" t="s">
        <v>118</v>
      </c>
      <c r="I106" s="22">
        <f t="shared" si="12"/>
        <v>25.687999999999999</v>
      </c>
      <c r="J106" s="13">
        <f t="shared" si="8"/>
        <v>176.47058823529235</v>
      </c>
      <c r="K106" s="22">
        <f t="shared" si="13"/>
        <v>97</v>
      </c>
    </row>
    <row r="107" spans="1:11">
      <c r="A107" s="22">
        <v>25.858000000000001</v>
      </c>
      <c r="B107" s="15">
        <v>60.865600000000001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0.30999999999999872</v>
      </c>
      <c r="G107" s="2">
        <f t="shared" si="11"/>
        <v>193.54838709677497</v>
      </c>
      <c r="H107" s="10"/>
      <c r="I107" s="22">
        <f t="shared" si="12"/>
        <v>25.858000000000001</v>
      </c>
      <c r="J107" s="13">
        <f t="shared" si="8"/>
        <v>193.54838709677497</v>
      </c>
      <c r="K107" s="22">
        <f t="shared" si="13"/>
        <v>98</v>
      </c>
    </row>
    <row r="108" spans="1:11">
      <c r="A108" s="22">
        <v>26.167999999999999</v>
      </c>
      <c r="B108" s="15">
        <v>76.894300000000001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0.19000000000000128</v>
      </c>
      <c r="G108" s="2">
        <f t="shared" si="11"/>
        <v>157.89473684210421</v>
      </c>
      <c r="H108" s="10" t="s">
        <v>119</v>
      </c>
      <c r="I108" s="22">
        <f t="shared" si="12"/>
        <v>26.167999999999999</v>
      </c>
      <c r="J108" s="13">
        <f t="shared" si="8"/>
        <v>157.89473684210421</v>
      </c>
      <c r="K108" s="22">
        <f t="shared" si="13"/>
        <v>99</v>
      </c>
    </row>
    <row r="109" spans="1:11">
      <c r="A109" s="22">
        <v>26.358000000000001</v>
      </c>
      <c r="B109" s="15">
        <v>75.134799999999998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0.33999999999999986</v>
      </c>
      <c r="G109" s="2">
        <f t="shared" si="11"/>
        <v>176.47058823529417</v>
      </c>
      <c r="H109" s="10"/>
      <c r="I109" s="22">
        <f t="shared" si="12"/>
        <v>26.358000000000001</v>
      </c>
      <c r="J109" s="13">
        <f t="shared" si="8"/>
        <v>176.47058823529417</v>
      </c>
      <c r="K109" s="22">
        <f t="shared" si="13"/>
        <v>100</v>
      </c>
    </row>
    <row r="110" spans="1:11">
      <c r="A110" s="22">
        <v>26.698</v>
      </c>
      <c r="B110" s="15">
        <v>76.631799999999998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0.16300000000000026</v>
      </c>
      <c r="G110" s="2">
        <f t="shared" si="11"/>
        <v>184.04907975460094</v>
      </c>
      <c r="H110" s="10" t="s">
        <v>113</v>
      </c>
      <c r="I110" s="22">
        <f t="shared" si="12"/>
        <v>26.698</v>
      </c>
      <c r="J110" s="13">
        <f t="shared" si="8"/>
        <v>184.04907975460094</v>
      </c>
      <c r="K110" s="22">
        <f t="shared" si="13"/>
        <v>101</v>
      </c>
    </row>
    <row r="111" spans="1:11">
      <c r="A111" s="22">
        <v>26.861000000000001</v>
      </c>
      <c r="B111" s="15">
        <v>71.545500000000004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0.19599999999999795</v>
      </c>
      <c r="G111" s="2">
        <f t="shared" si="11"/>
        <v>153.06122448979752</v>
      </c>
      <c r="H111" s="10"/>
      <c r="I111" s="22">
        <f t="shared" si="12"/>
        <v>26.861000000000001</v>
      </c>
      <c r="J111" s="13">
        <f t="shared" si="8"/>
        <v>153.06122448979752</v>
      </c>
      <c r="K111" s="22">
        <f t="shared" si="13"/>
        <v>102</v>
      </c>
    </row>
    <row r="112" spans="1:11">
      <c r="A112" s="22">
        <v>27.056999999999999</v>
      </c>
      <c r="B112" s="15">
        <v>67.784099999999995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0.17100000000000293</v>
      </c>
      <c r="G112" s="2">
        <f t="shared" si="11"/>
        <v>175.43859649122507</v>
      </c>
      <c r="H112" s="10" t="s">
        <v>118</v>
      </c>
      <c r="I112" s="22">
        <f t="shared" si="12"/>
        <v>27.056999999999999</v>
      </c>
      <c r="J112" s="13">
        <f t="shared" si="8"/>
        <v>175.43859649122507</v>
      </c>
      <c r="K112" s="22">
        <f t="shared" si="13"/>
        <v>103</v>
      </c>
    </row>
    <row r="113" spans="1:11">
      <c r="A113" s="22">
        <v>27.228000000000002</v>
      </c>
      <c r="B113" s="15">
        <v>71.4178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0.30999999999999872</v>
      </c>
      <c r="G113" s="2">
        <f t="shared" si="11"/>
        <v>193.54838709677497</v>
      </c>
      <c r="H113" s="10"/>
      <c r="I113" s="22">
        <f t="shared" si="12"/>
        <v>27.228000000000002</v>
      </c>
      <c r="J113" s="13">
        <f t="shared" si="8"/>
        <v>193.54838709677497</v>
      </c>
      <c r="K113" s="22">
        <f t="shared" si="13"/>
        <v>104</v>
      </c>
    </row>
    <row r="114" spans="1:11">
      <c r="A114" s="22">
        <v>27.538</v>
      </c>
      <c r="B114" s="15">
        <v>74.035499999999999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0.19000000000000128</v>
      </c>
      <c r="G114" s="2">
        <f t="shared" si="11"/>
        <v>157.89473684210421</v>
      </c>
      <c r="H114" s="10" t="s">
        <v>119</v>
      </c>
      <c r="I114" s="22">
        <f t="shared" si="12"/>
        <v>27.538</v>
      </c>
      <c r="J114" s="13">
        <f t="shared" si="8"/>
        <v>157.89473684210421</v>
      </c>
      <c r="K114" s="22">
        <f t="shared" si="13"/>
        <v>105</v>
      </c>
    </row>
    <row r="115" spans="1:11">
      <c r="A115" s="22">
        <v>27.728000000000002</v>
      </c>
      <c r="B115" s="15">
        <v>74.872299999999996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0.16599999999999682</v>
      </c>
      <c r="G115" s="2">
        <f t="shared" si="11"/>
        <v>180.72289156626854</v>
      </c>
      <c r="H115" s="10"/>
      <c r="I115" s="22">
        <f t="shared" si="12"/>
        <v>27.728000000000002</v>
      </c>
      <c r="J115" s="13">
        <f t="shared" si="8"/>
        <v>180.72289156626854</v>
      </c>
      <c r="K115" s="22">
        <f t="shared" si="13"/>
        <v>106</v>
      </c>
    </row>
    <row r="116" spans="1:11">
      <c r="A116" s="22">
        <v>27.893999999999998</v>
      </c>
      <c r="B116" s="15">
        <v>69.834000000000003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0.18400000000000105</v>
      </c>
      <c r="G116" s="2">
        <f t="shared" si="11"/>
        <v>163.04347826086862</v>
      </c>
      <c r="H116" s="10" t="s">
        <v>118</v>
      </c>
      <c r="I116" s="22">
        <f t="shared" si="12"/>
        <v>27.893999999999998</v>
      </c>
      <c r="J116" s="13">
        <f t="shared" si="8"/>
        <v>163.04347826086862</v>
      </c>
      <c r="K116" s="22">
        <f t="shared" si="13"/>
        <v>107</v>
      </c>
    </row>
    <row r="117" spans="1:11">
      <c r="A117" s="22">
        <v>28.077999999999999</v>
      </c>
      <c r="B117" s="15">
        <v>63.590899999999998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0.32000000000000028</v>
      </c>
      <c r="G117" s="2">
        <f t="shared" si="11"/>
        <v>187.49999999999983</v>
      </c>
      <c r="H117" s="10"/>
      <c r="I117" s="22">
        <f t="shared" si="12"/>
        <v>28.077999999999999</v>
      </c>
      <c r="J117" s="13">
        <f t="shared" si="8"/>
        <v>187.49999999999983</v>
      </c>
      <c r="K117" s="22">
        <f t="shared" si="13"/>
        <v>108</v>
      </c>
    </row>
    <row r="118" spans="1:11">
      <c r="A118" s="22">
        <v>28.398</v>
      </c>
      <c r="B118" s="15">
        <v>76.869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0.18400000000000105</v>
      </c>
      <c r="G118" s="2">
        <f t="shared" si="11"/>
        <v>163.04347826086862</v>
      </c>
      <c r="H118" s="10" t="s">
        <v>113</v>
      </c>
      <c r="I118" s="22">
        <f t="shared" si="12"/>
        <v>28.398</v>
      </c>
      <c r="J118" s="13">
        <f t="shared" si="8"/>
        <v>163.04347826086862</v>
      </c>
      <c r="K118" s="22">
        <f t="shared" si="13"/>
        <v>109</v>
      </c>
    </row>
    <row r="119" spans="1:11">
      <c r="A119" s="22">
        <v>28.582000000000001</v>
      </c>
      <c r="B119" s="15">
        <v>69.840400000000002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0.38599999999999923</v>
      </c>
      <c r="G119" s="2">
        <f t="shared" si="11"/>
        <v>155.44041450777235</v>
      </c>
      <c r="H119" s="10"/>
      <c r="I119" s="22">
        <f t="shared" si="12"/>
        <v>28.582000000000001</v>
      </c>
      <c r="J119" s="13">
        <f t="shared" si="8"/>
        <v>155.44041450777235</v>
      </c>
      <c r="K119" s="22">
        <f t="shared" si="13"/>
        <v>110</v>
      </c>
    </row>
    <row r="120" spans="1:11">
      <c r="A120" s="22">
        <v>28.968</v>
      </c>
      <c r="B120" s="15">
        <v>66.042599999999993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0.16000000000000014</v>
      </c>
      <c r="G120" s="2">
        <f t="shared" si="11"/>
        <v>187.49999999999983</v>
      </c>
      <c r="H120" s="10" t="s">
        <v>119</v>
      </c>
      <c r="I120" s="22">
        <f t="shared" si="12"/>
        <v>28.968</v>
      </c>
      <c r="J120" s="13">
        <f t="shared" si="8"/>
        <v>187.49999999999983</v>
      </c>
      <c r="K120" s="22">
        <f t="shared" si="13"/>
        <v>111</v>
      </c>
    </row>
    <row r="121" spans="1:11">
      <c r="A121" s="22">
        <v>29.128</v>
      </c>
      <c r="B121" s="15">
        <v>70.725300000000004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0.37000000000000099</v>
      </c>
      <c r="G121" s="2">
        <f t="shared" si="11"/>
        <v>162.16216216216174</v>
      </c>
      <c r="H121" s="10"/>
      <c r="I121" s="22">
        <f t="shared" si="12"/>
        <v>29.128</v>
      </c>
      <c r="J121" s="13">
        <f t="shared" si="8"/>
        <v>162.16216216216174</v>
      </c>
      <c r="K121" s="22">
        <f t="shared" si="13"/>
        <v>112</v>
      </c>
    </row>
    <row r="122" spans="1:11">
      <c r="A122" s="22">
        <v>29.498000000000001</v>
      </c>
      <c r="B122" s="15">
        <v>61.703600000000002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0.19399999999999906</v>
      </c>
      <c r="G122" s="2">
        <f t="shared" si="11"/>
        <v>154.63917525773272</v>
      </c>
      <c r="H122" s="10" t="s">
        <v>118</v>
      </c>
      <c r="I122" s="22">
        <f t="shared" si="12"/>
        <v>29.498000000000001</v>
      </c>
      <c r="J122" s="13">
        <f t="shared" si="8"/>
        <v>154.63917525773272</v>
      </c>
      <c r="K122" s="22">
        <f t="shared" si="13"/>
        <v>113</v>
      </c>
    </row>
    <row r="123" spans="1:11">
      <c r="A123" s="22">
        <v>29.692</v>
      </c>
      <c r="B123" s="15">
        <v>59.732199999999999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0.28600000000000136</v>
      </c>
      <c r="G123" s="2">
        <f t="shared" si="11"/>
        <v>209.79020979020879</v>
      </c>
      <c r="H123" s="10"/>
      <c r="I123" s="22">
        <f t="shared" si="12"/>
        <v>29.692</v>
      </c>
      <c r="J123" s="13">
        <f t="shared" si="8"/>
        <v>209.79020979020879</v>
      </c>
      <c r="K123" s="22">
        <f t="shared" si="13"/>
        <v>114</v>
      </c>
    </row>
    <row r="124" spans="1:11">
      <c r="A124" s="22">
        <v>29.978000000000002</v>
      </c>
      <c r="B124" s="15">
        <v>78.249799999999993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0.17499999999999716</v>
      </c>
      <c r="G124" s="2">
        <f t="shared" si="11"/>
        <v>171.4285714285742</v>
      </c>
      <c r="H124" s="10" t="s">
        <v>113</v>
      </c>
      <c r="I124" s="22">
        <f t="shared" si="12"/>
        <v>29.978000000000002</v>
      </c>
      <c r="J124" s="13">
        <f t="shared" si="8"/>
        <v>171.4285714285742</v>
      </c>
      <c r="K124" s="22">
        <f t="shared" si="13"/>
        <v>115</v>
      </c>
    </row>
    <row r="125" spans="1:11">
      <c r="A125" s="22">
        <v>30.152999999999999</v>
      </c>
      <c r="B125" s="15">
        <v>75.593999999999994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0.15500000000000114</v>
      </c>
      <c r="G125" s="2">
        <f t="shared" si="11"/>
        <v>193.54838709677276</v>
      </c>
      <c r="H125" s="10"/>
      <c r="I125" s="22">
        <f t="shared" si="12"/>
        <v>30.152999999999999</v>
      </c>
      <c r="J125" s="13">
        <f t="shared" si="8"/>
        <v>193.54838709677276</v>
      </c>
      <c r="K125" s="22">
        <f t="shared" si="13"/>
        <v>116</v>
      </c>
    </row>
    <row r="126" spans="1:11">
      <c r="A126" s="22">
        <v>30.308</v>
      </c>
      <c r="B126" s="15">
        <v>70.166300000000007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0.17999999999999972</v>
      </c>
      <c r="G126" s="2">
        <f t="shared" si="11"/>
        <v>166.66666666666691</v>
      </c>
      <c r="H126" s="10" t="s">
        <v>118</v>
      </c>
      <c r="I126" s="22">
        <f t="shared" si="12"/>
        <v>30.308</v>
      </c>
      <c r="J126" s="13">
        <f t="shared" si="8"/>
        <v>166.66666666666691</v>
      </c>
      <c r="K126" s="22">
        <f t="shared" si="13"/>
        <v>117</v>
      </c>
    </row>
    <row r="127" spans="1:11">
      <c r="A127" s="22">
        <v>30.488</v>
      </c>
      <c r="B127" s="15">
        <v>68.336299999999994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0.33999999999999986</v>
      </c>
      <c r="G127" s="2">
        <f t="shared" si="11"/>
        <v>176.47058823529417</v>
      </c>
      <c r="H127" s="10"/>
      <c r="I127" s="22">
        <f t="shared" si="12"/>
        <v>30.488</v>
      </c>
      <c r="J127" s="13">
        <f t="shared" si="8"/>
        <v>176.47058823529417</v>
      </c>
      <c r="K127" s="22">
        <f t="shared" si="13"/>
        <v>118</v>
      </c>
    </row>
    <row r="128" spans="1:11">
      <c r="A128" s="22">
        <v>30.827999999999999</v>
      </c>
      <c r="B128" s="15">
        <v>75.849100000000007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0.16199999999999903</v>
      </c>
      <c r="G128" s="2">
        <f t="shared" si="11"/>
        <v>185.1851851851863</v>
      </c>
      <c r="H128" s="10" t="s">
        <v>113</v>
      </c>
      <c r="I128" s="22">
        <f t="shared" si="12"/>
        <v>30.827999999999999</v>
      </c>
      <c r="J128" s="13">
        <f t="shared" si="8"/>
        <v>185.1851851851863</v>
      </c>
      <c r="K128" s="22">
        <f t="shared" si="13"/>
        <v>119</v>
      </c>
    </row>
    <row r="129" spans="1:11">
      <c r="A129" s="22">
        <v>30.99</v>
      </c>
      <c r="B129" s="15">
        <v>73.3309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0.68800000000000239</v>
      </c>
      <c r="G129" s="2">
        <f t="shared" si="11"/>
        <v>218.02325581395274</v>
      </c>
      <c r="H129" s="10"/>
      <c r="I129" s="22">
        <f t="shared" si="12"/>
        <v>30.99</v>
      </c>
      <c r="J129" s="13">
        <f t="shared" si="8"/>
        <v>218.02325581395274</v>
      </c>
      <c r="K129" s="22">
        <f t="shared" si="13"/>
        <v>120</v>
      </c>
    </row>
    <row r="130" spans="1:11">
      <c r="A130" s="22">
        <v>31.678000000000001</v>
      </c>
      <c r="B130" s="15">
        <v>76.633300000000006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0.18999999999999773</v>
      </c>
      <c r="G130" s="2">
        <f t="shared" si="11"/>
        <v>157.89473684210714</v>
      </c>
      <c r="H130" s="10" t="s">
        <v>118</v>
      </c>
      <c r="I130" s="22">
        <f t="shared" si="12"/>
        <v>31.678000000000001</v>
      </c>
      <c r="J130" s="13">
        <f t="shared" si="8"/>
        <v>157.89473684210714</v>
      </c>
      <c r="K130" s="22">
        <f t="shared" si="13"/>
        <v>121</v>
      </c>
    </row>
    <row r="131" spans="1:11">
      <c r="A131" s="22">
        <v>31.867999999999999</v>
      </c>
      <c r="B131" s="15">
        <v>69.819500000000005</v>
      </c>
      <c r="C131" s="22">
        <v>122</v>
      </c>
      <c r="D131" s="2">
        <f>Main!$B125</f>
        <v>88.5</v>
      </c>
      <c r="E131" s="2"/>
      <c r="G131" s="2">
        <f>$G130</f>
        <v>157.89473684210714</v>
      </c>
      <c r="H131" s="10"/>
      <c r="I131" s="22">
        <f t="shared" si="12"/>
        <v>31.867999999999999</v>
      </c>
      <c r="J131" s="13">
        <f t="shared" si="8"/>
        <v>157.89473684210714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59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Gregorio Nardi</v>
      </c>
      <c r="K4" s="1"/>
      <c r="L4" s="1"/>
      <c r="M4" s="1"/>
    </row>
    <row r="5" spans="1:13">
      <c r="A5" s="10" t="s">
        <v>96</v>
      </c>
      <c r="B5" s="11">
        <v>1998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1998</v>
      </c>
      <c r="K5" s="1"/>
      <c r="L5" s="1"/>
      <c r="M5" s="1"/>
    </row>
    <row r="6" spans="1:13">
      <c r="A6" s="10" t="s">
        <v>97</v>
      </c>
      <c r="B6" s="1" t="s">
        <v>60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Phoenix Classics 240 0079-5 (1999)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2.3780000000000001</v>
      </c>
      <c r="B10" s="15">
        <v>68.081500000000005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0.22999999999999998</v>
      </c>
      <c r="G10" s="2">
        <f>$E10/$F10*60</f>
        <v>130.43478260869568</v>
      </c>
      <c r="H10" s="10" t="s">
        <v>119</v>
      </c>
      <c r="I10" s="23">
        <f>$A10</f>
        <v>2.3780000000000001</v>
      </c>
      <c r="J10" s="13">
        <f t="shared" ref="J10:J73" si="2">$G10</f>
        <v>130.43478260869568</v>
      </c>
      <c r="K10" s="23">
        <f>$C10</f>
        <v>1</v>
      </c>
    </row>
    <row r="11" spans="1:13">
      <c r="A11" s="23">
        <v>2.6080000000000001</v>
      </c>
      <c r="B11" s="15">
        <v>68.3339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0.42999999999999972</v>
      </c>
      <c r="G11" s="2">
        <f t="shared" ref="G11:G74" si="5">$E11/$F11*60</f>
        <v>139.53488372093031</v>
      </c>
      <c r="H11" s="10"/>
      <c r="I11" s="23">
        <f t="shared" ref="I11:I74" si="6">$A11</f>
        <v>2.6080000000000001</v>
      </c>
      <c r="J11" s="13">
        <f t="shared" si="2"/>
        <v>139.53488372093031</v>
      </c>
      <c r="K11" s="23">
        <f t="shared" ref="K11:K74" si="7">$C11</f>
        <v>2</v>
      </c>
    </row>
    <row r="12" spans="1:13">
      <c r="A12" s="23">
        <v>3.0379999999999998</v>
      </c>
      <c r="B12" s="15">
        <v>54.202800000000003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0.20000000000000018</v>
      </c>
      <c r="G12" s="2">
        <f t="shared" si="5"/>
        <v>149.99999999999986</v>
      </c>
      <c r="H12" s="10" t="s">
        <v>118</v>
      </c>
      <c r="I12" s="23">
        <f t="shared" si="6"/>
        <v>3.0379999999999998</v>
      </c>
      <c r="J12" s="13">
        <f t="shared" si="2"/>
        <v>149.99999999999986</v>
      </c>
      <c r="K12" s="23">
        <f t="shared" si="7"/>
        <v>3</v>
      </c>
    </row>
    <row r="13" spans="1:13">
      <c r="A13" s="23">
        <v>3.238</v>
      </c>
      <c r="B13" s="15">
        <v>51.328000000000003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0.33000000000000007</v>
      </c>
      <c r="G13" s="2">
        <f t="shared" si="5"/>
        <v>181.81818181818178</v>
      </c>
      <c r="H13" s="10"/>
      <c r="I13" s="23">
        <f t="shared" si="6"/>
        <v>3.238</v>
      </c>
      <c r="J13" s="13">
        <f t="shared" si="2"/>
        <v>181.81818181818178</v>
      </c>
      <c r="K13" s="23">
        <f t="shared" si="7"/>
        <v>4</v>
      </c>
    </row>
    <row r="14" spans="1:13">
      <c r="A14" s="23">
        <v>3.5680000000000001</v>
      </c>
      <c r="B14" s="15">
        <v>68.433300000000003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0.20999999999999996</v>
      </c>
      <c r="G14" s="2">
        <f t="shared" si="5"/>
        <v>142.85714285714289</v>
      </c>
      <c r="H14" s="10" t="s">
        <v>119</v>
      </c>
      <c r="I14" s="23">
        <f t="shared" si="6"/>
        <v>3.5680000000000001</v>
      </c>
      <c r="J14" s="13">
        <f t="shared" si="2"/>
        <v>142.85714285714289</v>
      </c>
      <c r="K14" s="23">
        <f t="shared" si="7"/>
        <v>5</v>
      </c>
    </row>
    <row r="15" spans="1:13">
      <c r="A15" s="23">
        <v>3.778</v>
      </c>
      <c r="B15" s="15">
        <v>68.644000000000005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0.38000000000000034</v>
      </c>
      <c r="G15" s="2">
        <f t="shared" si="5"/>
        <v>157.89473684210512</v>
      </c>
      <c r="H15" s="10"/>
      <c r="I15" s="23">
        <f t="shared" si="6"/>
        <v>3.778</v>
      </c>
      <c r="J15" s="13">
        <f t="shared" si="2"/>
        <v>157.89473684210512</v>
      </c>
      <c r="K15" s="23">
        <f t="shared" si="7"/>
        <v>6</v>
      </c>
    </row>
    <row r="16" spans="1:13">
      <c r="A16" s="23">
        <v>4.1580000000000004</v>
      </c>
      <c r="B16" s="15">
        <v>60.722799999999999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0.3149999999999995</v>
      </c>
      <c r="G16" s="2">
        <f t="shared" si="5"/>
        <v>95.238095238095397</v>
      </c>
      <c r="H16" s="10" t="s">
        <v>118</v>
      </c>
      <c r="I16" s="23">
        <f t="shared" si="6"/>
        <v>4.1580000000000004</v>
      </c>
      <c r="J16" s="13">
        <f t="shared" si="2"/>
        <v>95.238095238095397</v>
      </c>
      <c r="K16" s="23">
        <f t="shared" si="7"/>
        <v>7</v>
      </c>
    </row>
    <row r="17" spans="1:11">
      <c r="A17" s="23">
        <v>4.4729999999999999</v>
      </c>
      <c r="B17" s="15">
        <v>57.948700000000002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0.60500000000000043</v>
      </c>
      <c r="G17" s="2">
        <f t="shared" si="5"/>
        <v>148.76033057851231</v>
      </c>
      <c r="H17" s="10"/>
      <c r="I17" s="23">
        <f t="shared" si="6"/>
        <v>4.4729999999999999</v>
      </c>
      <c r="J17" s="13">
        <f t="shared" si="2"/>
        <v>148.76033057851231</v>
      </c>
      <c r="K17" s="23">
        <f t="shared" si="7"/>
        <v>8</v>
      </c>
    </row>
    <row r="18" spans="1:11">
      <c r="A18" s="23">
        <v>5.0780000000000003</v>
      </c>
      <c r="B18" s="15">
        <v>74.389700000000005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0.16999999999999993</v>
      </c>
      <c r="G18" s="2">
        <f t="shared" si="5"/>
        <v>176.47058823529417</v>
      </c>
      <c r="H18" s="10" t="s">
        <v>119</v>
      </c>
      <c r="I18" s="23">
        <f t="shared" si="6"/>
        <v>5.0780000000000003</v>
      </c>
      <c r="J18" s="13">
        <f t="shared" si="2"/>
        <v>176.47058823529417</v>
      </c>
      <c r="K18" s="23">
        <f t="shared" si="7"/>
        <v>9</v>
      </c>
    </row>
    <row r="19" spans="1:11">
      <c r="A19" s="23">
        <v>5.2480000000000002</v>
      </c>
      <c r="B19" s="15">
        <v>76.851299999999995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0.41000000000000014</v>
      </c>
      <c r="G19" s="2">
        <f t="shared" si="5"/>
        <v>146.34146341463409</v>
      </c>
      <c r="H19" s="10"/>
      <c r="I19" s="23">
        <f t="shared" si="6"/>
        <v>5.2480000000000002</v>
      </c>
      <c r="J19" s="13">
        <f t="shared" si="2"/>
        <v>146.34146341463409</v>
      </c>
      <c r="K19" s="23">
        <f t="shared" si="7"/>
        <v>10</v>
      </c>
    </row>
    <row r="20" spans="1:11">
      <c r="A20" s="23">
        <v>5.6580000000000004</v>
      </c>
      <c r="B20" s="15">
        <v>61.238599999999998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0.17999999999999972</v>
      </c>
      <c r="G20" s="2">
        <f t="shared" si="5"/>
        <v>166.66666666666691</v>
      </c>
      <c r="H20" s="10" t="s">
        <v>118</v>
      </c>
      <c r="I20" s="23">
        <f t="shared" si="6"/>
        <v>5.6580000000000004</v>
      </c>
      <c r="J20" s="13">
        <f t="shared" si="2"/>
        <v>166.66666666666691</v>
      </c>
      <c r="K20" s="23">
        <f t="shared" si="7"/>
        <v>11</v>
      </c>
    </row>
    <row r="21" spans="1:11">
      <c r="A21" s="23">
        <v>5.8380000000000001</v>
      </c>
      <c r="B21" s="15">
        <v>62.772100000000002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0.30999999999999961</v>
      </c>
      <c r="G21" s="2">
        <f t="shared" si="5"/>
        <v>193.54838709677443</v>
      </c>
      <c r="H21" s="10"/>
      <c r="I21" s="23">
        <f t="shared" si="6"/>
        <v>5.8380000000000001</v>
      </c>
      <c r="J21" s="13">
        <f t="shared" si="2"/>
        <v>193.54838709677443</v>
      </c>
      <c r="K21" s="23">
        <f t="shared" si="7"/>
        <v>12</v>
      </c>
    </row>
    <row r="22" spans="1:11">
      <c r="A22" s="23">
        <v>6.1479999999999997</v>
      </c>
      <c r="B22" s="15">
        <v>71.636200000000002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0.16999999999999993</v>
      </c>
      <c r="G22" s="2">
        <f t="shared" si="5"/>
        <v>176.47058823529417</v>
      </c>
      <c r="H22" s="10" t="s">
        <v>119</v>
      </c>
      <c r="I22" s="23">
        <f t="shared" si="6"/>
        <v>6.1479999999999997</v>
      </c>
      <c r="J22" s="13">
        <f t="shared" si="2"/>
        <v>176.47058823529417</v>
      </c>
      <c r="K22" s="23">
        <f t="shared" si="7"/>
        <v>13</v>
      </c>
    </row>
    <row r="23" spans="1:11">
      <c r="A23" s="23">
        <v>6.3179999999999996</v>
      </c>
      <c r="B23" s="15">
        <v>71.177400000000006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6.3179999999999996</v>
      </c>
      <c r="J23" s="13">
        <f t="shared" si="2"/>
        <v>149.99999999999986</v>
      </c>
      <c r="K23" s="23">
        <f t="shared" si="7"/>
        <v>14</v>
      </c>
    </row>
    <row r="24" spans="1:11">
      <c r="A24" s="23">
        <v>6.5179999999999998</v>
      </c>
      <c r="B24" s="15">
        <v>66.304199999999994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0.16000000000000014</v>
      </c>
      <c r="G24" s="2">
        <f t="shared" si="5"/>
        <v>187.49999999999983</v>
      </c>
      <c r="H24" s="10" t="s">
        <v>118</v>
      </c>
      <c r="I24" s="23">
        <f t="shared" si="6"/>
        <v>6.5179999999999998</v>
      </c>
      <c r="J24" s="13">
        <f t="shared" si="2"/>
        <v>187.49999999999983</v>
      </c>
      <c r="K24" s="23">
        <f t="shared" si="7"/>
        <v>15</v>
      </c>
    </row>
    <row r="25" spans="1:11">
      <c r="A25" s="23">
        <v>6.6779999999999999</v>
      </c>
      <c r="B25" s="15">
        <v>63.530700000000003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0.32000000000000028</v>
      </c>
      <c r="G25" s="2">
        <f t="shared" si="5"/>
        <v>187.49999999999983</v>
      </c>
      <c r="H25" s="10"/>
      <c r="I25" s="23">
        <f t="shared" si="6"/>
        <v>6.6779999999999999</v>
      </c>
      <c r="J25" s="13">
        <f t="shared" si="2"/>
        <v>187.49999999999983</v>
      </c>
      <c r="K25" s="23">
        <f t="shared" si="7"/>
        <v>16</v>
      </c>
    </row>
    <row r="26" spans="1:11">
      <c r="A26" s="23">
        <v>6.9980000000000002</v>
      </c>
      <c r="B26" s="15">
        <v>75.302400000000006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0.17999999999999972</v>
      </c>
      <c r="G26" s="2">
        <f t="shared" si="5"/>
        <v>166.66666666666691</v>
      </c>
      <c r="H26" s="10" t="s">
        <v>113</v>
      </c>
      <c r="I26" s="23">
        <f t="shared" si="6"/>
        <v>6.9980000000000002</v>
      </c>
      <c r="J26" s="13">
        <f t="shared" si="2"/>
        <v>166.66666666666691</v>
      </c>
      <c r="K26" s="23">
        <f t="shared" si="7"/>
        <v>17</v>
      </c>
    </row>
    <row r="27" spans="1:11">
      <c r="A27" s="23">
        <v>7.1779999999999999</v>
      </c>
      <c r="B27" s="15">
        <v>74.919200000000004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0.46999999999999975</v>
      </c>
      <c r="G27" s="2">
        <f t="shared" si="5"/>
        <v>127.65957446808518</v>
      </c>
      <c r="H27" s="10"/>
      <c r="I27" s="23">
        <f t="shared" si="6"/>
        <v>7.1779999999999999</v>
      </c>
      <c r="J27" s="13">
        <f t="shared" si="2"/>
        <v>127.65957446808518</v>
      </c>
      <c r="K27" s="23">
        <f t="shared" si="7"/>
        <v>18</v>
      </c>
    </row>
    <row r="28" spans="1:11">
      <c r="A28" s="23">
        <v>7.6479999999999997</v>
      </c>
      <c r="B28" s="15">
        <v>62.701300000000003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0.20999999999999996</v>
      </c>
      <c r="G28" s="2">
        <f t="shared" si="5"/>
        <v>142.85714285714289</v>
      </c>
      <c r="H28" s="10" t="s">
        <v>119</v>
      </c>
      <c r="I28" s="23">
        <f t="shared" si="6"/>
        <v>7.6479999999999997</v>
      </c>
      <c r="J28" s="13">
        <f t="shared" si="2"/>
        <v>142.85714285714289</v>
      </c>
      <c r="K28" s="23">
        <f t="shared" si="7"/>
        <v>19</v>
      </c>
    </row>
    <row r="29" spans="1:11">
      <c r="A29" s="23">
        <v>7.8579999999999997</v>
      </c>
      <c r="B29" s="15">
        <v>63.6875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0.41000000000000103</v>
      </c>
      <c r="G29" s="2">
        <f t="shared" si="5"/>
        <v>146.34146341463378</v>
      </c>
      <c r="H29" s="10"/>
      <c r="I29" s="23">
        <f t="shared" si="6"/>
        <v>7.8579999999999997</v>
      </c>
      <c r="J29" s="13">
        <f t="shared" si="2"/>
        <v>146.34146341463378</v>
      </c>
      <c r="K29" s="23">
        <f t="shared" si="7"/>
        <v>20</v>
      </c>
    </row>
    <row r="30" spans="1:11">
      <c r="A30" s="23">
        <v>8.2680000000000007</v>
      </c>
      <c r="B30" s="15">
        <v>60.786799999999999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0.22999999999999865</v>
      </c>
      <c r="G30" s="2">
        <f t="shared" si="5"/>
        <v>130.43478260869642</v>
      </c>
      <c r="H30" s="10" t="s">
        <v>118</v>
      </c>
      <c r="I30" s="23">
        <f t="shared" si="6"/>
        <v>8.2680000000000007</v>
      </c>
      <c r="J30" s="13">
        <f t="shared" si="2"/>
        <v>130.43478260869642</v>
      </c>
      <c r="K30" s="23">
        <f t="shared" si="7"/>
        <v>21</v>
      </c>
    </row>
    <row r="31" spans="1:11">
      <c r="A31" s="23">
        <v>8.4979999999999993</v>
      </c>
      <c r="B31" s="15">
        <v>63.202399999999997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0.39000000000000057</v>
      </c>
      <c r="G31" s="2">
        <f t="shared" si="5"/>
        <v>153.84615384615361</v>
      </c>
      <c r="H31" s="10"/>
      <c r="I31" s="23">
        <f t="shared" si="6"/>
        <v>8.4979999999999993</v>
      </c>
      <c r="J31" s="13">
        <f t="shared" si="2"/>
        <v>153.84615384615361</v>
      </c>
      <c r="K31" s="23">
        <f t="shared" si="7"/>
        <v>22</v>
      </c>
    </row>
    <row r="32" spans="1:11">
      <c r="A32" s="23">
        <v>8.8879999999999999</v>
      </c>
      <c r="B32" s="15">
        <v>74.362899999999996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0.21000000000000085</v>
      </c>
      <c r="G32" s="2">
        <f t="shared" si="5"/>
        <v>142.85714285714226</v>
      </c>
      <c r="H32" s="10" t="s">
        <v>113</v>
      </c>
      <c r="I32" s="23">
        <f t="shared" si="6"/>
        <v>8.8879999999999999</v>
      </c>
      <c r="J32" s="13">
        <f t="shared" si="2"/>
        <v>142.85714285714226</v>
      </c>
      <c r="K32" s="23">
        <f t="shared" si="7"/>
        <v>23</v>
      </c>
    </row>
    <row r="33" spans="1:11">
      <c r="A33" s="23">
        <v>9.0980000000000008</v>
      </c>
      <c r="B33" s="15">
        <v>79.369600000000005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0.42999999999999972</v>
      </c>
      <c r="G33" s="2">
        <f t="shared" si="5"/>
        <v>139.53488372093031</v>
      </c>
      <c r="H33" s="10"/>
      <c r="I33" s="23">
        <f t="shared" si="6"/>
        <v>9.0980000000000008</v>
      </c>
      <c r="J33" s="13">
        <f t="shared" si="2"/>
        <v>139.53488372093031</v>
      </c>
      <c r="K33" s="23">
        <f t="shared" si="7"/>
        <v>24</v>
      </c>
    </row>
    <row r="34" spans="1:11">
      <c r="A34" s="23">
        <v>9.5280000000000005</v>
      </c>
      <c r="B34" s="15">
        <v>62.769399999999997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0.20999999999999908</v>
      </c>
      <c r="G34" s="2">
        <f t="shared" si="5"/>
        <v>142.85714285714349</v>
      </c>
      <c r="H34" s="10" t="s">
        <v>118</v>
      </c>
      <c r="I34" s="23">
        <f t="shared" si="6"/>
        <v>9.5280000000000005</v>
      </c>
      <c r="J34" s="13">
        <f t="shared" si="2"/>
        <v>142.85714285714349</v>
      </c>
      <c r="K34" s="23">
        <f t="shared" si="7"/>
        <v>25</v>
      </c>
    </row>
    <row r="35" spans="1:11">
      <c r="A35" s="23">
        <v>9.7379999999999995</v>
      </c>
      <c r="B35" s="15">
        <v>57.938800000000001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0.30000000000000071</v>
      </c>
      <c r="G35" s="2">
        <f t="shared" si="5"/>
        <v>199.99999999999952</v>
      </c>
      <c r="H35" s="10"/>
      <c r="I35" s="23">
        <f t="shared" si="6"/>
        <v>9.7379999999999995</v>
      </c>
      <c r="J35" s="13">
        <f t="shared" si="2"/>
        <v>199.99999999999952</v>
      </c>
      <c r="K35" s="23">
        <f t="shared" si="7"/>
        <v>26</v>
      </c>
    </row>
    <row r="36" spans="1:11">
      <c r="A36" s="23">
        <v>10.038</v>
      </c>
      <c r="B36" s="15">
        <v>59.3626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10.038</v>
      </c>
      <c r="J36" s="13">
        <f t="shared" si="2"/>
        <v>176.47058823529417</v>
      </c>
      <c r="K36" s="23">
        <f t="shared" si="7"/>
        <v>27</v>
      </c>
    </row>
    <row r="37" spans="1:11">
      <c r="A37" s="23">
        <v>10.208</v>
      </c>
      <c r="B37" s="15">
        <v>55.765999999999998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10.208</v>
      </c>
      <c r="J37" s="13">
        <f t="shared" si="2"/>
        <v>157.89473684210569</v>
      </c>
      <c r="K37" s="23">
        <f t="shared" si="7"/>
        <v>28</v>
      </c>
    </row>
    <row r="38" spans="1:11">
      <c r="A38" s="23">
        <v>10.398</v>
      </c>
      <c r="B38" s="15">
        <v>52.1706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0.20000000000000107</v>
      </c>
      <c r="G38" s="2">
        <f t="shared" si="5"/>
        <v>149.9999999999992</v>
      </c>
      <c r="H38" s="10" t="s">
        <v>118</v>
      </c>
      <c r="I38" s="23">
        <f t="shared" si="6"/>
        <v>10.398</v>
      </c>
      <c r="J38" s="13">
        <f t="shared" si="2"/>
        <v>149.9999999999992</v>
      </c>
      <c r="K38" s="23">
        <f t="shared" si="7"/>
        <v>29</v>
      </c>
    </row>
    <row r="39" spans="1:11">
      <c r="A39" s="23">
        <v>10.598000000000001</v>
      </c>
      <c r="B39" s="15">
        <v>52.901299999999999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0.76999999999999957</v>
      </c>
      <c r="G39" s="2">
        <f t="shared" si="5"/>
        <v>77.92207792207796</v>
      </c>
      <c r="H39" s="10"/>
      <c r="I39" s="23">
        <f t="shared" si="6"/>
        <v>10.598000000000001</v>
      </c>
      <c r="J39" s="13">
        <f t="shared" si="2"/>
        <v>77.92207792207796</v>
      </c>
      <c r="K39" s="23">
        <f t="shared" si="7"/>
        <v>30</v>
      </c>
    </row>
    <row r="40" spans="1:11">
      <c r="A40" s="23">
        <v>11.368</v>
      </c>
      <c r="B40" s="15">
        <v>62.776899999999998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0.25</v>
      </c>
      <c r="G40" s="2">
        <f t="shared" si="5"/>
        <v>120</v>
      </c>
      <c r="H40" s="10" t="s">
        <v>119</v>
      </c>
      <c r="I40" s="23">
        <f t="shared" si="6"/>
        <v>11.368</v>
      </c>
      <c r="J40" s="13">
        <f t="shared" si="2"/>
        <v>120</v>
      </c>
      <c r="K40" s="23">
        <f t="shared" si="7"/>
        <v>31</v>
      </c>
    </row>
    <row r="41" spans="1:11">
      <c r="A41" s="23">
        <v>11.618</v>
      </c>
      <c r="B41" s="15">
        <v>61.629399999999997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0.36999999999999922</v>
      </c>
      <c r="G41" s="2">
        <f t="shared" si="5"/>
        <v>162.1621621621625</v>
      </c>
      <c r="H41" s="10"/>
      <c r="I41" s="23">
        <f t="shared" si="6"/>
        <v>11.618</v>
      </c>
      <c r="J41" s="13">
        <f t="shared" si="2"/>
        <v>162.1621621621625</v>
      </c>
      <c r="K41" s="23">
        <f t="shared" si="7"/>
        <v>32</v>
      </c>
    </row>
    <row r="42" spans="1:11">
      <c r="A42" s="23">
        <v>11.988</v>
      </c>
      <c r="B42" s="15">
        <v>56.645000000000003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0.19000000000000128</v>
      </c>
      <c r="G42" s="2">
        <f t="shared" si="5"/>
        <v>157.89473684210421</v>
      </c>
      <c r="H42" s="10" t="s">
        <v>118</v>
      </c>
      <c r="I42" s="23">
        <f t="shared" si="6"/>
        <v>11.988</v>
      </c>
      <c r="J42" s="13">
        <f t="shared" si="2"/>
        <v>157.89473684210421</v>
      </c>
      <c r="K42" s="23">
        <f t="shared" si="7"/>
        <v>33</v>
      </c>
    </row>
    <row r="43" spans="1:11">
      <c r="A43" s="23">
        <v>12.178000000000001</v>
      </c>
      <c r="B43" s="15">
        <v>55.1768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0.30999999999999872</v>
      </c>
      <c r="G43" s="2">
        <f t="shared" si="5"/>
        <v>193.54838709677497</v>
      </c>
      <c r="H43" s="10"/>
      <c r="I43" s="23">
        <f t="shared" si="6"/>
        <v>12.178000000000001</v>
      </c>
      <c r="J43" s="13">
        <f t="shared" si="2"/>
        <v>193.54838709677497</v>
      </c>
      <c r="K43" s="23">
        <f t="shared" si="7"/>
        <v>34</v>
      </c>
    </row>
    <row r="44" spans="1:11">
      <c r="A44" s="23">
        <v>12.488</v>
      </c>
      <c r="B44" s="15">
        <v>68.515000000000001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0.19000000000000128</v>
      </c>
      <c r="G44" s="2">
        <f t="shared" si="5"/>
        <v>157.89473684210421</v>
      </c>
      <c r="H44" s="10" t="s">
        <v>119</v>
      </c>
      <c r="I44" s="23">
        <f t="shared" si="6"/>
        <v>12.488</v>
      </c>
      <c r="J44" s="13">
        <f t="shared" si="2"/>
        <v>157.89473684210421</v>
      </c>
      <c r="K44" s="23">
        <f t="shared" si="7"/>
        <v>35</v>
      </c>
    </row>
    <row r="45" spans="1:11">
      <c r="A45" s="23">
        <v>12.678000000000001</v>
      </c>
      <c r="B45" s="15">
        <v>69.137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0.37999999999999901</v>
      </c>
      <c r="G45" s="2">
        <f t="shared" si="5"/>
        <v>157.89473684210569</v>
      </c>
      <c r="H45" s="10"/>
      <c r="I45" s="23">
        <f t="shared" si="6"/>
        <v>12.678000000000001</v>
      </c>
      <c r="J45" s="13">
        <f t="shared" si="2"/>
        <v>157.89473684210569</v>
      </c>
      <c r="K45" s="23">
        <f t="shared" si="7"/>
        <v>36</v>
      </c>
    </row>
    <row r="46" spans="1:11">
      <c r="A46" s="23">
        <v>13.058</v>
      </c>
      <c r="B46" s="15">
        <v>61.537100000000002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0.34999999999999964</v>
      </c>
      <c r="G46" s="2">
        <f t="shared" si="5"/>
        <v>85.714285714285793</v>
      </c>
      <c r="H46" s="10" t="s">
        <v>118</v>
      </c>
      <c r="I46" s="23">
        <f t="shared" si="6"/>
        <v>13.058</v>
      </c>
      <c r="J46" s="13">
        <f t="shared" si="2"/>
        <v>85.714285714285793</v>
      </c>
      <c r="K46" s="23">
        <f t="shared" si="7"/>
        <v>37</v>
      </c>
    </row>
    <row r="47" spans="1:11">
      <c r="A47" s="23">
        <v>13.407999999999999</v>
      </c>
      <c r="B47" s="15">
        <v>59.691000000000003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0.59999999999999964</v>
      </c>
      <c r="G47" s="2">
        <f t="shared" si="5"/>
        <v>150.00000000000009</v>
      </c>
      <c r="H47" s="10"/>
      <c r="I47" s="23">
        <f t="shared" si="6"/>
        <v>13.407999999999999</v>
      </c>
      <c r="J47" s="13">
        <f t="shared" si="2"/>
        <v>150.00000000000009</v>
      </c>
      <c r="K47" s="23">
        <f t="shared" si="7"/>
        <v>38</v>
      </c>
    </row>
    <row r="48" spans="1:11">
      <c r="A48" s="23">
        <v>14.007999999999999</v>
      </c>
      <c r="B48" s="15">
        <v>76.981800000000007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0.19000000000000128</v>
      </c>
      <c r="G48" s="2">
        <f t="shared" si="5"/>
        <v>157.89473684210421</v>
      </c>
      <c r="H48" s="10" t="s">
        <v>119</v>
      </c>
      <c r="I48" s="23">
        <f t="shared" si="6"/>
        <v>14.007999999999999</v>
      </c>
      <c r="J48" s="13">
        <f t="shared" si="2"/>
        <v>157.89473684210421</v>
      </c>
      <c r="K48" s="23">
        <f t="shared" si="7"/>
        <v>39</v>
      </c>
    </row>
    <row r="49" spans="1:11">
      <c r="A49" s="23">
        <v>14.198</v>
      </c>
      <c r="B49" s="15">
        <v>79.016999999999996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0.41999999999999993</v>
      </c>
      <c r="G49" s="2">
        <f t="shared" si="5"/>
        <v>142.85714285714289</v>
      </c>
      <c r="H49" s="10"/>
      <c r="I49" s="23">
        <f t="shared" si="6"/>
        <v>14.198</v>
      </c>
      <c r="J49" s="13">
        <f t="shared" si="2"/>
        <v>142.85714285714289</v>
      </c>
      <c r="K49" s="23">
        <f t="shared" si="7"/>
        <v>40</v>
      </c>
    </row>
    <row r="50" spans="1:11">
      <c r="A50" s="23">
        <v>14.618</v>
      </c>
      <c r="B50" s="15">
        <v>61.2896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0.18799999999999883</v>
      </c>
      <c r="G50" s="2">
        <f t="shared" si="5"/>
        <v>159.57446808510736</v>
      </c>
      <c r="H50" s="10" t="s">
        <v>118</v>
      </c>
      <c r="I50" s="23">
        <f t="shared" si="6"/>
        <v>14.618</v>
      </c>
      <c r="J50" s="13">
        <f t="shared" si="2"/>
        <v>159.57446808510736</v>
      </c>
      <c r="K50" s="23">
        <f t="shared" si="7"/>
        <v>41</v>
      </c>
    </row>
    <row r="51" spans="1:11">
      <c r="A51" s="23">
        <v>14.805999999999999</v>
      </c>
      <c r="B51" s="15">
        <v>59.421799999999998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0.31200000000000117</v>
      </c>
      <c r="G51" s="2">
        <f t="shared" si="5"/>
        <v>192.30769230769161</v>
      </c>
      <c r="H51" s="10"/>
      <c r="I51" s="23">
        <f t="shared" si="6"/>
        <v>14.805999999999999</v>
      </c>
      <c r="J51" s="13">
        <f t="shared" si="2"/>
        <v>192.30769230769161</v>
      </c>
      <c r="K51" s="23">
        <f t="shared" si="7"/>
        <v>42</v>
      </c>
    </row>
    <row r="52" spans="1:11">
      <c r="A52" s="23">
        <v>15.118</v>
      </c>
      <c r="B52" s="15">
        <v>72.799700000000001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0.16999999999999993</v>
      </c>
      <c r="G52" s="2">
        <f t="shared" si="5"/>
        <v>176.47058823529417</v>
      </c>
      <c r="H52" s="10" t="s">
        <v>119</v>
      </c>
      <c r="I52" s="23">
        <f t="shared" si="6"/>
        <v>15.118</v>
      </c>
      <c r="J52" s="13">
        <f t="shared" si="2"/>
        <v>176.47058823529417</v>
      </c>
      <c r="K52" s="23">
        <f t="shared" si="7"/>
        <v>43</v>
      </c>
    </row>
    <row r="53" spans="1:11">
      <c r="A53" s="23">
        <v>15.288</v>
      </c>
      <c r="B53" s="15">
        <v>73.797799999999995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0.1899999999999995</v>
      </c>
      <c r="G53" s="2">
        <f t="shared" si="5"/>
        <v>157.89473684210569</v>
      </c>
      <c r="H53" s="10"/>
      <c r="I53" s="23">
        <f t="shared" si="6"/>
        <v>15.288</v>
      </c>
      <c r="J53" s="13">
        <f t="shared" si="2"/>
        <v>157.89473684210569</v>
      </c>
      <c r="K53" s="23">
        <f t="shared" si="7"/>
        <v>44</v>
      </c>
    </row>
    <row r="54" spans="1:11">
      <c r="A54" s="23">
        <v>15.478</v>
      </c>
      <c r="B54" s="15">
        <v>67.169700000000006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0.16000000000000014</v>
      </c>
      <c r="G54" s="2">
        <f t="shared" si="5"/>
        <v>187.49999999999983</v>
      </c>
      <c r="H54" s="10" t="s">
        <v>118</v>
      </c>
      <c r="I54" s="23">
        <f t="shared" si="6"/>
        <v>15.478</v>
      </c>
      <c r="J54" s="13">
        <f t="shared" si="2"/>
        <v>187.49999999999983</v>
      </c>
      <c r="K54" s="23">
        <f t="shared" si="7"/>
        <v>45</v>
      </c>
    </row>
    <row r="55" spans="1:11">
      <c r="A55" s="23">
        <v>15.638</v>
      </c>
      <c r="B55" s="15">
        <v>65.289199999999994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0.3100000000000005</v>
      </c>
      <c r="G55" s="2">
        <f t="shared" si="5"/>
        <v>193.54838709677389</v>
      </c>
      <c r="H55" s="10"/>
      <c r="I55" s="23">
        <f t="shared" si="6"/>
        <v>15.638</v>
      </c>
      <c r="J55" s="13">
        <f t="shared" si="2"/>
        <v>193.54838709677389</v>
      </c>
      <c r="K55" s="23">
        <f t="shared" si="7"/>
        <v>46</v>
      </c>
    </row>
    <row r="56" spans="1:11">
      <c r="A56" s="23">
        <v>15.948</v>
      </c>
      <c r="B56" s="15">
        <v>75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0.16000000000000014</v>
      </c>
      <c r="G56" s="2">
        <f t="shared" si="5"/>
        <v>187.49999999999983</v>
      </c>
      <c r="H56" s="10" t="s">
        <v>113</v>
      </c>
      <c r="I56" s="23">
        <f t="shared" si="6"/>
        <v>15.948</v>
      </c>
      <c r="J56" s="13">
        <f t="shared" si="2"/>
        <v>187.49999999999983</v>
      </c>
      <c r="K56" s="23">
        <f t="shared" si="7"/>
        <v>47</v>
      </c>
    </row>
    <row r="57" spans="1:11">
      <c r="A57" s="23">
        <v>16.108000000000001</v>
      </c>
      <c r="B57" s="15">
        <v>76.447699999999998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0.48999999999999844</v>
      </c>
      <c r="G57" s="2">
        <f t="shared" si="5"/>
        <v>122.44897959183714</v>
      </c>
      <c r="H57" s="10"/>
      <c r="I57" s="23">
        <f t="shared" si="6"/>
        <v>16.108000000000001</v>
      </c>
      <c r="J57" s="13">
        <f t="shared" si="2"/>
        <v>122.44897959183714</v>
      </c>
      <c r="K57" s="23">
        <f t="shared" si="7"/>
        <v>48</v>
      </c>
    </row>
    <row r="58" spans="1:11">
      <c r="A58" s="23">
        <v>16.597999999999999</v>
      </c>
      <c r="B58" s="15">
        <v>62.176900000000003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0.22000000000000242</v>
      </c>
      <c r="G58" s="2">
        <f t="shared" si="5"/>
        <v>136.36363636363487</v>
      </c>
      <c r="H58" s="10" t="s">
        <v>119</v>
      </c>
      <c r="I58" s="23">
        <f t="shared" si="6"/>
        <v>16.597999999999999</v>
      </c>
      <c r="J58" s="13">
        <f t="shared" si="2"/>
        <v>136.36363636363487</v>
      </c>
      <c r="K58" s="23">
        <f t="shared" si="7"/>
        <v>49</v>
      </c>
    </row>
    <row r="59" spans="1:11">
      <c r="A59" s="23">
        <v>16.818000000000001</v>
      </c>
      <c r="B59" s="15">
        <v>62.489699999999999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0.37999999999999901</v>
      </c>
      <c r="G59" s="2">
        <f t="shared" si="5"/>
        <v>157.89473684210569</v>
      </c>
      <c r="H59" s="10"/>
      <c r="I59" s="23">
        <f t="shared" si="6"/>
        <v>16.818000000000001</v>
      </c>
      <c r="J59" s="13">
        <f t="shared" si="2"/>
        <v>157.89473684210569</v>
      </c>
      <c r="K59" s="23">
        <f t="shared" si="7"/>
        <v>50</v>
      </c>
    </row>
    <row r="60" spans="1:11">
      <c r="A60" s="23">
        <v>17.198</v>
      </c>
      <c r="B60" s="15">
        <v>61.513300000000001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0.23999999999999844</v>
      </c>
      <c r="G60" s="2">
        <f t="shared" si="5"/>
        <v>125.00000000000081</v>
      </c>
      <c r="H60" s="10" t="s">
        <v>118</v>
      </c>
      <c r="I60" s="23">
        <f t="shared" si="6"/>
        <v>17.198</v>
      </c>
      <c r="J60" s="13">
        <f t="shared" si="2"/>
        <v>125.00000000000081</v>
      </c>
      <c r="K60" s="23">
        <f t="shared" si="7"/>
        <v>51</v>
      </c>
    </row>
    <row r="61" spans="1:11">
      <c r="A61" s="23">
        <v>17.437999999999999</v>
      </c>
      <c r="B61" s="15">
        <v>64.267600000000002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0.35999999999999943</v>
      </c>
      <c r="G61" s="2">
        <f t="shared" si="5"/>
        <v>166.66666666666691</v>
      </c>
      <c r="H61" s="10"/>
      <c r="I61" s="23">
        <f t="shared" si="6"/>
        <v>17.437999999999999</v>
      </c>
      <c r="J61" s="13">
        <f t="shared" si="2"/>
        <v>166.66666666666691</v>
      </c>
      <c r="K61" s="23">
        <f t="shared" si="7"/>
        <v>52</v>
      </c>
    </row>
    <row r="62" spans="1:11">
      <c r="A62" s="23">
        <v>17.797999999999998</v>
      </c>
      <c r="B62" s="15">
        <v>76.650099999999995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0.21000000000000085</v>
      </c>
      <c r="G62" s="2">
        <f t="shared" si="5"/>
        <v>142.85714285714226</v>
      </c>
      <c r="H62" s="10" t="s">
        <v>113</v>
      </c>
      <c r="I62" s="23">
        <f t="shared" si="6"/>
        <v>17.797999999999998</v>
      </c>
      <c r="J62" s="13">
        <f t="shared" si="2"/>
        <v>142.85714285714226</v>
      </c>
      <c r="K62" s="23">
        <f t="shared" si="7"/>
        <v>53</v>
      </c>
    </row>
    <row r="63" spans="1:11">
      <c r="A63" s="23">
        <v>18.007999999999999</v>
      </c>
      <c r="B63" s="15">
        <v>80.634900000000002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0.41000000000000014</v>
      </c>
      <c r="G63" s="2">
        <f t="shared" si="5"/>
        <v>146.34146341463409</v>
      </c>
      <c r="H63" s="10"/>
      <c r="I63" s="23">
        <f t="shared" si="6"/>
        <v>18.007999999999999</v>
      </c>
      <c r="J63" s="13">
        <f t="shared" si="2"/>
        <v>146.34146341463409</v>
      </c>
      <c r="K63" s="23">
        <f t="shared" si="7"/>
        <v>54</v>
      </c>
    </row>
    <row r="64" spans="1:11">
      <c r="A64" s="23">
        <v>18.417999999999999</v>
      </c>
      <c r="B64" s="15">
        <v>64.512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0.1720000000000006</v>
      </c>
      <c r="G64" s="2">
        <f t="shared" si="5"/>
        <v>174.41860465116218</v>
      </c>
      <c r="H64" s="10" t="s">
        <v>118</v>
      </c>
      <c r="I64" s="23">
        <f t="shared" si="6"/>
        <v>18.417999999999999</v>
      </c>
      <c r="J64" s="13">
        <f t="shared" si="2"/>
        <v>174.41860465116218</v>
      </c>
      <c r="K64" s="23">
        <f t="shared" si="7"/>
        <v>55</v>
      </c>
    </row>
    <row r="65" spans="1:11">
      <c r="A65" s="23">
        <v>18.59</v>
      </c>
      <c r="B65" s="15">
        <v>61.1389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0.36799999999999855</v>
      </c>
      <c r="G65" s="2">
        <f t="shared" si="5"/>
        <v>163.04347826087022</v>
      </c>
      <c r="H65" s="10"/>
      <c r="I65" s="23">
        <f t="shared" si="6"/>
        <v>18.59</v>
      </c>
      <c r="J65" s="13">
        <f t="shared" si="2"/>
        <v>163.04347826087022</v>
      </c>
      <c r="K65" s="23">
        <f t="shared" si="7"/>
        <v>56</v>
      </c>
    </row>
    <row r="66" spans="1:11">
      <c r="A66" s="23">
        <v>18.957999999999998</v>
      </c>
      <c r="B66" s="15">
        <v>60.119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0.16000000000000014</v>
      </c>
      <c r="G66" s="2">
        <f t="shared" si="5"/>
        <v>187.49999999999983</v>
      </c>
      <c r="H66" s="10" t="s">
        <v>119</v>
      </c>
      <c r="I66" s="23">
        <f t="shared" si="6"/>
        <v>18.957999999999998</v>
      </c>
      <c r="J66" s="13">
        <f t="shared" si="2"/>
        <v>187.49999999999983</v>
      </c>
      <c r="K66" s="23">
        <f t="shared" si="7"/>
        <v>57</v>
      </c>
    </row>
    <row r="67" spans="1:11">
      <c r="A67" s="23">
        <v>19.117999999999999</v>
      </c>
      <c r="B67" s="15">
        <v>56.894500000000001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0.16300000000000026</v>
      </c>
      <c r="G67" s="2">
        <f t="shared" si="5"/>
        <v>184.04907975460094</v>
      </c>
      <c r="H67" s="10"/>
      <c r="I67" s="23">
        <f t="shared" si="6"/>
        <v>19.117999999999999</v>
      </c>
      <c r="J67" s="13">
        <f t="shared" si="2"/>
        <v>184.04907975460094</v>
      </c>
      <c r="K67" s="23">
        <f t="shared" si="7"/>
        <v>58</v>
      </c>
    </row>
    <row r="68" spans="1:11">
      <c r="A68" s="23">
        <v>19.280999999999999</v>
      </c>
      <c r="B68" s="15">
        <v>49.794600000000003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0.18700000000000117</v>
      </c>
      <c r="G68" s="2">
        <f t="shared" si="5"/>
        <v>160.42780748663</v>
      </c>
      <c r="H68" s="10" t="s">
        <v>118</v>
      </c>
      <c r="I68" s="23">
        <f t="shared" si="6"/>
        <v>19.280999999999999</v>
      </c>
      <c r="J68" s="13">
        <f t="shared" si="2"/>
        <v>160.42780748663</v>
      </c>
      <c r="K68" s="23">
        <f t="shared" si="7"/>
        <v>59</v>
      </c>
    </row>
    <row r="69" spans="1:11">
      <c r="A69" s="23">
        <v>19.468</v>
      </c>
      <c r="B69" s="15">
        <v>56.433399999999999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0.76999999999999957</v>
      </c>
      <c r="G69" s="2">
        <f t="shared" si="5"/>
        <v>77.92207792207796</v>
      </c>
      <c r="H69" s="10"/>
      <c r="I69" s="23">
        <f t="shared" si="6"/>
        <v>19.468</v>
      </c>
      <c r="J69" s="13">
        <f t="shared" si="2"/>
        <v>77.92207792207796</v>
      </c>
      <c r="K69" s="23">
        <f t="shared" si="7"/>
        <v>60</v>
      </c>
    </row>
    <row r="70" spans="1:11">
      <c r="A70" s="23">
        <v>20.238</v>
      </c>
      <c r="B70" s="15">
        <v>66.935000000000002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0.21999999999999886</v>
      </c>
      <c r="G70" s="2">
        <f t="shared" si="5"/>
        <v>136.36363636363706</v>
      </c>
      <c r="H70" s="10" t="s">
        <v>119</v>
      </c>
      <c r="I70" s="23">
        <f t="shared" si="6"/>
        <v>20.238</v>
      </c>
      <c r="J70" s="13">
        <f t="shared" si="2"/>
        <v>136.36363636363706</v>
      </c>
      <c r="K70" s="23">
        <f t="shared" si="7"/>
        <v>61</v>
      </c>
    </row>
    <row r="71" spans="1:11">
      <c r="A71" s="23">
        <v>20.457999999999998</v>
      </c>
      <c r="B71" s="15">
        <v>66.272800000000004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0.38000000000000256</v>
      </c>
      <c r="G71" s="2">
        <f t="shared" si="5"/>
        <v>157.89473684210421</v>
      </c>
      <c r="H71" s="10"/>
      <c r="I71" s="23">
        <f t="shared" si="6"/>
        <v>20.457999999999998</v>
      </c>
      <c r="J71" s="13">
        <f t="shared" si="2"/>
        <v>157.89473684210421</v>
      </c>
      <c r="K71" s="23">
        <f t="shared" si="7"/>
        <v>62</v>
      </c>
    </row>
    <row r="72" spans="1:11">
      <c r="A72" s="23">
        <v>20.838000000000001</v>
      </c>
      <c r="B72" s="15">
        <v>72.702100000000002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0.18999999999999773</v>
      </c>
      <c r="G72" s="2">
        <f t="shared" si="5"/>
        <v>157.89473684210714</v>
      </c>
      <c r="H72" s="10" t="s">
        <v>119</v>
      </c>
      <c r="I72" s="23">
        <f t="shared" si="6"/>
        <v>20.838000000000001</v>
      </c>
      <c r="J72" s="13">
        <f t="shared" si="2"/>
        <v>157.89473684210714</v>
      </c>
      <c r="K72" s="23">
        <f t="shared" si="7"/>
        <v>63</v>
      </c>
    </row>
    <row r="73" spans="1:11">
      <c r="A73" s="23">
        <v>21.027999999999999</v>
      </c>
      <c r="B73" s="15">
        <v>69.061599999999999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0.25</v>
      </c>
      <c r="G73" s="2">
        <f t="shared" si="5"/>
        <v>120</v>
      </c>
      <c r="H73" s="10"/>
      <c r="I73" s="23">
        <f t="shared" si="6"/>
        <v>21.027999999999999</v>
      </c>
      <c r="J73" s="13">
        <f t="shared" si="2"/>
        <v>120</v>
      </c>
      <c r="K73" s="23">
        <f t="shared" si="7"/>
        <v>64</v>
      </c>
    </row>
    <row r="74" spans="1:11">
      <c r="A74" s="23">
        <v>21.277999999999999</v>
      </c>
      <c r="B74" s="15">
        <v>59.2136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0.19000000000000128</v>
      </c>
      <c r="G74" s="2">
        <f t="shared" si="5"/>
        <v>157.89473684210421</v>
      </c>
      <c r="H74" s="10" t="s">
        <v>118</v>
      </c>
      <c r="I74" s="23">
        <f t="shared" si="6"/>
        <v>21.277999999999999</v>
      </c>
      <c r="J74" s="13">
        <f t="shared" ref="J74:J131" si="8">$G74</f>
        <v>157.89473684210421</v>
      </c>
      <c r="K74" s="23">
        <f t="shared" si="7"/>
        <v>65</v>
      </c>
    </row>
    <row r="75" spans="1:11">
      <c r="A75" s="23">
        <v>21.468</v>
      </c>
      <c r="B75" s="15">
        <v>59.534199999999998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0.39000000000000057</v>
      </c>
      <c r="G75" s="2">
        <f t="shared" ref="G75:G130" si="11">$E75/$F75*60</f>
        <v>153.84615384615361</v>
      </c>
      <c r="H75" s="10"/>
      <c r="I75" s="23">
        <f t="shared" ref="I75:I131" si="12">$A75</f>
        <v>21.468</v>
      </c>
      <c r="J75" s="13">
        <f t="shared" si="8"/>
        <v>153.84615384615361</v>
      </c>
      <c r="K75" s="23">
        <f t="shared" ref="K75:K131" si="13">$C75</f>
        <v>66</v>
      </c>
    </row>
    <row r="76" spans="1:11">
      <c r="A76" s="23">
        <v>21.858000000000001</v>
      </c>
      <c r="B76" s="15">
        <v>51.810299999999998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0.16999999999999815</v>
      </c>
      <c r="G76" s="2">
        <f t="shared" si="11"/>
        <v>176.47058823529605</v>
      </c>
      <c r="H76" s="10" t="s">
        <v>118</v>
      </c>
      <c r="I76" s="23">
        <f t="shared" si="12"/>
        <v>21.858000000000001</v>
      </c>
      <c r="J76" s="13">
        <f t="shared" si="8"/>
        <v>176.47058823529605</v>
      </c>
      <c r="K76" s="23">
        <f t="shared" si="13"/>
        <v>67</v>
      </c>
    </row>
    <row r="77" spans="1:11">
      <c r="A77" s="23">
        <v>22.027999999999999</v>
      </c>
      <c r="B77" s="15">
        <v>53.511499999999998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0.40000000000000213</v>
      </c>
      <c r="G77" s="2">
        <f t="shared" si="11"/>
        <v>149.9999999999992</v>
      </c>
      <c r="H77" s="10"/>
      <c r="I77" s="23">
        <f t="shared" si="12"/>
        <v>22.027999999999999</v>
      </c>
      <c r="J77" s="13">
        <f t="shared" si="8"/>
        <v>149.9999999999992</v>
      </c>
      <c r="K77" s="23">
        <f t="shared" si="13"/>
        <v>68</v>
      </c>
    </row>
    <row r="78" spans="1:11">
      <c r="A78" s="23">
        <v>22.428000000000001</v>
      </c>
      <c r="B78" s="15">
        <v>67.903199999999998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22.428000000000001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22.658000000000001</v>
      </c>
      <c r="B79" s="15">
        <v>67.862499999999997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0.32000000000000028</v>
      </c>
      <c r="G79" s="2">
        <f t="shared" si="11"/>
        <v>187.49999999999983</v>
      </c>
      <c r="H79" s="10"/>
      <c r="I79" s="23">
        <f t="shared" si="12"/>
        <v>22.658000000000001</v>
      </c>
      <c r="J79" s="13">
        <f t="shared" si="8"/>
        <v>187.49999999999983</v>
      </c>
      <c r="K79" s="23">
        <f t="shared" si="13"/>
        <v>70</v>
      </c>
    </row>
    <row r="80" spans="1:11">
      <c r="A80" s="23">
        <v>22.978000000000002</v>
      </c>
      <c r="B80" s="15">
        <v>79.247799999999998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0.16000000000000014</v>
      </c>
      <c r="G80" s="2">
        <f t="shared" si="11"/>
        <v>187.49999999999983</v>
      </c>
      <c r="H80" s="10" t="s">
        <v>113</v>
      </c>
      <c r="I80" s="23">
        <f t="shared" si="12"/>
        <v>22.978000000000002</v>
      </c>
      <c r="J80" s="13">
        <f t="shared" si="8"/>
        <v>187.49999999999983</v>
      </c>
      <c r="K80" s="23">
        <f t="shared" si="13"/>
        <v>71</v>
      </c>
    </row>
    <row r="81" spans="1:11">
      <c r="A81" s="23">
        <v>23.138000000000002</v>
      </c>
      <c r="B81" s="15">
        <v>80.224500000000006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0.19499999999999673</v>
      </c>
      <c r="G81" s="2">
        <f t="shared" si="11"/>
        <v>153.84615384615643</v>
      </c>
      <c r="H81" s="10"/>
      <c r="I81" s="23">
        <f t="shared" si="12"/>
        <v>23.138000000000002</v>
      </c>
      <c r="J81" s="13">
        <f t="shared" si="8"/>
        <v>153.84615384615643</v>
      </c>
      <c r="K81" s="23">
        <f t="shared" si="13"/>
        <v>72</v>
      </c>
    </row>
    <row r="82" spans="1:11">
      <c r="A82" s="23">
        <v>23.332999999999998</v>
      </c>
      <c r="B82" s="15">
        <v>71.399799999999999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0.18500000000000227</v>
      </c>
      <c r="G82" s="2">
        <f t="shared" si="11"/>
        <v>162.16216216216017</v>
      </c>
      <c r="H82" s="10" t="s">
        <v>118</v>
      </c>
      <c r="I82" s="23">
        <f t="shared" si="12"/>
        <v>23.332999999999998</v>
      </c>
      <c r="J82" s="13">
        <f t="shared" si="8"/>
        <v>162.16216216216017</v>
      </c>
      <c r="K82" s="23">
        <f t="shared" si="13"/>
        <v>73</v>
      </c>
    </row>
    <row r="83" spans="1:11">
      <c r="A83" s="23">
        <v>23.518000000000001</v>
      </c>
      <c r="B83" s="15">
        <v>69.6297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0.32000000000000028</v>
      </c>
      <c r="G83" s="2">
        <f t="shared" si="11"/>
        <v>187.49999999999983</v>
      </c>
      <c r="H83" s="10"/>
      <c r="I83" s="23">
        <f t="shared" si="12"/>
        <v>23.518000000000001</v>
      </c>
      <c r="J83" s="13">
        <f t="shared" si="8"/>
        <v>187.49999999999983</v>
      </c>
      <c r="K83" s="23">
        <f t="shared" si="13"/>
        <v>74</v>
      </c>
    </row>
    <row r="84" spans="1:11">
      <c r="A84" s="23">
        <v>23.838000000000001</v>
      </c>
      <c r="B84" s="15">
        <v>70.287599999999998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0.17999999999999972</v>
      </c>
      <c r="G84" s="2">
        <f t="shared" si="11"/>
        <v>166.66666666666691</v>
      </c>
      <c r="H84" s="10" t="s">
        <v>119</v>
      </c>
      <c r="I84" s="23">
        <f t="shared" si="12"/>
        <v>23.838000000000001</v>
      </c>
      <c r="J84" s="13">
        <f t="shared" si="8"/>
        <v>166.66666666666691</v>
      </c>
      <c r="K84" s="23">
        <f t="shared" si="13"/>
        <v>75</v>
      </c>
    </row>
    <row r="85" spans="1:11">
      <c r="A85" s="23">
        <v>24.018000000000001</v>
      </c>
      <c r="B85" s="15">
        <v>71.613600000000005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0.16000000000000014</v>
      </c>
      <c r="G85" s="2">
        <f t="shared" si="11"/>
        <v>187.49999999999983</v>
      </c>
      <c r="H85" s="10"/>
      <c r="I85" s="23">
        <f t="shared" si="12"/>
        <v>24.018000000000001</v>
      </c>
      <c r="J85" s="13">
        <f t="shared" si="8"/>
        <v>187.49999999999983</v>
      </c>
      <c r="K85" s="23">
        <f t="shared" si="13"/>
        <v>76</v>
      </c>
    </row>
    <row r="86" spans="1:11">
      <c r="A86" s="23">
        <v>24.178000000000001</v>
      </c>
      <c r="B86" s="15">
        <v>65.712800000000001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0.16000000000000014</v>
      </c>
      <c r="G86" s="2">
        <f t="shared" si="11"/>
        <v>187.49999999999983</v>
      </c>
      <c r="H86" s="10" t="s">
        <v>118</v>
      </c>
      <c r="I86" s="23">
        <f t="shared" si="12"/>
        <v>24.178000000000001</v>
      </c>
      <c r="J86" s="13">
        <f t="shared" si="8"/>
        <v>187.49999999999983</v>
      </c>
      <c r="K86" s="23">
        <f t="shared" si="13"/>
        <v>77</v>
      </c>
    </row>
    <row r="87" spans="1:11">
      <c r="A87" s="23">
        <v>24.338000000000001</v>
      </c>
      <c r="B87" s="15">
        <v>62.598999999999997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0.32999999999999829</v>
      </c>
      <c r="G87" s="2">
        <f t="shared" si="11"/>
        <v>181.81818181818275</v>
      </c>
      <c r="H87" s="10"/>
      <c r="I87" s="23">
        <f t="shared" si="12"/>
        <v>24.338000000000001</v>
      </c>
      <c r="J87" s="13">
        <f t="shared" si="8"/>
        <v>181.81818181818275</v>
      </c>
      <c r="K87" s="23">
        <f t="shared" si="13"/>
        <v>78</v>
      </c>
    </row>
    <row r="88" spans="1:11">
      <c r="A88" s="23">
        <v>24.667999999999999</v>
      </c>
      <c r="B88" s="15">
        <v>76.508399999999995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0.19000000000000128</v>
      </c>
      <c r="G88" s="2">
        <f t="shared" si="11"/>
        <v>157.89473684210421</v>
      </c>
      <c r="H88" s="10" t="s">
        <v>113</v>
      </c>
      <c r="I88" s="23">
        <f t="shared" si="12"/>
        <v>24.667999999999999</v>
      </c>
      <c r="J88" s="13">
        <f t="shared" si="8"/>
        <v>157.89473684210421</v>
      </c>
      <c r="K88" s="23">
        <f t="shared" si="13"/>
        <v>79</v>
      </c>
    </row>
    <row r="89" spans="1:11">
      <c r="A89" s="23">
        <v>24.858000000000001</v>
      </c>
      <c r="B89" s="15">
        <v>75.177199999999999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0.52700000000000102</v>
      </c>
      <c r="G89" s="2">
        <f t="shared" si="11"/>
        <v>113.85199240986695</v>
      </c>
      <c r="H89" s="10"/>
      <c r="I89" s="23">
        <f t="shared" si="12"/>
        <v>24.858000000000001</v>
      </c>
      <c r="J89" s="13">
        <f t="shared" si="8"/>
        <v>113.85199240986695</v>
      </c>
      <c r="K89" s="23">
        <f t="shared" si="13"/>
        <v>80</v>
      </c>
    </row>
    <row r="90" spans="1:11">
      <c r="A90" s="23">
        <v>25.385000000000002</v>
      </c>
      <c r="B90" s="15">
        <v>62.250700000000002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0.24299999999999855</v>
      </c>
      <c r="G90" s="2">
        <f t="shared" si="11"/>
        <v>123.45679012345754</v>
      </c>
      <c r="H90" s="10" t="s">
        <v>119</v>
      </c>
      <c r="I90" s="23">
        <f t="shared" si="12"/>
        <v>25.385000000000002</v>
      </c>
      <c r="J90" s="13">
        <f t="shared" si="8"/>
        <v>123.45679012345754</v>
      </c>
      <c r="K90" s="23">
        <f t="shared" si="13"/>
        <v>81</v>
      </c>
    </row>
    <row r="91" spans="1:11">
      <c r="A91" s="23">
        <v>25.628</v>
      </c>
      <c r="B91" s="15">
        <v>64.334500000000006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0.39999999999999858</v>
      </c>
      <c r="G91" s="2">
        <f t="shared" si="11"/>
        <v>150.00000000000054</v>
      </c>
      <c r="H91" s="10"/>
      <c r="I91" s="23">
        <f t="shared" si="12"/>
        <v>25.628</v>
      </c>
      <c r="J91" s="13">
        <f t="shared" si="8"/>
        <v>150.00000000000054</v>
      </c>
      <c r="K91" s="23">
        <f t="shared" si="13"/>
        <v>82</v>
      </c>
    </row>
    <row r="92" spans="1:11">
      <c r="A92" s="23">
        <v>26.027999999999999</v>
      </c>
      <c r="B92" s="15">
        <v>52.917999999999999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0.19000000000000128</v>
      </c>
      <c r="G92" s="2">
        <f t="shared" si="11"/>
        <v>157.89473684210421</v>
      </c>
      <c r="H92" s="10" t="s">
        <v>118</v>
      </c>
      <c r="I92" s="23">
        <f t="shared" si="12"/>
        <v>26.027999999999999</v>
      </c>
      <c r="J92" s="13">
        <f t="shared" si="8"/>
        <v>157.89473684210421</v>
      </c>
      <c r="K92" s="23">
        <f t="shared" si="13"/>
        <v>83</v>
      </c>
    </row>
    <row r="93" spans="1:11">
      <c r="A93" s="23">
        <v>26.218</v>
      </c>
      <c r="B93" s="15">
        <v>56.947699999999998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0.23999999999999844</v>
      </c>
      <c r="G93" s="2">
        <f t="shared" si="11"/>
        <v>250.00000000000162</v>
      </c>
      <c r="H93" s="10"/>
      <c r="I93" s="23">
        <f t="shared" si="12"/>
        <v>26.218</v>
      </c>
      <c r="J93" s="13">
        <f t="shared" si="8"/>
        <v>250.00000000000162</v>
      </c>
      <c r="K93" s="23">
        <f t="shared" si="13"/>
        <v>84</v>
      </c>
    </row>
    <row r="94" spans="1:11">
      <c r="A94" s="23">
        <v>26.457999999999998</v>
      </c>
      <c r="B94" s="15">
        <v>73.958699999999993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0.20000000000000284</v>
      </c>
      <c r="G94" s="2">
        <f t="shared" si="11"/>
        <v>149.99999999999787</v>
      </c>
      <c r="H94" s="10" t="s">
        <v>113</v>
      </c>
      <c r="I94" s="23">
        <f t="shared" si="12"/>
        <v>26.457999999999998</v>
      </c>
      <c r="J94" s="13">
        <f t="shared" si="8"/>
        <v>149.99999999999787</v>
      </c>
      <c r="K94" s="23">
        <f t="shared" si="13"/>
        <v>85</v>
      </c>
    </row>
    <row r="95" spans="1:11">
      <c r="A95" s="23">
        <v>26.658000000000001</v>
      </c>
      <c r="B95" s="15">
        <v>70.290800000000004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0.20699999999999719</v>
      </c>
      <c r="G95" s="2">
        <f t="shared" si="11"/>
        <v>144.92753623188602</v>
      </c>
      <c r="H95" s="10"/>
      <c r="I95" s="23">
        <f t="shared" si="12"/>
        <v>26.658000000000001</v>
      </c>
      <c r="J95" s="13">
        <f t="shared" si="8"/>
        <v>144.92753623188602</v>
      </c>
      <c r="K95" s="23">
        <f t="shared" si="13"/>
        <v>86</v>
      </c>
    </row>
    <row r="96" spans="1:11">
      <c r="A96" s="23">
        <v>26.864999999999998</v>
      </c>
      <c r="B96" s="15">
        <v>66.4405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0.19300000000000139</v>
      </c>
      <c r="G96" s="2">
        <f t="shared" si="11"/>
        <v>155.4404145077709</v>
      </c>
      <c r="H96" s="10" t="s">
        <v>118</v>
      </c>
      <c r="I96" s="23">
        <f t="shared" si="12"/>
        <v>26.864999999999998</v>
      </c>
      <c r="J96" s="13">
        <f t="shared" si="8"/>
        <v>155.4404145077709</v>
      </c>
      <c r="K96" s="23">
        <f t="shared" si="13"/>
        <v>87</v>
      </c>
    </row>
    <row r="97" spans="1:11">
      <c r="A97" s="23">
        <v>27.058</v>
      </c>
      <c r="B97" s="15">
        <v>61.356099999999998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0.37999999999999901</v>
      </c>
      <c r="G97" s="2">
        <f t="shared" si="11"/>
        <v>157.89473684210569</v>
      </c>
      <c r="H97" s="10"/>
      <c r="I97" s="23">
        <f t="shared" si="12"/>
        <v>27.058</v>
      </c>
      <c r="J97" s="13">
        <f t="shared" si="8"/>
        <v>157.89473684210569</v>
      </c>
      <c r="K97" s="23">
        <f t="shared" si="13"/>
        <v>88</v>
      </c>
    </row>
    <row r="98" spans="1:11">
      <c r="A98" s="23">
        <v>27.437999999999999</v>
      </c>
      <c r="B98" s="15">
        <v>74.772400000000005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0.20000000000000284</v>
      </c>
      <c r="G98" s="2">
        <f t="shared" si="11"/>
        <v>149.99999999999787</v>
      </c>
      <c r="H98" s="10" t="s">
        <v>113</v>
      </c>
      <c r="I98" s="23">
        <f t="shared" si="12"/>
        <v>27.437999999999999</v>
      </c>
      <c r="J98" s="13">
        <f t="shared" si="8"/>
        <v>149.99999999999787</v>
      </c>
      <c r="K98" s="23">
        <f t="shared" si="13"/>
        <v>89</v>
      </c>
    </row>
    <row r="99" spans="1:11">
      <c r="A99" s="23">
        <v>27.638000000000002</v>
      </c>
      <c r="B99" s="15">
        <v>74.984800000000007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1.2099999999999973</v>
      </c>
      <c r="G99" s="2">
        <f t="shared" si="11"/>
        <v>123.96694214876061</v>
      </c>
      <c r="H99" s="10"/>
      <c r="I99" s="23">
        <f t="shared" si="12"/>
        <v>27.638000000000002</v>
      </c>
      <c r="J99" s="13">
        <f t="shared" si="8"/>
        <v>123.96694214876061</v>
      </c>
      <c r="K99" s="23">
        <f t="shared" si="13"/>
        <v>90</v>
      </c>
    </row>
    <row r="100" spans="1:11">
      <c r="A100" s="23">
        <v>28.847999999999999</v>
      </c>
      <c r="B100" s="15">
        <v>69.137200000000007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0.21000000000000085</v>
      </c>
      <c r="G100" s="2">
        <f t="shared" si="11"/>
        <v>142.85714285714226</v>
      </c>
      <c r="H100" s="10" t="s">
        <v>119</v>
      </c>
      <c r="I100" s="23">
        <f t="shared" si="12"/>
        <v>28.847999999999999</v>
      </c>
      <c r="J100" s="13">
        <f t="shared" si="8"/>
        <v>142.85714285714226</v>
      </c>
      <c r="K100" s="23">
        <f t="shared" si="13"/>
        <v>91</v>
      </c>
    </row>
    <row r="101" spans="1:11">
      <c r="A101" s="23">
        <v>29.058</v>
      </c>
      <c r="B101" s="15">
        <v>68.923199999999994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0.42000000000000171</v>
      </c>
      <c r="G101" s="2">
        <f t="shared" si="11"/>
        <v>142.85714285714226</v>
      </c>
      <c r="H101" s="10"/>
      <c r="I101" s="23">
        <f t="shared" si="12"/>
        <v>29.058</v>
      </c>
      <c r="J101" s="13">
        <f t="shared" si="8"/>
        <v>142.85714285714226</v>
      </c>
      <c r="K101" s="23">
        <f t="shared" si="13"/>
        <v>92</v>
      </c>
    </row>
    <row r="102" spans="1:11">
      <c r="A102" s="23">
        <v>29.478000000000002</v>
      </c>
      <c r="B102" s="15">
        <v>73.129000000000005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0.16999999999999815</v>
      </c>
      <c r="G102" s="2">
        <f t="shared" si="11"/>
        <v>176.47058823529605</v>
      </c>
      <c r="H102" s="10" t="s">
        <v>119</v>
      </c>
      <c r="I102" s="23">
        <f t="shared" si="12"/>
        <v>29.478000000000002</v>
      </c>
      <c r="J102" s="13">
        <f t="shared" si="8"/>
        <v>176.47058823529605</v>
      </c>
      <c r="K102" s="23">
        <f t="shared" si="13"/>
        <v>93</v>
      </c>
    </row>
    <row r="103" spans="1:11">
      <c r="A103" s="23">
        <v>29.648</v>
      </c>
      <c r="B103" s="15">
        <v>70.804299999999998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0.26000000000000156</v>
      </c>
      <c r="G103" s="2">
        <f t="shared" si="11"/>
        <v>115.38461538461469</v>
      </c>
      <c r="H103" s="10"/>
      <c r="I103" s="23">
        <f t="shared" si="12"/>
        <v>29.648</v>
      </c>
      <c r="J103" s="13">
        <f t="shared" si="8"/>
        <v>115.38461538461469</v>
      </c>
      <c r="K103" s="23">
        <f t="shared" si="13"/>
        <v>94</v>
      </c>
    </row>
    <row r="104" spans="1:11">
      <c r="A104" s="23">
        <v>29.908000000000001</v>
      </c>
      <c r="B104" s="15">
        <v>60.823999999999998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0.18999999999999773</v>
      </c>
      <c r="G104" s="2">
        <f t="shared" si="11"/>
        <v>157.89473684210714</v>
      </c>
      <c r="H104" s="10" t="s">
        <v>118</v>
      </c>
      <c r="I104" s="23">
        <f t="shared" si="12"/>
        <v>29.908000000000001</v>
      </c>
      <c r="J104" s="13">
        <f t="shared" si="8"/>
        <v>157.89473684210714</v>
      </c>
      <c r="K104" s="23">
        <f t="shared" si="13"/>
        <v>95</v>
      </c>
    </row>
    <row r="105" spans="1:11">
      <c r="A105" s="23">
        <v>30.097999999999999</v>
      </c>
      <c r="B105" s="15">
        <v>58.295900000000003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0.39000000000000057</v>
      </c>
      <c r="G105" s="2">
        <f t="shared" si="11"/>
        <v>153.84615384615361</v>
      </c>
      <c r="H105" s="10"/>
      <c r="I105" s="23">
        <f t="shared" si="12"/>
        <v>30.097999999999999</v>
      </c>
      <c r="J105" s="13">
        <f t="shared" si="8"/>
        <v>153.84615384615361</v>
      </c>
      <c r="K105" s="23">
        <f t="shared" si="13"/>
        <v>96</v>
      </c>
    </row>
    <row r="106" spans="1:11">
      <c r="A106" s="23">
        <v>30.488</v>
      </c>
      <c r="B106" s="15">
        <v>56.157499999999999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0.17999999999999972</v>
      </c>
      <c r="G106" s="2">
        <f t="shared" si="11"/>
        <v>166.66666666666691</v>
      </c>
      <c r="H106" s="10" t="s">
        <v>118</v>
      </c>
      <c r="I106" s="23">
        <f t="shared" si="12"/>
        <v>30.488</v>
      </c>
      <c r="J106" s="13">
        <f t="shared" si="8"/>
        <v>166.66666666666691</v>
      </c>
      <c r="K106" s="23">
        <f t="shared" si="13"/>
        <v>97</v>
      </c>
    </row>
    <row r="107" spans="1:11">
      <c r="A107" s="23">
        <v>30.667999999999999</v>
      </c>
      <c r="B107" s="15">
        <v>55.699300000000001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0.37000000000000099</v>
      </c>
      <c r="G107" s="2">
        <f t="shared" si="11"/>
        <v>162.16216216216174</v>
      </c>
      <c r="H107" s="10"/>
      <c r="I107" s="23">
        <f t="shared" si="12"/>
        <v>30.667999999999999</v>
      </c>
      <c r="J107" s="13">
        <f t="shared" si="8"/>
        <v>162.16216216216174</v>
      </c>
      <c r="K107" s="23">
        <f t="shared" si="13"/>
        <v>98</v>
      </c>
    </row>
    <row r="108" spans="1:11">
      <c r="A108" s="23">
        <v>31.038</v>
      </c>
      <c r="B108" s="15">
        <v>69.095799999999997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31.038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31.268000000000001</v>
      </c>
      <c r="B109" s="15">
        <v>69.1828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0.32999999999999829</v>
      </c>
      <c r="G109" s="2">
        <f t="shared" si="11"/>
        <v>181.81818181818275</v>
      </c>
      <c r="H109" s="10"/>
      <c r="I109" s="23">
        <f t="shared" si="12"/>
        <v>31.268000000000001</v>
      </c>
      <c r="J109" s="13">
        <f t="shared" si="8"/>
        <v>181.81818181818275</v>
      </c>
      <c r="K109" s="23">
        <f t="shared" si="13"/>
        <v>100</v>
      </c>
    </row>
    <row r="110" spans="1:11">
      <c r="A110" s="23">
        <v>31.597999999999999</v>
      </c>
      <c r="B110" s="15">
        <v>79.028099999999995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31.597999999999999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31.777999999999999</v>
      </c>
      <c r="B111" s="15">
        <v>79.546700000000001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0.19300000000000139</v>
      </c>
      <c r="G111" s="2">
        <f t="shared" si="11"/>
        <v>155.4404145077709</v>
      </c>
      <c r="H111" s="10"/>
      <c r="I111" s="23">
        <f t="shared" si="12"/>
        <v>31.777999999999999</v>
      </c>
      <c r="J111" s="13">
        <f t="shared" si="8"/>
        <v>155.4404145077709</v>
      </c>
      <c r="K111" s="23">
        <f t="shared" si="13"/>
        <v>102</v>
      </c>
    </row>
    <row r="112" spans="1:11">
      <c r="A112" s="23">
        <v>31.971</v>
      </c>
      <c r="B112" s="15">
        <v>71.135300000000001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0.19699999999999918</v>
      </c>
      <c r="G112" s="2">
        <f t="shared" si="11"/>
        <v>152.2842639593915</v>
      </c>
      <c r="H112" s="10" t="s">
        <v>118</v>
      </c>
      <c r="I112" s="23">
        <f t="shared" si="12"/>
        <v>31.971</v>
      </c>
      <c r="J112" s="13">
        <f t="shared" si="8"/>
        <v>152.2842639593915</v>
      </c>
      <c r="K112" s="23">
        <f t="shared" si="13"/>
        <v>103</v>
      </c>
    </row>
    <row r="113" spans="1:11">
      <c r="A113" s="23">
        <v>32.167999999999999</v>
      </c>
      <c r="B113" s="15">
        <v>67.521500000000003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0.32000000000000028</v>
      </c>
      <c r="G113" s="2">
        <f t="shared" si="11"/>
        <v>187.49999999999983</v>
      </c>
      <c r="H113" s="10"/>
      <c r="I113" s="23">
        <f t="shared" si="12"/>
        <v>32.167999999999999</v>
      </c>
      <c r="J113" s="13">
        <f t="shared" si="8"/>
        <v>187.49999999999983</v>
      </c>
      <c r="K113" s="23">
        <f t="shared" si="13"/>
        <v>104</v>
      </c>
    </row>
    <row r="114" spans="1:11">
      <c r="A114" s="23">
        <v>32.488</v>
      </c>
      <c r="B114" s="15">
        <v>69.266900000000007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0.18999999999999773</v>
      </c>
      <c r="G114" s="2">
        <f t="shared" si="11"/>
        <v>157.89473684210714</v>
      </c>
      <c r="H114" s="10" t="s">
        <v>119</v>
      </c>
      <c r="I114" s="23">
        <f t="shared" si="12"/>
        <v>32.488</v>
      </c>
      <c r="J114" s="13">
        <f t="shared" si="8"/>
        <v>157.89473684210714</v>
      </c>
      <c r="K114" s="23">
        <f t="shared" si="13"/>
        <v>105</v>
      </c>
    </row>
    <row r="115" spans="1:11">
      <c r="A115" s="23">
        <v>32.677999999999997</v>
      </c>
      <c r="B115" s="15">
        <v>69.598399999999998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0.1840000000000046</v>
      </c>
      <c r="G115" s="2">
        <f t="shared" si="11"/>
        <v>163.0434782608655</v>
      </c>
      <c r="H115" s="10"/>
      <c r="I115" s="23">
        <f t="shared" si="12"/>
        <v>32.677999999999997</v>
      </c>
      <c r="J115" s="13">
        <f t="shared" si="8"/>
        <v>163.0434782608655</v>
      </c>
      <c r="K115" s="23">
        <f t="shared" si="13"/>
        <v>106</v>
      </c>
    </row>
    <row r="116" spans="1:11">
      <c r="A116" s="23">
        <v>32.862000000000002</v>
      </c>
      <c r="B116" s="15">
        <v>59.671599999999998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0.1460000000000008</v>
      </c>
      <c r="G116" s="2">
        <f t="shared" si="11"/>
        <v>205.4794520547934</v>
      </c>
      <c r="H116" s="10" t="s">
        <v>118</v>
      </c>
      <c r="I116" s="23">
        <f t="shared" si="12"/>
        <v>32.862000000000002</v>
      </c>
      <c r="J116" s="13">
        <f t="shared" si="8"/>
        <v>205.4794520547934</v>
      </c>
      <c r="K116" s="23">
        <f t="shared" si="13"/>
        <v>107</v>
      </c>
    </row>
    <row r="117" spans="1:11">
      <c r="A117" s="23">
        <v>33.008000000000003</v>
      </c>
      <c r="B117" s="15">
        <v>56.649099999999997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0.25999999999999801</v>
      </c>
      <c r="G117" s="2">
        <f t="shared" si="11"/>
        <v>230.76923076923254</v>
      </c>
      <c r="H117" s="10"/>
      <c r="I117" s="23">
        <f t="shared" si="12"/>
        <v>33.008000000000003</v>
      </c>
      <c r="J117" s="13">
        <f t="shared" si="8"/>
        <v>230.76923076923254</v>
      </c>
      <c r="K117" s="23">
        <f t="shared" si="13"/>
        <v>108</v>
      </c>
    </row>
    <row r="118" spans="1:11">
      <c r="A118" s="23">
        <v>33.268000000000001</v>
      </c>
      <c r="B118" s="15">
        <v>74.113100000000003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0.17999999999999972</v>
      </c>
      <c r="G118" s="2">
        <f t="shared" si="11"/>
        <v>166.66666666666691</v>
      </c>
      <c r="H118" s="10" t="s">
        <v>113</v>
      </c>
      <c r="I118" s="23">
        <f t="shared" si="12"/>
        <v>33.268000000000001</v>
      </c>
      <c r="J118" s="13">
        <f t="shared" si="8"/>
        <v>166.66666666666691</v>
      </c>
      <c r="K118" s="23">
        <f t="shared" si="13"/>
        <v>109</v>
      </c>
    </row>
    <row r="119" spans="1:11">
      <c r="A119" s="23">
        <v>33.448</v>
      </c>
      <c r="B119" s="15">
        <v>73.831199999999995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0.58999999999999631</v>
      </c>
      <c r="G119" s="2">
        <f t="shared" si="11"/>
        <v>101.69491525423793</v>
      </c>
      <c r="H119" s="10"/>
      <c r="I119" s="23">
        <f t="shared" si="12"/>
        <v>33.448</v>
      </c>
      <c r="J119" s="13">
        <f t="shared" si="8"/>
        <v>101.69491525423793</v>
      </c>
      <c r="K119" s="23">
        <f t="shared" si="13"/>
        <v>110</v>
      </c>
    </row>
    <row r="120" spans="1:11">
      <c r="A120" s="23">
        <v>34.037999999999997</v>
      </c>
      <c r="B120" s="15">
        <v>57.109499999999997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0.25</v>
      </c>
      <c r="G120" s="2">
        <f t="shared" si="11"/>
        <v>120</v>
      </c>
      <c r="H120" s="10" t="s">
        <v>119</v>
      </c>
      <c r="I120" s="23">
        <f t="shared" si="12"/>
        <v>34.037999999999997</v>
      </c>
      <c r="J120" s="13">
        <f t="shared" si="8"/>
        <v>120</v>
      </c>
      <c r="K120" s="23">
        <f t="shared" si="13"/>
        <v>111</v>
      </c>
    </row>
    <row r="121" spans="1:11">
      <c r="A121" s="23">
        <v>34.287999999999997</v>
      </c>
      <c r="B121" s="15">
        <v>57.029400000000003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0.37000000000000455</v>
      </c>
      <c r="G121" s="2">
        <f t="shared" si="11"/>
        <v>162.16216216216017</v>
      </c>
      <c r="H121" s="10"/>
      <c r="I121" s="23">
        <f t="shared" si="12"/>
        <v>34.287999999999997</v>
      </c>
      <c r="J121" s="13">
        <f t="shared" si="8"/>
        <v>162.16216216216017</v>
      </c>
      <c r="K121" s="23">
        <f t="shared" si="13"/>
        <v>112</v>
      </c>
    </row>
    <row r="122" spans="1:11">
      <c r="A122" s="23">
        <v>34.658000000000001</v>
      </c>
      <c r="B122" s="15">
        <v>49.9754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0.17999999999999972</v>
      </c>
      <c r="G122" s="2">
        <f t="shared" si="11"/>
        <v>166.66666666666691</v>
      </c>
      <c r="H122" s="10" t="s">
        <v>118</v>
      </c>
      <c r="I122" s="23">
        <f t="shared" si="12"/>
        <v>34.658000000000001</v>
      </c>
      <c r="J122" s="13">
        <f t="shared" si="8"/>
        <v>166.66666666666691</v>
      </c>
      <c r="K122" s="23">
        <f t="shared" si="13"/>
        <v>113</v>
      </c>
    </row>
    <row r="123" spans="1:11">
      <c r="A123" s="23">
        <v>34.838000000000001</v>
      </c>
      <c r="B123" s="15">
        <v>55.506300000000003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0.25</v>
      </c>
      <c r="G123" s="2">
        <f t="shared" si="11"/>
        <v>240</v>
      </c>
      <c r="H123" s="10"/>
      <c r="I123" s="23">
        <f t="shared" si="12"/>
        <v>34.838000000000001</v>
      </c>
      <c r="J123" s="13">
        <f t="shared" si="8"/>
        <v>240</v>
      </c>
      <c r="K123" s="23">
        <f t="shared" si="13"/>
        <v>114</v>
      </c>
    </row>
    <row r="124" spans="1:11">
      <c r="A124" s="23">
        <v>35.088000000000001</v>
      </c>
      <c r="B124" s="15">
        <v>73.826599999999999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0.18999999999999773</v>
      </c>
      <c r="G124" s="2">
        <f t="shared" si="11"/>
        <v>157.89473684210714</v>
      </c>
      <c r="H124" s="10" t="s">
        <v>113</v>
      </c>
      <c r="I124" s="23">
        <f t="shared" si="12"/>
        <v>35.088000000000001</v>
      </c>
      <c r="J124" s="13">
        <f t="shared" si="8"/>
        <v>157.89473684210714</v>
      </c>
      <c r="K124" s="23">
        <f t="shared" si="13"/>
        <v>115</v>
      </c>
    </row>
    <row r="125" spans="1:11">
      <c r="A125" s="23">
        <v>35.277999999999999</v>
      </c>
      <c r="B125" s="15">
        <v>70.176000000000002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0.21699999999999875</v>
      </c>
      <c r="G125" s="2">
        <f t="shared" si="11"/>
        <v>138.24884792626807</v>
      </c>
      <c r="H125" s="10"/>
      <c r="I125" s="23">
        <f t="shared" si="12"/>
        <v>35.277999999999999</v>
      </c>
      <c r="J125" s="13">
        <f t="shared" si="8"/>
        <v>138.24884792626807</v>
      </c>
      <c r="K125" s="23">
        <f t="shared" si="13"/>
        <v>116</v>
      </c>
    </row>
    <row r="126" spans="1:11">
      <c r="A126" s="23">
        <v>35.494999999999997</v>
      </c>
      <c r="B126" s="15">
        <v>67.526300000000006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0.21700000000000585</v>
      </c>
      <c r="G126" s="2">
        <f t="shared" si="11"/>
        <v>138.24884792626355</v>
      </c>
      <c r="H126" s="10" t="s">
        <v>118</v>
      </c>
      <c r="I126" s="23">
        <f t="shared" si="12"/>
        <v>35.494999999999997</v>
      </c>
      <c r="J126" s="13">
        <f t="shared" si="8"/>
        <v>138.24884792626355</v>
      </c>
      <c r="K126" s="23">
        <f t="shared" si="13"/>
        <v>117</v>
      </c>
    </row>
    <row r="127" spans="1:11">
      <c r="A127" s="23">
        <v>35.712000000000003</v>
      </c>
      <c r="B127" s="15">
        <v>60.634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0.34599999999999653</v>
      </c>
      <c r="G127" s="2">
        <f t="shared" si="11"/>
        <v>173.41040462427918</v>
      </c>
      <c r="H127" s="10"/>
      <c r="I127" s="23">
        <f t="shared" si="12"/>
        <v>35.712000000000003</v>
      </c>
      <c r="J127" s="13">
        <f t="shared" si="8"/>
        <v>173.41040462427918</v>
      </c>
      <c r="K127" s="23">
        <f t="shared" si="13"/>
        <v>118</v>
      </c>
    </row>
    <row r="128" spans="1:11">
      <c r="A128" s="23">
        <v>36.058</v>
      </c>
      <c r="B128" s="15">
        <v>72.755399999999995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0.21000000000000085</v>
      </c>
      <c r="G128" s="2">
        <f t="shared" si="11"/>
        <v>142.85714285714226</v>
      </c>
      <c r="H128" s="10" t="s">
        <v>113</v>
      </c>
      <c r="I128" s="23">
        <f t="shared" si="12"/>
        <v>36.058</v>
      </c>
      <c r="J128" s="13">
        <f t="shared" si="8"/>
        <v>142.85714285714226</v>
      </c>
      <c r="K128" s="23">
        <f t="shared" si="13"/>
        <v>119</v>
      </c>
    </row>
    <row r="129" spans="1:11">
      <c r="A129" s="23">
        <v>36.268000000000001</v>
      </c>
      <c r="B129" s="15">
        <v>74.492900000000006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1.6599999999999966</v>
      </c>
      <c r="G129" s="2">
        <f t="shared" si="11"/>
        <v>90.361445783132723</v>
      </c>
      <c r="H129" s="10"/>
      <c r="I129" s="23">
        <f t="shared" si="12"/>
        <v>36.268000000000001</v>
      </c>
      <c r="J129" s="13">
        <f t="shared" si="8"/>
        <v>90.361445783132723</v>
      </c>
      <c r="K129" s="23">
        <f t="shared" si="13"/>
        <v>120</v>
      </c>
    </row>
    <row r="130" spans="1:11">
      <c r="A130" s="23">
        <v>37.927999999999997</v>
      </c>
      <c r="B130" s="15">
        <v>63.834499999999998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0.25</v>
      </c>
      <c r="G130" s="2">
        <f t="shared" si="11"/>
        <v>120</v>
      </c>
      <c r="H130" s="10" t="s">
        <v>118</v>
      </c>
      <c r="I130" s="23">
        <f t="shared" si="12"/>
        <v>37.927999999999997</v>
      </c>
      <c r="J130" s="13">
        <f t="shared" si="8"/>
        <v>120</v>
      </c>
      <c r="K130" s="23">
        <f t="shared" si="13"/>
        <v>121</v>
      </c>
    </row>
    <row r="131" spans="1:11">
      <c r="A131" s="23">
        <v>38.177999999999997</v>
      </c>
      <c r="B131" s="15">
        <v>61.539000000000001</v>
      </c>
      <c r="C131" s="23">
        <v>122</v>
      </c>
      <c r="D131" s="2">
        <f>Main!$B125</f>
        <v>88.5</v>
      </c>
      <c r="E131" s="2"/>
      <c r="G131" s="2">
        <f>$G130</f>
        <v>120</v>
      </c>
      <c r="H131" s="10"/>
      <c r="I131" s="23">
        <f t="shared" si="12"/>
        <v>38.177999999999997</v>
      </c>
      <c r="J131" s="13">
        <f t="shared" si="8"/>
        <v>120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Alain Neveux</v>
      </c>
      <c r="K4" s="1"/>
      <c r="L4" s="1"/>
      <c r="M4" s="1"/>
    </row>
    <row r="5" spans="1:13">
      <c r="A5" s="10" t="s">
        <v>96</v>
      </c>
      <c r="B5" s="11">
        <v>1990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1990</v>
      </c>
      <c r="K5" s="1"/>
      <c r="L5" s="1"/>
      <c r="M5" s="1"/>
    </row>
    <row r="6" spans="1:13">
      <c r="A6" s="10" t="s">
        <v>97</v>
      </c>
      <c r="B6" s="1" t="s">
        <v>62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Accord 200852 (1991)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0.28799999999999998</v>
      </c>
      <c r="B10" s="15">
        <v>73.0505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0.17000000000000004</v>
      </c>
      <c r="G10" s="2">
        <f>$E10/$F10*60</f>
        <v>176.47058823529409</v>
      </c>
      <c r="H10" s="10" t="s">
        <v>119</v>
      </c>
      <c r="I10" s="23">
        <f>$A10</f>
        <v>0.28799999999999998</v>
      </c>
      <c r="J10" s="13">
        <f t="shared" ref="J10:J73" si="2">$G10</f>
        <v>176.47058823529409</v>
      </c>
      <c r="K10" s="23">
        <f>$C10</f>
        <v>1</v>
      </c>
    </row>
    <row r="11" spans="1:13">
      <c r="A11" s="23">
        <v>0.45800000000000002</v>
      </c>
      <c r="B11" s="15">
        <v>75.132099999999994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0.36999999999999994</v>
      </c>
      <c r="G11" s="2">
        <f t="shared" ref="G11:G74" si="5">$E11/$F11*60</f>
        <v>162.16216216216219</v>
      </c>
      <c r="H11" s="10"/>
      <c r="I11" s="23">
        <f t="shared" ref="I11:I74" si="6">$A11</f>
        <v>0.45800000000000002</v>
      </c>
      <c r="J11" s="13">
        <f t="shared" si="2"/>
        <v>162.16216216216219</v>
      </c>
      <c r="K11" s="23">
        <f t="shared" ref="K11:K74" si="7">$C11</f>
        <v>2</v>
      </c>
    </row>
    <row r="12" spans="1:13">
      <c r="A12" s="23">
        <v>0.82799999999999996</v>
      </c>
      <c r="B12" s="15">
        <v>67.481800000000007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0.18000000000000005</v>
      </c>
      <c r="G12" s="2">
        <f t="shared" si="5"/>
        <v>166.66666666666663</v>
      </c>
      <c r="H12" s="10" t="s">
        <v>118</v>
      </c>
      <c r="I12" s="23">
        <f t="shared" si="6"/>
        <v>0.82799999999999996</v>
      </c>
      <c r="J12" s="13">
        <f t="shared" si="2"/>
        <v>166.66666666666663</v>
      </c>
      <c r="K12" s="23">
        <f t="shared" si="7"/>
        <v>3</v>
      </c>
    </row>
    <row r="13" spans="1:13">
      <c r="A13" s="23">
        <v>1.008</v>
      </c>
      <c r="B13" s="15">
        <v>67.823300000000003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0.31000000000000005</v>
      </c>
      <c r="G13" s="2">
        <f t="shared" si="5"/>
        <v>193.54838709677415</v>
      </c>
      <c r="H13" s="10"/>
      <c r="I13" s="23">
        <f t="shared" si="6"/>
        <v>1.008</v>
      </c>
      <c r="J13" s="13">
        <f t="shared" si="2"/>
        <v>193.54838709677415</v>
      </c>
      <c r="K13" s="23">
        <f t="shared" si="7"/>
        <v>4</v>
      </c>
    </row>
    <row r="14" spans="1:13">
      <c r="A14" s="23">
        <v>1.3180000000000001</v>
      </c>
      <c r="B14" s="15">
        <v>78.697199999999995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1.3180000000000001</v>
      </c>
      <c r="J14" s="13">
        <f t="shared" si="2"/>
        <v>157.89473684210529</v>
      </c>
      <c r="K14" s="23">
        <f t="shared" si="7"/>
        <v>5</v>
      </c>
    </row>
    <row r="15" spans="1:13">
      <c r="A15" s="23">
        <v>1.508</v>
      </c>
      <c r="B15" s="15">
        <v>75.702200000000005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0.34000000000000008</v>
      </c>
      <c r="G15" s="2">
        <f t="shared" si="5"/>
        <v>176.47058823529409</v>
      </c>
      <c r="H15" s="10"/>
      <c r="I15" s="23">
        <f t="shared" si="6"/>
        <v>1.508</v>
      </c>
      <c r="J15" s="13">
        <f t="shared" si="2"/>
        <v>176.47058823529409</v>
      </c>
      <c r="K15" s="23">
        <f t="shared" si="7"/>
        <v>6</v>
      </c>
    </row>
    <row r="16" spans="1:13">
      <c r="A16" s="23">
        <v>1.8480000000000001</v>
      </c>
      <c r="B16" s="15">
        <v>64.712599999999995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0.18999999999999972</v>
      </c>
      <c r="G16" s="2">
        <f t="shared" si="5"/>
        <v>157.89473684210549</v>
      </c>
      <c r="H16" s="10" t="s">
        <v>118</v>
      </c>
      <c r="I16" s="23">
        <f t="shared" si="6"/>
        <v>1.8480000000000001</v>
      </c>
      <c r="J16" s="13">
        <f t="shared" si="2"/>
        <v>157.89473684210549</v>
      </c>
      <c r="K16" s="23">
        <f t="shared" si="7"/>
        <v>7</v>
      </c>
    </row>
    <row r="17" spans="1:11">
      <c r="A17" s="23">
        <v>2.0379999999999998</v>
      </c>
      <c r="B17" s="15">
        <v>64.687299999999993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0.44000000000000039</v>
      </c>
      <c r="G17" s="2">
        <f t="shared" si="5"/>
        <v>204.54545454545436</v>
      </c>
      <c r="H17" s="10"/>
      <c r="I17" s="23">
        <f t="shared" si="6"/>
        <v>2.0379999999999998</v>
      </c>
      <c r="J17" s="13">
        <f t="shared" si="2"/>
        <v>204.54545454545436</v>
      </c>
      <c r="K17" s="23">
        <f t="shared" si="7"/>
        <v>8</v>
      </c>
    </row>
    <row r="18" spans="1:11">
      <c r="A18" s="23">
        <v>2.4780000000000002</v>
      </c>
      <c r="B18" s="15">
        <v>75.858999999999995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0.17999999999999972</v>
      </c>
      <c r="G18" s="2">
        <f t="shared" si="5"/>
        <v>166.66666666666691</v>
      </c>
      <c r="H18" s="10" t="s">
        <v>119</v>
      </c>
      <c r="I18" s="23">
        <f t="shared" si="6"/>
        <v>2.4780000000000002</v>
      </c>
      <c r="J18" s="13">
        <f t="shared" si="2"/>
        <v>166.66666666666691</v>
      </c>
      <c r="K18" s="23">
        <f t="shared" si="7"/>
        <v>9</v>
      </c>
    </row>
    <row r="19" spans="1:11">
      <c r="A19" s="23">
        <v>2.6579999999999999</v>
      </c>
      <c r="B19" s="15">
        <v>80.566900000000004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0.32000000000000028</v>
      </c>
      <c r="G19" s="2">
        <f t="shared" si="5"/>
        <v>187.49999999999983</v>
      </c>
      <c r="H19" s="10"/>
      <c r="I19" s="23">
        <f t="shared" si="6"/>
        <v>2.6579999999999999</v>
      </c>
      <c r="J19" s="13">
        <f t="shared" si="2"/>
        <v>187.49999999999983</v>
      </c>
      <c r="K19" s="23">
        <f t="shared" si="7"/>
        <v>10</v>
      </c>
    </row>
    <row r="20" spans="1:11">
      <c r="A20" s="23">
        <v>2.9780000000000002</v>
      </c>
      <c r="B20" s="15">
        <v>71.063999999999993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0.18999999999999995</v>
      </c>
      <c r="G20" s="2">
        <f t="shared" si="5"/>
        <v>157.89473684210529</v>
      </c>
      <c r="H20" s="10" t="s">
        <v>118</v>
      </c>
      <c r="I20" s="23">
        <f t="shared" si="6"/>
        <v>2.9780000000000002</v>
      </c>
      <c r="J20" s="13">
        <f t="shared" si="2"/>
        <v>157.89473684210529</v>
      </c>
      <c r="K20" s="23">
        <f t="shared" si="7"/>
        <v>11</v>
      </c>
    </row>
    <row r="21" spans="1:11">
      <c r="A21" s="23">
        <v>3.1680000000000001</v>
      </c>
      <c r="B21" s="15">
        <v>67.047200000000004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0.33000000000000007</v>
      </c>
      <c r="G21" s="2">
        <f t="shared" si="5"/>
        <v>181.81818181818178</v>
      </c>
      <c r="H21" s="10"/>
      <c r="I21" s="23">
        <f t="shared" si="6"/>
        <v>3.1680000000000001</v>
      </c>
      <c r="J21" s="13">
        <f t="shared" si="2"/>
        <v>181.81818181818178</v>
      </c>
      <c r="K21" s="23">
        <f t="shared" si="7"/>
        <v>12</v>
      </c>
    </row>
    <row r="22" spans="1:11">
      <c r="A22" s="23">
        <v>3.4980000000000002</v>
      </c>
      <c r="B22" s="15">
        <v>77.881299999999996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0.19999999999999973</v>
      </c>
      <c r="G22" s="2">
        <f t="shared" si="5"/>
        <v>150.00000000000023</v>
      </c>
      <c r="H22" s="10" t="s">
        <v>119</v>
      </c>
      <c r="I22" s="23">
        <f t="shared" si="6"/>
        <v>3.4980000000000002</v>
      </c>
      <c r="J22" s="13">
        <f t="shared" si="2"/>
        <v>150.00000000000023</v>
      </c>
      <c r="K22" s="23">
        <f t="shared" si="7"/>
        <v>13</v>
      </c>
    </row>
    <row r="23" spans="1:11">
      <c r="A23" s="23">
        <v>3.698</v>
      </c>
      <c r="B23" s="15">
        <v>69.867400000000004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0.15799999999999992</v>
      </c>
      <c r="G23" s="2">
        <f t="shared" si="5"/>
        <v>189.8734177215191</v>
      </c>
      <c r="H23" s="10"/>
      <c r="I23" s="23">
        <f t="shared" si="6"/>
        <v>3.698</v>
      </c>
      <c r="J23" s="13">
        <f t="shared" si="2"/>
        <v>189.8734177215191</v>
      </c>
      <c r="K23" s="23">
        <f t="shared" si="7"/>
        <v>14</v>
      </c>
    </row>
    <row r="24" spans="1:11">
      <c r="A24" s="23">
        <v>3.8559999999999999</v>
      </c>
      <c r="B24" s="15">
        <v>67.936199999999999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0.19200000000000017</v>
      </c>
      <c r="G24" s="2">
        <f t="shared" si="5"/>
        <v>156.24999999999986</v>
      </c>
      <c r="H24" s="10" t="s">
        <v>118</v>
      </c>
      <c r="I24" s="23">
        <f t="shared" si="6"/>
        <v>3.8559999999999999</v>
      </c>
      <c r="J24" s="13">
        <f t="shared" si="2"/>
        <v>156.24999999999986</v>
      </c>
      <c r="K24" s="23">
        <f t="shared" si="7"/>
        <v>15</v>
      </c>
    </row>
    <row r="25" spans="1:11">
      <c r="A25" s="23">
        <v>4.048</v>
      </c>
      <c r="B25" s="15">
        <v>67.342600000000004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0.30999999999999961</v>
      </c>
      <c r="G25" s="2">
        <f t="shared" si="5"/>
        <v>193.54838709677443</v>
      </c>
      <c r="H25" s="10"/>
      <c r="I25" s="23">
        <f t="shared" si="6"/>
        <v>4.048</v>
      </c>
      <c r="J25" s="13">
        <f t="shared" si="2"/>
        <v>193.54838709677443</v>
      </c>
      <c r="K25" s="23">
        <f t="shared" si="7"/>
        <v>16</v>
      </c>
    </row>
    <row r="26" spans="1:11">
      <c r="A26" s="23">
        <v>4.3579999999999997</v>
      </c>
      <c r="B26" s="15">
        <v>74.229500000000002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0.16999999999999993</v>
      </c>
      <c r="G26" s="2">
        <f t="shared" si="5"/>
        <v>176.47058823529417</v>
      </c>
      <c r="H26" s="10" t="s">
        <v>113</v>
      </c>
      <c r="I26" s="23">
        <f t="shared" si="6"/>
        <v>4.3579999999999997</v>
      </c>
      <c r="J26" s="13">
        <f t="shared" si="2"/>
        <v>176.47058823529417</v>
      </c>
      <c r="K26" s="23">
        <f t="shared" si="7"/>
        <v>17</v>
      </c>
    </row>
    <row r="27" spans="1:11">
      <c r="A27" s="23">
        <v>4.5279999999999996</v>
      </c>
      <c r="B27" s="15">
        <v>76.788300000000007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0.30000000000000071</v>
      </c>
      <c r="G27" s="2">
        <f t="shared" si="5"/>
        <v>199.99999999999952</v>
      </c>
      <c r="H27" s="10"/>
      <c r="I27" s="23">
        <f t="shared" si="6"/>
        <v>4.5279999999999996</v>
      </c>
      <c r="J27" s="13">
        <f t="shared" si="2"/>
        <v>199.99999999999952</v>
      </c>
      <c r="K27" s="23">
        <f t="shared" si="7"/>
        <v>18</v>
      </c>
    </row>
    <row r="28" spans="1:11">
      <c r="A28" s="23">
        <v>4.8280000000000003</v>
      </c>
      <c r="B28" s="15">
        <v>78.7744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0.19999999999999929</v>
      </c>
      <c r="G28" s="2">
        <f t="shared" si="5"/>
        <v>150.00000000000054</v>
      </c>
      <c r="H28" s="10" t="s">
        <v>119</v>
      </c>
      <c r="I28" s="23">
        <f t="shared" si="6"/>
        <v>4.8280000000000003</v>
      </c>
      <c r="J28" s="13">
        <f t="shared" si="2"/>
        <v>150.00000000000054</v>
      </c>
      <c r="K28" s="23">
        <f t="shared" si="7"/>
        <v>19</v>
      </c>
    </row>
    <row r="29" spans="1:11">
      <c r="A29" s="23">
        <v>5.0279999999999996</v>
      </c>
      <c r="B29" s="15">
        <v>81.537499999999994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0.33000000000000007</v>
      </c>
      <c r="G29" s="2">
        <f t="shared" si="5"/>
        <v>181.81818181818178</v>
      </c>
      <c r="H29" s="10"/>
      <c r="I29" s="23">
        <f t="shared" si="6"/>
        <v>5.0279999999999996</v>
      </c>
      <c r="J29" s="13">
        <f t="shared" si="2"/>
        <v>181.81818181818178</v>
      </c>
      <c r="K29" s="23">
        <f t="shared" si="7"/>
        <v>20</v>
      </c>
    </row>
    <row r="30" spans="1:11">
      <c r="A30" s="23">
        <v>5.3579999999999997</v>
      </c>
      <c r="B30" s="15">
        <v>67.583500000000001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0.16999999999999993</v>
      </c>
      <c r="G30" s="2">
        <f t="shared" si="5"/>
        <v>176.47058823529417</v>
      </c>
      <c r="H30" s="10" t="s">
        <v>118</v>
      </c>
      <c r="I30" s="23">
        <f t="shared" si="6"/>
        <v>5.3579999999999997</v>
      </c>
      <c r="J30" s="13">
        <f t="shared" si="2"/>
        <v>176.47058823529417</v>
      </c>
      <c r="K30" s="23">
        <f t="shared" si="7"/>
        <v>21</v>
      </c>
    </row>
    <row r="31" spans="1:11">
      <c r="A31" s="23">
        <v>5.5279999999999996</v>
      </c>
      <c r="B31" s="15">
        <v>62.884900000000002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0.33000000000000007</v>
      </c>
      <c r="G31" s="2">
        <f t="shared" si="5"/>
        <v>181.81818181818178</v>
      </c>
      <c r="H31" s="10"/>
      <c r="I31" s="23">
        <f t="shared" si="6"/>
        <v>5.5279999999999996</v>
      </c>
      <c r="J31" s="13">
        <f t="shared" si="2"/>
        <v>181.81818181818178</v>
      </c>
      <c r="K31" s="23">
        <f t="shared" si="7"/>
        <v>22</v>
      </c>
    </row>
    <row r="32" spans="1:11">
      <c r="A32" s="23">
        <v>5.8579999999999997</v>
      </c>
      <c r="B32" s="15">
        <v>80.410799999999995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0.19000000000000039</v>
      </c>
      <c r="G32" s="2">
        <f t="shared" si="5"/>
        <v>157.89473684210492</v>
      </c>
      <c r="H32" s="10" t="s">
        <v>113</v>
      </c>
      <c r="I32" s="23">
        <f t="shared" si="6"/>
        <v>5.8579999999999997</v>
      </c>
      <c r="J32" s="13">
        <f t="shared" si="2"/>
        <v>157.89473684210492</v>
      </c>
      <c r="K32" s="23">
        <f t="shared" si="7"/>
        <v>23</v>
      </c>
    </row>
    <row r="33" spans="1:11">
      <c r="A33" s="23">
        <v>6.048</v>
      </c>
      <c r="B33" s="15">
        <v>82.714100000000002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0.34999999999999964</v>
      </c>
      <c r="G33" s="2">
        <f t="shared" si="5"/>
        <v>171.42857142857159</v>
      </c>
      <c r="H33" s="10"/>
      <c r="I33" s="23">
        <f t="shared" si="6"/>
        <v>6.048</v>
      </c>
      <c r="J33" s="13">
        <f t="shared" si="2"/>
        <v>171.42857142857159</v>
      </c>
      <c r="K33" s="23">
        <f t="shared" si="7"/>
        <v>24</v>
      </c>
    </row>
    <row r="34" spans="1:11">
      <c r="A34" s="23">
        <v>6.3979999999999997</v>
      </c>
      <c r="B34" s="15">
        <v>67.791899999999998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0.16999999999999993</v>
      </c>
      <c r="G34" s="2">
        <f t="shared" si="5"/>
        <v>176.47058823529417</v>
      </c>
      <c r="H34" s="10" t="s">
        <v>118</v>
      </c>
      <c r="I34" s="23">
        <f t="shared" si="6"/>
        <v>6.3979999999999997</v>
      </c>
      <c r="J34" s="13">
        <f t="shared" si="2"/>
        <v>176.47058823529417</v>
      </c>
      <c r="K34" s="23">
        <f t="shared" si="7"/>
        <v>25</v>
      </c>
    </row>
    <row r="35" spans="1:11">
      <c r="A35" s="23">
        <v>6.5679999999999996</v>
      </c>
      <c r="B35" s="15">
        <v>63.927500000000002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0.29000000000000004</v>
      </c>
      <c r="G35" s="2">
        <f t="shared" si="5"/>
        <v>206.89655172413791</v>
      </c>
      <c r="H35" s="10"/>
      <c r="I35" s="23">
        <f t="shared" si="6"/>
        <v>6.5679999999999996</v>
      </c>
      <c r="J35" s="13">
        <f t="shared" si="2"/>
        <v>206.89655172413791</v>
      </c>
      <c r="K35" s="23">
        <f t="shared" si="7"/>
        <v>26</v>
      </c>
    </row>
    <row r="36" spans="1:11">
      <c r="A36" s="23">
        <v>6.8579999999999997</v>
      </c>
      <c r="B36" s="15">
        <v>76.624799999999993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0.1800000000000006</v>
      </c>
      <c r="G36" s="2">
        <f t="shared" si="5"/>
        <v>166.66666666666609</v>
      </c>
      <c r="H36" s="10" t="s">
        <v>119</v>
      </c>
      <c r="I36" s="23">
        <f t="shared" si="6"/>
        <v>6.8579999999999997</v>
      </c>
      <c r="J36" s="13">
        <f t="shared" si="2"/>
        <v>166.66666666666609</v>
      </c>
      <c r="K36" s="23">
        <f t="shared" si="7"/>
        <v>27</v>
      </c>
    </row>
    <row r="37" spans="1:11">
      <c r="A37" s="23">
        <v>7.0380000000000003</v>
      </c>
      <c r="B37" s="15">
        <v>73.250900000000001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0.16000000000000014</v>
      </c>
      <c r="G37" s="2">
        <f t="shared" si="5"/>
        <v>187.49999999999983</v>
      </c>
      <c r="H37" s="10"/>
      <c r="I37" s="23">
        <f t="shared" si="6"/>
        <v>7.0380000000000003</v>
      </c>
      <c r="J37" s="13">
        <f t="shared" si="2"/>
        <v>187.49999999999983</v>
      </c>
      <c r="K37" s="23">
        <f t="shared" si="7"/>
        <v>28</v>
      </c>
    </row>
    <row r="38" spans="1:11">
      <c r="A38" s="23">
        <v>7.1980000000000004</v>
      </c>
      <c r="B38" s="15">
        <v>73.041700000000006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0.20999999999999996</v>
      </c>
      <c r="G38" s="2">
        <f t="shared" si="5"/>
        <v>142.85714285714289</v>
      </c>
      <c r="H38" s="10" t="s">
        <v>118</v>
      </c>
      <c r="I38" s="23">
        <f t="shared" si="6"/>
        <v>7.1980000000000004</v>
      </c>
      <c r="J38" s="13">
        <f t="shared" si="2"/>
        <v>142.85714285714289</v>
      </c>
      <c r="K38" s="23">
        <f t="shared" si="7"/>
        <v>29</v>
      </c>
    </row>
    <row r="39" spans="1:11">
      <c r="A39" s="23">
        <v>7.4080000000000004</v>
      </c>
      <c r="B39" s="15">
        <v>62.2072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0.29000000000000004</v>
      </c>
      <c r="G39" s="2">
        <f t="shared" si="5"/>
        <v>206.89655172413791</v>
      </c>
      <c r="H39" s="10"/>
      <c r="I39" s="23">
        <f t="shared" si="6"/>
        <v>7.4080000000000004</v>
      </c>
      <c r="J39" s="13">
        <f t="shared" si="2"/>
        <v>206.89655172413791</v>
      </c>
      <c r="K39" s="23">
        <f t="shared" si="7"/>
        <v>30</v>
      </c>
    </row>
    <row r="40" spans="1:11">
      <c r="A40" s="23">
        <v>7.6980000000000004</v>
      </c>
      <c r="B40" s="15">
        <v>72.713800000000006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0.20999999999999996</v>
      </c>
      <c r="G40" s="2">
        <f t="shared" si="5"/>
        <v>142.85714285714289</v>
      </c>
      <c r="H40" s="10" t="s">
        <v>119</v>
      </c>
      <c r="I40" s="23">
        <f t="shared" si="6"/>
        <v>7.6980000000000004</v>
      </c>
      <c r="J40" s="13">
        <f t="shared" si="2"/>
        <v>142.85714285714289</v>
      </c>
      <c r="K40" s="23">
        <f t="shared" si="7"/>
        <v>31</v>
      </c>
    </row>
    <row r="41" spans="1:11">
      <c r="A41" s="23">
        <v>7.9080000000000004</v>
      </c>
      <c r="B41" s="15">
        <v>70.555800000000005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0.33999999999999897</v>
      </c>
      <c r="G41" s="2">
        <f t="shared" si="5"/>
        <v>176.47058823529466</v>
      </c>
      <c r="H41" s="10"/>
      <c r="I41" s="23">
        <f t="shared" si="6"/>
        <v>7.9080000000000004</v>
      </c>
      <c r="J41" s="13">
        <f t="shared" si="2"/>
        <v>176.47058823529466</v>
      </c>
      <c r="K41" s="23">
        <f t="shared" si="7"/>
        <v>32</v>
      </c>
    </row>
    <row r="42" spans="1:11">
      <c r="A42" s="23">
        <v>8.2479999999999993</v>
      </c>
      <c r="B42" s="15">
        <v>63.655799999999999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0.16999999999999993</v>
      </c>
      <c r="G42" s="2">
        <f t="shared" si="5"/>
        <v>176.47058823529417</v>
      </c>
      <c r="H42" s="10" t="s">
        <v>118</v>
      </c>
      <c r="I42" s="23">
        <f t="shared" si="6"/>
        <v>8.2479999999999993</v>
      </c>
      <c r="J42" s="13">
        <f t="shared" si="2"/>
        <v>176.47058823529417</v>
      </c>
      <c r="K42" s="23">
        <f t="shared" si="7"/>
        <v>33</v>
      </c>
    </row>
    <row r="43" spans="1:11">
      <c r="A43" s="23">
        <v>8.4179999999999993</v>
      </c>
      <c r="B43" s="15">
        <v>66.408500000000004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0.30000000000000071</v>
      </c>
      <c r="G43" s="2">
        <f t="shared" si="5"/>
        <v>199.99999999999952</v>
      </c>
      <c r="H43" s="10"/>
      <c r="I43" s="23">
        <f t="shared" si="6"/>
        <v>8.4179999999999993</v>
      </c>
      <c r="J43" s="13">
        <f t="shared" si="2"/>
        <v>199.99999999999952</v>
      </c>
      <c r="K43" s="23">
        <f t="shared" si="7"/>
        <v>34</v>
      </c>
    </row>
    <row r="44" spans="1:11">
      <c r="A44" s="23">
        <v>8.718</v>
      </c>
      <c r="B44" s="15">
        <v>78.593599999999995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8.718</v>
      </c>
      <c r="J44" s="13">
        <f t="shared" si="2"/>
        <v>150.00000000000054</v>
      </c>
      <c r="K44" s="23">
        <f t="shared" si="7"/>
        <v>35</v>
      </c>
    </row>
    <row r="45" spans="1:11">
      <c r="A45" s="23">
        <v>8.9179999999999993</v>
      </c>
      <c r="B45" s="15">
        <v>75.365300000000005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0.33999999999999986</v>
      </c>
      <c r="G45" s="2">
        <f t="shared" si="5"/>
        <v>176.47058823529417</v>
      </c>
      <c r="H45" s="10"/>
      <c r="I45" s="23">
        <f t="shared" si="6"/>
        <v>8.9179999999999993</v>
      </c>
      <c r="J45" s="13">
        <f t="shared" si="2"/>
        <v>176.47058823529417</v>
      </c>
      <c r="K45" s="23">
        <f t="shared" si="7"/>
        <v>36</v>
      </c>
    </row>
    <row r="46" spans="1:11">
      <c r="A46" s="23">
        <v>9.2579999999999991</v>
      </c>
      <c r="B46" s="15">
        <v>64.459000000000003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0.18000000000000149</v>
      </c>
      <c r="G46" s="2">
        <f t="shared" si="5"/>
        <v>166.66666666666526</v>
      </c>
      <c r="H46" s="10" t="s">
        <v>118</v>
      </c>
      <c r="I46" s="23">
        <f t="shared" si="6"/>
        <v>9.2579999999999991</v>
      </c>
      <c r="J46" s="13">
        <f t="shared" si="2"/>
        <v>166.66666666666526</v>
      </c>
      <c r="K46" s="23">
        <f t="shared" si="7"/>
        <v>37</v>
      </c>
    </row>
    <row r="47" spans="1:11">
      <c r="A47" s="23">
        <v>9.4380000000000006</v>
      </c>
      <c r="B47" s="15">
        <v>64.931899999999999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0.4399999999999995</v>
      </c>
      <c r="G47" s="2">
        <f t="shared" si="5"/>
        <v>204.54545454545476</v>
      </c>
      <c r="H47" s="10"/>
      <c r="I47" s="23">
        <f t="shared" si="6"/>
        <v>9.4380000000000006</v>
      </c>
      <c r="J47" s="13">
        <f t="shared" si="2"/>
        <v>204.54545454545476</v>
      </c>
      <c r="K47" s="23">
        <f t="shared" si="7"/>
        <v>38</v>
      </c>
    </row>
    <row r="48" spans="1:11">
      <c r="A48" s="23">
        <v>9.8780000000000001</v>
      </c>
      <c r="B48" s="15">
        <v>78.615700000000004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0.1899999999999995</v>
      </c>
      <c r="G48" s="2">
        <f t="shared" si="5"/>
        <v>157.89473684210569</v>
      </c>
      <c r="H48" s="10" t="s">
        <v>119</v>
      </c>
      <c r="I48" s="23">
        <f t="shared" si="6"/>
        <v>9.8780000000000001</v>
      </c>
      <c r="J48" s="13">
        <f t="shared" si="2"/>
        <v>157.89473684210569</v>
      </c>
      <c r="K48" s="23">
        <f t="shared" si="7"/>
        <v>39</v>
      </c>
    </row>
    <row r="49" spans="1:11">
      <c r="A49" s="23">
        <v>10.068</v>
      </c>
      <c r="B49" s="15">
        <v>81.461299999999994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0.32000000000000028</v>
      </c>
      <c r="G49" s="2">
        <f t="shared" si="5"/>
        <v>187.49999999999983</v>
      </c>
      <c r="H49" s="10"/>
      <c r="I49" s="23">
        <f t="shared" si="6"/>
        <v>10.068</v>
      </c>
      <c r="J49" s="13">
        <f t="shared" si="2"/>
        <v>187.49999999999983</v>
      </c>
      <c r="K49" s="23">
        <f t="shared" si="7"/>
        <v>40</v>
      </c>
    </row>
    <row r="50" spans="1:11">
      <c r="A50" s="23">
        <v>10.388</v>
      </c>
      <c r="B50" s="15">
        <v>67.653000000000006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0.21799999999999997</v>
      </c>
      <c r="G50" s="2">
        <f t="shared" si="5"/>
        <v>137.61467889908261</v>
      </c>
      <c r="H50" s="10" t="s">
        <v>118</v>
      </c>
      <c r="I50" s="23">
        <f t="shared" si="6"/>
        <v>10.388</v>
      </c>
      <c r="J50" s="13">
        <f t="shared" si="2"/>
        <v>137.61467889908261</v>
      </c>
      <c r="K50" s="23">
        <f t="shared" si="7"/>
        <v>41</v>
      </c>
    </row>
    <row r="51" spans="1:11">
      <c r="A51" s="23">
        <v>10.606</v>
      </c>
      <c r="B51" s="15">
        <v>56.621699999999997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0.3019999999999996</v>
      </c>
      <c r="G51" s="2">
        <f t="shared" si="5"/>
        <v>198.67549668874199</v>
      </c>
      <c r="H51" s="10"/>
      <c r="I51" s="23">
        <f t="shared" si="6"/>
        <v>10.606</v>
      </c>
      <c r="J51" s="13">
        <f t="shared" si="2"/>
        <v>198.67549668874199</v>
      </c>
      <c r="K51" s="23">
        <f t="shared" si="7"/>
        <v>42</v>
      </c>
    </row>
    <row r="52" spans="1:11">
      <c r="A52" s="23">
        <v>10.907999999999999</v>
      </c>
      <c r="B52" s="15">
        <v>76.346299999999999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0.16999999999999993</v>
      </c>
      <c r="G52" s="2">
        <f t="shared" si="5"/>
        <v>176.47058823529417</v>
      </c>
      <c r="H52" s="10" t="s">
        <v>119</v>
      </c>
      <c r="I52" s="23">
        <f t="shared" si="6"/>
        <v>10.907999999999999</v>
      </c>
      <c r="J52" s="13">
        <f t="shared" si="2"/>
        <v>176.47058823529417</v>
      </c>
      <c r="K52" s="23">
        <f t="shared" si="7"/>
        <v>43</v>
      </c>
    </row>
    <row r="53" spans="1:11">
      <c r="A53" s="23">
        <v>11.077999999999999</v>
      </c>
      <c r="B53" s="15">
        <v>70.411500000000004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0.19000000000000128</v>
      </c>
      <c r="G53" s="2">
        <f t="shared" si="5"/>
        <v>157.89473684210421</v>
      </c>
      <c r="H53" s="10"/>
      <c r="I53" s="23">
        <f t="shared" si="6"/>
        <v>11.077999999999999</v>
      </c>
      <c r="J53" s="13">
        <f t="shared" si="2"/>
        <v>157.89473684210421</v>
      </c>
      <c r="K53" s="23">
        <f t="shared" si="7"/>
        <v>44</v>
      </c>
    </row>
    <row r="54" spans="1:11">
      <c r="A54" s="23">
        <v>11.268000000000001</v>
      </c>
      <c r="B54" s="15">
        <v>63.090400000000002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11.268000000000001</v>
      </c>
      <c r="J54" s="13">
        <f t="shared" si="2"/>
        <v>176.47058823529417</v>
      </c>
      <c r="K54" s="23">
        <f t="shared" si="7"/>
        <v>45</v>
      </c>
    </row>
    <row r="55" spans="1:11">
      <c r="A55" s="23">
        <v>11.438000000000001</v>
      </c>
      <c r="B55" s="15">
        <v>66.620400000000004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0.31999999999999851</v>
      </c>
      <c r="G55" s="2">
        <f t="shared" si="5"/>
        <v>187.50000000000088</v>
      </c>
      <c r="H55" s="10"/>
      <c r="I55" s="23">
        <f t="shared" si="6"/>
        <v>11.438000000000001</v>
      </c>
      <c r="J55" s="13">
        <f t="shared" si="2"/>
        <v>187.50000000000088</v>
      </c>
      <c r="K55" s="23">
        <f t="shared" si="7"/>
        <v>46</v>
      </c>
    </row>
    <row r="56" spans="1:11">
      <c r="A56" s="23">
        <v>11.757999999999999</v>
      </c>
      <c r="B56" s="15">
        <v>74.459999999999994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0.17000000000000171</v>
      </c>
      <c r="G56" s="2">
        <f t="shared" si="5"/>
        <v>176.47058823529235</v>
      </c>
      <c r="H56" s="10" t="s">
        <v>113</v>
      </c>
      <c r="I56" s="23">
        <f t="shared" si="6"/>
        <v>11.757999999999999</v>
      </c>
      <c r="J56" s="13">
        <f t="shared" si="2"/>
        <v>176.47058823529235</v>
      </c>
      <c r="K56" s="23">
        <f t="shared" si="7"/>
        <v>47</v>
      </c>
    </row>
    <row r="57" spans="1:11">
      <c r="A57" s="23">
        <v>11.928000000000001</v>
      </c>
      <c r="B57" s="15">
        <v>77.764899999999997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0.29999999999999893</v>
      </c>
      <c r="G57" s="2">
        <f t="shared" si="5"/>
        <v>200.00000000000071</v>
      </c>
      <c r="H57" s="10"/>
      <c r="I57" s="23">
        <f t="shared" si="6"/>
        <v>11.928000000000001</v>
      </c>
      <c r="J57" s="13">
        <f t="shared" si="2"/>
        <v>200.00000000000071</v>
      </c>
      <c r="K57" s="23">
        <f t="shared" si="7"/>
        <v>48</v>
      </c>
    </row>
    <row r="58" spans="1:11">
      <c r="A58" s="23">
        <v>12.228</v>
      </c>
      <c r="B58" s="15">
        <v>74.005200000000002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0.20000000000000107</v>
      </c>
      <c r="G58" s="2">
        <f t="shared" si="5"/>
        <v>149.9999999999992</v>
      </c>
      <c r="H58" s="10" t="s">
        <v>119</v>
      </c>
      <c r="I58" s="23">
        <f t="shared" si="6"/>
        <v>12.228</v>
      </c>
      <c r="J58" s="13">
        <f t="shared" si="2"/>
        <v>149.9999999999992</v>
      </c>
      <c r="K58" s="23">
        <f t="shared" si="7"/>
        <v>49</v>
      </c>
    </row>
    <row r="59" spans="1:11">
      <c r="A59" s="23">
        <v>12.428000000000001</v>
      </c>
      <c r="B59" s="15">
        <v>77.767799999999994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0.30999999999999872</v>
      </c>
      <c r="G59" s="2">
        <f t="shared" si="5"/>
        <v>193.54838709677497</v>
      </c>
      <c r="H59" s="10"/>
      <c r="I59" s="23">
        <f t="shared" si="6"/>
        <v>12.428000000000001</v>
      </c>
      <c r="J59" s="13">
        <f t="shared" si="2"/>
        <v>193.54838709677497</v>
      </c>
      <c r="K59" s="23">
        <f t="shared" si="7"/>
        <v>50</v>
      </c>
    </row>
    <row r="60" spans="1:11">
      <c r="A60" s="23">
        <v>12.738</v>
      </c>
      <c r="B60" s="15">
        <v>71.707899999999995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0.20000000000000107</v>
      </c>
      <c r="G60" s="2">
        <f t="shared" si="5"/>
        <v>149.9999999999992</v>
      </c>
      <c r="H60" s="10" t="s">
        <v>118</v>
      </c>
      <c r="I60" s="23">
        <f t="shared" si="6"/>
        <v>12.738</v>
      </c>
      <c r="J60" s="13">
        <f t="shared" si="2"/>
        <v>149.9999999999992</v>
      </c>
      <c r="K60" s="23">
        <f t="shared" si="7"/>
        <v>51</v>
      </c>
    </row>
    <row r="61" spans="1:11">
      <c r="A61" s="23">
        <v>12.938000000000001</v>
      </c>
      <c r="B61" s="15">
        <v>64.608800000000002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0.31999999999999851</v>
      </c>
      <c r="G61" s="2">
        <f t="shared" si="5"/>
        <v>187.50000000000088</v>
      </c>
      <c r="H61" s="10"/>
      <c r="I61" s="23">
        <f t="shared" si="6"/>
        <v>12.938000000000001</v>
      </c>
      <c r="J61" s="13">
        <f t="shared" si="2"/>
        <v>187.50000000000088</v>
      </c>
      <c r="K61" s="23">
        <f t="shared" si="7"/>
        <v>52</v>
      </c>
    </row>
    <row r="62" spans="1:11">
      <c r="A62" s="23">
        <v>13.257999999999999</v>
      </c>
      <c r="B62" s="15">
        <v>81.354500000000002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0.18000000000000149</v>
      </c>
      <c r="G62" s="2">
        <f t="shared" si="5"/>
        <v>166.66666666666526</v>
      </c>
      <c r="H62" s="10" t="s">
        <v>113</v>
      </c>
      <c r="I62" s="23">
        <f t="shared" si="6"/>
        <v>13.257999999999999</v>
      </c>
      <c r="J62" s="13">
        <f t="shared" si="2"/>
        <v>166.66666666666526</v>
      </c>
      <c r="K62" s="23">
        <f t="shared" si="7"/>
        <v>53</v>
      </c>
    </row>
    <row r="63" spans="1:11">
      <c r="A63" s="23">
        <v>13.438000000000001</v>
      </c>
      <c r="B63" s="15">
        <v>83.1952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0.36999999999999922</v>
      </c>
      <c r="G63" s="2">
        <f t="shared" si="5"/>
        <v>162.1621621621625</v>
      </c>
      <c r="H63" s="10"/>
      <c r="I63" s="23">
        <f t="shared" si="6"/>
        <v>13.438000000000001</v>
      </c>
      <c r="J63" s="13">
        <f t="shared" si="2"/>
        <v>162.1621621621625</v>
      </c>
      <c r="K63" s="23">
        <f t="shared" si="7"/>
        <v>54</v>
      </c>
    </row>
    <row r="64" spans="1:11">
      <c r="A64" s="23">
        <v>13.808</v>
      </c>
      <c r="B64" s="15">
        <v>67.374700000000004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0.16000000000000014</v>
      </c>
      <c r="G64" s="2">
        <f t="shared" si="5"/>
        <v>187.49999999999983</v>
      </c>
      <c r="H64" s="10" t="s">
        <v>118</v>
      </c>
      <c r="I64" s="23">
        <f t="shared" si="6"/>
        <v>13.808</v>
      </c>
      <c r="J64" s="13">
        <f t="shared" si="2"/>
        <v>187.49999999999983</v>
      </c>
      <c r="K64" s="23">
        <f t="shared" si="7"/>
        <v>55</v>
      </c>
    </row>
    <row r="65" spans="1:11">
      <c r="A65" s="23">
        <v>13.968</v>
      </c>
      <c r="B65" s="15">
        <v>65.333100000000002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0.3100000000000005</v>
      </c>
      <c r="G65" s="2">
        <f t="shared" si="5"/>
        <v>193.54838709677389</v>
      </c>
      <c r="H65" s="10"/>
      <c r="I65" s="23">
        <f t="shared" si="6"/>
        <v>13.968</v>
      </c>
      <c r="J65" s="13">
        <f t="shared" si="2"/>
        <v>193.54838709677389</v>
      </c>
      <c r="K65" s="23">
        <f t="shared" si="7"/>
        <v>56</v>
      </c>
    </row>
    <row r="66" spans="1:11">
      <c r="A66" s="23">
        <v>14.278</v>
      </c>
      <c r="B66" s="15">
        <v>76.900099999999995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14.278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14.458</v>
      </c>
      <c r="B67" s="15">
        <v>71.939300000000003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0.16000000000000014</v>
      </c>
      <c r="G67" s="2">
        <f t="shared" si="5"/>
        <v>187.49999999999983</v>
      </c>
      <c r="H67" s="10"/>
      <c r="I67" s="23">
        <f t="shared" si="6"/>
        <v>14.458</v>
      </c>
      <c r="J67" s="13">
        <f t="shared" si="2"/>
        <v>187.49999999999983</v>
      </c>
      <c r="K67" s="23">
        <f t="shared" si="7"/>
        <v>58</v>
      </c>
    </row>
    <row r="68" spans="1:11">
      <c r="A68" s="23">
        <v>14.618</v>
      </c>
      <c r="B68" s="15">
        <v>71.7577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14.618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14.818</v>
      </c>
      <c r="B69" s="15">
        <v>64.926699999999997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0.32000000000000028</v>
      </c>
      <c r="G69" s="2">
        <f t="shared" si="5"/>
        <v>187.49999999999983</v>
      </c>
      <c r="H69" s="10"/>
      <c r="I69" s="23">
        <f t="shared" si="6"/>
        <v>14.818</v>
      </c>
      <c r="J69" s="13">
        <f t="shared" si="2"/>
        <v>187.49999999999983</v>
      </c>
      <c r="K69" s="23">
        <f t="shared" si="7"/>
        <v>60</v>
      </c>
    </row>
    <row r="70" spans="1:11">
      <c r="A70" s="23">
        <v>15.138</v>
      </c>
      <c r="B70" s="15">
        <v>72.804599999999994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15.138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15.337999999999999</v>
      </c>
      <c r="B71" s="15">
        <v>71.133600000000001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0.39000000000000057</v>
      </c>
      <c r="G71" s="2">
        <f t="shared" si="5"/>
        <v>153.84615384615361</v>
      </c>
      <c r="H71" s="10"/>
      <c r="I71" s="23">
        <f t="shared" si="6"/>
        <v>15.337999999999999</v>
      </c>
      <c r="J71" s="13">
        <f t="shared" si="2"/>
        <v>153.84615384615361</v>
      </c>
      <c r="K71" s="23">
        <f t="shared" si="7"/>
        <v>62</v>
      </c>
    </row>
    <row r="72" spans="1:11">
      <c r="A72" s="23">
        <v>15.728</v>
      </c>
      <c r="B72" s="15">
        <v>73.471199999999996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0.17999999999999972</v>
      </c>
      <c r="G72" s="2">
        <f t="shared" si="5"/>
        <v>166.66666666666691</v>
      </c>
      <c r="H72" s="10" t="s">
        <v>119</v>
      </c>
      <c r="I72" s="23">
        <f t="shared" si="6"/>
        <v>15.728</v>
      </c>
      <c r="J72" s="13">
        <f t="shared" si="2"/>
        <v>166.66666666666691</v>
      </c>
      <c r="K72" s="23">
        <f t="shared" si="7"/>
        <v>63</v>
      </c>
    </row>
    <row r="73" spans="1:11">
      <c r="A73" s="23">
        <v>15.907999999999999</v>
      </c>
      <c r="B73" s="15">
        <v>72.430499999999995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0.18000000000000149</v>
      </c>
      <c r="G73" s="2">
        <f t="shared" si="5"/>
        <v>166.66666666666526</v>
      </c>
      <c r="H73" s="10"/>
      <c r="I73" s="23">
        <f t="shared" si="6"/>
        <v>15.907999999999999</v>
      </c>
      <c r="J73" s="13">
        <f t="shared" si="2"/>
        <v>166.66666666666526</v>
      </c>
      <c r="K73" s="23">
        <f t="shared" si="7"/>
        <v>64</v>
      </c>
    </row>
    <row r="74" spans="1:11">
      <c r="A74" s="23">
        <v>16.088000000000001</v>
      </c>
      <c r="B74" s="15">
        <v>67.389399999999995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0.17999999999999972</v>
      </c>
      <c r="G74" s="2">
        <f t="shared" si="5"/>
        <v>166.66666666666691</v>
      </c>
      <c r="H74" s="10" t="s">
        <v>118</v>
      </c>
      <c r="I74" s="23">
        <f t="shared" si="6"/>
        <v>16.088000000000001</v>
      </c>
      <c r="J74" s="13">
        <f t="shared" ref="J74:J131" si="8">$G74</f>
        <v>166.66666666666691</v>
      </c>
      <c r="K74" s="23">
        <f t="shared" si="7"/>
        <v>65</v>
      </c>
    </row>
    <row r="75" spans="1:11">
      <c r="A75" s="23">
        <v>16.268000000000001</v>
      </c>
      <c r="B75" s="15">
        <v>62.990699999999997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0.30999999999999872</v>
      </c>
      <c r="G75" s="2">
        <f t="shared" ref="G75:G130" si="11">$E75/$F75*60</f>
        <v>193.54838709677497</v>
      </c>
      <c r="H75" s="10"/>
      <c r="I75" s="23">
        <f t="shared" ref="I75:I131" si="12">$A75</f>
        <v>16.268000000000001</v>
      </c>
      <c r="J75" s="13">
        <f t="shared" si="8"/>
        <v>193.54838709677497</v>
      </c>
      <c r="K75" s="23">
        <f t="shared" ref="K75:K131" si="13">$C75</f>
        <v>66</v>
      </c>
    </row>
    <row r="76" spans="1:11">
      <c r="A76" s="23">
        <v>16.577999999999999</v>
      </c>
      <c r="B76" s="15">
        <v>66.798699999999997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0.17000000000000171</v>
      </c>
      <c r="G76" s="2">
        <f t="shared" si="11"/>
        <v>176.47058823529235</v>
      </c>
      <c r="H76" s="10" t="s">
        <v>118</v>
      </c>
      <c r="I76" s="23">
        <f t="shared" si="12"/>
        <v>16.577999999999999</v>
      </c>
      <c r="J76" s="13">
        <f t="shared" si="8"/>
        <v>176.47058823529235</v>
      </c>
      <c r="K76" s="23">
        <f t="shared" si="13"/>
        <v>67</v>
      </c>
    </row>
    <row r="77" spans="1:11">
      <c r="A77" s="23">
        <v>16.748000000000001</v>
      </c>
      <c r="B77" s="15">
        <v>66.953999999999994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0.29999999999999716</v>
      </c>
      <c r="G77" s="2">
        <f t="shared" si="11"/>
        <v>200.0000000000019</v>
      </c>
      <c r="H77" s="10"/>
      <c r="I77" s="23">
        <f t="shared" si="12"/>
        <v>16.748000000000001</v>
      </c>
      <c r="J77" s="13">
        <f t="shared" si="8"/>
        <v>200.0000000000019</v>
      </c>
      <c r="K77" s="23">
        <f t="shared" si="13"/>
        <v>68</v>
      </c>
    </row>
    <row r="78" spans="1:11">
      <c r="A78" s="23">
        <v>17.047999999999998</v>
      </c>
      <c r="B78" s="15">
        <v>78.970500000000001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0.18000000000000327</v>
      </c>
      <c r="G78" s="2">
        <f t="shared" si="11"/>
        <v>166.66666666666364</v>
      </c>
      <c r="H78" s="10" t="s">
        <v>119</v>
      </c>
      <c r="I78" s="23">
        <f t="shared" si="12"/>
        <v>17.047999999999998</v>
      </c>
      <c r="J78" s="13">
        <f t="shared" si="8"/>
        <v>166.66666666666364</v>
      </c>
      <c r="K78" s="23">
        <f t="shared" si="13"/>
        <v>69</v>
      </c>
    </row>
    <row r="79" spans="1:11">
      <c r="A79" s="23">
        <v>17.228000000000002</v>
      </c>
      <c r="B79" s="15">
        <v>82.125200000000007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0.32999999999999829</v>
      </c>
      <c r="G79" s="2">
        <f t="shared" si="11"/>
        <v>181.81818181818275</v>
      </c>
      <c r="H79" s="10"/>
      <c r="I79" s="23">
        <f t="shared" si="12"/>
        <v>17.228000000000002</v>
      </c>
      <c r="J79" s="13">
        <f t="shared" si="8"/>
        <v>181.81818181818275</v>
      </c>
      <c r="K79" s="23">
        <f t="shared" si="13"/>
        <v>70</v>
      </c>
    </row>
    <row r="80" spans="1:11">
      <c r="A80" s="23">
        <v>17.558</v>
      </c>
      <c r="B80" s="15">
        <v>78.398499999999999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0.17000000000000171</v>
      </c>
      <c r="G80" s="2">
        <f t="shared" si="11"/>
        <v>176.47058823529235</v>
      </c>
      <c r="H80" s="10" t="s">
        <v>113</v>
      </c>
      <c r="I80" s="23">
        <f t="shared" si="12"/>
        <v>17.558</v>
      </c>
      <c r="J80" s="13">
        <f t="shared" si="8"/>
        <v>176.47058823529235</v>
      </c>
      <c r="K80" s="23">
        <f t="shared" si="13"/>
        <v>71</v>
      </c>
    </row>
    <row r="81" spans="1:11">
      <c r="A81" s="23">
        <v>17.728000000000002</v>
      </c>
      <c r="B81" s="15">
        <v>76.130399999999995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0.19999999999999929</v>
      </c>
      <c r="G81" s="2">
        <f t="shared" si="11"/>
        <v>150.00000000000054</v>
      </c>
      <c r="H81" s="10"/>
      <c r="I81" s="23">
        <f t="shared" si="12"/>
        <v>17.728000000000002</v>
      </c>
      <c r="J81" s="13">
        <f t="shared" si="8"/>
        <v>150.00000000000054</v>
      </c>
      <c r="K81" s="23">
        <f t="shared" si="13"/>
        <v>72</v>
      </c>
    </row>
    <row r="82" spans="1:11">
      <c r="A82" s="23">
        <v>17.928000000000001</v>
      </c>
      <c r="B82" s="15">
        <v>66.753399999999999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0.16999999999999815</v>
      </c>
      <c r="G82" s="2">
        <f t="shared" si="11"/>
        <v>176.47058823529605</v>
      </c>
      <c r="H82" s="10" t="s">
        <v>118</v>
      </c>
      <c r="I82" s="23">
        <f t="shared" si="12"/>
        <v>17.928000000000001</v>
      </c>
      <c r="J82" s="13">
        <f t="shared" si="8"/>
        <v>176.47058823529605</v>
      </c>
      <c r="K82" s="23">
        <f t="shared" si="13"/>
        <v>73</v>
      </c>
    </row>
    <row r="83" spans="1:11">
      <c r="A83" s="23">
        <v>18.097999999999999</v>
      </c>
      <c r="B83" s="15">
        <v>66.247299999999996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0.2900000000000027</v>
      </c>
      <c r="G83" s="2">
        <f t="shared" si="11"/>
        <v>206.896551724136</v>
      </c>
      <c r="H83" s="10"/>
      <c r="I83" s="23">
        <f t="shared" si="12"/>
        <v>18.097999999999999</v>
      </c>
      <c r="J83" s="13">
        <f t="shared" si="8"/>
        <v>206.896551724136</v>
      </c>
      <c r="K83" s="23">
        <f t="shared" si="13"/>
        <v>74</v>
      </c>
    </row>
    <row r="84" spans="1:11">
      <c r="A84" s="23">
        <v>18.388000000000002</v>
      </c>
      <c r="B84" s="15">
        <v>78.563299999999998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0.18999999999999773</v>
      </c>
      <c r="G84" s="2">
        <f t="shared" si="11"/>
        <v>157.89473684210714</v>
      </c>
      <c r="H84" s="10" t="s">
        <v>119</v>
      </c>
      <c r="I84" s="23">
        <f t="shared" si="12"/>
        <v>18.388000000000002</v>
      </c>
      <c r="J84" s="13">
        <f t="shared" si="8"/>
        <v>157.89473684210714</v>
      </c>
      <c r="K84" s="23">
        <f t="shared" si="13"/>
        <v>75</v>
      </c>
    </row>
    <row r="85" spans="1:11">
      <c r="A85" s="23">
        <v>18.577999999999999</v>
      </c>
      <c r="B85" s="15">
        <v>72.664199999999994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0.17000000000000171</v>
      </c>
      <c r="G85" s="2">
        <f t="shared" si="11"/>
        <v>176.47058823529235</v>
      </c>
      <c r="H85" s="10"/>
      <c r="I85" s="23">
        <f t="shared" si="12"/>
        <v>18.577999999999999</v>
      </c>
      <c r="J85" s="13">
        <f t="shared" si="8"/>
        <v>176.47058823529235</v>
      </c>
      <c r="K85" s="23">
        <f t="shared" si="13"/>
        <v>76</v>
      </c>
    </row>
    <row r="86" spans="1:11">
      <c r="A86" s="23">
        <v>18.748000000000001</v>
      </c>
      <c r="B86" s="15">
        <v>65.5535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0.17999999999999972</v>
      </c>
      <c r="G86" s="2">
        <f t="shared" si="11"/>
        <v>166.66666666666691</v>
      </c>
      <c r="H86" s="10" t="s">
        <v>118</v>
      </c>
      <c r="I86" s="23">
        <f t="shared" si="12"/>
        <v>18.748000000000001</v>
      </c>
      <c r="J86" s="13">
        <f t="shared" si="8"/>
        <v>166.66666666666691</v>
      </c>
      <c r="K86" s="23">
        <f t="shared" si="13"/>
        <v>77</v>
      </c>
    </row>
    <row r="87" spans="1:11">
      <c r="A87" s="23">
        <v>18.928000000000001</v>
      </c>
      <c r="B87" s="15">
        <v>59.069099999999999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0.25999999999999801</v>
      </c>
      <c r="G87" s="2">
        <f t="shared" si="11"/>
        <v>230.76923076923254</v>
      </c>
      <c r="H87" s="10"/>
      <c r="I87" s="23">
        <f t="shared" si="12"/>
        <v>18.928000000000001</v>
      </c>
      <c r="J87" s="13">
        <f t="shared" si="8"/>
        <v>230.76923076923254</v>
      </c>
      <c r="K87" s="23">
        <f t="shared" si="13"/>
        <v>78</v>
      </c>
    </row>
    <row r="88" spans="1:11">
      <c r="A88" s="23">
        <v>19.187999999999999</v>
      </c>
      <c r="B88" s="15">
        <v>75.732799999999997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0.17000000000000171</v>
      </c>
      <c r="G88" s="2">
        <f t="shared" si="11"/>
        <v>176.47058823529235</v>
      </c>
      <c r="H88" s="10" t="s">
        <v>113</v>
      </c>
      <c r="I88" s="23">
        <f t="shared" si="12"/>
        <v>19.187999999999999</v>
      </c>
      <c r="J88" s="13">
        <f t="shared" si="8"/>
        <v>176.47058823529235</v>
      </c>
      <c r="K88" s="23">
        <f t="shared" si="13"/>
        <v>79</v>
      </c>
    </row>
    <row r="89" spans="1:11">
      <c r="A89" s="23">
        <v>19.358000000000001</v>
      </c>
      <c r="B89" s="15">
        <v>77.062100000000001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0.32000000000000028</v>
      </c>
      <c r="G89" s="2">
        <f t="shared" si="11"/>
        <v>187.49999999999983</v>
      </c>
      <c r="H89" s="10"/>
      <c r="I89" s="23">
        <f t="shared" si="12"/>
        <v>19.358000000000001</v>
      </c>
      <c r="J89" s="13">
        <f t="shared" si="8"/>
        <v>187.49999999999983</v>
      </c>
      <c r="K89" s="23">
        <f t="shared" si="13"/>
        <v>80</v>
      </c>
    </row>
    <row r="90" spans="1:11">
      <c r="A90" s="23">
        <v>19.678000000000001</v>
      </c>
      <c r="B90" s="15">
        <v>72.8095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0.18999999999999773</v>
      </c>
      <c r="G90" s="2">
        <f t="shared" si="11"/>
        <v>157.89473684210714</v>
      </c>
      <c r="H90" s="10" t="s">
        <v>119</v>
      </c>
      <c r="I90" s="23">
        <f t="shared" si="12"/>
        <v>19.678000000000001</v>
      </c>
      <c r="J90" s="13">
        <f t="shared" si="8"/>
        <v>157.89473684210714</v>
      </c>
      <c r="K90" s="23">
        <f t="shared" si="13"/>
        <v>81</v>
      </c>
    </row>
    <row r="91" spans="1:11">
      <c r="A91" s="23">
        <v>19.867999999999999</v>
      </c>
      <c r="B91" s="15">
        <v>69.870599999999996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0.30000000000000071</v>
      </c>
      <c r="G91" s="2">
        <f t="shared" si="11"/>
        <v>199.99999999999952</v>
      </c>
      <c r="H91" s="10"/>
      <c r="I91" s="23">
        <f t="shared" si="12"/>
        <v>19.867999999999999</v>
      </c>
      <c r="J91" s="13">
        <f t="shared" si="8"/>
        <v>199.99999999999952</v>
      </c>
      <c r="K91" s="23">
        <f t="shared" si="13"/>
        <v>82</v>
      </c>
    </row>
    <row r="92" spans="1:11">
      <c r="A92" s="23">
        <v>20.167999999999999</v>
      </c>
      <c r="B92" s="15">
        <v>62.191000000000003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0.16000000000000014</v>
      </c>
      <c r="G92" s="2">
        <f t="shared" si="11"/>
        <v>187.49999999999983</v>
      </c>
      <c r="H92" s="10" t="s">
        <v>118</v>
      </c>
      <c r="I92" s="23">
        <f t="shared" si="12"/>
        <v>20.167999999999999</v>
      </c>
      <c r="J92" s="13">
        <f t="shared" si="8"/>
        <v>187.49999999999983</v>
      </c>
      <c r="K92" s="23">
        <f t="shared" si="13"/>
        <v>83</v>
      </c>
    </row>
    <row r="93" spans="1:11">
      <c r="A93" s="23">
        <v>20.327999999999999</v>
      </c>
      <c r="B93" s="15">
        <v>66.089100000000002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0.28000000000000114</v>
      </c>
      <c r="G93" s="2">
        <f t="shared" si="11"/>
        <v>214.28571428571342</v>
      </c>
      <c r="H93" s="10"/>
      <c r="I93" s="23">
        <f t="shared" si="12"/>
        <v>20.327999999999999</v>
      </c>
      <c r="J93" s="13">
        <f t="shared" si="8"/>
        <v>214.28571428571342</v>
      </c>
      <c r="K93" s="23">
        <f t="shared" si="13"/>
        <v>84</v>
      </c>
    </row>
    <row r="94" spans="1:11">
      <c r="A94" s="23">
        <v>20.608000000000001</v>
      </c>
      <c r="B94" s="15">
        <v>78.652699999999996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0.16999999999999815</v>
      </c>
      <c r="G94" s="2">
        <f t="shared" si="11"/>
        <v>176.47058823529605</v>
      </c>
      <c r="H94" s="10" t="s">
        <v>113</v>
      </c>
      <c r="I94" s="23">
        <f t="shared" si="12"/>
        <v>20.608000000000001</v>
      </c>
      <c r="J94" s="13">
        <f t="shared" si="8"/>
        <v>176.47058823529605</v>
      </c>
      <c r="K94" s="23">
        <f t="shared" si="13"/>
        <v>85</v>
      </c>
    </row>
    <row r="95" spans="1:11">
      <c r="A95" s="23">
        <v>20.777999999999999</v>
      </c>
      <c r="B95" s="15">
        <v>78.012200000000007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0.19000000000000128</v>
      </c>
      <c r="G95" s="2">
        <f t="shared" si="11"/>
        <v>157.89473684210421</v>
      </c>
      <c r="H95" s="10"/>
      <c r="I95" s="23">
        <f t="shared" si="12"/>
        <v>20.777999999999999</v>
      </c>
      <c r="J95" s="13">
        <f t="shared" si="8"/>
        <v>157.89473684210421</v>
      </c>
      <c r="K95" s="23">
        <f t="shared" si="13"/>
        <v>86</v>
      </c>
    </row>
    <row r="96" spans="1:11">
      <c r="A96" s="23">
        <v>20.968</v>
      </c>
      <c r="B96" s="15">
        <v>71.813800000000001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0.16000000000000014</v>
      </c>
      <c r="G96" s="2">
        <f t="shared" si="11"/>
        <v>187.49999999999983</v>
      </c>
      <c r="H96" s="10" t="s">
        <v>118</v>
      </c>
      <c r="I96" s="23">
        <f t="shared" si="12"/>
        <v>20.968</v>
      </c>
      <c r="J96" s="13">
        <f t="shared" si="8"/>
        <v>187.49999999999983</v>
      </c>
      <c r="K96" s="23">
        <f t="shared" si="13"/>
        <v>87</v>
      </c>
    </row>
    <row r="97" spans="1:11">
      <c r="A97" s="23">
        <v>21.128</v>
      </c>
      <c r="B97" s="15">
        <v>70.980199999999996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0.30999999999999872</v>
      </c>
      <c r="G97" s="2">
        <f t="shared" si="11"/>
        <v>193.54838709677497</v>
      </c>
      <c r="H97" s="10"/>
      <c r="I97" s="23">
        <f t="shared" si="12"/>
        <v>21.128</v>
      </c>
      <c r="J97" s="13">
        <f t="shared" si="8"/>
        <v>193.54838709677497</v>
      </c>
      <c r="K97" s="23">
        <f t="shared" si="13"/>
        <v>88</v>
      </c>
    </row>
    <row r="98" spans="1:11">
      <c r="A98" s="23">
        <v>21.437999999999999</v>
      </c>
      <c r="B98" s="15">
        <v>77.194599999999994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21.437999999999999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21.617999999999999</v>
      </c>
      <c r="B99" s="15">
        <v>76.944199999999995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0.95000000000000284</v>
      </c>
      <c r="G99" s="2">
        <f t="shared" si="11"/>
        <v>157.89473684210481</v>
      </c>
      <c r="H99" s="10"/>
      <c r="I99" s="23">
        <f t="shared" si="12"/>
        <v>21.617999999999999</v>
      </c>
      <c r="J99" s="13">
        <f t="shared" si="8"/>
        <v>157.89473684210481</v>
      </c>
      <c r="K99" s="23">
        <f t="shared" si="13"/>
        <v>90</v>
      </c>
    </row>
    <row r="100" spans="1:11">
      <c r="A100" s="23">
        <v>22.568000000000001</v>
      </c>
      <c r="B100" s="15">
        <v>73.400800000000004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0.18999999999999773</v>
      </c>
      <c r="G100" s="2">
        <f t="shared" si="11"/>
        <v>157.89473684210714</v>
      </c>
      <c r="H100" s="10" t="s">
        <v>119</v>
      </c>
      <c r="I100" s="23">
        <f t="shared" si="12"/>
        <v>22.568000000000001</v>
      </c>
      <c r="J100" s="13">
        <f t="shared" si="8"/>
        <v>157.89473684210714</v>
      </c>
      <c r="K100" s="23">
        <f t="shared" si="13"/>
        <v>91</v>
      </c>
    </row>
    <row r="101" spans="1:11">
      <c r="A101" s="23">
        <v>22.757999999999999</v>
      </c>
      <c r="B101" s="15">
        <v>72.016900000000007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0.41000000000000014</v>
      </c>
      <c r="G101" s="2">
        <f t="shared" si="11"/>
        <v>146.34146341463409</v>
      </c>
      <c r="H101" s="10"/>
      <c r="I101" s="23">
        <f t="shared" si="12"/>
        <v>22.757999999999999</v>
      </c>
      <c r="J101" s="13">
        <f t="shared" si="8"/>
        <v>146.34146341463409</v>
      </c>
      <c r="K101" s="23">
        <f t="shared" si="13"/>
        <v>92</v>
      </c>
    </row>
    <row r="102" spans="1:11">
      <c r="A102" s="23">
        <v>23.167999999999999</v>
      </c>
      <c r="B102" s="15">
        <v>73.168300000000002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0.17000000000000171</v>
      </c>
      <c r="G102" s="2">
        <f t="shared" si="11"/>
        <v>176.47058823529235</v>
      </c>
      <c r="H102" s="10" t="s">
        <v>119</v>
      </c>
      <c r="I102" s="23">
        <f t="shared" si="12"/>
        <v>23.167999999999999</v>
      </c>
      <c r="J102" s="13">
        <f t="shared" si="8"/>
        <v>176.47058823529235</v>
      </c>
      <c r="K102" s="23">
        <f t="shared" si="13"/>
        <v>93</v>
      </c>
    </row>
    <row r="103" spans="1:11">
      <c r="A103" s="23">
        <v>23.338000000000001</v>
      </c>
      <c r="B103" s="15">
        <v>70.3506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0.18999999999999773</v>
      </c>
      <c r="G103" s="2">
        <f t="shared" si="11"/>
        <v>157.89473684210714</v>
      </c>
      <c r="H103" s="10"/>
      <c r="I103" s="23">
        <f t="shared" si="12"/>
        <v>23.338000000000001</v>
      </c>
      <c r="J103" s="13">
        <f t="shared" si="8"/>
        <v>157.89473684210714</v>
      </c>
      <c r="K103" s="23">
        <f t="shared" si="13"/>
        <v>94</v>
      </c>
    </row>
    <row r="104" spans="1:11">
      <c r="A104" s="23">
        <v>23.527999999999999</v>
      </c>
      <c r="B104" s="15">
        <v>65.550700000000006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0.17000000000000171</v>
      </c>
      <c r="G104" s="2">
        <f t="shared" si="11"/>
        <v>176.47058823529235</v>
      </c>
      <c r="H104" s="10" t="s">
        <v>118</v>
      </c>
      <c r="I104" s="23">
        <f t="shared" si="12"/>
        <v>23.527999999999999</v>
      </c>
      <c r="J104" s="13">
        <f t="shared" si="8"/>
        <v>176.47058823529235</v>
      </c>
      <c r="K104" s="23">
        <f t="shared" si="13"/>
        <v>95</v>
      </c>
    </row>
    <row r="105" spans="1:11">
      <c r="A105" s="23">
        <v>23.698</v>
      </c>
      <c r="B105" s="15">
        <v>63.597900000000003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0.30999999999999872</v>
      </c>
      <c r="G105" s="2">
        <f t="shared" si="11"/>
        <v>193.54838709677497</v>
      </c>
      <c r="H105" s="10"/>
      <c r="I105" s="23">
        <f t="shared" si="12"/>
        <v>23.698</v>
      </c>
      <c r="J105" s="13">
        <f t="shared" si="8"/>
        <v>193.54838709677497</v>
      </c>
      <c r="K105" s="23">
        <f t="shared" si="13"/>
        <v>96</v>
      </c>
    </row>
    <row r="106" spans="1:11">
      <c r="A106" s="23">
        <v>24.007999999999999</v>
      </c>
      <c r="B106" s="15">
        <v>65.805400000000006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0.17999999999999972</v>
      </c>
      <c r="G106" s="2">
        <f t="shared" si="11"/>
        <v>166.66666666666691</v>
      </c>
      <c r="H106" s="10" t="s">
        <v>118</v>
      </c>
      <c r="I106" s="23">
        <f t="shared" si="12"/>
        <v>24.007999999999999</v>
      </c>
      <c r="J106" s="13">
        <f t="shared" si="8"/>
        <v>166.66666666666691</v>
      </c>
      <c r="K106" s="23">
        <f t="shared" si="13"/>
        <v>97</v>
      </c>
    </row>
    <row r="107" spans="1:11">
      <c r="A107" s="23">
        <v>24.187999999999999</v>
      </c>
      <c r="B107" s="15">
        <v>65.740700000000004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0.32000000000000028</v>
      </c>
      <c r="G107" s="2">
        <f t="shared" si="11"/>
        <v>187.49999999999983</v>
      </c>
      <c r="H107" s="10"/>
      <c r="I107" s="23">
        <f t="shared" si="12"/>
        <v>24.187999999999999</v>
      </c>
      <c r="J107" s="13">
        <f t="shared" si="8"/>
        <v>187.49999999999983</v>
      </c>
      <c r="K107" s="23">
        <f t="shared" si="13"/>
        <v>98</v>
      </c>
    </row>
    <row r="108" spans="1:11">
      <c r="A108" s="23">
        <v>24.507999999999999</v>
      </c>
      <c r="B108" s="15">
        <v>79.053100000000001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0.19000000000000128</v>
      </c>
      <c r="G108" s="2">
        <f t="shared" si="11"/>
        <v>157.89473684210421</v>
      </c>
      <c r="H108" s="10" t="s">
        <v>119</v>
      </c>
      <c r="I108" s="23">
        <f t="shared" si="12"/>
        <v>24.507999999999999</v>
      </c>
      <c r="J108" s="13">
        <f t="shared" si="8"/>
        <v>157.89473684210421</v>
      </c>
      <c r="K108" s="23">
        <f t="shared" si="13"/>
        <v>99</v>
      </c>
    </row>
    <row r="109" spans="1:11">
      <c r="A109" s="23">
        <v>24.698</v>
      </c>
      <c r="B109" s="15">
        <v>82.644900000000007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0.32999999999999829</v>
      </c>
      <c r="G109" s="2">
        <f t="shared" si="11"/>
        <v>181.81818181818275</v>
      </c>
      <c r="H109" s="10"/>
      <c r="I109" s="23">
        <f t="shared" si="12"/>
        <v>24.698</v>
      </c>
      <c r="J109" s="13">
        <f t="shared" si="8"/>
        <v>181.81818181818275</v>
      </c>
      <c r="K109" s="23">
        <f t="shared" si="13"/>
        <v>100</v>
      </c>
    </row>
    <row r="110" spans="1:11">
      <c r="A110" s="23">
        <v>25.027999999999999</v>
      </c>
      <c r="B110" s="15">
        <v>78.693399999999997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0.17000000000000171</v>
      </c>
      <c r="G110" s="2">
        <f t="shared" si="11"/>
        <v>176.47058823529235</v>
      </c>
      <c r="H110" s="10" t="s">
        <v>113</v>
      </c>
      <c r="I110" s="23">
        <f t="shared" si="12"/>
        <v>25.027999999999999</v>
      </c>
      <c r="J110" s="13">
        <f t="shared" si="8"/>
        <v>176.47058823529235</v>
      </c>
      <c r="K110" s="23">
        <f t="shared" si="13"/>
        <v>101</v>
      </c>
    </row>
    <row r="111" spans="1:11">
      <c r="A111" s="23">
        <v>25.198</v>
      </c>
      <c r="B111" s="15">
        <v>74.718699999999998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0.17999999999999972</v>
      </c>
      <c r="G111" s="2">
        <f t="shared" si="11"/>
        <v>166.66666666666691</v>
      </c>
      <c r="H111" s="10"/>
      <c r="I111" s="23">
        <f t="shared" si="12"/>
        <v>25.198</v>
      </c>
      <c r="J111" s="13">
        <f t="shared" si="8"/>
        <v>166.66666666666691</v>
      </c>
      <c r="K111" s="23">
        <f t="shared" si="13"/>
        <v>102</v>
      </c>
    </row>
    <row r="112" spans="1:11">
      <c r="A112" s="23">
        <v>25.378</v>
      </c>
      <c r="B112" s="15">
        <v>66.113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0.23100000000000165</v>
      </c>
      <c r="G112" s="2">
        <f t="shared" si="11"/>
        <v>129.87012987012895</v>
      </c>
      <c r="H112" s="10" t="s">
        <v>118</v>
      </c>
      <c r="I112" s="23">
        <f t="shared" si="12"/>
        <v>25.378</v>
      </c>
      <c r="J112" s="13">
        <f t="shared" si="8"/>
        <v>129.87012987012895</v>
      </c>
      <c r="K112" s="23">
        <f t="shared" si="13"/>
        <v>103</v>
      </c>
    </row>
    <row r="113" spans="1:11">
      <c r="A113" s="23">
        <v>25.609000000000002</v>
      </c>
      <c r="B113" s="15">
        <v>57.497799999999998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0.25899999999999679</v>
      </c>
      <c r="G113" s="2">
        <f t="shared" si="11"/>
        <v>231.66023166023453</v>
      </c>
      <c r="H113" s="10"/>
      <c r="I113" s="23">
        <f t="shared" si="12"/>
        <v>25.609000000000002</v>
      </c>
      <c r="J113" s="13">
        <f t="shared" si="8"/>
        <v>231.66023166023453</v>
      </c>
      <c r="K113" s="23">
        <f t="shared" si="13"/>
        <v>104</v>
      </c>
    </row>
    <row r="114" spans="1:11">
      <c r="A114" s="23">
        <v>25.867999999999999</v>
      </c>
      <c r="B114" s="15">
        <v>78.330699999999993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0.17000000000000171</v>
      </c>
      <c r="G114" s="2">
        <f t="shared" si="11"/>
        <v>176.47058823529235</v>
      </c>
      <c r="H114" s="10" t="s">
        <v>119</v>
      </c>
      <c r="I114" s="23">
        <f t="shared" si="12"/>
        <v>25.867999999999999</v>
      </c>
      <c r="J114" s="13">
        <f t="shared" si="8"/>
        <v>176.47058823529235</v>
      </c>
      <c r="K114" s="23">
        <f t="shared" si="13"/>
        <v>105</v>
      </c>
    </row>
    <row r="115" spans="1:11">
      <c r="A115" s="23">
        <v>26.038</v>
      </c>
      <c r="B115" s="15">
        <v>75.841200000000001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0.19000000000000128</v>
      </c>
      <c r="G115" s="2">
        <f t="shared" si="11"/>
        <v>157.89473684210421</v>
      </c>
      <c r="H115" s="10"/>
      <c r="I115" s="23">
        <f t="shared" si="12"/>
        <v>26.038</v>
      </c>
      <c r="J115" s="13">
        <f t="shared" si="8"/>
        <v>157.89473684210421</v>
      </c>
      <c r="K115" s="23">
        <f t="shared" si="13"/>
        <v>106</v>
      </c>
    </row>
    <row r="116" spans="1:11">
      <c r="A116" s="23">
        <v>26.228000000000002</v>
      </c>
      <c r="B116" s="15">
        <v>67.439599999999999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0.16999999999999815</v>
      </c>
      <c r="G116" s="2">
        <f t="shared" si="11"/>
        <v>176.47058823529605</v>
      </c>
      <c r="H116" s="10" t="s">
        <v>118</v>
      </c>
      <c r="I116" s="23">
        <f t="shared" si="12"/>
        <v>26.228000000000002</v>
      </c>
      <c r="J116" s="13">
        <f t="shared" si="8"/>
        <v>176.47058823529605</v>
      </c>
      <c r="K116" s="23">
        <f t="shared" si="13"/>
        <v>107</v>
      </c>
    </row>
    <row r="117" spans="1:11">
      <c r="A117" s="23">
        <v>26.398</v>
      </c>
      <c r="B117" s="15">
        <v>63.563000000000002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0.26999999999999957</v>
      </c>
      <c r="G117" s="2">
        <f t="shared" si="11"/>
        <v>222.22222222222257</v>
      </c>
      <c r="H117" s="10"/>
      <c r="I117" s="23">
        <f t="shared" si="12"/>
        <v>26.398</v>
      </c>
      <c r="J117" s="13">
        <f t="shared" si="8"/>
        <v>222.22222222222257</v>
      </c>
      <c r="K117" s="23">
        <f t="shared" si="13"/>
        <v>108</v>
      </c>
    </row>
    <row r="118" spans="1:11">
      <c r="A118" s="23">
        <v>26.667999999999999</v>
      </c>
      <c r="B118" s="15">
        <v>74.805599999999998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0.17000000000000171</v>
      </c>
      <c r="G118" s="2">
        <f t="shared" si="11"/>
        <v>176.47058823529235</v>
      </c>
      <c r="H118" s="10" t="s">
        <v>113</v>
      </c>
      <c r="I118" s="23">
        <f t="shared" si="12"/>
        <v>26.667999999999999</v>
      </c>
      <c r="J118" s="13">
        <f t="shared" si="8"/>
        <v>176.47058823529235</v>
      </c>
      <c r="K118" s="23">
        <f t="shared" si="13"/>
        <v>109</v>
      </c>
    </row>
    <row r="119" spans="1:11">
      <c r="A119" s="23">
        <v>26.838000000000001</v>
      </c>
      <c r="B119" s="15">
        <v>75.311800000000005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0.32000000000000028</v>
      </c>
      <c r="G119" s="2">
        <f t="shared" si="11"/>
        <v>187.49999999999983</v>
      </c>
      <c r="H119" s="10"/>
      <c r="I119" s="23">
        <f t="shared" si="12"/>
        <v>26.838000000000001</v>
      </c>
      <c r="J119" s="13">
        <f t="shared" si="8"/>
        <v>187.49999999999983</v>
      </c>
      <c r="K119" s="23">
        <f t="shared" si="13"/>
        <v>110</v>
      </c>
    </row>
    <row r="120" spans="1:11">
      <c r="A120" s="23">
        <v>27.158000000000001</v>
      </c>
      <c r="B120" s="15">
        <v>71.5578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0.19999999999999929</v>
      </c>
      <c r="G120" s="2">
        <f t="shared" si="11"/>
        <v>150.00000000000054</v>
      </c>
      <c r="H120" s="10" t="s">
        <v>119</v>
      </c>
      <c r="I120" s="23">
        <f t="shared" si="12"/>
        <v>27.158000000000001</v>
      </c>
      <c r="J120" s="13">
        <f t="shared" si="8"/>
        <v>150.00000000000054</v>
      </c>
      <c r="K120" s="23">
        <f t="shared" si="13"/>
        <v>111</v>
      </c>
    </row>
    <row r="121" spans="1:11">
      <c r="A121" s="23">
        <v>27.358000000000001</v>
      </c>
      <c r="B121" s="15">
        <v>70.494900000000001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0.28999999999999915</v>
      </c>
      <c r="G121" s="2">
        <f t="shared" si="11"/>
        <v>206.89655172413853</v>
      </c>
      <c r="H121" s="10"/>
      <c r="I121" s="23">
        <f t="shared" si="12"/>
        <v>27.358000000000001</v>
      </c>
      <c r="J121" s="13">
        <f t="shared" si="8"/>
        <v>206.89655172413853</v>
      </c>
      <c r="K121" s="23">
        <f t="shared" si="13"/>
        <v>112</v>
      </c>
    </row>
    <row r="122" spans="1:11">
      <c r="A122" s="23">
        <v>27.648</v>
      </c>
      <c r="B122" s="15">
        <v>62.426499999999997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0.17000000000000171</v>
      </c>
      <c r="G122" s="2">
        <f t="shared" si="11"/>
        <v>176.47058823529235</v>
      </c>
      <c r="H122" s="10" t="s">
        <v>118</v>
      </c>
      <c r="I122" s="23">
        <f t="shared" si="12"/>
        <v>27.648</v>
      </c>
      <c r="J122" s="13">
        <f t="shared" si="8"/>
        <v>176.47058823529235</v>
      </c>
      <c r="K122" s="23">
        <f t="shared" si="13"/>
        <v>113</v>
      </c>
    </row>
    <row r="123" spans="1:11">
      <c r="A123" s="23">
        <v>27.818000000000001</v>
      </c>
      <c r="B123" s="15">
        <v>65.916700000000006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0.26999999999999957</v>
      </c>
      <c r="G123" s="2">
        <f t="shared" si="11"/>
        <v>222.22222222222257</v>
      </c>
      <c r="H123" s="10"/>
      <c r="I123" s="23">
        <f t="shared" si="12"/>
        <v>27.818000000000001</v>
      </c>
      <c r="J123" s="13">
        <f t="shared" si="8"/>
        <v>222.22222222222257</v>
      </c>
      <c r="K123" s="23">
        <f t="shared" si="13"/>
        <v>114</v>
      </c>
    </row>
    <row r="124" spans="1:11">
      <c r="A124" s="23">
        <v>28.088000000000001</v>
      </c>
      <c r="B124" s="15">
        <v>79.790999999999997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0.19999999999999929</v>
      </c>
      <c r="G124" s="2">
        <f t="shared" si="11"/>
        <v>150.00000000000054</v>
      </c>
      <c r="H124" s="10" t="s">
        <v>113</v>
      </c>
      <c r="I124" s="23">
        <f t="shared" si="12"/>
        <v>28.088000000000001</v>
      </c>
      <c r="J124" s="13">
        <f t="shared" si="8"/>
        <v>150.00000000000054</v>
      </c>
      <c r="K124" s="23">
        <f t="shared" si="13"/>
        <v>115</v>
      </c>
    </row>
    <row r="125" spans="1:11">
      <c r="A125" s="23">
        <v>28.288</v>
      </c>
      <c r="B125" s="15">
        <v>76.619399999999999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0.19999999999999929</v>
      </c>
      <c r="G125" s="2">
        <f t="shared" si="11"/>
        <v>150.00000000000054</v>
      </c>
      <c r="H125" s="10"/>
      <c r="I125" s="23">
        <f t="shared" si="12"/>
        <v>28.288</v>
      </c>
      <c r="J125" s="13">
        <f t="shared" si="8"/>
        <v>150.00000000000054</v>
      </c>
      <c r="K125" s="23">
        <f t="shared" si="13"/>
        <v>116</v>
      </c>
    </row>
    <row r="126" spans="1:11">
      <c r="A126" s="23">
        <v>28.488</v>
      </c>
      <c r="B126" s="15">
        <v>68.236999999999995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0.17000000000000171</v>
      </c>
      <c r="G126" s="2">
        <f t="shared" si="11"/>
        <v>176.47058823529235</v>
      </c>
      <c r="H126" s="10" t="s">
        <v>118</v>
      </c>
      <c r="I126" s="23">
        <f t="shared" si="12"/>
        <v>28.488</v>
      </c>
      <c r="J126" s="13">
        <f t="shared" si="8"/>
        <v>176.47058823529235</v>
      </c>
      <c r="K126" s="23">
        <f t="shared" si="13"/>
        <v>117</v>
      </c>
    </row>
    <row r="127" spans="1:11">
      <c r="A127" s="23">
        <v>28.658000000000001</v>
      </c>
      <c r="B127" s="15">
        <v>68.446100000000001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0.32000000000000028</v>
      </c>
      <c r="G127" s="2">
        <f t="shared" si="11"/>
        <v>187.49999999999983</v>
      </c>
      <c r="H127" s="10"/>
      <c r="I127" s="23">
        <f t="shared" si="12"/>
        <v>28.658000000000001</v>
      </c>
      <c r="J127" s="13">
        <f t="shared" si="8"/>
        <v>187.49999999999983</v>
      </c>
      <c r="K127" s="23">
        <f t="shared" si="13"/>
        <v>118</v>
      </c>
    </row>
    <row r="128" spans="1:11">
      <c r="A128" s="23">
        <v>28.978000000000002</v>
      </c>
      <c r="B128" s="15">
        <v>75.981300000000005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0.18999999999999773</v>
      </c>
      <c r="G128" s="2">
        <f t="shared" si="11"/>
        <v>157.89473684210714</v>
      </c>
      <c r="H128" s="10" t="s">
        <v>113</v>
      </c>
      <c r="I128" s="23">
        <f t="shared" si="12"/>
        <v>28.978000000000002</v>
      </c>
      <c r="J128" s="13">
        <f t="shared" si="8"/>
        <v>157.89473684210714</v>
      </c>
      <c r="K128" s="23">
        <f t="shared" si="13"/>
        <v>119</v>
      </c>
    </row>
    <row r="129" spans="1:11">
      <c r="A129" s="23">
        <v>29.167999999999999</v>
      </c>
      <c r="B129" s="15">
        <v>75.364099999999993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1.0700000000000003</v>
      </c>
      <c r="G129" s="2">
        <f t="shared" si="11"/>
        <v>140.18691588785043</v>
      </c>
      <c r="H129" s="10"/>
      <c r="I129" s="23">
        <f t="shared" si="12"/>
        <v>29.167999999999999</v>
      </c>
      <c r="J129" s="13">
        <f t="shared" si="8"/>
        <v>140.18691588785043</v>
      </c>
      <c r="K129" s="23">
        <f t="shared" si="13"/>
        <v>120</v>
      </c>
    </row>
    <row r="130" spans="1:11">
      <c r="A130" s="23">
        <v>30.238</v>
      </c>
      <c r="B130" s="15">
        <v>73.483199999999997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0.19000000000000128</v>
      </c>
      <c r="G130" s="2">
        <f t="shared" si="11"/>
        <v>157.89473684210421</v>
      </c>
      <c r="H130" s="10" t="s">
        <v>118</v>
      </c>
      <c r="I130" s="23">
        <f t="shared" si="12"/>
        <v>30.238</v>
      </c>
      <c r="J130" s="13">
        <f t="shared" si="8"/>
        <v>157.89473684210421</v>
      </c>
      <c r="K130" s="23">
        <f t="shared" si="13"/>
        <v>121</v>
      </c>
    </row>
    <row r="131" spans="1:11">
      <c r="A131" s="23">
        <v>30.428000000000001</v>
      </c>
      <c r="B131" s="15">
        <v>72.881399999999999</v>
      </c>
      <c r="C131" s="23">
        <v>122</v>
      </c>
      <c r="D131" s="2">
        <f>Main!$B125</f>
        <v>88.5</v>
      </c>
      <c r="E131" s="2"/>
      <c r="G131" s="2">
        <f>$G130</f>
        <v>157.89473684210421</v>
      </c>
      <c r="H131" s="10"/>
      <c r="I131" s="23">
        <f t="shared" si="12"/>
        <v>30.428000000000001</v>
      </c>
      <c r="J131" s="13">
        <f t="shared" si="8"/>
        <v>157.89473684210421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63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Garrick Ohlsson</v>
      </c>
      <c r="K4" s="1"/>
      <c r="L4" s="1"/>
      <c r="M4" s="1"/>
    </row>
    <row r="5" spans="1:13">
      <c r="A5" s="10" t="s">
        <v>96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97</v>
      </c>
      <c r="B6" s="1" t="s">
        <v>64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Arabesque Z6724 (1999)</v>
      </c>
      <c r="K6" s="1"/>
      <c r="L6" s="1"/>
      <c r="M6" s="1"/>
    </row>
    <row r="7" spans="1:13">
      <c r="A7" s="10" t="s">
        <v>99</v>
      </c>
      <c r="B7" s="1" t="s">
        <v>29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Georgia Volioti</v>
      </c>
      <c r="K7" s="1"/>
      <c r="L7" s="1"/>
      <c r="M7" s="1"/>
    </row>
    <row r="8" spans="1:13">
      <c r="A8" s="10" t="s">
        <v>101</v>
      </c>
      <c r="B8" s="14">
        <v>40958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40958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0.54800000000000004</v>
      </c>
      <c r="B10" s="15">
        <v>67.095600000000005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0.19999999999999996</v>
      </c>
      <c r="G10" s="2">
        <f>$E10/$F10*60</f>
        <v>150.00000000000003</v>
      </c>
      <c r="H10" s="10" t="s">
        <v>119</v>
      </c>
      <c r="I10" s="23">
        <f>$A10</f>
        <v>0.54800000000000004</v>
      </c>
      <c r="J10" s="13">
        <f t="shared" ref="J10:J73" si="2">$G10</f>
        <v>150.00000000000003</v>
      </c>
      <c r="K10" s="23">
        <f>$C10</f>
        <v>1</v>
      </c>
    </row>
    <row r="11" spans="1:13">
      <c r="A11" s="23">
        <v>0.748</v>
      </c>
      <c r="B11" s="15">
        <v>70.261700000000005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0.3600000000000001</v>
      </c>
      <c r="G11" s="2">
        <f t="shared" ref="G11:G74" si="5">$E11/$F11*60</f>
        <v>166.66666666666663</v>
      </c>
      <c r="H11" s="10"/>
      <c r="I11" s="23">
        <f t="shared" ref="I11:I74" si="6">$A11</f>
        <v>0.748</v>
      </c>
      <c r="J11" s="13">
        <f t="shared" si="2"/>
        <v>166.66666666666663</v>
      </c>
      <c r="K11" s="23">
        <f t="shared" ref="K11:K74" si="7">$C11</f>
        <v>2</v>
      </c>
    </row>
    <row r="12" spans="1:13">
      <c r="A12" s="23">
        <v>1.1080000000000001</v>
      </c>
      <c r="B12" s="15">
        <v>69.966899999999995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0.21999999999999997</v>
      </c>
      <c r="G12" s="2">
        <f t="shared" si="5"/>
        <v>136.36363636363637</v>
      </c>
      <c r="H12" s="10" t="s">
        <v>118</v>
      </c>
      <c r="I12" s="23">
        <f t="shared" si="6"/>
        <v>1.1080000000000001</v>
      </c>
      <c r="J12" s="13">
        <f t="shared" si="2"/>
        <v>136.36363636363637</v>
      </c>
      <c r="K12" s="23">
        <f t="shared" si="7"/>
        <v>3</v>
      </c>
    </row>
    <row r="13" spans="1:13">
      <c r="A13" s="23">
        <v>1.3280000000000001</v>
      </c>
      <c r="B13" s="15">
        <v>68.268699999999995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0.32999999999999985</v>
      </c>
      <c r="G13" s="2">
        <f t="shared" si="5"/>
        <v>181.8181818181819</v>
      </c>
      <c r="H13" s="10"/>
      <c r="I13" s="23">
        <f t="shared" si="6"/>
        <v>1.3280000000000001</v>
      </c>
      <c r="J13" s="13">
        <f t="shared" si="2"/>
        <v>181.8181818181819</v>
      </c>
      <c r="K13" s="23">
        <f t="shared" si="7"/>
        <v>4</v>
      </c>
    </row>
    <row r="14" spans="1:13">
      <c r="A14" s="23">
        <v>1.6579999999999999</v>
      </c>
      <c r="B14" s="15">
        <v>72.253799999999998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0.20000000000000018</v>
      </c>
      <c r="G14" s="2">
        <f t="shared" si="5"/>
        <v>149.99999999999986</v>
      </c>
      <c r="H14" s="10" t="s">
        <v>119</v>
      </c>
      <c r="I14" s="23">
        <f t="shared" si="6"/>
        <v>1.6579999999999999</v>
      </c>
      <c r="J14" s="13">
        <f t="shared" si="2"/>
        <v>149.99999999999986</v>
      </c>
      <c r="K14" s="23">
        <f t="shared" si="7"/>
        <v>5</v>
      </c>
    </row>
    <row r="15" spans="1:13">
      <c r="A15" s="23">
        <v>1.8580000000000001</v>
      </c>
      <c r="B15" s="15">
        <v>74.442700000000002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0.39999999999999991</v>
      </c>
      <c r="G15" s="2">
        <f t="shared" si="5"/>
        <v>150.00000000000003</v>
      </c>
      <c r="H15" s="10"/>
      <c r="I15" s="23">
        <f t="shared" si="6"/>
        <v>1.8580000000000001</v>
      </c>
      <c r="J15" s="13">
        <f t="shared" si="2"/>
        <v>150.00000000000003</v>
      </c>
      <c r="K15" s="23">
        <f t="shared" si="7"/>
        <v>6</v>
      </c>
    </row>
    <row r="16" spans="1:13">
      <c r="A16" s="23">
        <v>2.258</v>
      </c>
      <c r="B16" s="15">
        <v>65.601100000000002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0.20999999999999996</v>
      </c>
      <c r="G16" s="2">
        <f t="shared" si="5"/>
        <v>142.85714285714289</v>
      </c>
      <c r="H16" s="10" t="s">
        <v>118</v>
      </c>
      <c r="I16" s="23">
        <f t="shared" si="6"/>
        <v>2.258</v>
      </c>
      <c r="J16" s="13">
        <f t="shared" si="2"/>
        <v>142.85714285714289</v>
      </c>
      <c r="K16" s="23">
        <f t="shared" si="7"/>
        <v>7</v>
      </c>
    </row>
    <row r="17" spans="1:11">
      <c r="A17" s="23">
        <v>2.468</v>
      </c>
      <c r="B17" s="15">
        <v>60.708799999999997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0.45000000000000018</v>
      </c>
      <c r="G17" s="2">
        <f t="shared" si="5"/>
        <v>199.99999999999994</v>
      </c>
      <c r="H17" s="10"/>
      <c r="I17" s="23">
        <f t="shared" si="6"/>
        <v>2.468</v>
      </c>
      <c r="J17" s="13">
        <f t="shared" si="2"/>
        <v>199.99999999999994</v>
      </c>
      <c r="K17" s="23">
        <f t="shared" si="7"/>
        <v>8</v>
      </c>
    </row>
    <row r="18" spans="1:11">
      <c r="A18" s="23">
        <v>2.9180000000000001</v>
      </c>
      <c r="B18" s="15">
        <v>71.547399999999996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0.20999999999999996</v>
      </c>
      <c r="G18" s="2">
        <f t="shared" si="5"/>
        <v>142.85714285714289</v>
      </c>
      <c r="H18" s="10" t="s">
        <v>119</v>
      </c>
      <c r="I18" s="23">
        <f t="shared" si="6"/>
        <v>2.9180000000000001</v>
      </c>
      <c r="J18" s="13">
        <f t="shared" si="2"/>
        <v>142.85714285714289</v>
      </c>
      <c r="K18" s="23">
        <f t="shared" si="7"/>
        <v>9</v>
      </c>
    </row>
    <row r="19" spans="1:11">
      <c r="A19" s="23">
        <v>3.1280000000000001</v>
      </c>
      <c r="B19" s="15">
        <v>74.455200000000005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0.37999999999999989</v>
      </c>
      <c r="G19" s="2">
        <f t="shared" si="5"/>
        <v>157.89473684210529</v>
      </c>
      <c r="H19" s="10"/>
      <c r="I19" s="23">
        <f t="shared" si="6"/>
        <v>3.1280000000000001</v>
      </c>
      <c r="J19" s="13">
        <f t="shared" si="2"/>
        <v>157.89473684210529</v>
      </c>
      <c r="K19" s="23">
        <f t="shared" si="7"/>
        <v>10</v>
      </c>
    </row>
    <row r="20" spans="1:11">
      <c r="A20" s="23">
        <v>3.508</v>
      </c>
      <c r="B20" s="15">
        <v>66.401600000000002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0.18999999999999995</v>
      </c>
      <c r="G20" s="2">
        <f t="shared" si="5"/>
        <v>157.89473684210529</v>
      </c>
      <c r="H20" s="10" t="s">
        <v>118</v>
      </c>
      <c r="I20" s="23">
        <f t="shared" si="6"/>
        <v>3.508</v>
      </c>
      <c r="J20" s="13">
        <f t="shared" si="2"/>
        <v>157.89473684210529</v>
      </c>
      <c r="K20" s="23">
        <f t="shared" si="7"/>
        <v>11</v>
      </c>
    </row>
    <row r="21" spans="1:11">
      <c r="A21" s="23">
        <v>3.698</v>
      </c>
      <c r="B21" s="15">
        <v>65.083100000000002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0.32999999999999963</v>
      </c>
      <c r="G21" s="2">
        <f t="shared" si="5"/>
        <v>181.81818181818204</v>
      </c>
      <c r="H21" s="10"/>
      <c r="I21" s="23">
        <f t="shared" si="6"/>
        <v>3.698</v>
      </c>
      <c r="J21" s="13">
        <f t="shared" si="2"/>
        <v>181.81818181818204</v>
      </c>
      <c r="K21" s="23">
        <f t="shared" si="7"/>
        <v>12</v>
      </c>
    </row>
    <row r="22" spans="1:11">
      <c r="A22" s="23">
        <v>4.0279999999999996</v>
      </c>
      <c r="B22" s="15">
        <v>72.996499999999997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0.1800000000000006</v>
      </c>
      <c r="G22" s="2">
        <f t="shared" si="5"/>
        <v>166.66666666666609</v>
      </c>
      <c r="H22" s="10" t="s">
        <v>119</v>
      </c>
      <c r="I22" s="23">
        <f t="shared" si="6"/>
        <v>4.0279999999999996</v>
      </c>
      <c r="J22" s="13">
        <f t="shared" si="2"/>
        <v>166.66666666666609</v>
      </c>
      <c r="K22" s="23">
        <f t="shared" si="7"/>
        <v>13</v>
      </c>
    </row>
    <row r="23" spans="1:11">
      <c r="A23" s="23">
        <v>4.2080000000000002</v>
      </c>
      <c r="B23" s="15">
        <v>70.9756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0.1899999999999995</v>
      </c>
      <c r="G23" s="2">
        <f t="shared" si="5"/>
        <v>157.89473684210569</v>
      </c>
      <c r="H23" s="10"/>
      <c r="I23" s="23">
        <f t="shared" si="6"/>
        <v>4.2080000000000002</v>
      </c>
      <c r="J23" s="13">
        <f t="shared" si="2"/>
        <v>157.89473684210569</v>
      </c>
      <c r="K23" s="23">
        <f t="shared" si="7"/>
        <v>14</v>
      </c>
    </row>
    <row r="24" spans="1:11">
      <c r="A24" s="23">
        <v>4.3979999999999997</v>
      </c>
      <c r="B24" s="15">
        <v>66.390699999999995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0.1800000000000006</v>
      </c>
      <c r="G24" s="2">
        <f t="shared" si="5"/>
        <v>166.66666666666609</v>
      </c>
      <c r="H24" s="10" t="s">
        <v>118</v>
      </c>
      <c r="I24" s="23">
        <f t="shared" si="6"/>
        <v>4.3979999999999997</v>
      </c>
      <c r="J24" s="13">
        <f t="shared" si="2"/>
        <v>166.66666666666609</v>
      </c>
      <c r="K24" s="23">
        <f t="shared" si="7"/>
        <v>15</v>
      </c>
    </row>
    <row r="25" spans="1:11">
      <c r="A25" s="23">
        <v>4.5780000000000003</v>
      </c>
      <c r="B25" s="15">
        <v>66.481499999999997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0.37000000000000011</v>
      </c>
      <c r="G25" s="2">
        <f t="shared" si="5"/>
        <v>162.1621621621621</v>
      </c>
      <c r="H25" s="10"/>
      <c r="I25" s="23">
        <f t="shared" si="6"/>
        <v>4.5780000000000003</v>
      </c>
      <c r="J25" s="13">
        <f t="shared" si="2"/>
        <v>162.1621621621621</v>
      </c>
      <c r="K25" s="23">
        <f t="shared" si="7"/>
        <v>16</v>
      </c>
    </row>
    <row r="26" spans="1:11">
      <c r="A26" s="23">
        <v>4.9480000000000004</v>
      </c>
      <c r="B26" s="15">
        <v>77.465699999999998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0.16999999999999993</v>
      </c>
      <c r="G26" s="2">
        <f t="shared" si="5"/>
        <v>176.47058823529417</v>
      </c>
      <c r="H26" s="10" t="s">
        <v>113</v>
      </c>
      <c r="I26" s="23">
        <f t="shared" si="6"/>
        <v>4.9480000000000004</v>
      </c>
      <c r="J26" s="13">
        <f t="shared" si="2"/>
        <v>176.47058823529417</v>
      </c>
      <c r="K26" s="23">
        <f t="shared" si="7"/>
        <v>17</v>
      </c>
    </row>
    <row r="27" spans="1:11">
      <c r="A27" s="23">
        <v>5.1180000000000003</v>
      </c>
      <c r="B27" s="15">
        <v>78.886200000000002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0.39999999999999947</v>
      </c>
      <c r="G27" s="2">
        <f t="shared" si="5"/>
        <v>150.00000000000023</v>
      </c>
      <c r="H27" s="10"/>
      <c r="I27" s="23">
        <f t="shared" si="6"/>
        <v>5.1180000000000003</v>
      </c>
      <c r="J27" s="13">
        <f t="shared" si="2"/>
        <v>150.00000000000023</v>
      </c>
      <c r="K27" s="23">
        <f t="shared" si="7"/>
        <v>18</v>
      </c>
    </row>
    <row r="28" spans="1:11">
      <c r="A28" s="23">
        <v>5.5179999999999998</v>
      </c>
      <c r="B28" s="15">
        <v>69.977199999999996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0.1800000000000006</v>
      </c>
      <c r="G28" s="2">
        <f t="shared" si="5"/>
        <v>166.66666666666609</v>
      </c>
      <c r="H28" s="10" t="s">
        <v>119</v>
      </c>
      <c r="I28" s="23">
        <f t="shared" si="6"/>
        <v>5.5179999999999998</v>
      </c>
      <c r="J28" s="13">
        <f t="shared" si="2"/>
        <v>166.66666666666609</v>
      </c>
      <c r="K28" s="23">
        <f t="shared" si="7"/>
        <v>19</v>
      </c>
    </row>
    <row r="29" spans="1:11">
      <c r="A29" s="23">
        <v>5.6980000000000004</v>
      </c>
      <c r="B29" s="15">
        <v>74.006600000000006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0.38999999999999968</v>
      </c>
      <c r="G29" s="2">
        <f t="shared" si="5"/>
        <v>153.84615384615395</v>
      </c>
      <c r="H29" s="10"/>
      <c r="I29" s="23">
        <f t="shared" si="6"/>
        <v>5.6980000000000004</v>
      </c>
      <c r="J29" s="13">
        <f t="shared" si="2"/>
        <v>153.84615384615395</v>
      </c>
      <c r="K29" s="23">
        <f t="shared" si="7"/>
        <v>20</v>
      </c>
    </row>
    <row r="30" spans="1:11">
      <c r="A30" s="23">
        <v>6.0880000000000001</v>
      </c>
      <c r="B30" s="15">
        <v>65.091800000000006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0.17100000000000026</v>
      </c>
      <c r="G30" s="2">
        <f t="shared" si="5"/>
        <v>175.4385964912278</v>
      </c>
      <c r="H30" s="10" t="s">
        <v>118</v>
      </c>
      <c r="I30" s="23">
        <f t="shared" si="6"/>
        <v>6.0880000000000001</v>
      </c>
      <c r="J30" s="13">
        <f t="shared" si="2"/>
        <v>175.4385964912278</v>
      </c>
      <c r="K30" s="23">
        <f t="shared" si="7"/>
        <v>21</v>
      </c>
    </row>
    <row r="31" spans="1:11">
      <c r="A31" s="23">
        <v>6.2590000000000003</v>
      </c>
      <c r="B31" s="15">
        <v>61.786299999999997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0.34899999999999931</v>
      </c>
      <c r="G31" s="2">
        <f t="shared" si="5"/>
        <v>171.91977077363933</v>
      </c>
      <c r="H31" s="10"/>
      <c r="I31" s="23">
        <f t="shared" si="6"/>
        <v>6.2590000000000003</v>
      </c>
      <c r="J31" s="13">
        <f t="shared" si="2"/>
        <v>171.91977077363933</v>
      </c>
      <c r="K31" s="23">
        <f t="shared" si="7"/>
        <v>22</v>
      </c>
    </row>
    <row r="32" spans="1:11">
      <c r="A32" s="23">
        <v>6.6079999999999997</v>
      </c>
      <c r="B32" s="15">
        <v>72.481200000000001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0.22000000000000064</v>
      </c>
      <c r="G32" s="2">
        <f t="shared" si="5"/>
        <v>136.36363636363598</v>
      </c>
      <c r="H32" s="10" t="s">
        <v>113</v>
      </c>
      <c r="I32" s="23">
        <f t="shared" si="6"/>
        <v>6.6079999999999997</v>
      </c>
      <c r="J32" s="13">
        <f t="shared" si="2"/>
        <v>136.36363636363598</v>
      </c>
      <c r="K32" s="23">
        <f t="shared" si="7"/>
        <v>23</v>
      </c>
    </row>
    <row r="33" spans="1:11">
      <c r="A33" s="23">
        <v>6.8280000000000003</v>
      </c>
      <c r="B33" s="15">
        <v>73.466700000000003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0.34999999999999964</v>
      </c>
      <c r="G33" s="2">
        <f t="shared" si="5"/>
        <v>171.42857142857159</v>
      </c>
      <c r="H33" s="10"/>
      <c r="I33" s="23">
        <f t="shared" si="6"/>
        <v>6.8280000000000003</v>
      </c>
      <c r="J33" s="13">
        <f t="shared" si="2"/>
        <v>171.42857142857159</v>
      </c>
      <c r="K33" s="23">
        <f t="shared" si="7"/>
        <v>24</v>
      </c>
    </row>
    <row r="34" spans="1:11">
      <c r="A34" s="23">
        <v>7.1779999999999999</v>
      </c>
      <c r="B34" s="15">
        <v>69.284599999999998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0.20999999999999996</v>
      </c>
      <c r="G34" s="2">
        <f t="shared" si="5"/>
        <v>142.85714285714289</v>
      </c>
      <c r="H34" s="10" t="s">
        <v>118</v>
      </c>
      <c r="I34" s="23">
        <f t="shared" si="6"/>
        <v>7.1779999999999999</v>
      </c>
      <c r="J34" s="13">
        <f t="shared" si="2"/>
        <v>142.85714285714289</v>
      </c>
      <c r="K34" s="23">
        <f t="shared" si="7"/>
        <v>25</v>
      </c>
    </row>
    <row r="35" spans="1:11">
      <c r="A35" s="23">
        <v>7.3879999999999999</v>
      </c>
      <c r="B35" s="15">
        <v>67.905100000000004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0.29000000000000004</v>
      </c>
      <c r="G35" s="2">
        <f t="shared" si="5"/>
        <v>206.89655172413791</v>
      </c>
      <c r="H35" s="10"/>
      <c r="I35" s="23">
        <f t="shared" si="6"/>
        <v>7.3879999999999999</v>
      </c>
      <c r="J35" s="13">
        <f t="shared" si="2"/>
        <v>206.89655172413791</v>
      </c>
      <c r="K35" s="23">
        <f t="shared" si="7"/>
        <v>26</v>
      </c>
    </row>
    <row r="36" spans="1:11">
      <c r="A36" s="23">
        <v>7.6779999999999999</v>
      </c>
      <c r="B36" s="15">
        <v>71.808000000000007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0.20000000000000018</v>
      </c>
      <c r="G36" s="2">
        <f t="shared" si="5"/>
        <v>149.99999999999986</v>
      </c>
      <c r="H36" s="10" t="s">
        <v>119</v>
      </c>
      <c r="I36" s="23">
        <f t="shared" si="6"/>
        <v>7.6779999999999999</v>
      </c>
      <c r="J36" s="13">
        <f t="shared" si="2"/>
        <v>149.99999999999986</v>
      </c>
      <c r="K36" s="23">
        <f t="shared" si="7"/>
        <v>27</v>
      </c>
    </row>
    <row r="37" spans="1:11">
      <c r="A37" s="23">
        <v>7.8780000000000001</v>
      </c>
      <c r="B37" s="15">
        <v>71.378500000000003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0.16000000000000014</v>
      </c>
      <c r="G37" s="2">
        <f t="shared" si="5"/>
        <v>187.49999999999983</v>
      </c>
      <c r="H37" s="10"/>
      <c r="I37" s="23">
        <f t="shared" si="6"/>
        <v>7.8780000000000001</v>
      </c>
      <c r="J37" s="13">
        <f t="shared" si="2"/>
        <v>187.49999999999983</v>
      </c>
      <c r="K37" s="23">
        <f t="shared" si="7"/>
        <v>28</v>
      </c>
    </row>
    <row r="38" spans="1:11">
      <c r="A38" s="23">
        <v>8.0380000000000003</v>
      </c>
      <c r="B38" s="15">
        <v>68.335499999999996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0.1899999999999995</v>
      </c>
      <c r="G38" s="2">
        <f t="shared" si="5"/>
        <v>157.89473684210569</v>
      </c>
      <c r="H38" s="10" t="s">
        <v>118</v>
      </c>
      <c r="I38" s="23">
        <f t="shared" si="6"/>
        <v>8.0380000000000003</v>
      </c>
      <c r="J38" s="13">
        <f t="shared" si="2"/>
        <v>157.89473684210569</v>
      </c>
      <c r="K38" s="23">
        <f t="shared" si="7"/>
        <v>29</v>
      </c>
    </row>
    <row r="39" spans="1:11">
      <c r="A39" s="23">
        <v>8.2279999999999998</v>
      </c>
      <c r="B39" s="15">
        <v>66.288499999999999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0.38000000000000078</v>
      </c>
      <c r="G39" s="2">
        <f t="shared" si="5"/>
        <v>157.89473684210492</v>
      </c>
      <c r="H39" s="10"/>
      <c r="I39" s="23">
        <f t="shared" si="6"/>
        <v>8.2279999999999998</v>
      </c>
      <c r="J39" s="13">
        <f t="shared" si="2"/>
        <v>157.89473684210492</v>
      </c>
      <c r="K39" s="23">
        <f t="shared" si="7"/>
        <v>30</v>
      </c>
    </row>
    <row r="40" spans="1:11">
      <c r="A40" s="23">
        <v>8.6080000000000005</v>
      </c>
      <c r="B40" s="15">
        <v>70.483699999999999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0.17999999999999972</v>
      </c>
      <c r="G40" s="2">
        <f t="shared" si="5"/>
        <v>166.66666666666691</v>
      </c>
      <c r="H40" s="10" t="s">
        <v>119</v>
      </c>
      <c r="I40" s="23">
        <f t="shared" si="6"/>
        <v>8.6080000000000005</v>
      </c>
      <c r="J40" s="13">
        <f t="shared" si="2"/>
        <v>166.66666666666691</v>
      </c>
      <c r="K40" s="23">
        <f t="shared" si="7"/>
        <v>31</v>
      </c>
    </row>
    <row r="41" spans="1:11">
      <c r="A41" s="23">
        <v>8.7880000000000003</v>
      </c>
      <c r="B41" s="15">
        <v>72.063800000000001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0.41000000000000014</v>
      </c>
      <c r="G41" s="2">
        <f t="shared" si="5"/>
        <v>146.34146341463409</v>
      </c>
      <c r="H41" s="10"/>
      <c r="I41" s="23">
        <f t="shared" si="6"/>
        <v>8.7880000000000003</v>
      </c>
      <c r="J41" s="13">
        <f t="shared" si="2"/>
        <v>146.34146341463409</v>
      </c>
      <c r="K41" s="23">
        <f t="shared" si="7"/>
        <v>32</v>
      </c>
    </row>
    <row r="42" spans="1:11">
      <c r="A42" s="23">
        <v>9.1980000000000004</v>
      </c>
      <c r="B42" s="15">
        <v>70.426199999999994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0.20999999999999908</v>
      </c>
      <c r="G42" s="2">
        <f t="shared" si="5"/>
        <v>142.85714285714349</v>
      </c>
      <c r="H42" s="10" t="s">
        <v>118</v>
      </c>
      <c r="I42" s="23">
        <f t="shared" si="6"/>
        <v>9.1980000000000004</v>
      </c>
      <c r="J42" s="13">
        <f t="shared" si="2"/>
        <v>142.85714285714349</v>
      </c>
      <c r="K42" s="23">
        <f t="shared" si="7"/>
        <v>33</v>
      </c>
    </row>
    <row r="43" spans="1:11">
      <c r="A43" s="23">
        <v>9.4079999999999995</v>
      </c>
      <c r="B43" s="15">
        <v>69.968900000000005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9.4079999999999995</v>
      </c>
      <c r="J43" s="13">
        <f t="shared" si="2"/>
        <v>187.49999999999983</v>
      </c>
      <c r="K43" s="23">
        <f t="shared" si="7"/>
        <v>34</v>
      </c>
    </row>
    <row r="44" spans="1:11">
      <c r="A44" s="23">
        <v>9.7279999999999998</v>
      </c>
      <c r="B44" s="15">
        <v>73.043300000000002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9.7279999999999998</v>
      </c>
      <c r="J44" s="13">
        <f t="shared" si="2"/>
        <v>157.89473684210569</v>
      </c>
      <c r="K44" s="23">
        <f t="shared" si="7"/>
        <v>35</v>
      </c>
    </row>
    <row r="45" spans="1:11">
      <c r="A45" s="23">
        <v>9.9179999999999993</v>
      </c>
      <c r="B45" s="15">
        <v>75.997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0.38000000000000078</v>
      </c>
      <c r="G45" s="2">
        <f t="shared" si="5"/>
        <v>157.89473684210492</v>
      </c>
      <c r="H45" s="10"/>
      <c r="I45" s="23">
        <f t="shared" si="6"/>
        <v>9.9179999999999993</v>
      </c>
      <c r="J45" s="13">
        <f t="shared" si="2"/>
        <v>157.89473684210492</v>
      </c>
      <c r="K45" s="23">
        <f t="shared" si="7"/>
        <v>36</v>
      </c>
    </row>
    <row r="46" spans="1:11">
      <c r="A46" s="23">
        <v>10.298</v>
      </c>
      <c r="B46" s="15">
        <v>65.609800000000007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0.23499999999999943</v>
      </c>
      <c r="G46" s="2">
        <f t="shared" si="5"/>
        <v>127.65957446808542</v>
      </c>
      <c r="H46" s="10" t="s">
        <v>118</v>
      </c>
      <c r="I46" s="23">
        <f t="shared" si="6"/>
        <v>10.298</v>
      </c>
      <c r="J46" s="13">
        <f t="shared" si="2"/>
        <v>127.65957446808542</v>
      </c>
      <c r="K46" s="23">
        <f t="shared" si="7"/>
        <v>37</v>
      </c>
    </row>
    <row r="47" spans="1:11">
      <c r="A47" s="23">
        <v>10.532999999999999</v>
      </c>
      <c r="B47" s="15">
        <v>59.836100000000002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0.45500000000000007</v>
      </c>
      <c r="G47" s="2">
        <f t="shared" si="5"/>
        <v>197.80219780219775</v>
      </c>
      <c r="H47" s="10"/>
      <c r="I47" s="23">
        <f t="shared" si="6"/>
        <v>10.532999999999999</v>
      </c>
      <c r="J47" s="13">
        <f t="shared" si="2"/>
        <v>197.80219780219775</v>
      </c>
      <c r="K47" s="23">
        <f t="shared" si="7"/>
        <v>38</v>
      </c>
    </row>
    <row r="48" spans="1:11">
      <c r="A48" s="23">
        <v>10.988</v>
      </c>
      <c r="B48" s="15">
        <v>72.883499999999998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0.23000000000000043</v>
      </c>
      <c r="G48" s="2">
        <f t="shared" si="5"/>
        <v>130.4347826086954</v>
      </c>
      <c r="H48" s="10" t="s">
        <v>119</v>
      </c>
      <c r="I48" s="23">
        <f t="shared" si="6"/>
        <v>10.988</v>
      </c>
      <c r="J48" s="13">
        <f t="shared" si="2"/>
        <v>130.4347826086954</v>
      </c>
      <c r="K48" s="23">
        <f t="shared" si="7"/>
        <v>39</v>
      </c>
    </row>
    <row r="49" spans="1:11">
      <c r="A49" s="23">
        <v>11.218</v>
      </c>
      <c r="B49" s="15">
        <v>73.899500000000003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0.39000000000000057</v>
      </c>
      <c r="G49" s="2">
        <f t="shared" si="5"/>
        <v>153.84615384615361</v>
      </c>
      <c r="H49" s="10"/>
      <c r="I49" s="23">
        <f t="shared" si="6"/>
        <v>11.218</v>
      </c>
      <c r="J49" s="13">
        <f t="shared" si="2"/>
        <v>153.84615384615361</v>
      </c>
      <c r="K49" s="23">
        <f t="shared" si="7"/>
        <v>40</v>
      </c>
    </row>
    <row r="50" spans="1:11">
      <c r="A50" s="23">
        <v>11.608000000000001</v>
      </c>
      <c r="B50" s="15">
        <v>67.594800000000006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0.1899999999999995</v>
      </c>
      <c r="G50" s="2">
        <f t="shared" si="5"/>
        <v>157.89473684210569</v>
      </c>
      <c r="H50" s="10" t="s">
        <v>118</v>
      </c>
      <c r="I50" s="23">
        <f t="shared" si="6"/>
        <v>11.608000000000001</v>
      </c>
      <c r="J50" s="13">
        <f t="shared" si="2"/>
        <v>157.89473684210569</v>
      </c>
      <c r="K50" s="23">
        <f t="shared" si="7"/>
        <v>41</v>
      </c>
    </row>
    <row r="51" spans="1:11">
      <c r="A51" s="23">
        <v>11.798</v>
      </c>
      <c r="B51" s="15">
        <v>65.873800000000003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0.36999999999999922</v>
      </c>
      <c r="G51" s="2">
        <f t="shared" si="5"/>
        <v>162.1621621621625</v>
      </c>
      <c r="H51" s="10"/>
      <c r="I51" s="23">
        <f t="shared" si="6"/>
        <v>11.798</v>
      </c>
      <c r="J51" s="13">
        <f t="shared" si="2"/>
        <v>162.1621621621625</v>
      </c>
      <c r="K51" s="23">
        <f t="shared" si="7"/>
        <v>42</v>
      </c>
    </row>
    <row r="52" spans="1:11">
      <c r="A52" s="23">
        <v>12.167999999999999</v>
      </c>
      <c r="B52" s="15">
        <v>71.898799999999994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0.19000000000000128</v>
      </c>
      <c r="G52" s="2">
        <f t="shared" si="5"/>
        <v>157.89473684210421</v>
      </c>
      <c r="H52" s="10" t="s">
        <v>119</v>
      </c>
      <c r="I52" s="23">
        <f t="shared" si="6"/>
        <v>12.167999999999999</v>
      </c>
      <c r="J52" s="13">
        <f t="shared" si="2"/>
        <v>157.89473684210421</v>
      </c>
      <c r="K52" s="23">
        <f t="shared" si="7"/>
        <v>43</v>
      </c>
    </row>
    <row r="53" spans="1:11">
      <c r="A53" s="23">
        <v>12.358000000000001</v>
      </c>
      <c r="B53" s="15">
        <v>69.932599999999994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0.17999999999999972</v>
      </c>
      <c r="G53" s="2">
        <f t="shared" si="5"/>
        <v>166.66666666666691</v>
      </c>
      <c r="H53" s="10"/>
      <c r="I53" s="23">
        <f t="shared" si="6"/>
        <v>12.358000000000001</v>
      </c>
      <c r="J53" s="13">
        <f t="shared" si="2"/>
        <v>166.66666666666691</v>
      </c>
      <c r="K53" s="23">
        <f t="shared" si="7"/>
        <v>44</v>
      </c>
    </row>
    <row r="54" spans="1:11">
      <c r="A54" s="23">
        <v>12.538</v>
      </c>
      <c r="B54" s="15">
        <v>65.548299999999998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0.23000000000000043</v>
      </c>
      <c r="G54" s="2">
        <f t="shared" si="5"/>
        <v>130.4347826086954</v>
      </c>
      <c r="H54" s="10" t="s">
        <v>118</v>
      </c>
      <c r="I54" s="23">
        <f t="shared" si="6"/>
        <v>12.538</v>
      </c>
      <c r="J54" s="13">
        <f t="shared" si="2"/>
        <v>130.4347826086954</v>
      </c>
      <c r="K54" s="23">
        <f t="shared" si="7"/>
        <v>45</v>
      </c>
    </row>
    <row r="55" spans="1:11">
      <c r="A55" s="23">
        <v>12.768000000000001</v>
      </c>
      <c r="B55" s="15">
        <v>58.280200000000001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0.34999999999999964</v>
      </c>
      <c r="G55" s="2">
        <f t="shared" si="5"/>
        <v>171.42857142857159</v>
      </c>
      <c r="H55" s="10"/>
      <c r="I55" s="23">
        <f t="shared" si="6"/>
        <v>12.768000000000001</v>
      </c>
      <c r="J55" s="13">
        <f t="shared" si="2"/>
        <v>171.42857142857159</v>
      </c>
      <c r="K55" s="23">
        <f t="shared" si="7"/>
        <v>46</v>
      </c>
    </row>
    <row r="56" spans="1:11">
      <c r="A56" s="23">
        <v>13.118</v>
      </c>
      <c r="B56" s="15">
        <v>75.738600000000005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0.16000000000000014</v>
      </c>
      <c r="G56" s="2">
        <f t="shared" si="5"/>
        <v>187.49999999999983</v>
      </c>
      <c r="H56" s="10" t="s">
        <v>113</v>
      </c>
      <c r="I56" s="23">
        <f t="shared" si="6"/>
        <v>13.118</v>
      </c>
      <c r="J56" s="13">
        <f t="shared" si="2"/>
        <v>187.49999999999983</v>
      </c>
      <c r="K56" s="23">
        <f t="shared" si="7"/>
        <v>47</v>
      </c>
    </row>
    <row r="57" spans="1:11">
      <c r="A57" s="23">
        <v>13.278</v>
      </c>
      <c r="B57" s="15">
        <v>78.116100000000003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0.34999999999999964</v>
      </c>
      <c r="G57" s="2">
        <f t="shared" si="5"/>
        <v>171.42857142857159</v>
      </c>
      <c r="H57" s="10"/>
      <c r="I57" s="23">
        <f t="shared" si="6"/>
        <v>13.278</v>
      </c>
      <c r="J57" s="13">
        <f t="shared" si="2"/>
        <v>171.42857142857159</v>
      </c>
      <c r="K57" s="23">
        <f t="shared" si="7"/>
        <v>48</v>
      </c>
    </row>
    <row r="58" spans="1:11">
      <c r="A58" s="23">
        <v>13.628</v>
      </c>
      <c r="B58" s="15">
        <v>74.090500000000006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0.20999999999999908</v>
      </c>
      <c r="G58" s="2">
        <f t="shared" si="5"/>
        <v>142.85714285714349</v>
      </c>
      <c r="H58" s="10" t="s">
        <v>119</v>
      </c>
      <c r="I58" s="23">
        <f t="shared" si="6"/>
        <v>13.628</v>
      </c>
      <c r="J58" s="13">
        <f t="shared" si="2"/>
        <v>142.85714285714349</v>
      </c>
      <c r="K58" s="23">
        <f t="shared" si="7"/>
        <v>49</v>
      </c>
    </row>
    <row r="59" spans="1:11">
      <c r="A59" s="23">
        <v>13.837999999999999</v>
      </c>
      <c r="B59" s="15">
        <v>75.781700000000001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0.33000000000000007</v>
      </c>
      <c r="G59" s="2">
        <f t="shared" si="5"/>
        <v>181.81818181818178</v>
      </c>
      <c r="H59" s="10"/>
      <c r="I59" s="23">
        <f t="shared" si="6"/>
        <v>13.837999999999999</v>
      </c>
      <c r="J59" s="13">
        <f t="shared" si="2"/>
        <v>181.81818181818178</v>
      </c>
      <c r="K59" s="23">
        <f t="shared" si="7"/>
        <v>50</v>
      </c>
    </row>
    <row r="60" spans="1:11">
      <c r="A60" s="23">
        <v>14.167999999999999</v>
      </c>
      <c r="B60" s="15">
        <v>68.834900000000005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0.21000000000000085</v>
      </c>
      <c r="G60" s="2">
        <f t="shared" si="5"/>
        <v>142.85714285714226</v>
      </c>
      <c r="H60" s="10" t="s">
        <v>118</v>
      </c>
      <c r="I60" s="23">
        <f t="shared" si="6"/>
        <v>14.167999999999999</v>
      </c>
      <c r="J60" s="13">
        <f t="shared" si="2"/>
        <v>142.85714285714226</v>
      </c>
      <c r="K60" s="23">
        <f t="shared" si="7"/>
        <v>51</v>
      </c>
    </row>
    <row r="61" spans="1:11">
      <c r="A61" s="23">
        <v>14.378</v>
      </c>
      <c r="B61" s="15">
        <v>64.949100000000001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0.36999999999999922</v>
      </c>
      <c r="G61" s="2">
        <f t="shared" si="5"/>
        <v>162.1621621621625</v>
      </c>
      <c r="H61" s="10"/>
      <c r="I61" s="23">
        <f t="shared" si="6"/>
        <v>14.378</v>
      </c>
      <c r="J61" s="13">
        <f t="shared" si="2"/>
        <v>162.1621621621625</v>
      </c>
      <c r="K61" s="23">
        <f t="shared" si="7"/>
        <v>52</v>
      </c>
    </row>
    <row r="62" spans="1:11">
      <c r="A62" s="23">
        <v>14.747999999999999</v>
      </c>
      <c r="B62" s="15">
        <v>73.222099999999998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0.22000000000000064</v>
      </c>
      <c r="G62" s="2">
        <f t="shared" si="5"/>
        <v>136.36363636363598</v>
      </c>
      <c r="H62" s="10" t="s">
        <v>113</v>
      </c>
      <c r="I62" s="23">
        <f t="shared" si="6"/>
        <v>14.747999999999999</v>
      </c>
      <c r="J62" s="13">
        <f t="shared" si="2"/>
        <v>136.36363636363598</v>
      </c>
      <c r="K62" s="23">
        <f t="shared" si="7"/>
        <v>53</v>
      </c>
    </row>
    <row r="63" spans="1:11">
      <c r="A63" s="23">
        <v>14.968</v>
      </c>
      <c r="B63" s="15">
        <v>74.503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0.35999999999999943</v>
      </c>
      <c r="G63" s="2">
        <f t="shared" si="5"/>
        <v>166.66666666666691</v>
      </c>
      <c r="H63" s="10"/>
      <c r="I63" s="23">
        <f t="shared" si="6"/>
        <v>14.968</v>
      </c>
      <c r="J63" s="13">
        <f t="shared" si="2"/>
        <v>166.66666666666691</v>
      </c>
      <c r="K63" s="23">
        <f t="shared" si="7"/>
        <v>54</v>
      </c>
    </row>
    <row r="64" spans="1:11">
      <c r="A64" s="23">
        <v>15.327999999999999</v>
      </c>
      <c r="B64" s="15">
        <v>72.962199999999996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0.17999999999999972</v>
      </c>
      <c r="G64" s="2">
        <f t="shared" si="5"/>
        <v>166.66666666666691</v>
      </c>
      <c r="H64" s="10" t="s">
        <v>118</v>
      </c>
      <c r="I64" s="23">
        <f t="shared" si="6"/>
        <v>15.327999999999999</v>
      </c>
      <c r="J64" s="13">
        <f t="shared" si="2"/>
        <v>166.66666666666691</v>
      </c>
      <c r="K64" s="23">
        <f t="shared" si="7"/>
        <v>55</v>
      </c>
    </row>
    <row r="65" spans="1:11">
      <c r="A65" s="23">
        <v>15.507999999999999</v>
      </c>
      <c r="B65" s="15">
        <v>70.109800000000007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0.3100000000000005</v>
      </c>
      <c r="G65" s="2">
        <f t="shared" si="5"/>
        <v>193.54838709677389</v>
      </c>
      <c r="H65" s="10"/>
      <c r="I65" s="23">
        <f t="shared" si="6"/>
        <v>15.507999999999999</v>
      </c>
      <c r="J65" s="13">
        <f t="shared" si="2"/>
        <v>193.54838709677389</v>
      </c>
      <c r="K65" s="23">
        <f t="shared" si="7"/>
        <v>56</v>
      </c>
    </row>
    <row r="66" spans="1:11">
      <c r="A66" s="23">
        <v>15.818</v>
      </c>
      <c r="B66" s="15">
        <v>71.808800000000005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0.20000000000000107</v>
      </c>
      <c r="G66" s="2">
        <f t="shared" si="5"/>
        <v>149.9999999999992</v>
      </c>
      <c r="H66" s="10" t="s">
        <v>119</v>
      </c>
      <c r="I66" s="23">
        <f t="shared" si="6"/>
        <v>15.818</v>
      </c>
      <c r="J66" s="13">
        <f t="shared" si="2"/>
        <v>149.9999999999992</v>
      </c>
      <c r="K66" s="23">
        <f t="shared" si="7"/>
        <v>57</v>
      </c>
    </row>
    <row r="67" spans="1:11">
      <c r="A67" s="23">
        <v>16.018000000000001</v>
      </c>
      <c r="B67" s="15">
        <v>71.098399999999998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0.18999999999999773</v>
      </c>
      <c r="G67" s="2">
        <f t="shared" si="5"/>
        <v>157.89473684210714</v>
      </c>
      <c r="H67" s="10"/>
      <c r="I67" s="23">
        <f t="shared" si="6"/>
        <v>16.018000000000001</v>
      </c>
      <c r="J67" s="13">
        <f t="shared" si="2"/>
        <v>157.89473684210714</v>
      </c>
      <c r="K67" s="23">
        <f t="shared" si="7"/>
        <v>58</v>
      </c>
    </row>
    <row r="68" spans="1:11">
      <c r="A68" s="23">
        <v>16.207999999999998</v>
      </c>
      <c r="B68" s="15">
        <v>65.648799999999994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0.19000000000000128</v>
      </c>
      <c r="G68" s="2">
        <f t="shared" si="5"/>
        <v>157.89473684210421</v>
      </c>
      <c r="H68" s="10" t="s">
        <v>118</v>
      </c>
      <c r="I68" s="23">
        <f t="shared" si="6"/>
        <v>16.207999999999998</v>
      </c>
      <c r="J68" s="13">
        <f t="shared" si="2"/>
        <v>157.89473684210421</v>
      </c>
      <c r="K68" s="23">
        <f t="shared" si="7"/>
        <v>59</v>
      </c>
    </row>
    <row r="69" spans="1:11">
      <c r="A69" s="23">
        <v>16.398</v>
      </c>
      <c r="B69" s="15">
        <v>61.120399999999997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0.35000000000000142</v>
      </c>
      <c r="G69" s="2">
        <f t="shared" si="5"/>
        <v>171.42857142857073</v>
      </c>
      <c r="H69" s="10"/>
      <c r="I69" s="23">
        <f t="shared" si="6"/>
        <v>16.398</v>
      </c>
      <c r="J69" s="13">
        <f t="shared" si="2"/>
        <v>171.42857142857073</v>
      </c>
      <c r="K69" s="23">
        <f t="shared" si="7"/>
        <v>60</v>
      </c>
    </row>
    <row r="70" spans="1:11">
      <c r="A70" s="23">
        <v>16.748000000000001</v>
      </c>
      <c r="B70" s="15">
        <v>69.898899999999998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16.748000000000001</v>
      </c>
      <c r="J70" s="13">
        <f t="shared" si="2"/>
        <v>150.00000000000054</v>
      </c>
      <c r="K70" s="23">
        <f t="shared" si="7"/>
        <v>61</v>
      </c>
    </row>
    <row r="71" spans="1:11">
      <c r="A71" s="23">
        <v>16.948</v>
      </c>
      <c r="B71" s="15">
        <v>70.761200000000002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0.35999999999999943</v>
      </c>
      <c r="G71" s="2">
        <f t="shared" si="5"/>
        <v>166.66666666666691</v>
      </c>
      <c r="H71" s="10"/>
      <c r="I71" s="23">
        <f t="shared" si="6"/>
        <v>16.948</v>
      </c>
      <c r="J71" s="13">
        <f t="shared" si="2"/>
        <v>166.66666666666691</v>
      </c>
      <c r="K71" s="23">
        <f t="shared" si="7"/>
        <v>62</v>
      </c>
    </row>
    <row r="72" spans="1:11">
      <c r="A72" s="23">
        <v>17.308</v>
      </c>
      <c r="B72" s="15">
        <v>69.395300000000006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0.19999999999999929</v>
      </c>
      <c r="G72" s="2">
        <f t="shared" si="5"/>
        <v>150.00000000000054</v>
      </c>
      <c r="H72" s="10" t="s">
        <v>119</v>
      </c>
      <c r="I72" s="23">
        <f t="shared" si="6"/>
        <v>17.308</v>
      </c>
      <c r="J72" s="13">
        <f t="shared" si="2"/>
        <v>150.00000000000054</v>
      </c>
      <c r="K72" s="23">
        <f t="shared" si="7"/>
        <v>63</v>
      </c>
    </row>
    <row r="73" spans="1:11">
      <c r="A73" s="23">
        <v>17.507999999999999</v>
      </c>
      <c r="B73" s="15">
        <v>67.209699999999998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17.507999999999999</v>
      </c>
      <c r="J73" s="13">
        <f t="shared" si="2"/>
        <v>157.89473684210421</v>
      </c>
      <c r="K73" s="23">
        <f t="shared" si="7"/>
        <v>64</v>
      </c>
    </row>
    <row r="74" spans="1:11">
      <c r="A74" s="23">
        <v>17.698</v>
      </c>
      <c r="B74" s="15">
        <v>63.286700000000003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0.25</v>
      </c>
      <c r="G74" s="2">
        <f t="shared" si="5"/>
        <v>120</v>
      </c>
      <c r="H74" s="10" t="s">
        <v>118</v>
      </c>
      <c r="I74" s="23">
        <f t="shared" si="6"/>
        <v>17.698</v>
      </c>
      <c r="J74" s="13">
        <f t="shared" ref="J74:J131" si="8">$G74</f>
        <v>120</v>
      </c>
      <c r="K74" s="23">
        <f t="shared" si="7"/>
        <v>65</v>
      </c>
    </row>
    <row r="75" spans="1:11">
      <c r="A75" s="23">
        <v>17.948</v>
      </c>
      <c r="B75" s="15">
        <v>62.498100000000001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0.39999999999999858</v>
      </c>
      <c r="G75" s="2">
        <f t="shared" ref="G75:G130" si="11">$E75/$F75*60</f>
        <v>150.00000000000054</v>
      </c>
      <c r="H75" s="10"/>
      <c r="I75" s="23">
        <f t="shared" ref="I75:I131" si="12">$A75</f>
        <v>17.948</v>
      </c>
      <c r="J75" s="13">
        <f t="shared" si="8"/>
        <v>150.00000000000054</v>
      </c>
      <c r="K75" s="23">
        <f t="shared" ref="K75:K131" si="13">$C75</f>
        <v>66</v>
      </c>
    </row>
    <row r="76" spans="1:11">
      <c r="A76" s="23">
        <v>18.347999999999999</v>
      </c>
      <c r="B76" s="15">
        <v>65.882999999999996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0.21000000000000085</v>
      </c>
      <c r="G76" s="2">
        <f t="shared" si="11"/>
        <v>142.85714285714226</v>
      </c>
      <c r="H76" s="10" t="s">
        <v>118</v>
      </c>
      <c r="I76" s="23">
        <f t="shared" si="12"/>
        <v>18.347999999999999</v>
      </c>
      <c r="J76" s="13">
        <f t="shared" si="8"/>
        <v>142.85714285714226</v>
      </c>
      <c r="K76" s="23">
        <f t="shared" si="13"/>
        <v>67</v>
      </c>
    </row>
    <row r="77" spans="1:11">
      <c r="A77" s="23">
        <v>18.558</v>
      </c>
      <c r="B77" s="15">
        <v>64.844999999999999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0.30000000000000071</v>
      </c>
      <c r="G77" s="2">
        <f t="shared" si="11"/>
        <v>199.99999999999952</v>
      </c>
      <c r="H77" s="10"/>
      <c r="I77" s="23">
        <f t="shared" si="12"/>
        <v>18.558</v>
      </c>
      <c r="J77" s="13">
        <f t="shared" si="8"/>
        <v>199.99999999999952</v>
      </c>
      <c r="K77" s="23">
        <f t="shared" si="13"/>
        <v>68</v>
      </c>
    </row>
    <row r="78" spans="1:11">
      <c r="A78" s="23">
        <v>18.858000000000001</v>
      </c>
      <c r="B78" s="15">
        <v>73.801599999999993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0.21000000000000085</v>
      </c>
      <c r="G78" s="2">
        <f t="shared" si="11"/>
        <v>142.85714285714226</v>
      </c>
      <c r="H78" s="10" t="s">
        <v>119</v>
      </c>
      <c r="I78" s="23">
        <f t="shared" si="12"/>
        <v>18.858000000000001</v>
      </c>
      <c r="J78" s="13">
        <f t="shared" si="8"/>
        <v>142.85714285714226</v>
      </c>
      <c r="K78" s="23">
        <f t="shared" si="13"/>
        <v>69</v>
      </c>
    </row>
    <row r="79" spans="1:11">
      <c r="A79" s="23">
        <v>19.068000000000001</v>
      </c>
      <c r="B79" s="15">
        <v>76.757499999999993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0.34999999999999787</v>
      </c>
      <c r="G79" s="2">
        <f t="shared" si="11"/>
        <v>171.42857142857247</v>
      </c>
      <c r="H79" s="10"/>
      <c r="I79" s="23">
        <f t="shared" si="12"/>
        <v>19.068000000000001</v>
      </c>
      <c r="J79" s="13">
        <f t="shared" si="8"/>
        <v>171.42857142857247</v>
      </c>
      <c r="K79" s="23">
        <f t="shared" si="13"/>
        <v>70</v>
      </c>
    </row>
    <row r="80" spans="1:11">
      <c r="A80" s="23">
        <v>19.417999999999999</v>
      </c>
      <c r="B80" s="15">
        <v>79.722399999999993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0.18200000000000216</v>
      </c>
      <c r="G80" s="2">
        <f t="shared" si="11"/>
        <v>164.83516483516289</v>
      </c>
      <c r="H80" s="10" t="s">
        <v>113</v>
      </c>
      <c r="I80" s="23">
        <f t="shared" si="12"/>
        <v>19.417999999999999</v>
      </c>
      <c r="J80" s="13">
        <f t="shared" si="8"/>
        <v>164.83516483516289</v>
      </c>
      <c r="K80" s="23">
        <f t="shared" si="13"/>
        <v>71</v>
      </c>
    </row>
    <row r="81" spans="1:11">
      <c r="A81" s="23">
        <v>19.600000000000001</v>
      </c>
      <c r="B81" s="15">
        <v>77.748900000000006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0.25799999999999912</v>
      </c>
      <c r="G81" s="2">
        <f t="shared" si="11"/>
        <v>116.27906976744225</v>
      </c>
      <c r="H81" s="10"/>
      <c r="I81" s="23">
        <f t="shared" si="12"/>
        <v>19.600000000000001</v>
      </c>
      <c r="J81" s="13">
        <f t="shared" si="8"/>
        <v>116.27906976744225</v>
      </c>
      <c r="K81" s="23">
        <f t="shared" si="13"/>
        <v>72</v>
      </c>
    </row>
    <row r="82" spans="1:11">
      <c r="A82" s="23">
        <v>19.858000000000001</v>
      </c>
      <c r="B82" s="15">
        <v>72.511899999999997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0.17999999999999972</v>
      </c>
      <c r="G82" s="2">
        <f t="shared" si="11"/>
        <v>166.66666666666691</v>
      </c>
      <c r="H82" s="10" t="s">
        <v>118</v>
      </c>
      <c r="I82" s="23">
        <f t="shared" si="12"/>
        <v>19.858000000000001</v>
      </c>
      <c r="J82" s="13">
        <f t="shared" si="8"/>
        <v>166.66666666666691</v>
      </c>
      <c r="K82" s="23">
        <f t="shared" si="13"/>
        <v>73</v>
      </c>
    </row>
    <row r="83" spans="1:11">
      <c r="A83" s="23">
        <v>20.038</v>
      </c>
      <c r="B83" s="15">
        <v>66.338800000000006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0.32000000000000028</v>
      </c>
      <c r="G83" s="2">
        <f t="shared" si="11"/>
        <v>187.49999999999983</v>
      </c>
      <c r="H83" s="10"/>
      <c r="I83" s="23">
        <f t="shared" si="12"/>
        <v>20.038</v>
      </c>
      <c r="J83" s="13">
        <f t="shared" si="8"/>
        <v>187.49999999999983</v>
      </c>
      <c r="K83" s="23">
        <f t="shared" si="13"/>
        <v>74</v>
      </c>
    </row>
    <row r="84" spans="1:11">
      <c r="A84" s="23">
        <v>20.358000000000001</v>
      </c>
      <c r="B84" s="15">
        <v>69.696299999999994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0.17999999999999972</v>
      </c>
      <c r="G84" s="2">
        <f t="shared" si="11"/>
        <v>166.66666666666691</v>
      </c>
      <c r="H84" s="10" t="s">
        <v>119</v>
      </c>
      <c r="I84" s="23">
        <f t="shared" si="12"/>
        <v>20.358000000000001</v>
      </c>
      <c r="J84" s="13">
        <f t="shared" si="8"/>
        <v>166.66666666666691</v>
      </c>
      <c r="K84" s="23">
        <f t="shared" si="13"/>
        <v>75</v>
      </c>
    </row>
    <row r="85" spans="1:11">
      <c r="A85" s="23">
        <v>20.538</v>
      </c>
      <c r="B85" s="15">
        <v>66.013099999999994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0.19999999999999929</v>
      </c>
      <c r="G85" s="2">
        <f t="shared" si="11"/>
        <v>150.00000000000054</v>
      </c>
      <c r="H85" s="10"/>
      <c r="I85" s="23">
        <f t="shared" si="12"/>
        <v>20.538</v>
      </c>
      <c r="J85" s="13">
        <f t="shared" si="8"/>
        <v>150.00000000000054</v>
      </c>
      <c r="K85" s="23">
        <f t="shared" si="13"/>
        <v>76</v>
      </c>
    </row>
    <row r="86" spans="1:11">
      <c r="A86" s="23">
        <v>20.738</v>
      </c>
      <c r="B86" s="15">
        <v>63.311100000000003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0.19999999999999929</v>
      </c>
      <c r="G86" s="2">
        <f t="shared" si="11"/>
        <v>150.00000000000054</v>
      </c>
      <c r="H86" s="10" t="s">
        <v>118</v>
      </c>
      <c r="I86" s="23">
        <f t="shared" si="12"/>
        <v>20.738</v>
      </c>
      <c r="J86" s="13">
        <f t="shared" si="8"/>
        <v>150.00000000000054</v>
      </c>
      <c r="K86" s="23">
        <f t="shared" si="13"/>
        <v>77</v>
      </c>
    </row>
    <row r="87" spans="1:11">
      <c r="A87" s="23">
        <v>20.937999999999999</v>
      </c>
      <c r="B87" s="15">
        <v>63.218400000000003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0.31000000000000227</v>
      </c>
      <c r="G87" s="2">
        <f t="shared" si="11"/>
        <v>193.54838709677276</v>
      </c>
      <c r="H87" s="10"/>
      <c r="I87" s="23">
        <f t="shared" si="12"/>
        <v>20.937999999999999</v>
      </c>
      <c r="J87" s="13">
        <f t="shared" si="8"/>
        <v>193.54838709677276</v>
      </c>
      <c r="K87" s="23">
        <f t="shared" si="13"/>
        <v>78</v>
      </c>
    </row>
    <row r="88" spans="1:11">
      <c r="A88" s="23">
        <v>21.248000000000001</v>
      </c>
      <c r="B88" s="15">
        <v>76.143699999999995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0.18999999999999773</v>
      </c>
      <c r="G88" s="2">
        <f t="shared" si="11"/>
        <v>157.89473684210714</v>
      </c>
      <c r="H88" s="10" t="s">
        <v>113</v>
      </c>
      <c r="I88" s="23">
        <f t="shared" si="12"/>
        <v>21.248000000000001</v>
      </c>
      <c r="J88" s="13">
        <f t="shared" si="8"/>
        <v>157.89473684210714</v>
      </c>
      <c r="K88" s="23">
        <f t="shared" si="13"/>
        <v>79</v>
      </c>
    </row>
    <row r="89" spans="1:11">
      <c r="A89" s="23">
        <v>21.437999999999999</v>
      </c>
      <c r="B89" s="15">
        <v>75.740899999999996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0.35999999999999943</v>
      </c>
      <c r="G89" s="2">
        <f t="shared" si="11"/>
        <v>166.66666666666691</v>
      </c>
      <c r="H89" s="10"/>
      <c r="I89" s="23">
        <f t="shared" si="12"/>
        <v>21.437999999999999</v>
      </c>
      <c r="J89" s="13">
        <f t="shared" si="8"/>
        <v>166.66666666666691</v>
      </c>
      <c r="K89" s="23">
        <f t="shared" si="13"/>
        <v>80</v>
      </c>
    </row>
    <row r="90" spans="1:11">
      <c r="A90" s="23">
        <v>21.797999999999998</v>
      </c>
      <c r="B90" s="15">
        <v>69.479299999999995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0.1980000000000004</v>
      </c>
      <c r="G90" s="2">
        <f t="shared" si="11"/>
        <v>151.51515151515122</v>
      </c>
      <c r="H90" s="10" t="s">
        <v>119</v>
      </c>
      <c r="I90" s="23">
        <f t="shared" si="12"/>
        <v>21.797999999999998</v>
      </c>
      <c r="J90" s="13">
        <f t="shared" si="8"/>
        <v>151.51515151515122</v>
      </c>
      <c r="K90" s="23">
        <f t="shared" si="13"/>
        <v>81</v>
      </c>
    </row>
    <row r="91" spans="1:11">
      <c r="A91" s="23">
        <v>21.995999999999999</v>
      </c>
      <c r="B91" s="15">
        <v>68.446799999999996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0.37199999999999989</v>
      </c>
      <c r="G91" s="2">
        <f t="shared" si="11"/>
        <v>161.29032258064521</v>
      </c>
      <c r="H91" s="10"/>
      <c r="I91" s="23">
        <f t="shared" si="12"/>
        <v>21.995999999999999</v>
      </c>
      <c r="J91" s="13">
        <f t="shared" si="8"/>
        <v>161.29032258064521</v>
      </c>
      <c r="K91" s="23">
        <f t="shared" si="13"/>
        <v>82</v>
      </c>
    </row>
    <row r="92" spans="1:11">
      <c r="A92" s="23">
        <v>22.367999999999999</v>
      </c>
      <c r="B92" s="15">
        <v>68.457300000000004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0.19000000000000128</v>
      </c>
      <c r="G92" s="2">
        <f t="shared" si="11"/>
        <v>157.89473684210421</v>
      </c>
      <c r="H92" s="10" t="s">
        <v>118</v>
      </c>
      <c r="I92" s="23">
        <f t="shared" si="12"/>
        <v>22.367999999999999</v>
      </c>
      <c r="J92" s="13">
        <f t="shared" si="8"/>
        <v>157.89473684210421</v>
      </c>
      <c r="K92" s="23">
        <f t="shared" si="13"/>
        <v>83</v>
      </c>
    </row>
    <row r="93" spans="1:11">
      <c r="A93" s="23">
        <v>22.558</v>
      </c>
      <c r="B93" s="15">
        <v>67.731499999999997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0.33000000000000185</v>
      </c>
      <c r="G93" s="2">
        <f t="shared" si="11"/>
        <v>181.81818181818079</v>
      </c>
      <c r="H93" s="10"/>
      <c r="I93" s="23">
        <f t="shared" si="12"/>
        <v>22.558</v>
      </c>
      <c r="J93" s="13">
        <f t="shared" si="8"/>
        <v>181.81818181818079</v>
      </c>
      <c r="K93" s="23">
        <f t="shared" si="13"/>
        <v>84</v>
      </c>
    </row>
    <row r="94" spans="1:11">
      <c r="A94" s="23">
        <v>22.888000000000002</v>
      </c>
      <c r="B94" s="15">
        <v>78.116100000000003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22.888000000000002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23.088000000000001</v>
      </c>
      <c r="B95" s="15">
        <v>76.778099999999995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0.2099999999999973</v>
      </c>
      <c r="G95" s="2">
        <f t="shared" si="11"/>
        <v>142.85714285714471</v>
      </c>
      <c r="H95" s="10"/>
      <c r="I95" s="23">
        <f t="shared" si="12"/>
        <v>23.088000000000001</v>
      </c>
      <c r="J95" s="13">
        <f t="shared" si="8"/>
        <v>142.85714285714471</v>
      </c>
      <c r="K95" s="23">
        <f t="shared" si="13"/>
        <v>86</v>
      </c>
    </row>
    <row r="96" spans="1:11">
      <c r="A96" s="23">
        <v>23.297999999999998</v>
      </c>
      <c r="B96" s="15">
        <v>70.100200000000001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0.18000000000000327</v>
      </c>
      <c r="G96" s="2">
        <f t="shared" si="11"/>
        <v>166.66666666666364</v>
      </c>
      <c r="H96" s="10" t="s">
        <v>118</v>
      </c>
      <c r="I96" s="23">
        <f t="shared" si="12"/>
        <v>23.297999999999998</v>
      </c>
      <c r="J96" s="13">
        <f t="shared" si="8"/>
        <v>166.66666666666364</v>
      </c>
      <c r="K96" s="23">
        <f t="shared" si="13"/>
        <v>87</v>
      </c>
    </row>
    <row r="97" spans="1:11">
      <c r="A97" s="23">
        <v>23.478000000000002</v>
      </c>
      <c r="B97" s="15">
        <v>68.136300000000006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0.33999999999999986</v>
      </c>
      <c r="G97" s="2">
        <f t="shared" si="11"/>
        <v>176.47058823529417</v>
      </c>
      <c r="H97" s="10"/>
      <c r="I97" s="23">
        <f t="shared" si="12"/>
        <v>23.478000000000002</v>
      </c>
      <c r="J97" s="13">
        <f t="shared" si="8"/>
        <v>176.47058823529417</v>
      </c>
      <c r="K97" s="23">
        <f t="shared" si="13"/>
        <v>88</v>
      </c>
    </row>
    <row r="98" spans="1:11">
      <c r="A98" s="23">
        <v>23.818000000000001</v>
      </c>
      <c r="B98" s="15">
        <v>76.37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23.818000000000001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23.998000000000001</v>
      </c>
      <c r="B99" s="15">
        <v>78.018100000000004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0.93999999999999773</v>
      </c>
      <c r="G99" s="2">
        <f t="shared" si="11"/>
        <v>159.57446808510679</v>
      </c>
      <c r="H99" s="10"/>
      <c r="I99" s="23">
        <f t="shared" si="12"/>
        <v>23.998000000000001</v>
      </c>
      <c r="J99" s="13">
        <f t="shared" si="8"/>
        <v>159.57446808510679</v>
      </c>
      <c r="K99" s="23">
        <f t="shared" si="13"/>
        <v>90</v>
      </c>
    </row>
    <row r="100" spans="1:11">
      <c r="A100" s="23">
        <v>24.937999999999999</v>
      </c>
      <c r="B100" s="15">
        <v>68.155799999999999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0.21000000000000085</v>
      </c>
      <c r="G100" s="2">
        <f t="shared" si="11"/>
        <v>142.85714285714226</v>
      </c>
      <c r="H100" s="10" t="s">
        <v>119</v>
      </c>
      <c r="I100" s="23">
        <f t="shared" si="12"/>
        <v>24.937999999999999</v>
      </c>
      <c r="J100" s="13">
        <f t="shared" si="8"/>
        <v>142.85714285714226</v>
      </c>
      <c r="K100" s="23">
        <f t="shared" si="13"/>
        <v>91</v>
      </c>
    </row>
    <row r="101" spans="1:11">
      <c r="A101" s="23">
        <v>25.148</v>
      </c>
      <c r="B101" s="15">
        <v>71.683499999999995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0.37999999999999901</v>
      </c>
      <c r="G101" s="2">
        <f t="shared" si="11"/>
        <v>157.89473684210569</v>
      </c>
      <c r="H101" s="10"/>
      <c r="I101" s="23">
        <f t="shared" si="12"/>
        <v>25.148</v>
      </c>
      <c r="J101" s="13">
        <f t="shared" si="8"/>
        <v>157.89473684210569</v>
      </c>
      <c r="K101" s="23">
        <f t="shared" si="13"/>
        <v>92</v>
      </c>
    </row>
    <row r="102" spans="1:11">
      <c r="A102" s="23">
        <v>25.527999999999999</v>
      </c>
      <c r="B102" s="15">
        <v>69.773700000000005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0.19900000000000162</v>
      </c>
      <c r="G102" s="2">
        <f t="shared" si="11"/>
        <v>150.75376884421988</v>
      </c>
      <c r="H102" s="10" t="s">
        <v>119</v>
      </c>
      <c r="I102" s="23">
        <f t="shared" si="12"/>
        <v>25.527999999999999</v>
      </c>
      <c r="J102" s="13">
        <f t="shared" si="8"/>
        <v>150.75376884421988</v>
      </c>
      <c r="K102" s="23">
        <f t="shared" si="13"/>
        <v>93</v>
      </c>
    </row>
    <row r="103" spans="1:11">
      <c r="A103" s="23">
        <v>25.727</v>
      </c>
      <c r="B103" s="15">
        <v>66.741299999999995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0.21799999999999997</v>
      </c>
      <c r="G103" s="2">
        <f t="shared" si="11"/>
        <v>137.61467889908261</v>
      </c>
      <c r="H103" s="10"/>
      <c r="I103" s="23">
        <f t="shared" si="12"/>
        <v>25.727</v>
      </c>
      <c r="J103" s="13">
        <f t="shared" si="8"/>
        <v>137.61467889908261</v>
      </c>
      <c r="K103" s="23">
        <f t="shared" si="13"/>
        <v>94</v>
      </c>
    </row>
    <row r="104" spans="1:11">
      <c r="A104" s="23">
        <v>25.945</v>
      </c>
      <c r="B104" s="15">
        <v>61.5002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0.2029999999999994</v>
      </c>
      <c r="G104" s="2">
        <f t="shared" si="11"/>
        <v>147.78325123152752</v>
      </c>
      <c r="H104" s="10" t="s">
        <v>118</v>
      </c>
      <c r="I104" s="23">
        <f t="shared" si="12"/>
        <v>25.945</v>
      </c>
      <c r="J104" s="13">
        <f t="shared" si="8"/>
        <v>147.78325123152752</v>
      </c>
      <c r="K104" s="23">
        <f t="shared" si="13"/>
        <v>95</v>
      </c>
    </row>
    <row r="105" spans="1:11">
      <c r="A105" s="23">
        <v>26.148</v>
      </c>
      <c r="B105" s="15">
        <v>58.564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0.42999999999999972</v>
      </c>
      <c r="G105" s="2">
        <f t="shared" si="11"/>
        <v>139.53488372093031</v>
      </c>
      <c r="H105" s="10"/>
      <c r="I105" s="23">
        <f t="shared" si="12"/>
        <v>26.148</v>
      </c>
      <c r="J105" s="13">
        <f t="shared" si="8"/>
        <v>139.53488372093031</v>
      </c>
      <c r="K105" s="23">
        <f t="shared" si="13"/>
        <v>96</v>
      </c>
    </row>
    <row r="106" spans="1:11">
      <c r="A106" s="23">
        <v>26.577999999999999</v>
      </c>
      <c r="B106" s="15">
        <v>65.016499999999994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0.19999999999999929</v>
      </c>
      <c r="G106" s="2">
        <f t="shared" si="11"/>
        <v>150.00000000000054</v>
      </c>
      <c r="H106" s="10" t="s">
        <v>118</v>
      </c>
      <c r="I106" s="23">
        <f t="shared" si="12"/>
        <v>26.577999999999999</v>
      </c>
      <c r="J106" s="13">
        <f t="shared" si="8"/>
        <v>150.00000000000054</v>
      </c>
      <c r="K106" s="23">
        <f t="shared" si="13"/>
        <v>97</v>
      </c>
    </row>
    <row r="107" spans="1:11">
      <c r="A107" s="23">
        <v>26.777999999999999</v>
      </c>
      <c r="B107" s="15">
        <v>66.332700000000003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0.33000000000000185</v>
      </c>
      <c r="G107" s="2">
        <f t="shared" si="11"/>
        <v>181.81818181818079</v>
      </c>
      <c r="H107" s="10"/>
      <c r="I107" s="23">
        <f t="shared" si="12"/>
        <v>26.777999999999999</v>
      </c>
      <c r="J107" s="13">
        <f t="shared" si="8"/>
        <v>181.81818181818079</v>
      </c>
      <c r="K107" s="23">
        <f t="shared" si="13"/>
        <v>98</v>
      </c>
    </row>
    <row r="108" spans="1:11">
      <c r="A108" s="23">
        <v>27.108000000000001</v>
      </c>
      <c r="B108" s="15">
        <v>72.017799999999994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0.21600000000000108</v>
      </c>
      <c r="G108" s="2">
        <f t="shared" si="11"/>
        <v>138.8888888888882</v>
      </c>
      <c r="H108" s="10" t="s">
        <v>119</v>
      </c>
      <c r="I108" s="23">
        <f t="shared" si="12"/>
        <v>27.108000000000001</v>
      </c>
      <c r="J108" s="13">
        <f t="shared" si="8"/>
        <v>138.8888888888882</v>
      </c>
      <c r="K108" s="23">
        <f t="shared" si="13"/>
        <v>99</v>
      </c>
    </row>
    <row r="109" spans="1:11">
      <c r="A109" s="23">
        <v>27.324000000000002</v>
      </c>
      <c r="B109" s="15">
        <v>74.786699999999996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0.33899999999999864</v>
      </c>
      <c r="G109" s="2">
        <f t="shared" si="11"/>
        <v>176.99115044247858</v>
      </c>
      <c r="H109" s="10"/>
      <c r="I109" s="23">
        <f t="shared" si="12"/>
        <v>27.324000000000002</v>
      </c>
      <c r="J109" s="13">
        <f t="shared" si="8"/>
        <v>176.99115044247858</v>
      </c>
      <c r="K109" s="23">
        <f t="shared" si="13"/>
        <v>100</v>
      </c>
    </row>
    <row r="110" spans="1:11">
      <c r="A110" s="23">
        <v>27.663</v>
      </c>
      <c r="B110" s="15">
        <v>80.336399999999998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0.17800000000000082</v>
      </c>
      <c r="G110" s="2">
        <f t="shared" si="11"/>
        <v>168.53932584269583</v>
      </c>
      <c r="H110" s="10" t="s">
        <v>113</v>
      </c>
      <c r="I110" s="23">
        <f t="shared" si="12"/>
        <v>27.663</v>
      </c>
      <c r="J110" s="13">
        <f t="shared" si="8"/>
        <v>168.53932584269583</v>
      </c>
      <c r="K110" s="23">
        <f t="shared" si="13"/>
        <v>101</v>
      </c>
    </row>
    <row r="111" spans="1:11">
      <c r="A111" s="23">
        <v>27.841000000000001</v>
      </c>
      <c r="B111" s="15">
        <v>77.935400000000001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0.23699999999999832</v>
      </c>
      <c r="G111" s="2">
        <f t="shared" si="11"/>
        <v>126.58227848101356</v>
      </c>
      <c r="H111" s="10"/>
      <c r="I111" s="23">
        <f t="shared" si="12"/>
        <v>27.841000000000001</v>
      </c>
      <c r="J111" s="13">
        <f t="shared" si="8"/>
        <v>126.58227848101356</v>
      </c>
      <c r="K111" s="23">
        <f t="shared" si="13"/>
        <v>102</v>
      </c>
    </row>
    <row r="112" spans="1:11">
      <c r="A112" s="23">
        <v>28.077999999999999</v>
      </c>
      <c r="B112" s="15">
        <v>73.905299999999997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0.17999999999999972</v>
      </c>
      <c r="G112" s="2">
        <f t="shared" si="11"/>
        <v>166.66666666666691</v>
      </c>
      <c r="H112" s="10" t="s">
        <v>118</v>
      </c>
      <c r="I112" s="23">
        <f t="shared" si="12"/>
        <v>28.077999999999999</v>
      </c>
      <c r="J112" s="13">
        <f t="shared" si="8"/>
        <v>166.66666666666691</v>
      </c>
      <c r="K112" s="23">
        <f t="shared" si="13"/>
        <v>103</v>
      </c>
    </row>
    <row r="113" spans="1:11">
      <c r="A113" s="23">
        <v>28.257999999999999</v>
      </c>
      <c r="B113" s="15">
        <v>68.311700000000002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0.33000000000000185</v>
      </c>
      <c r="G113" s="2">
        <f t="shared" si="11"/>
        <v>181.81818181818079</v>
      </c>
      <c r="H113" s="10"/>
      <c r="I113" s="23">
        <f t="shared" si="12"/>
        <v>28.257999999999999</v>
      </c>
      <c r="J113" s="13">
        <f t="shared" si="8"/>
        <v>181.81818181818079</v>
      </c>
      <c r="K113" s="23">
        <f t="shared" si="13"/>
        <v>104</v>
      </c>
    </row>
    <row r="114" spans="1:11">
      <c r="A114" s="23">
        <v>28.588000000000001</v>
      </c>
      <c r="B114" s="15">
        <v>73.525499999999994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0.2099999999999973</v>
      </c>
      <c r="G114" s="2">
        <f t="shared" si="11"/>
        <v>142.85714285714471</v>
      </c>
      <c r="H114" s="10" t="s">
        <v>119</v>
      </c>
      <c r="I114" s="23">
        <f t="shared" si="12"/>
        <v>28.588000000000001</v>
      </c>
      <c r="J114" s="13">
        <f t="shared" si="8"/>
        <v>142.85714285714471</v>
      </c>
      <c r="K114" s="23">
        <f t="shared" si="13"/>
        <v>105</v>
      </c>
    </row>
    <row r="115" spans="1:11">
      <c r="A115" s="23">
        <v>28.797999999999998</v>
      </c>
      <c r="B115" s="15">
        <v>68.198700000000002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0.18000000000000327</v>
      </c>
      <c r="G115" s="2">
        <f t="shared" si="11"/>
        <v>166.66666666666364</v>
      </c>
      <c r="H115" s="10"/>
      <c r="I115" s="23">
        <f t="shared" si="12"/>
        <v>28.797999999999998</v>
      </c>
      <c r="J115" s="13">
        <f t="shared" si="8"/>
        <v>166.66666666666364</v>
      </c>
      <c r="K115" s="23">
        <f t="shared" si="13"/>
        <v>106</v>
      </c>
    </row>
    <row r="116" spans="1:11">
      <c r="A116" s="23">
        <v>28.978000000000002</v>
      </c>
      <c r="B116" s="15">
        <v>65.221800000000002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0.2099999999999973</v>
      </c>
      <c r="G116" s="2">
        <f t="shared" si="11"/>
        <v>142.85714285714471</v>
      </c>
      <c r="H116" s="10" t="s">
        <v>118</v>
      </c>
      <c r="I116" s="23">
        <f t="shared" si="12"/>
        <v>28.978000000000002</v>
      </c>
      <c r="J116" s="13">
        <f t="shared" si="8"/>
        <v>142.85714285714471</v>
      </c>
      <c r="K116" s="23">
        <f t="shared" si="13"/>
        <v>107</v>
      </c>
    </row>
    <row r="117" spans="1:11">
      <c r="A117" s="23">
        <v>29.187999999999999</v>
      </c>
      <c r="B117" s="15">
        <v>63.319200000000002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0.31000000000000227</v>
      </c>
      <c r="G117" s="2">
        <f t="shared" si="11"/>
        <v>193.54838709677276</v>
      </c>
      <c r="H117" s="10"/>
      <c r="I117" s="23">
        <f t="shared" si="12"/>
        <v>29.187999999999999</v>
      </c>
      <c r="J117" s="13">
        <f t="shared" si="8"/>
        <v>193.54838709677276</v>
      </c>
      <c r="K117" s="23">
        <f t="shared" si="13"/>
        <v>108</v>
      </c>
    </row>
    <row r="118" spans="1:11">
      <c r="A118" s="23">
        <v>29.498000000000001</v>
      </c>
      <c r="B118" s="15">
        <v>74.9024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0.17999999999999972</v>
      </c>
      <c r="G118" s="2">
        <f t="shared" si="11"/>
        <v>166.66666666666691</v>
      </c>
      <c r="H118" s="10" t="s">
        <v>113</v>
      </c>
      <c r="I118" s="23">
        <f t="shared" si="12"/>
        <v>29.498000000000001</v>
      </c>
      <c r="J118" s="13">
        <f t="shared" si="8"/>
        <v>166.66666666666691</v>
      </c>
      <c r="K118" s="23">
        <f t="shared" si="13"/>
        <v>109</v>
      </c>
    </row>
    <row r="119" spans="1:11">
      <c r="A119" s="23">
        <v>29.678000000000001</v>
      </c>
      <c r="B119" s="15">
        <v>74.865600000000001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0.38100000000000023</v>
      </c>
      <c r="G119" s="2">
        <f t="shared" si="11"/>
        <v>157.48031496062981</v>
      </c>
      <c r="H119" s="10"/>
      <c r="I119" s="23">
        <f t="shared" si="12"/>
        <v>29.678000000000001</v>
      </c>
      <c r="J119" s="13">
        <f t="shared" si="8"/>
        <v>157.48031496062981</v>
      </c>
      <c r="K119" s="23">
        <f t="shared" si="13"/>
        <v>110</v>
      </c>
    </row>
    <row r="120" spans="1:11">
      <c r="A120" s="23">
        <v>30.059000000000001</v>
      </c>
      <c r="B120" s="15">
        <v>70.718699999999998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0.16099999999999781</v>
      </c>
      <c r="G120" s="2">
        <f t="shared" si="11"/>
        <v>186.33540372671061</v>
      </c>
      <c r="H120" s="10" t="s">
        <v>119</v>
      </c>
      <c r="I120" s="23">
        <f t="shared" si="12"/>
        <v>30.059000000000001</v>
      </c>
      <c r="J120" s="13">
        <f t="shared" si="8"/>
        <v>186.33540372671061</v>
      </c>
      <c r="K120" s="23">
        <f t="shared" si="13"/>
        <v>111</v>
      </c>
    </row>
    <row r="121" spans="1:11">
      <c r="A121" s="23">
        <v>30.22</v>
      </c>
      <c r="B121" s="15">
        <v>70.357100000000003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0.40800000000000125</v>
      </c>
      <c r="G121" s="2">
        <f t="shared" si="11"/>
        <v>147.05882352941131</v>
      </c>
      <c r="H121" s="10"/>
      <c r="I121" s="23">
        <f t="shared" si="12"/>
        <v>30.22</v>
      </c>
      <c r="J121" s="13">
        <f t="shared" si="8"/>
        <v>147.05882352941131</v>
      </c>
      <c r="K121" s="23">
        <f t="shared" si="13"/>
        <v>112</v>
      </c>
    </row>
    <row r="122" spans="1:11">
      <c r="A122" s="23">
        <v>30.628</v>
      </c>
      <c r="B122" s="15">
        <v>67.757000000000005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0.16000000000000014</v>
      </c>
      <c r="G122" s="2">
        <f t="shared" si="11"/>
        <v>187.49999999999983</v>
      </c>
      <c r="H122" s="10" t="s">
        <v>118</v>
      </c>
      <c r="I122" s="23">
        <f t="shared" si="12"/>
        <v>30.628</v>
      </c>
      <c r="J122" s="13">
        <f t="shared" si="8"/>
        <v>187.49999999999983</v>
      </c>
      <c r="K122" s="23">
        <f t="shared" si="13"/>
        <v>113</v>
      </c>
    </row>
    <row r="123" spans="1:11">
      <c r="A123" s="23">
        <v>30.788</v>
      </c>
      <c r="B123" s="15">
        <v>68.6858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0.32999999999999829</v>
      </c>
      <c r="G123" s="2">
        <f t="shared" si="11"/>
        <v>181.81818181818275</v>
      </c>
      <c r="H123" s="10"/>
      <c r="I123" s="23">
        <f t="shared" si="12"/>
        <v>30.788</v>
      </c>
      <c r="J123" s="13">
        <f t="shared" si="8"/>
        <v>181.81818181818275</v>
      </c>
      <c r="K123" s="23">
        <f t="shared" si="13"/>
        <v>114</v>
      </c>
    </row>
    <row r="124" spans="1:11">
      <c r="A124" s="23">
        <v>31.117999999999999</v>
      </c>
      <c r="B124" s="15">
        <v>77.499200000000002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31.117999999999999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31.327999999999999</v>
      </c>
      <c r="B125" s="15">
        <v>76.351100000000002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0.21999999999999886</v>
      </c>
      <c r="G125" s="2">
        <f t="shared" si="11"/>
        <v>136.36363636363706</v>
      </c>
      <c r="H125" s="10"/>
      <c r="I125" s="23">
        <f t="shared" si="12"/>
        <v>31.327999999999999</v>
      </c>
      <c r="J125" s="13">
        <f t="shared" si="8"/>
        <v>136.36363636363706</v>
      </c>
      <c r="K125" s="23">
        <f t="shared" si="13"/>
        <v>116</v>
      </c>
    </row>
    <row r="126" spans="1:11">
      <c r="A126" s="23">
        <v>31.547999999999998</v>
      </c>
      <c r="B126" s="15">
        <v>69.436499999999995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0.18000000000000327</v>
      </c>
      <c r="G126" s="2">
        <f t="shared" si="11"/>
        <v>166.66666666666364</v>
      </c>
      <c r="H126" s="10" t="s">
        <v>118</v>
      </c>
      <c r="I126" s="23">
        <f t="shared" si="12"/>
        <v>31.547999999999998</v>
      </c>
      <c r="J126" s="13">
        <f t="shared" si="8"/>
        <v>166.66666666666364</v>
      </c>
      <c r="K126" s="23">
        <f t="shared" si="13"/>
        <v>117</v>
      </c>
    </row>
    <row r="127" spans="1:11">
      <c r="A127" s="23">
        <v>31.728000000000002</v>
      </c>
      <c r="B127" s="15">
        <v>69.755399999999995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0.32999999999999829</v>
      </c>
      <c r="G127" s="2">
        <f t="shared" si="11"/>
        <v>181.81818181818275</v>
      </c>
      <c r="H127" s="10"/>
      <c r="I127" s="23">
        <f t="shared" si="12"/>
        <v>31.728000000000002</v>
      </c>
      <c r="J127" s="13">
        <f t="shared" si="8"/>
        <v>181.81818181818275</v>
      </c>
      <c r="K127" s="23">
        <f t="shared" si="13"/>
        <v>118</v>
      </c>
    </row>
    <row r="128" spans="1:11">
      <c r="A128" s="23">
        <v>32.058</v>
      </c>
      <c r="B128" s="15">
        <v>76.098799999999997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0.17000000000000171</v>
      </c>
      <c r="G128" s="2">
        <f t="shared" si="11"/>
        <v>176.47058823529235</v>
      </c>
      <c r="H128" s="10" t="s">
        <v>113</v>
      </c>
      <c r="I128" s="23">
        <f t="shared" si="12"/>
        <v>32.058</v>
      </c>
      <c r="J128" s="13">
        <f t="shared" si="8"/>
        <v>176.47058823529235</v>
      </c>
      <c r="K128" s="23">
        <f t="shared" si="13"/>
        <v>119</v>
      </c>
    </row>
    <row r="129" spans="1:11">
      <c r="A129" s="23">
        <v>32.228000000000002</v>
      </c>
      <c r="B129" s="15">
        <v>76.444699999999997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0.96999999999999886</v>
      </c>
      <c r="G129" s="2">
        <f t="shared" si="11"/>
        <v>154.63917525773212</v>
      </c>
      <c r="H129" s="10"/>
      <c r="I129" s="23">
        <f t="shared" si="12"/>
        <v>32.228000000000002</v>
      </c>
      <c r="J129" s="13">
        <f t="shared" si="8"/>
        <v>154.63917525773212</v>
      </c>
      <c r="K129" s="23">
        <f t="shared" si="13"/>
        <v>120</v>
      </c>
    </row>
    <row r="130" spans="1:11">
      <c r="A130" s="23">
        <v>33.198</v>
      </c>
      <c r="B130" s="15">
        <v>66.078999999999994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0.21000000000000085</v>
      </c>
      <c r="G130" s="2">
        <f t="shared" si="11"/>
        <v>142.85714285714226</v>
      </c>
      <c r="H130" s="10" t="s">
        <v>118</v>
      </c>
      <c r="I130" s="23">
        <f t="shared" si="12"/>
        <v>33.198</v>
      </c>
      <c r="J130" s="13">
        <f t="shared" si="8"/>
        <v>142.85714285714226</v>
      </c>
      <c r="K130" s="23">
        <f t="shared" si="13"/>
        <v>121</v>
      </c>
    </row>
    <row r="131" spans="1:11">
      <c r="A131" s="23">
        <v>33.408000000000001</v>
      </c>
      <c r="B131" s="15">
        <v>72.105500000000006</v>
      </c>
      <c r="C131" s="23">
        <v>122</v>
      </c>
      <c r="D131" s="2">
        <f>Main!$B125</f>
        <v>88.5</v>
      </c>
      <c r="E131" s="2"/>
      <c r="G131" s="2">
        <f>$G130</f>
        <v>142.85714285714226</v>
      </c>
      <c r="H131" s="10"/>
      <c r="I131" s="23">
        <f t="shared" si="12"/>
        <v>33.408000000000001</v>
      </c>
      <c r="J131" s="13">
        <f t="shared" si="8"/>
        <v>142.85714285714226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Carlo Pestalozza</v>
      </c>
      <c r="K4" s="1"/>
      <c r="L4" s="1"/>
      <c r="M4" s="1"/>
    </row>
    <row r="5" spans="1:13">
      <c r="A5" s="10" t="s">
        <v>96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97</v>
      </c>
      <c r="B6" s="1" t="s">
        <v>19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HMV (Italy)/La Voix del Padrone QCLP 12020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 t="s">
        <v>11</v>
      </c>
      <c r="C8" s="1"/>
      <c r="D8" s="1"/>
      <c r="E8" s="1"/>
      <c r="F8" s="1"/>
      <c r="G8" s="1"/>
      <c r="I8" s="10" t="str">
        <f t="shared" si="0"/>
        <v>Date:</v>
      </c>
      <c r="J8" s="14" t="str">
        <f t="shared" si="1"/>
        <v>2013/06/08/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3.4180000000000001</v>
      </c>
      <c r="B10" s="15">
        <v>67.116500000000002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0.17999999999999972</v>
      </c>
      <c r="G10" s="2">
        <f>$E10/$F10*60</f>
        <v>166.66666666666691</v>
      </c>
      <c r="H10" s="10" t="s">
        <v>119</v>
      </c>
      <c r="I10" s="23">
        <f>$A10</f>
        <v>3.4180000000000001</v>
      </c>
      <c r="J10" s="13">
        <f t="shared" ref="J10:J73" si="2">$G10</f>
        <v>166.66666666666691</v>
      </c>
      <c r="K10" s="23">
        <f>$C10</f>
        <v>1</v>
      </c>
    </row>
    <row r="11" spans="1:13">
      <c r="A11" s="23">
        <v>3.5979999999999999</v>
      </c>
      <c r="B11" s="15">
        <v>69.431100000000001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0.40000000000000036</v>
      </c>
      <c r="G11" s="2">
        <f t="shared" ref="G11:G74" si="5">$E11/$F11*60</f>
        <v>149.99999999999986</v>
      </c>
      <c r="H11" s="10"/>
      <c r="I11" s="23">
        <f t="shared" ref="I11:I74" si="6">$A11</f>
        <v>3.5979999999999999</v>
      </c>
      <c r="J11" s="13">
        <f t="shared" si="2"/>
        <v>149.99999999999986</v>
      </c>
      <c r="K11" s="23">
        <f t="shared" ref="K11:K74" si="7">$C11</f>
        <v>2</v>
      </c>
    </row>
    <row r="12" spans="1:13">
      <c r="A12" s="23">
        <v>3.9980000000000002</v>
      </c>
      <c r="B12" s="15">
        <v>53.322400000000002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0.20999999999999996</v>
      </c>
      <c r="G12" s="2">
        <f t="shared" si="5"/>
        <v>142.85714285714289</v>
      </c>
      <c r="H12" s="10" t="s">
        <v>118</v>
      </c>
      <c r="I12" s="23">
        <f t="shared" si="6"/>
        <v>3.9980000000000002</v>
      </c>
      <c r="J12" s="13">
        <f t="shared" si="2"/>
        <v>142.85714285714289</v>
      </c>
      <c r="K12" s="23">
        <f t="shared" si="7"/>
        <v>3</v>
      </c>
    </row>
    <row r="13" spans="1:13">
      <c r="A13" s="23">
        <v>4.2080000000000002</v>
      </c>
      <c r="B13" s="15">
        <v>52.334000000000003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0.34999999999999964</v>
      </c>
      <c r="G13" s="2">
        <f t="shared" si="5"/>
        <v>171.42857142857159</v>
      </c>
      <c r="H13" s="10"/>
      <c r="I13" s="23">
        <f t="shared" si="6"/>
        <v>4.2080000000000002</v>
      </c>
      <c r="J13" s="13">
        <f t="shared" si="2"/>
        <v>171.42857142857159</v>
      </c>
      <c r="K13" s="23">
        <f t="shared" si="7"/>
        <v>4</v>
      </c>
    </row>
    <row r="14" spans="1:13">
      <c r="A14" s="23">
        <v>4.5579999999999998</v>
      </c>
      <c r="B14" s="15">
        <v>76.446899999999999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0.19000000000000039</v>
      </c>
      <c r="G14" s="2">
        <f t="shared" si="5"/>
        <v>157.89473684210492</v>
      </c>
      <c r="H14" s="10" t="s">
        <v>119</v>
      </c>
      <c r="I14" s="23">
        <f t="shared" si="6"/>
        <v>4.5579999999999998</v>
      </c>
      <c r="J14" s="13">
        <f t="shared" si="2"/>
        <v>157.89473684210492</v>
      </c>
      <c r="K14" s="23">
        <f t="shared" si="7"/>
        <v>5</v>
      </c>
    </row>
    <row r="15" spans="1:13">
      <c r="A15" s="23">
        <v>4.7480000000000002</v>
      </c>
      <c r="B15" s="15">
        <v>72.506100000000004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0.42999999999999972</v>
      </c>
      <c r="G15" s="2">
        <f t="shared" si="5"/>
        <v>139.53488372093031</v>
      </c>
      <c r="H15" s="10"/>
      <c r="I15" s="23">
        <f t="shared" si="6"/>
        <v>4.7480000000000002</v>
      </c>
      <c r="J15" s="13">
        <f t="shared" si="2"/>
        <v>139.53488372093031</v>
      </c>
      <c r="K15" s="23">
        <f t="shared" si="7"/>
        <v>6</v>
      </c>
    </row>
    <row r="16" spans="1:13">
      <c r="A16" s="23">
        <v>5.1779999999999999</v>
      </c>
      <c r="B16" s="15">
        <v>61.366999999999997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0.16999999999999993</v>
      </c>
      <c r="G16" s="2">
        <f t="shared" si="5"/>
        <v>176.47058823529417</v>
      </c>
      <c r="H16" s="10" t="s">
        <v>118</v>
      </c>
      <c r="I16" s="23">
        <f t="shared" si="6"/>
        <v>5.1779999999999999</v>
      </c>
      <c r="J16" s="13">
        <f t="shared" si="2"/>
        <v>176.47058823529417</v>
      </c>
      <c r="K16" s="23">
        <f t="shared" si="7"/>
        <v>7</v>
      </c>
    </row>
    <row r="17" spans="1:11">
      <c r="A17" s="23">
        <v>5.3479999999999999</v>
      </c>
      <c r="B17" s="15">
        <v>56.696399999999997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0.54999999999999982</v>
      </c>
      <c r="G17" s="2">
        <f t="shared" si="5"/>
        <v>163.63636363636368</v>
      </c>
      <c r="H17" s="10"/>
      <c r="I17" s="23">
        <f t="shared" si="6"/>
        <v>5.3479999999999999</v>
      </c>
      <c r="J17" s="13">
        <f t="shared" si="2"/>
        <v>163.63636363636368</v>
      </c>
      <c r="K17" s="23">
        <f t="shared" si="7"/>
        <v>8</v>
      </c>
    </row>
    <row r="18" spans="1:11">
      <c r="A18" s="23">
        <v>5.8979999999999997</v>
      </c>
      <c r="B18" s="15">
        <v>73.526200000000003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0.20999999999999996</v>
      </c>
      <c r="G18" s="2">
        <f t="shared" si="5"/>
        <v>142.85714285714289</v>
      </c>
      <c r="H18" s="10" t="s">
        <v>119</v>
      </c>
      <c r="I18" s="23">
        <f t="shared" si="6"/>
        <v>5.8979999999999997</v>
      </c>
      <c r="J18" s="13">
        <f t="shared" si="2"/>
        <v>142.85714285714289</v>
      </c>
      <c r="K18" s="23">
        <f t="shared" si="7"/>
        <v>9</v>
      </c>
    </row>
    <row r="19" spans="1:11">
      <c r="A19" s="23">
        <v>6.1079999999999997</v>
      </c>
      <c r="B19" s="15">
        <v>73.805899999999994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0.38000000000000078</v>
      </c>
      <c r="G19" s="2">
        <f t="shared" si="5"/>
        <v>157.89473684210492</v>
      </c>
      <c r="H19" s="10"/>
      <c r="I19" s="23">
        <f t="shared" si="6"/>
        <v>6.1079999999999997</v>
      </c>
      <c r="J19" s="13">
        <f t="shared" si="2"/>
        <v>157.89473684210492</v>
      </c>
      <c r="K19" s="23">
        <f t="shared" si="7"/>
        <v>10</v>
      </c>
    </row>
    <row r="20" spans="1:11">
      <c r="A20" s="23">
        <v>6.4880000000000004</v>
      </c>
      <c r="B20" s="15">
        <v>50.840800000000002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0.17999999999999972</v>
      </c>
      <c r="G20" s="2">
        <f t="shared" si="5"/>
        <v>166.66666666666691</v>
      </c>
      <c r="H20" s="10" t="s">
        <v>118</v>
      </c>
      <c r="I20" s="23">
        <f t="shared" si="6"/>
        <v>6.4880000000000004</v>
      </c>
      <c r="J20" s="13">
        <f t="shared" si="2"/>
        <v>166.66666666666691</v>
      </c>
      <c r="K20" s="23">
        <f t="shared" si="7"/>
        <v>11</v>
      </c>
    </row>
    <row r="21" spans="1:11">
      <c r="A21" s="23">
        <v>6.6680000000000001</v>
      </c>
      <c r="B21" s="15">
        <v>52.770200000000003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0.34999999999999964</v>
      </c>
      <c r="G21" s="2">
        <f t="shared" si="5"/>
        <v>171.42857142857159</v>
      </c>
      <c r="H21" s="10"/>
      <c r="I21" s="23">
        <f t="shared" si="6"/>
        <v>6.6680000000000001</v>
      </c>
      <c r="J21" s="13">
        <f t="shared" si="2"/>
        <v>171.42857142857159</v>
      </c>
      <c r="K21" s="23">
        <f t="shared" si="7"/>
        <v>12</v>
      </c>
    </row>
    <row r="22" spans="1:11">
      <c r="A22" s="23">
        <v>7.0179999999999998</v>
      </c>
      <c r="B22" s="15">
        <v>78.272300000000001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0.20000000000000018</v>
      </c>
      <c r="G22" s="2">
        <f t="shared" si="5"/>
        <v>149.99999999999986</v>
      </c>
      <c r="H22" s="10" t="s">
        <v>119</v>
      </c>
      <c r="I22" s="23">
        <f t="shared" si="6"/>
        <v>7.0179999999999998</v>
      </c>
      <c r="J22" s="13">
        <f t="shared" si="2"/>
        <v>149.99999999999986</v>
      </c>
      <c r="K22" s="23">
        <f t="shared" si="7"/>
        <v>13</v>
      </c>
    </row>
    <row r="23" spans="1:11">
      <c r="A23" s="23">
        <v>7.218</v>
      </c>
      <c r="B23" s="15">
        <v>74.631500000000003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7.218</v>
      </c>
      <c r="J23" s="13">
        <f t="shared" si="2"/>
        <v>149.99999999999986</v>
      </c>
      <c r="K23" s="23">
        <f t="shared" si="7"/>
        <v>14</v>
      </c>
    </row>
    <row r="24" spans="1:11">
      <c r="A24" s="23">
        <v>7.4180000000000001</v>
      </c>
      <c r="B24" s="15">
        <v>54.622399999999999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0.1899999999999995</v>
      </c>
      <c r="G24" s="2">
        <f t="shared" si="5"/>
        <v>157.89473684210569</v>
      </c>
      <c r="H24" s="10" t="s">
        <v>118</v>
      </c>
      <c r="I24" s="23">
        <f t="shared" si="6"/>
        <v>7.4180000000000001</v>
      </c>
      <c r="J24" s="13">
        <f t="shared" si="2"/>
        <v>157.89473684210569</v>
      </c>
      <c r="K24" s="23">
        <f t="shared" si="7"/>
        <v>15</v>
      </c>
    </row>
    <row r="25" spans="1:11">
      <c r="A25" s="23">
        <v>7.6079999999999997</v>
      </c>
      <c r="B25" s="15">
        <v>59.598799999999997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0.36000000000000032</v>
      </c>
      <c r="G25" s="2">
        <f t="shared" si="5"/>
        <v>166.66666666666652</v>
      </c>
      <c r="H25" s="10"/>
      <c r="I25" s="23">
        <f t="shared" si="6"/>
        <v>7.6079999999999997</v>
      </c>
      <c r="J25" s="13">
        <f t="shared" si="2"/>
        <v>166.66666666666652</v>
      </c>
      <c r="K25" s="23">
        <f t="shared" si="7"/>
        <v>16</v>
      </c>
    </row>
    <row r="26" spans="1:11">
      <c r="A26" s="23">
        <v>7.968</v>
      </c>
      <c r="B26" s="15">
        <v>74.688800000000001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0.16999999999999993</v>
      </c>
      <c r="G26" s="2">
        <f t="shared" si="5"/>
        <v>176.47058823529417</v>
      </c>
      <c r="H26" s="10" t="s">
        <v>113</v>
      </c>
      <c r="I26" s="23">
        <f t="shared" si="6"/>
        <v>7.968</v>
      </c>
      <c r="J26" s="13">
        <f t="shared" si="2"/>
        <v>176.47058823529417</v>
      </c>
      <c r="K26" s="23">
        <f t="shared" si="7"/>
        <v>17</v>
      </c>
    </row>
    <row r="27" spans="1:11">
      <c r="A27" s="23">
        <v>8.1379999999999999</v>
      </c>
      <c r="B27" s="15">
        <v>77.821700000000007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0.38000000000000078</v>
      </c>
      <c r="G27" s="2">
        <f t="shared" si="5"/>
        <v>157.89473684210492</v>
      </c>
      <c r="H27" s="10"/>
      <c r="I27" s="23">
        <f t="shared" si="6"/>
        <v>8.1379999999999999</v>
      </c>
      <c r="J27" s="13">
        <f t="shared" si="2"/>
        <v>157.89473684210492</v>
      </c>
      <c r="K27" s="23">
        <f t="shared" si="7"/>
        <v>18</v>
      </c>
    </row>
    <row r="28" spans="1:11">
      <c r="A28" s="23">
        <v>8.5180000000000007</v>
      </c>
      <c r="B28" s="15">
        <v>74.672700000000006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0.19999999999999929</v>
      </c>
      <c r="G28" s="2">
        <f t="shared" si="5"/>
        <v>150.00000000000054</v>
      </c>
      <c r="H28" s="10" t="s">
        <v>119</v>
      </c>
      <c r="I28" s="23">
        <f t="shared" si="6"/>
        <v>8.5180000000000007</v>
      </c>
      <c r="J28" s="13">
        <f t="shared" si="2"/>
        <v>150.00000000000054</v>
      </c>
      <c r="K28" s="23">
        <f t="shared" si="7"/>
        <v>19</v>
      </c>
    </row>
    <row r="29" spans="1:11">
      <c r="A29" s="23">
        <v>8.718</v>
      </c>
      <c r="B29" s="15">
        <v>76.7684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0.41000000000000014</v>
      </c>
      <c r="G29" s="2">
        <f t="shared" si="5"/>
        <v>146.34146341463409</v>
      </c>
      <c r="H29" s="10"/>
      <c r="I29" s="23">
        <f t="shared" si="6"/>
        <v>8.718</v>
      </c>
      <c r="J29" s="13">
        <f t="shared" si="2"/>
        <v>146.34146341463409</v>
      </c>
      <c r="K29" s="23">
        <f t="shared" si="7"/>
        <v>20</v>
      </c>
    </row>
    <row r="30" spans="1:11">
      <c r="A30" s="23">
        <v>9.1280000000000001</v>
      </c>
      <c r="B30" s="15">
        <v>56.328800000000001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0.16000000000000014</v>
      </c>
      <c r="G30" s="2">
        <f t="shared" si="5"/>
        <v>187.49999999999983</v>
      </c>
      <c r="H30" s="10" t="s">
        <v>118</v>
      </c>
      <c r="I30" s="23">
        <f t="shared" si="6"/>
        <v>9.1280000000000001</v>
      </c>
      <c r="J30" s="13">
        <f t="shared" si="2"/>
        <v>187.49999999999983</v>
      </c>
      <c r="K30" s="23">
        <f t="shared" si="7"/>
        <v>21</v>
      </c>
    </row>
    <row r="31" spans="1:11">
      <c r="A31" s="23">
        <v>9.2880000000000003</v>
      </c>
      <c r="B31" s="15">
        <v>59.191800000000001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0.34999999999999964</v>
      </c>
      <c r="G31" s="2">
        <f t="shared" si="5"/>
        <v>171.42857142857159</v>
      </c>
      <c r="H31" s="10"/>
      <c r="I31" s="23">
        <f t="shared" si="6"/>
        <v>9.2880000000000003</v>
      </c>
      <c r="J31" s="13">
        <f t="shared" si="2"/>
        <v>171.42857142857159</v>
      </c>
      <c r="K31" s="23">
        <f t="shared" si="7"/>
        <v>22</v>
      </c>
    </row>
    <row r="32" spans="1:11">
      <c r="A32" s="23">
        <v>9.6379999999999999</v>
      </c>
      <c r="B32" s="15">
        <v>73.442300000000003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0.19999999999999929</v>
      </c>
      <c r="G32" s="2">
        <f t="shared" si="5"/>
        <v>150.00000000000054</v>
      </c>
      <c r="H32" s="10" t="s">
        <v>113</v>
      </c>
      <c r="I32" s="23">
        <f t="shared" si="6"/>
        <v>9.6379999999999999</v>
      </c>
      <c r="J32" s="13">
        <f t="shared" si="2"/>
        <v>150.00000000000054</v>
      </c>
      <c r="K32" s="23">
        <f t="shared" si="7"/>
        <v>23</v>
      </c>
    </row>
    <row r="33" spans="1:11">
      <c r="A33" s="23">
        <v>9.8379999999999992</v>
      </c>
      <c r="B33" s="15">
        <v>75.5745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0.37000000000000099</v>
      </c>
      <c r="G33" s="2">
        <f t="shared" si="5"/>
        <v>162.16216216216174</v>
      </c>
      <c r="H33" s="10"/>
      <c r="I33" s="23">
        <f t="shared" si="6"/>
        <v>9.8379999999999992</v>
      </c>
      <c r="J33" s="13">
        <f t="shared" si="2"/>
        <v>162.16216216216174</v>
      </c>
      <c r="K33" s="23">
        <f t="shared" si="7"/>
        <v>24</v>
      </c>
    </row>
    <row r="34" spans="1:11">
      <c r="A34" s="23">
        <v>10.208</v>
      </c>
      <c r="B34" s="15">
        <v>53.2774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0.19999999999999929</v>
      </c>
      <c r="G34" s="2">
        <f t="shared" si="5"/>
        <v>150.00000000000054</v>
      </c>
      <c r="H34" s="10" t="s">
        <v>118</v>
      </c>
      <c r="I34" s="23">
        <f t="shared" si="6"/>
        <v>10.208</v>
      </c>
      <c r="J34" s="13">
        <f t="shared" si="2"/>
        <v>150.00000000000054</v>
      </c>
      <c r="K34" s="23">
        <f t="shared" si="7"/>
        <v>25</v>
      </c>
    </row>
    <row r="35" spans="1:11">
      <c r="A35" s="23">
        <v>10.407999999999999</v>
      </c>
      <c r="B35" s="15">
        <v>53.601999999999997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0.37000000000000099</v>
      </c>
      <c r="G35" s="2">
        <f t="shared" si="5"/>
        <v>162.16216216216174</v>
      </c>
      <c r="H35" s="10"/>
      <c r="I35" s="23">
        <f t="shared" si="6"/>
        <v>10.407999999999999</v>
      </c>
      <c r="J35" s="13">
        <f t="shared" si="2"/>
        <v>162.16216216216174</v>
      </c>
      <c r="K35" s="23">
        <f t="shared" si="7"/>
        <v>26</v>
      </c>
    </row>
    <row r="36" spans="1:11">
      <c r="A36" s="23">
        <v>10.778</v>
      </c>
      <c r="B36" s="15">
        <v>68.072699999999998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0.17999999999999972</v>
      </c>
      <c r="G36" s="2">
        <f t="shared" si="5"/>
        <v>166.66666666666691</v>
      </c>
      <c r="H36" s="10" t="s">
        <v>119</v>
      </c>
      <c r="I36" s="23">
        <f t="shared" si="6"/>
        <v>10.778</v>
      </c>
      <c r="J36" s="13">
        <f t="shared" si="2"/>
        <v>166.66666666666691</v>
      </c>
      <c r="K36" s="23">
        <f t="shared" si="7"/>
        <v>27</v>
      </c>
    </row>
    <row r="37" spans="1:11">
      <c r="A37" s="23">
        <v>10.958</v>
      </c>
      <c r="B37" s="15">
        <v>68.4285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0.17999999999999972</v>
      </c>
      <c r="G37" s="2">
        <f t="shared" si="5"/>
        <v>166.66666666666691</v>
      </c>
      <c r="H37" s="10"/>
      <c r="I37" s="23">
        <f t="shared" si="6"/>
        <v>10.958</v>
      </c>
      <c r="J37" s="13">
        <f t="shared" si="2"/>
        <v>166.66666666666691</v>
      </c>
      <c r="K37" s="23">
        <f t="shared" si="7"/>
        <v>28</v>
      </c>
    </row>
    <row r="38" spans="1:11">
      <c r="A38" s="23">
        <v>11.138</v>
      </c>
      <c r="B38" s="15">
        <v>62.522100000000002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0.22000000000000064</v>
      </c>
      <c r="G38" s="2">
        <f t="shared" si="5"/>
        <v>136.36363636363598</v>
      </c>
      <c r="H38" s="10" t="s">
        <v>118</v>
      </c>
      <c r="I38" s="23">
        <f t="shared" si="6"/>
        <v>11.138</v>
      </c>
      <c r="J38" s="13">
        <f t="shared" si="2"/>
        <v>136.36363636363598</v>
      </c>
      <c r="K38" s="23">
        <f t="shared" si="7"/>
        <v>29</v>
      </c>
    </row>
    <row r="39" spans="1:11">
      <c r="A39" s="23">
        <v>11.358000000000001</v>
      </c>
      <c r="B39" s="15">
        <v>58.054000000000002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0.33999999999999986</v>
      </c>
      <c r="G39" s="2">
        <f t="shared" si="5"/>
        <v>176.47058823529417</v>
      </c>
      <c r="H39" s="10"/>
      <c r="I39" s="23">
        <f t="shared" si="6"/>
        <v>11.358000000000001</v>
      </c>
      <c r="J39" s="13">
        <f t="shared" si="2"/>
        <v>176.47058823529417</v>
      </c>
      <c r="K39" s="23">
        <f t="shared" si="7"/>
        <v>30</v>
      </c>
    </row>
    <row r="40" spans="1:11">
      <c r="A40" s="23">
        <v>11.698</v>
      </c>
      <c r="B40" s="15">
        <v>67.161199999999994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0.19999999999999929</v>
      </c>
      <c r="G40" s="2">
        <f t="shared" si="5"/>
        <v>150.00000000000054</v>
      </c>
      <c r="H40" s="10" t="s">
        <v>119</v>
      </c>
      <c r="I40" s="23">
        <f t="shared" si="6"/>
        <v>11.698</v>
      </c>
      <c r="J40" s="13">
        <f t="shared" si="2"/>
        <v>150.00000000000054</v>
      </c>
      <c r="K40" s="23">
        <f t="shared" si="7"/>
        <v>31</v>
      </c>
    </row>
    <row r="41" spans="1:11">
      <c r="A41" s="23">
        <v>11.898</v>
      </c>
      <c r="B41" s="15">
        <v>73.596900000000005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0.39000000000000057</v>
      </c>
      <c r="G41" s="2">
        <f t="shared" si="5"/>
        <v>153.84615384615361</v>
      </c>
      <c r="H41" s="10"/>
      <c r="I41" s="23">
        <f t="shared" si="6"/>
        <v>11.898</v>
      </c>
      <c r="J41" s="13">
        <f t="shared" si="2"/>
        <v>153.84615384615361</v>
      </c>
      <c r="K41" s="23">
        <f t="shared" si="7"/>
        <v>32</v>
      </c>
    </row>
    <row r="42" spans="1:11">
      <c r="A42" s="23">
        <v>12.288</v>
      </c>
      <c r="B42" s="15">
        <v>51.590400000000002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0.23000000000000043</v>
      </c>
      <c r="G42" s="2">
        <f t="shared" si="5"/>
        <v>130.4347826086954</v>
      </c>
      <c r="H42" s="10" t="s">
        <v>118</v>
      </c>
      <c r="I42" s="23">
        <f t="shared" si="6"/>
        <v>12.288</v>
      </c>
      <c r="J42" s="13">
        <f t="shared" si="2"/>
        <v>130.4347826086954</v>
      </c>
      <c r="K42" s="23">
        <f t="shared" si="7"/>
        <v>33</v>
      </c>
    </row>
    <row r="43" spans="1:11">
      <c r="A43" s="23">
        <v>12.518000000000001</v>
      </c>
      <c r="B43" s="15">
        <v>48.483199999999997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0.34999999999999964</v>
      </c>
      <c r="G43" s="2">
        <f t="shared" si="5"/>
        <v>171.42857142857159</v>
      </c>
      <c r="H43" s="10"/>
      <c r="I43" s="23">
        <f t="shared" si="6"/>
        <v>12.518000000000001</v>
      </c>
      <c r="J43" s="13">
        <f t="shared" si="2"/>
        <v>171.42857142857159</v>
      </c>
      <c r="K43" s="23">
        <f t="shared" si="7"/>
        <v>34</v>
      </c>
    </row>
    <row r="44" spans="1:11">
      <c r="A44" s="23">
        <v>12.868</v>
      </c>
      <c r="B44" s="15">
        <v>75.994500000000002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12.868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13.068</v>
      </c>
      <c r="B45" s="15">
        <v>74.760599999999997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0.45000000000000107</v>
      </c>
      <c r="G45" s="2">
        <f t="shared" si="5"/>
        <v>133.33333333333303</v>
      </c>
      <c r="H45" s="10"/>
      <c r="I45" s="23">
        <f t="shared" si="6"/>
        <v>13.068</v>
      </c>
      <c r="J45" s="13">
        <f t="shared" si="2"/>
        <v>133.33333333333303</v>
      </c>
      <c r="K45" s="23">
        <f t="shared" si="7"/>
        <v>36</v>
      </c>
    </row>
    <row r="46" spans="1:11">
      <c r="A46" s="23">
        <v>13.518000000000001</v>
      </c>
      <c r="B46" s="15">
        <v>56.013399999999997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0.1899999999999995</v>
      </c>
      <c r="G46" s="2">
        <f t="shared" si="5"/>
        <v>157.89473684210569</v>
      </c>
      <c r="H46" s="10" t="s">
        <v>118</v>
      </c>
      <c r="I46" s="23">
        <f t="shared" si="6"/>
        <v>13.518000000000001</v>
      </c>
      <c r="J46" s="13">
        <f t="shared" si="2"/>
        <v>157.89473684210569</v>
      </c>
      <c r="K46" s="23">
        <f t="shared" si="7"/>
        <v>37</v>
      </c>
    </row>
    <row r="47" spans="1:11">
      <c r="A47" s="23">
        <v>13.708</v>
      </c>
      <c r="B47" s="15">
        <v>53.2836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0.50999999999999979</v>
      </c>
      <c r="G47" s="2">
        <f t="shared" si="5"/>
        <v>176.47058823529417</v>
      </c>
      <c r="H47" s="10"/>
      <c r="I47" s="23">
        <f t="shared" si="6"/>
        <v>13.708</v>
      </c>
      <c r="J47" s="13">
        <f t="shared" si="2"/>
        <v>176.47058823529417</v>
      </c>
      <c r="K47" s="23">
        <f t="shared" si="7"/>
        <v>38</v>
      </c>
    </row>
    <row r="48" spans="1:11">
      <c r="A48" s="23">
        <v>14.218</v>
      </c>
      <c r="B48" s="15">
        <v>72.801500000000004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14.218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14.428000000000001</v>
      </c>
      <c r="B49" s="15">
        <v>74.078299999999999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0.38999999999999879</v>
      </c>
      <c r="G49" s="2">
        <f t="shared" si="5"/>
        <v>153.84615384615432</v>
      </c>
      <c r="H49" s="10"/>
      <c r="I49" s="23">
        <f t="shared" si="6"/>
        <v>14.428000000000001</v>
      </c>
      <c r="J49" s="13">
        <f t="shared" si="2"/>
        <v>153.84615384615432</v>
      </c>
      <c r="K49" s="23">
        <f t="shared" si="7"/>
        <v>40</v>
      </c>
    </row>
    <row r="50" spans="1:11">
      <c r="A50" s="23">
        <v>14.818</v>
      </c>
      <c r="B50" s="15">
        <v>49.746000000000002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0.17999999999999972</v>
      </c>
      <c r="G50" s="2">
        <f t="shared" si="5"/>
        <v>166.66666666666691</v>
      </c>
      <c r="H50" s="10" t="s">
        <v>118</v>
      </c>
      <c r="I50" s="23">
        <f t="shared" si="6"/>
        <v>14.818</v>
      </c>
      <c r="J50" s="13">
        <f t="shared" si="2"/>
        <v>166.66666666666691</v>
      </c>
      <c r="K50" s="23">
        <f t="shared" si="7"/>
        <v>41</v>
      </c>
    </row>
    <row r="51" spans="1:11">
      <c r="A51" s="23">
        <v>14.997999999999999</v>
      </c>
      <c r="B51" s="15">
        <v>51.729700000000001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0.33999999999999986</v>
      </c>
      <c r="G51" s="2">
        <f t="shared" si="5"/>
        <v>176.47058823529417</v>
      </c>
      <c r="H51" s="10"/>
      <c r="I51" s="23">
        <f t="shared" si="6"/>
        <v>14.997999999999999</v>
      </c>
      <c r="J51" s="13">
        <f t="shared" si="2"/>
        <v>176.47058823529417</v>
      </c>
      <c r="K51" s="23">
        <f t="shared" si="7"/>
        <v>42</v>
      </c>
    </row>
    <row r="52" spans="1:11">
      <c r="A52" s="23">
        <v>15.337999999999999</v>
      </c>
      <c r="B52" s="15">
        <v>78.529899999999998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0.19000000000000128</v>
      </c>
      <c r="G52" s="2">
        <f t="shared" si="5"/>
        <v>157.89473684210421</v>
      </c>
      <c r="H52" s="10" t="s">
        <v>119</v>
      </c>
      <c r="I52" s="23">
        <f t="shared" si="6"/>
        <v>15.337999999999999</v>
      </c>
      <c r="J52" s="13">
        <f t="shared" si="2"/>
        <v>157.89473684210421</v>
      </c>
      <c r="K52" s="23">
        <f t="shared" si="7"/>
        <v>43</v>
      </c>
    </row>
    <row r="53" spans="1:11">
      <c r="A53" s="23">
        <v>15.528</v>
      </c>
      <c r="B53" s="15">
        <v>76.811400000000006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0.19999999999999929</v>
      </c>
      <c r="G53" s="2">
        <f t="shared" si="5"/>
        <v>150.00000000000054</v>
      </c>
      <c r="H53" s="10"/>
      <c r="I53" s="23">
        <f t="shared" si="6"/>
        <v>15.528</v>
      </c>
      <c r="J53" s="13">
        <f t="shared" si="2"/>
        <v>150.00000000000054</v>
      </c>
      <c r="K53" s="23">
        <f t="shared" si="7"/>
        <v>44</v>
      </c>
    </row>
    <row r="54" spans="1:11">
      <c r="A54" s="23">
        <v>15.728</v>
      </c>
      <c r="B54" s="15">
        <v>58.0702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0.21000000000000085</v>
      </c>
      <c r="G54" s="2">
        <f t="shared" si="5"/>
        <v>142.85714285714226</v>
      </c>
      <c r="H54" s="10" t="s">
        <v>118</v>
      </c>
      <c r="I54" s="23">
        <f t="shared" si="6"/>
        <v>15.728</v>
      </c>
      <c r="J54" s="13">
        <f t="shared" si="2"/>
        <v>142.85714285714226</v>
      </c>
      <c r="K54" s="23">
        <f t="shared" si="7"/>
        <v>45</v>
      </c>
    </row>
    <row r="55" spans="1:11">
      <c r="A55" s="23">
        <v>15.938000000000001</v>
      </c>
      <c r="B55" s="15">
        <v>54.238799999999998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0.34999999999999964</v>
      </c>
      <c r="G55" s="2">
        <f t="shared" si="5"/>
        <v>171.42857142857159</v>
      </c>
      <c r="H55" s="10"/>
      <c r="I55" s="23">
        <f t="shared" si="6"/>
        <v>15.938000000000001</v>
      </c>
      <c r="J55" s="13">
        <f t="shared" si="2"/>
        <v>171.42857142857159</v>
      </c>
      <c r="K55" s="23">
        <f t="shared" si="7"/>
        <v>46</v>
      </c>
    </row>
    <row r="56" spans="1:11">
      <c r="A56" s="23">
        <v>16.288</v>
      </c>
      <c r="B56" s="15">
        <v>72.427000000000007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0.17999999999999972</v>
      </c>
      <c r="G56" s="2">
        <f t="shared" si="5"/>
        <v>166.66666666666691</v>
      </c>
      <c r="H56" s="10" t="s">
        <v>113</v>
      </c>
      <c r="I56" s="23">
        <f t="shared" si="6"/>
        <v>16.288</v>
      </c>
      <c r="J56" s="13">
        <f t="shared" si="2"/>
        <v>166.66666666666691</v>
      </c>
      <c r="K56" s="23">
        <f t="shared" si="7"/>
        <v>47</v>
      </c>
    </row>
    <row r="57" spans="1:11">
      <c r="A57" s="23">
        <v>16.468</v>
      </c>
      <c r="B57" s="15">
        <v>76.972899999999996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0.37999999999999901</v>
      </c>
      <c r="G57" s="2">
        <f t="shared" si="5"/>
        <v>157.89473684210569</v>
      </c>
      <c r="H57" s="10"/>
      <c r="I57" s="23">
        <f t="shared" si="6"/>
        <v>16.468</v>
      </c>
      <c r="J57" s="13">
        <f t="shared" si="2"/>
        <v>157.89473684210569</v>
      </c>
      <c r="K57" s="23">
        <f t="shared" si="7"/>
        <v>48</v>
      </c>
    </row>
    <row r="58" spans="1:11">
      <c r="A58" s="23">
        <v>16.847999999999999</v>
      </c>
      <c r="B58" s="15">
        <v>74.372100000000003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0.19000000000000128</v>
      </c>
      <c r="G58" s="2">
        <f t="shared" si="5"/>
        <v>157.89473684210421</v>
      </c>
      <c r="H58" s="10" t="s">
        <v>119</v>
      </c>
      <c r="I58" s="23">
        <f t="shared" si="6"/>
        <v>16.847999999999999</v>
      </c>
      <c r="J58" s="13">
        <f t="shared" si="2"/>
        <v>157.89473684210421</v>
      </c>
      <c r="K58" s="23">
        <f t="shared" si="7"/>
        <v>49</v>
      </c>
    </row>
    <row r="59" spans="1:11">
      <c r="A59" s="23">
        <v>17.038</v>
      </c>
      <c r="B59" s="15">
        <v>76.348100000000002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0.42999999999999972</v>
      </c>
      <c r="G59" s="2">
        <f t="shared" si="5"/>
        <v>139.53488372093031</v>
      </c>
      <c r="H59" s="10"/>
      <c r="I59" s="23">
        <f t="shared" si="6"/>
        <v>17.038</v>
      </c>
      <c r="J59" s="13">
        <f t="shared" si="2"/>
        <v>139.53488372093031</v>
      </c>
      <c r="K59" s="23">
        <f t="shared" si="7"/>
        <v>50</v>
      </c>
    </row>
    <row r="60" spans="1:11">
      <c r="A60" s="23">
        <v>17.468</v>
      </c>
      <c r="B60" s="15">
        <v>51.9863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0.14100000000000179</v>
      </c>
      <c r="G60" s="2">
        <f t="shared" si="5"/>
        <v>212.7659574468058</v>
      </c>
      <c r="H60" s="10" t="s">
        <v>118</v>
      </c>
      <c r="I60" s="23">
        <f t="shared" si="6"/>
        <v>17.468</v>
      </c>
      <c r="J60" s="13">
        <f t="shared" si="2"/>
        <v>212.7659574468058</v>
      </c>
      <c r="K60" s="23">
        <f t="shared" si="7"/>
        <v>51</v>
      </c>
    </row>
    <row r="61" spans="1:11">
      <c r="A61" s="23">
        <v>17.609000000000002</v>
      </c>
      <c r="B61" s="15">
        <v>58.492100000000001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0.35899999999999821</v>
      </c>
      <c r="G61" s="2">
        <f t="shared" si="5"/>
        <v>167.13091922005654</v>
      </c>
      <c r="H61" s="10"/>
      <c r="I61" s="23">
        <f t="shared" si="6"/>
        <v>17.609000000000002</v>
      </c>
      <c r="J61" s="13">
        <f t="shared" si="2"/>
        <v>167.13091922005654</v>
      </c>
      <c r="K61" s="23">
        <f t="shared" si="7"/>
        <v>52</v>
      </c>
    </row>
    <row r="62" spans="1:11">
      <c r="A62" s="23">
        <v>17.968</v>
      </c>
      <c r="B62" s="15">
        <v>73.383899999999997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0.21999999999999886</v>
      </c>
      <c r="G62" s="2">
        <f t="shared" si="5"/>
        <v>136.36363636363706</v>
      </c>
      <c r="H62" s="10" t="s">
        <v>113</v>
      </c>
      <c r="I62" s="23">
        <f t="shared" si="6"/>
        <v>17.968</v>
      </c>
      <c r="J62" s="13">
        <f t="shared" si="2"/>
        <v>136.36363636363706</v>
      </c>
      <c r="K62" s="23">
        <f t="shared" si="7"/>
        <v>53</v>
      </c>
    </row>
    <row r="63" spans="1:11">
      <c r="A63" s="23">
        <v>18.187999999999999</v>
      </c>
      <c r="B63" s="15">
        <v>75.855199999999996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0.37000000000000099</v>
      </c>
      <c r="G63" s="2">
        <f t="shared" si="5"/>
        <v>162.16216216216174</v>
      </c>
      <c r="H63" s="10"/>
      <c r="I63" s="23">
        <f t="shared" si="6"/>
        <v>18.187999999999999</v>
      </c>
      <c r="J63" s="13">
        <f t="shared" si="2"/>
        <v>162.16216216216174</v>
      </c>
      <c r="K63" s="23">
        <f t="shared" si="7"/>
        <v>54</v>
      </c>
    </row>
    <row r="64" spans="1:11">
      <c r="A64" s="23">
        <v>18.558</v>
      </c>
      <c r="B64" s="15">
        <v>52.152000000000001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0.19000000000000128</v>
      </c>
      <c r="G64" s="2">
        <f t="shared" si="5"/>
        <v>157.89473684210421</v>
      </c>
      <c r="H64" s="10" t="s">
        <v>118</v>
      </c>
      <c r="I64" s="23">
        <f t="shared" si="6"/>
        <v>18.558</v>
      </c>
      <c r="J64" s="13">
        <f t="shared" si="2"/>
        <v>157.89473684210421</v>
      </c>
      <c r="K64" s="23">
        <f t="shared" si="7"/>
        <v>55</v>
      </c>
    </row>
    <row r="65" spans="1:11">
      <c r="A65" s="23">
        <v>18.748000000000001</v>
      </c>
      <c r="B65" s="15">
        <v>52.620199999999997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0.32000000000000028</v>
      </c>
      <c r="G65" s="2">
        <f t="shared" si="5"/>
        <v>187.49999999999983</v>
      </c>
      <c r="H65" s="10"/>
      <c r="I65" s="23">
        <f t="shared" si="6"/>
        <v>18.748000000000001</v>
      </c>
      <c r="J65" s="13">
        <f t="shared" si="2"/>
        <v>187.49999999999983</v>
      </c>
      <c r="K65" s="23">
        <f t="shared" si="7"/>
        <v>56</v>
      </c>
    </row>
    <row r="66" spans="1:11">
      <c r="A66" s="23">
        <v>19.068000000000001</v>
      </c>
      <c r="B66" s="15">
        <v>70.217200000000005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19.068000000000001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19.248000000000001</v>
      </c>
      <c r="B67" s="15">
        <v>69.212999999999994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0.21999999999999886</v>
      </c>
      <c r="G67" s="2">
        <f t="shared" si="5"/>
        <v>136.36363636363706</v>
      </c>
      <c r="H67" s="10"/>
      <c r="I67" s="23">
        <f t="shared" si="6"/>
        <v>19.248000000000001</v>
      </c>
      <c r="J67" s="13">
        <f t="shared" si="2"/>
        <v>136.36363636363706</v>
      </c>
      <c r="K67" s="23">
        <f t="shared" si="7"/>
        <v>58</v>
      </c>
    </row>
    <row r="68" spans="1:11">
      <c r="A68" s="23">
        <v>19.468</v>
      </c>
      <c r="B68" s="15">
        <v>57.408999999999999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19.468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19.667999999999999</v>
      </c>
      <c r="B69" s="15">
        <v>54.122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0.33000000000000185</v>
      </c>
      <c r="G69" s="2">
        <f t="shared" si="5"/>
        <v>181.81818181818079</v>
      </c>
      <c r="H69" s="10"/>
      <c r="I69" s="23">
        <f t="shared" si="6"/>
        <v>19.667999999999999</v>
      </c>
      <c r="J69" s="13">
        <f t="shared" si="2"/>
        <v>181.81818181818079</v>
      </c>
      <c r="K69" s="23">
        <f t="shared" si="7"/>
        <v>60</v>
      </c>
    </row>
    <row r="70" spans="1:11">
      <c r="A70" s="23">
        <v>19.998000000000001</v>
      </c>
      <c r="B70" s="15">
        <v>66.661100000000005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19.998000000000001</v>
      </c>
      <c r="J70" s="13">
        <f t="shared" si="2"/>
        <v>150.00000000000054</v>
      </c>
      <c r="K70" s="23">
        <f t="shared" si="7"/>
        <v>61</v>
      </c>
    </row>
    <row r="71" spans="1:11">
      <c r="A71" s="23">
        <v>20.198</v>
      </c>
      <c r="B71" s="15">
        <v>73.901399999999995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0.37999999999999901</v>
      </c>
      <c r="G71" s="2">
        <f t="shared" si="5"/>
        <v>157.89473684210569</v>
      </c>
      <c r="H71" s="10"/>
      <c r="I71" s="23">
        <f t="shared" si="6"/>
        <v>20.198</v>
      </c>
      <c r="J71" s="13">
        <f t="shared" si="2"/>
        <v>157.89473684210569</v>
      </c>
      <c r="K71" s="23">
        <f t="shared" si="7"/>
        <v>62</v>
      </c>
    </row>
    <row r="72" spans="1:11">
      <c r="A72" s="23">
        <v>20.577999999999999</v>
      </c>
      <c r="B72" s="15">
        <v>63.8108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0.21999999999999886</v>
      </c>
      <c r="G72" s="2">
        <f t="shared" si="5"/>
        <v>136.36363636363706</v>
      </c>
      <c r="H72" s="10" t="s">
        <v>119</v>
      </c>
      <c r="I72" s="23">
        <f t="shared" si="6"/>
        <v>20.577999999999999</v>
      </c>
      <c r="J72" s="13">
        <f t="shared" si="2"/>
        <v>136.36363636363706</v>
      </c>
      <c r="K72" s="23">
        <f t="shared" si="7"/>
        <v>63</v>
      </c>
    </row>
    <row r="73" spans="1:11">
      <c r="A73" s="23">
        <v>20.797999999999998</v>
      </c>
      <c r="B73" s="15">
        <v>64.199700000000007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0.20000000000000284</v>
      </c>
      <c r="G73" s="2">
        <f t="shared" si="5"/>
        <v>149.99999999999787</v>
      </c>
      <c r="H73" s="10"/>
      <c r="I73" s="23">
        <f t="shared" si="6"/>
        <v>20.797999999999998</v>
      </c>
      <c r="J73" s="13">
        <f t="shared" si="2"/>
        <v>149.99999999999787</v>
      </c>
      <c r="K73" s="23">
        <f t="shared" si="7"/>
        <v>64</v>
      </c>
    </row>
    <row r="74" spans="1:11">
      <c r="A74" s="23">
        <v>20.998000000000001</v>
      </c>
      <c r="B74" s="15">
        <v>54.542299999999997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0.19999999999999929</v>
      </c>
      <c r="G74" s="2">
        <f t="shared" si="5"/>
        <v>150.00000000000054</v>
      </c>
      <c r="H74" s="10" t="s">
        <v>118</v>
      </c>
      <c r="I74" s="23">
        <f t="shared" si="6"/>
        <v>20.998000000000001</v>
      </c>
      <c r="J74" s="13">
        <f t="shared" ref="J74:J131" si="8">$G74</f>
        <v>150.00000000000054</v>
      </c>
      <c r="K74" s="23">
        <f t="shared" si="7"/>
        <v>65</v>
      </c>
    </row>
    <row r="75" spans="1:11">
      <c r="A75" s="23">
        <v>21.198</v>
      </c>
      <c r="B75" s="15">
        <v>59.5503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0.37999999999999901</v>
      </c>
      <c r="G75" s="2">
        <f t="shared" ref="G75:G130" si="11">$E75/$F75*60</f>
        <v>157.89473684210569</v>
      </c>
      <c r="H75" s="10"/>
      <c r="I75" s="23">
        <f t="shared" ref="I75:I131" si="12">$A75</f>
        <v>21.198</v>
      </c>
      <c r="J75" s="13">
        <f t="shared" si="8"/>
        <v>157.89473684210569</v>
      </c>
      <c r="K75" s="23">
        <f t="shared" ref="K75:K131" si="13">$C75</f>
        <v>66</v>
      </c>
    </row>
    <row r="76" spans="1:11">
      <c r="A76" s="23">
        <v>21.577999999999999</v>
      </c>
      <c r="B76" s="15">
        <v>44.019399999999997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0.21000000000000085</v>
      </c>
      <c r="G76" s="2">
        <f t="shared" si="11"/>
        <v>142.85714285714226</v>
      </c>
      <c r="H76" s="10" t="s">
        <v>118</v>
      </c>
      <c r="I76" s="23">
        <f t="shared" si="12"/>
        <v>21.577999999999999</v>
      </c>
      <c r="J76" s="13">
        <f t="shared" si="8"/>
        <v>142.85714285714226</v>
      </c>
      <c r="K76" s="23">
        <f t="shared" si="13"/>
        <v>67</v>
      </c>
    </row>
    <row r="77" spans="1:11">
      <c r="A77" s="23">
        <v>21.788</v>
      </c>
      <c r="B77" s="15">
        <v>44.594099999999997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0.35999999999999943</v>
      </c>
      <c r="G77" s="2">
        <f t="shared" si="11"/>
        <v>166.66666666666691</v>
      </c>
      <c r="H77" s="10"/>
      <c r="I77" s="23">
        <f t="shared" si="12"/>
        <v>21.788</v>
      </c>
      <c r="J77" s="13">
        <f t="shared" si="8"/>
        <v>166.66666666666691</v>
      </c>
      <c r="K77" s="23">
        <f t="shared" si="13"/>
        <v>68</v>
      </c>
    </row>
    <row r="78" spans="1:11">
      <c r="A78" s="23">
        <v>22.148</v>
      </c>
      <c r="B78" s="15">
        <v>74.316199999999995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22.148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22.347999999999999</v>
      </c>
      <c r="B79" s="15">
        <v>77.148499999999999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0.39000000000000057</v>
      </c>
      <c r="G79" s="2">
        <f t="shared" si="11"/>
        <v>153.84615384615361</v>
      </c>
      <c r="H79" s="10"/>
      <c r="I79" s="23">
        <f t="shared" si="12"/>
        <v>22.347999999999999</v>
      </c>
      <c r="J79" s="13">
        <f t="shared" si="8"/>
        <v>153.84615384615361</v>
      </c>
      <c r="K79" s="23">
        <f t="shared" si="13"/>
        <v>70</v>
      </c>
    </row>
    <row r="80" spans="1:11">
      <c r="A80" s="23">
        <v>22.738</v>
      </c>
      <c r="B80" s="15">
        <v>78.901200000000003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0.19999999999999929</v>
      </c>
      <c r="G80" s="2">
        <f t="shared" si="11"/>
        <v>150.00000000000054</v>
      </c>
      <c r="H80" s="10" t="s">
        <v>113</v>
      </c>
      <c r="I80" s="23">
        <f t="shared" si="12"/>
        <v>22.738</v>
      </c>
      <c r="J80" s="13">
        <f t="shared" si="8"/>
        <v>150.00000000000054</v>
      </c>
      <c r="K80" s="23">
        <f t="shared" si="13"/>
        <v>71</v>
      </c>
    </row>
    <row r="81" spans="1:11">
      <c r="A81" s="23">
        <v>22.937999999999999</v>
      </c>
      <c r="B81" s="15">
        <v>77.132300000000001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0.18900000000000006</v>
      </c>
      <c r="G81" s="2">
        <f t="shared" si="11"/>
        <v>158.73015873015868</v>
      </c>
      <c r="H81" s="10"/>
      <c r="I81" s="23">
        <f t="shared" si="12"/>
        <v>22.937999999999999</v>
      </c>
      <c r="J81" s="13">
        <f t="shared" si="8"/>
        <v>158.73015873015868</v>
      </c>
      <c r="K81" s="23">
        <f t="shared" si="13"/>
        <v>72</v>
      </c>
    </row>
    <row r="82" spans="1:11">
      <c r="A82" s="23">
        <v>23.126999999999999</v>
      </c>
      <c r="B82" s="15">
        <v>63.785899999999998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0.21100000000000207</v>
      </c>
      <c r="G82" s="2">
        <f t="shared" si="11"/>
        <v>142.18009478672846</v>
      </c>
      <c r="H82" s="10" t="s">
        <v>118</v>
      </c>
      <c r="I82" s="23">
        <f t="shared" si="12"/>
        <v>23.126999999999999</v>
      </c>
      <c r="J82" s="13">
        <f t="shared" si="8"/>
        <v>142.18009478672846</v>
      </c>
      <c r="K82" s="23">
        <f t="shared" si="13"/>
        <v>73</v>
      </c>
    </row>
    <row r="83" spans="1:11">
      <c r="A83" s="23">
        <v>23.338000000000001</v>
      </c>
      <c r="B83" s="15">
        <v>64.366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23.338000000000001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23.678000000000001</v>
      </c>
      <c r="B84" s="15">
        <v>69.888400000000004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0.18999999999999773</v>
      </c>
      <c r="G84" s="2">
        <f t="shared" si="11"/>
        <v>157.89473684210714</v>
      </c>
      <c r="H84" s="10" t="s">
        <v>119</v>
      </c>
      <c r="I84" s="23">
        <f t="shared" si="12"/>
        <v>23.678000000000001</v>
      </c>
      <c r="J84" s="13">
        <f t="shared" si="8"/>
        <v>157.89473684210714</v>
      </c>
      <c r="K84" s="23">
        <f t="shared" si="13"/>
        <v>75</v>
      </c>
    </row>
    <row r="85" spans="1:11">
      <c r="A85" s="23">
        <v>23.867999999999999</v>
      </c>
      <c r="B85" s="15">
        <v>76.694599999999994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0.21000000000000085</v>
      </c>
      <c r="G85" s="2">
        <f t="shared" si="11"/>
        <v>142.85714285714226</v>
      </c>
      <c r="H85" s="10"/>
      <c r="I85" s="23">
        <f t="shared" si="12"/>
        <v>23.867999999999999</v>
      </c>
      <c r="J85" s="13">
        <f t="shared" si="8"/>
        <v>142.85714285714226</v>
      </c>
      <c r="K85" s="23">
        <f t="shared" si="13"/>
        <v>76</v>
      </c>
    </row>
    <row r="86" spans="1:11">
      <c r="A86" s="23">
        <v>24.077999999999999</v>
      </c>
      <c r="B86" s="15">
        <v>67.751599999999996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0.17000000000000171</v>
      </c>
      <c r="G86" s="2">
        <f t="shared" si="11"/>
        <v>176.47058823529235</v>
      </c>
      <c r="H86" s="10" t="s">
        <v>118</v>
      </c>
      <c r="I86" s="23">
        <f t="shared" si="12"/>
        <v>24.077999999999999</v>
      </c>
      <c r="J86" s="13">
        <f t="shared" si="8"/>
        <v>176.47058823529235</v>
      </c>
      <c r="K86" s="23">
        <f t="shared" si="13"/>
        <v>77</v>
      </c>
    </row>
    <row r="87" spans="1:11">
      <c r="A87" s="23">
        <v>24.248000000000001</v>
      </c>
      <c r="B87" s="15">
        <v>56.957799999999999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0.37999999999999901</v>
      </c>
      <c r="G87" s="2">
        <f t="shared" si="11"/>
        <v>157.89473684210569</v>
      </c>
      <c r="H87" s="10"/>
      <c r="I87" s="23">
        <f t="shared" si="12"/>
        <v>24.248000000000001</v>
      </c>
      <c r="J87" s="13">
        <f t="shared" si="8"/>
        <v>157.89473684210569</v>
      </c>
      <c r="K87" s="23">
        <f t="shared" si="13"/>
        <v>78</v>
      </c>
    </row>
    <row r="88" spans="1:11">
      <c r="A88" s="23">
        <v>24.628</v>
      </c>
      <c r="B88" s="15">
        <v>72.719200000000001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0.16000000000000014</v>
      </c>
      <c r="G88" s="2">
        <f t="shared" si="11"/>
        <v>187.49999999999983</v>
      </c>
      <c r="H88" s="10" t="s">
        <v>113</v>
      </c>
      <c r="I88" s="23">
        <f t="shared" si="12"/>
        <v>24.628</v>
      </c>
      <c r="J88" s="13">
        <f t="shared" si="8"/>
        <v>187.49999999999983</v>
      </c>
      <c r="K88" s="23">
        <f t="shared" si="13"/>
        <v>79</v>
      </c>
    </row>
    <row r="89" spans="1:11">
      <c r="A89" s="23">
        <v>24.788</v>
      </c>
      <c r="B89" s="15">
        <v>69.030500000000004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0.37000000000000099</v>
      </c>
      <c r="G89" s="2">
        <f t="shared" si="11"/>
        <v>162.16216216216174</v>
      </c>
      <c r="H89" s="10"/>
      <c r="I89" s="23">
        <f t="shared" si="12"/>
        <v>24.788</v>
      </c>
      <c r="J89" s="13">
        <f t="shared" si="8"/>
        <v>162.16216216216174</v>
      </c>
      <c r="K89" s="23">
        <f t="shared" si="13"/>
        <v>80</v>
      </c>
    </row>
    <row r="90" spans="1:11">
      <c r="A90" s="23">
        <v>25.158000000000001</v>
      </c>
      <c r="B90" s="15">
        <v>71.621600000000001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0.19999999999999929</v>
      </c>
      <c r="G90" s="2">
        <f t="shared" si="11"/>
        <v>150.00000000000054</v>
      </c>
      <c r="H90" s="10" t="s">
        <v>119</v>
      </c>
      <c r="I90" s="23">
        <f t="shared" si="12"/>
        <v>25.158000000000001</v>
      </c>
      <c r="J90" s="13">
        <f t="shared" si="8"/>
        <v>150.00000000000054</v>
      </c>
      <c r="K90" s="23">
        <f t="shared" si="13"/>
        <v>81</v>
      </c>
    </row>
    <row r="91" spans="1:11">
      <c r="A91" s="23">
        <v>25.358000000000001</v>
      </c>
      <c r="B91" s="15">
        <v>74.426199999999994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0.37000000000000099</v>
      </c>
      <c r="G91" s="2">
        <f t="shared" si="11"/>
        <v>162.16216216216174</v>
      </c>
      <c r="H91" s="10"/>
      <c r="I91" s="23">
        <f t="shared" si="12"/>
        <v>25.358000000000001</v>
      </c>
      <c r="J91" s="13">
        <f t="shared" si="8"/>
        <v>162.16216216216174</v>
      </c>
      <c r="K91" s="23">
        <f t="shared" si="13"/>
        <v>82</v>
      </c>
    </row>
    <row r="92" spans="1:11">
      <c r="A92" s="23">
        <v>25.728000000000002</v>
      </c>
      <c r="B92" s="15">
        <v>53.3613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0.19999999999999929</v>
      </c>
      <c r="G92" s="2">
        <f t="shared" si="11"/>
        <v>150.00000000000054</v>
      </c>
      <c r="H92" s="10" t="s">
        <v>118</v>
      </c>
      <c r="I92" s="23">
        <f t="shared" si="12"/>
        <v>25.728000000000002</v>
      </c>
      <c r="J92" s="13">
        <f t="shared" si="8"/>
        <v>150.00000000000054</v>
      </c>
      <c r="K92" s="23">
        <f t="shared" si="13"/>
        <v>83</v>
      </c>
    </row>
    <row r="93" spans="1:11">
      <c r="A93" s="23">
        <v>25.928000000000001</v>
      </c>
      <c r="B93" s="15">
        <v>54.111199999999997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0.32999999999999829</v>
      </c>
      <c r="G93" s="2">
        <f t="shared" si="11"/>
        <v>181.81818181818275</v>
      </c>
      <c r="H93" s="10"/>
      <c r="I93" s="23">
        <f t="shared" si="12"/>
        <v>25.928000000000001</v>
      </c>
      <c r="J93" s="13">
        <f t="shared" si="8"/>
        <v>181.81818181818275</v>
      </c>
      <c r="K93" s="23">
        <f t="shared" si="13"/>
        <v>84</v>
      </c>
    </row>
    <row r="94" spans="1:11">
      <c r="A94" s="23">
        <v>26.257999999999999</v>
      </c>
      <c r="B94" s="15">
        <v>75.204300000000003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0.23000000000000043</v>
      </c>
      <c r="G94" s="2">
        <f t="shared" si="11"/>
        <v>130.4347826086954</v>
      </c>
      <c r="H94" s="10" t="s">
        <v>113</v>
      </c>
      <c r="I94" s="23">
        <f t="shared" si="12"/>
        <v>26.257999999999999</v>
      </c>
      <c r="J94" s="13">
        <f t="shared" si="8"/>
        <v>130.4347826086954</v>
      </c>
      <c r="K94" s="23">
        <f t="shared" si="13"/>
        <v>85</v>
      </c>
    </row>
    <row r="95" spans="1:11">
      <c r="A95" s="23">
        <v>26.488</v>
      </c>
      <c r="B95" s="15">
        <v>72.686599999999999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0.17300000000000182</v>
      </c>
      <c r="G95" s="2">
        <f t="shared" si="11"/>
        <v>173.41040462427563</v>
      </c>
      <c r="H95" s="10"/>
      <c r="I95" s="23">
        <f t="shared" si="12"/>
        <v>26.488</v>
      </c>
      <c r="J95" s="13">
        <f t="shared" si="8"/>
        <v>173.41040462427563</v>
      </c>
      <c r="K95" s="23">
        <f t="shared" si="13"/>
        <v>86</v>
      </c>
    </row>
    <row r="96" spans="1:11">
      <c r="A96" s="23">
        <v>26.661000000000001</v>
      </c>
      <c r="B96" s="15">
        <v>57.200400000000002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0.19699999999999918</v>
      </c>
      <c r="G96" s="2">
        <f t="shared" si="11"/>
        <v>152.2842639593915</v>
      </c>
      <c r="H96" s="10" t="s">
        <v>118</v>
      </c>
      <c r="I96" s="23">
        <f t="shared" si="12"/>
        <v>26.661000000000001</v>
      </c>
      <c r="J96" s="13">
        <f t="shared" si="8"/>
        <v>152.2842639593915</v>
      </c>
      <c r="K96" s="23">
        <f t="shared" si="13"/>
        <v>87</v>
      </c>
    </row>
    <row r="97" spans="1:11">
      <c r="A97" s="23">
        <v>26.858000000000001</v>
      </c>
      <c r="B97" s="15">
        <v>59.010899999999999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0.35999999999999943</v>
      </c>
      <c r="G97" s="2">
        <f t="shared" si="11"/>
        <v>166.66666666666691</v>
      </c>
      <c r="H97" s="10"/>
      <c r="I97" s="23">
        <f t="shared" si="12"/>
        <v>26.858000000000001</v>
      </c>
      <c r="J97" s="13">
        <f t="shared" si="8"/>
        <v>166.66666666666691</v>
      </c>
      <c r="K97" s="23">
        <f t="shared" si="13"/>
        <v>88</v>
      </c>
    </row>
    <row r="98" spans="1:11">
      <c r="A98" s="23">
        <v>27.218</v>
      </c>
      <c r="B98" s="15">
        <v>75.717799999999997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0.17999999999999972</v>
      </c>
      <c r="G98" s="2">
        <f t="shared" si="11"/>
        <v>166.66666666666691</v>
      </c>
      <c r="H98" s="10" t="s">
        <v>113</v>
      </c>
      <c r="I98" s="23">
        <f t="shared" si="12"/>
        <v>27.218</v>
      </c>
      <c r="J98" s="13">
        <f t="shared" si="8"/>
        <v>166.66666666666691</v>
      </c>
      <c r="K98" s="23">
        <f t="shared" si="13"/>
        <v>89</v>
      </c>
    </row>
    <row r="99" spans="1:11">
      <c r="A99" s="23">
        <v>27.398</v>
      </c>
      <c r="B99" s="15">
        <v>76.527100000000004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0.98000000000000043</v>
      </c>
      <c r="G99" s="2">
        <f t="shared" si="11"/>
        <v>153.06122448979585</v>
      </c>
      <c r="H99" s="10"/>
      <c r="I99" s="23">
        <f t="shared" si="12"/>
        <v>27.398</v>
      </c>
      <c r="J99" s="13">
        <f t="shared" si="8"/>
        <v>153.06122448979585</v>
      </c>
      <c r="K99" s="23">
        <f t="shared" si="13"/>
        <v>90</v>
      </c>
    </row>
    <row r="100" spans="1:11">
      <c r="A100" s="23">
        <v>28.378</v>
      </c>
      <c r="B100" s="15">
        <v>68.391800000000003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0.21000000000000085</v>
      </c>
      <c r="G100" s="2">
        <f t="shared" si="11"/>
        <v>142.85714285714226</v>
      </c>
      <c r="H100" s="10" t="s">
        <v>119</v>
      </c>
      <c r="I100" s="23">
        <f t="shared" si="12"/>
        <v>28.378</v>
      </c>
      <c r="J100" s="13">
        <f t="shared" si="8"/>
        <v>142.85714285714226</v>
      </c>
      <c r="K100" s="23">
        <f t="shared" si="13"/>
        <v>91</v>
      </c>
    </row>
    <row r="101" spans="1:11">
      <c r="A101" s="23">
        <v>28.588000000000001</v>
      </c>
      <c r="B101" s="15">
        <v>72.133899999999997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0.37999999999999901</v>
      </c>
      <c r="G101" s="2">
        <f t="shared" si="11"/>
        <v>157.89473684210569</v>
      </c>
      <c r="H101" s="10"/>
      <c r="I101" s="23">
        <f t="shared" si="12"/>
        <v>28.588000000000001</v>
      </c>
      <c r="J101" s="13">
        <f t="shared" si="8"/>
        <v>157.89473684210569</v>
      </c>
      <c r="K101" s="23">
        <f t="shared" si="13"/>
        <v>92</v>
      </c>
    </row>
    <row r="102" spans="1:11">
      <c r="A102" s="23">
        <v>28.968</v>
      </c>
      <c r="B102" s="15">
        <v>63.554200000000002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0.21999999999999886</v>
      </c>
      <c r="G102" s="2">
        <f t="shared" si="11"/>
        <v>136.36363636363706</v>
      </c>
      <c r="H102" s="10" t="s">
        <v>119</v>
      </c>
      <c r="I102" s="23">
        <f t="shared" si="12"/>
        <v>28.968</v>
      </c>
      <c r="J102" s="13">
        <f t="shared" si="8"/>
        <v>136.36363636363706</v>
      </c>
      <c r="K102" s="23">
        <f t="shared" si="13"/>
        <v>93</v>
      </c>
    </row>
    <row r="103" spans="1:11">
      <c r="A103" s="23">
        <v>29.187999999999999</v>
      </c>
      <c r="B103" s="15">
        <v>63.846899999999998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0.21000000000000085</v>
      </c>
      <c r="G103" s="2">
        <f t="shared" si="11"/>
        <v>142.85714285714226</v>
      </c>
      <c r="H103" s="10"/>
      <c r="I103" s="23">
        <f t="shared" si="12"/>
        <v>29.187999999999999</v>
      </c>
      <c r="J103" s="13">
        <f t="shared" si="8"/>
        <v>142.85714285714226</v>
      </c>
      <c r="K103" s="23">
        <f t="shared" si="13"/>
        <v>94</v>
      </c>
    </row>
    <row r="104" spans="1:11">
      <c r="A104" s="23">
        <v>29.398</v>
      </c>
      <c r="B104" s="15">
        <v>54.531799999999997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0.19999999999999929</v>
      </c>
      <c r="G104" s="2">
        <f t="shared" si="11"/>
        <v>150.00000000000054</v>
      </c>
      <c r="H104" s="10" t="s">
        <v>118</v>
      </c>
      <c r="I104" s="23">
        <f t="shared" si="12"/>
        <v>29.398</v>
      </c>
      <c r="J104" s="13">
        <f t="shared" si="8"/>
        <v>150.00000000000054</v>
      </c>
      <c r="K104" s="23">
        <f t="shared" si="13"/>
        <v>95</v>
      </c>
    </row>
    <row r="105" spans="1:11">
      <c r="A105" s="23">
        <v>29.597999999999999</v>
      </c>
      <c r="B105" s="15">
        <v>58.401899999999998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0.35000000000000142</v>
      </c>
      <c r="G105" s="2">
        <f t="shared" si="11"/>
        <v>171.42857142857073</v>
      </c>
      <c r="H105" s="10"/>
      <c r="I105" s="23">
        <f t="shared" si="12"/>
        <v>29.597999999999999</v>
      </c>
      <c r="J105" s="13">
        <f t="shared" si="8"/>
        <v>171.42857142857073</v>
      </c>
      <c r="K105" s="23">
        <f t="shared" si="13"/>
        <v>96</v>
      </c>
    </row>
    <row r="106" spans="1:11">
      <c r="A106" s="23">
        <v>29.948</v>
      </c>
      <c r="B106" s="15">
        <v>49.898600000000002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0.21000000000000085</v>
      </c>
      <c r="G106" s="2">
        <f t="shared" si="11"/>
        <v>142.85714285714226</v>
      </c>
      <c r="H106" s="10" t="s">
        <v>118</v>
      </c>
      <c r="I106" s="23">
        <f t="shared" si="12"/>
        <v>29.948</v>
      </c>
      <c r="J106" s="13">
        <f t="shared" si="8"/>
        <v>142.85714285714226</v>
      </c>
      <c r="K106" s="23">
        <f t="shared" si="13"/>
        <v>97</v>
      </c>
    </row>
    <row r="107" spans="1:11">
      <c r="A107" s="23">
        <v>30.158000000000001</v>
      </c>
      <c r="B107" s="15">
        <v>47.942700000000002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0.34999999999999787</v>
      </c>
      <c r="G107" s="2">
        <f t="shared" si="11"/>
        <v>171.42857142857247</v>
      </c>
      <c r="H107" s="10"/>
      <c r="I107" s="23">
        <f t="shared" si="12"/>
        <v>30.158000000000001</v>
      </c>
      <c r="J107" s="13">
        <f t="shared" si="8"/>
        <v>171.42857142857247</v>
      </c>
      <c r="K107" s="23">
        <f t="shared" si="13"/>
        <v>98</v>
      </c>
    </row>
    <row r="108" spans="1:11">
      <c r="A108" s="23">
        <v>30.507999999999999</v>
      </c>
      <c r="B108" s="15">
        <v>75.419499999999999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0.21000000000000085</v>
      </c>
      <c r="G108" s="2">
        <f t="shared" si="11"/>
        <v>142.85714285714226</v>
      </c>
      <c r="H108" s="10" t="s">
        <v>119</v>
      </c>
      <c r="I108" s="23">
        <f t="shared" si="12"/>
        <v>30.507999999999999</v>
      </c>
      <c r="J108" s="13">
        <f t="shared" si="8"/>
        <v>142.85714285714226</v>
      </c>
      <c r="K108" s="23">
        <f t="shared" si="13"/>
        <v>99</v>
      </c>
    </row>
    <row r="109" spans="1:11">
      <c r="A109" s="23">
        <v>30.718</v>
      </c>
      <c r="B109" s="15">
        <v>77.0916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30.718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31.117999999999999</v>
      </c>
      <c r="B110" s="15">
        <v>78.480800000000002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0.20000000000000284</v>
      </c>
      <c r="G110" s="2">
        <f t="shared" si="11"/>
        <v>149.99999999999787</v>
      </c>
      <c r="H110" s="10" t="s">
        <v>113</v>
      </c>
      <c r="I110" s="23">
        <f t="shared" si="12"/>
        <v>31.117999999999999</v>
      </c>
      <c r="J110" s="13">
        <f t="shared" si="8"/>
        <v>149.99999999999787</v>
      </c>
      <c r="K110" s="23">
        <f t="shared" si="13"/>
        <v>101</v>
      </c>
    </row>
    <row r="111" spans="1:11">
      <c r="A111" s="23">
        <v>31.318000000000001</v>
      </c>
      <c r="B111" s="15">
        <v>76.9208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0.17999999999999972</v>
      </c>
      <c r="G111" s="2">
        <f t="shared" si="11"/>
        <v>166.66666666666691</v>
      </c>
      <c r="H111" s="10"/>
      <c r="I111" s="23">
        <f t="shared" si="12"/>
        <v>31.318000000000001</v>
      </c>
      <c r="J111" s="13">
        <f t="shared" si="8"/>
        <v>166.66666666666691</v>
      </c>
      <c r="K111" s="23">
        <f t="shared" si="13"/>
        <v>102</v>
      </c>
    </row>
    <row r="112" spans="1:11">
      <c r="A112" s="23">
        <v>31.498000000000001</v>
      </c>
      <c r="B112" s="15">
        <v>65.000299999999996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0.2099999999999973</v>
      </c>
      <c r="G112" s="2">
        <f t="shared" si="11"/>
        <v>142.85714285714471</v>
      </c>
      <c r="H112" s="10" t="s">
        <v>118</v>
      </c>
      <c r="I112" s="23">
        <f t="shared" si="12"/>
        <v>31.498000000000001</v>
      </c>
      <c r="J112" s="13">
        <f t="shared" si="8"/>
        <v>142.85714285714471</v>
      </c>
      <c r="K112" s="23">
        <f t="shared" si="13"/>
        <v>103</v>
      </c>
    </row>
    <row r="113" spans="1:11">
      <c r="A113" s="23">
        <v>31.707999999999998</v>
      </c>
      <c r="B113" s="15">
        <v>61.682699999999997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0.35999999999999943</v>
      </c>
      <c r="G113" s="2">
        <f t="shared" si="11"/>
        <v>166.66666666666691</v>
      </c>
      <c r="H113" s="10"/>
      <c r="I113" s="23">
        <f t="shared" si="12"/>
        <v>31.707999999999998</v>
      </c>
      <c r="J113" s="13">
        <f t="shared" si="8"/>
        <v>166.66666666666691</v>
      </c>
      <c r="K113" s="23">
        <f t="shared" si="13"/>
        <v>104</v>
      </c>
    </row>
    <row r="114" spans="1:11">
      <c r="A114" s="23">
        <v>32.067999999999998</v>
      </c>
      <c r="B114" s="15">
        <v>71.297700000000006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0.19000000000000483</v>
      </c>
      <c r="G114" s="2">
        <f t="shared" si="11"/>
        <v>157.89473684210125</v>
      </c>
      <c r="H114" s="10" t="s">
        <v>119</v>
      </c>
      <c r="I114" s="23">
        <f t="shared" si="12"/>
        <v>32.067999999999998</v>
      </c>
      <c r="J114" s="13">
        <f t="shared" si="8"/>
        <v>157.89473684210125</v>
      </c>
      <c r="K114" s="23">
        <f t="shared" si="13"/>
        <v>105</v>
      </c>
    </row>
    <row r="115" spans="1:11">
      <c r="A115" s="23">
        <v>32.258000000000003</v>
      </c>
      <c r="B115" s="15">
        <v>77.485699999999994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0.21000000000000085</v>
      </c>
      <c r="G115" s="2">
        <f t="shared" si="11"/>
        <v>142.85714285714226</v>
      </c>
      <c r="H115" s="10"/>
      <c r="I115" s="23">
        <f t="shared" si="12"/>
        <v>32.258000000000003</v>
      </c>
      <c r="J115" s="13">
        <f t="shared" si="8"/>
        <v>142.85714285714226</v>
      </c>
      <c r="K115" s="23">
        <f t="shared" si="13"/>
        <v>106</v>
      </c>
    </row>
    <row r="116" spans="1:11">
      <c r="A116" s="23">
        <v>32.468000000000004</v>
      </c>
      <c r="B116" s="15">
        <v>70.157300000000006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0.19999999999999574</v>
      </c>
      <c r="G116" s="2">
        <f t="shared" si="11"/>
        <v>150.00000000000318</v>
      </c>
      <c r="H116" s="10" t="s">
        <v>118</v>
      </c>
      <c r="I116" s="23">
        <f t="shared" si="12"/>
        <v>32.468000000000004</v>
      </c>
      <c r="J116" s="13">
        <f t="shared" si="8"/>
        <v>150.00000000000318</v>
      </c>
      <c r="K116" s="23">
        <f t="shared" si="13"/>
        <v>107</v>
      </c>
    </row>
    <row r="117" spans="1:11">
      <c r="A117" s="23">
        <v>32.667999999999999</v>
      </c>
      <c r="B117" s="15">
        <v>54.751800000000003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0.36999999999999744</v>
      </c>
      <c r="G117" s="2">
        <f t="shared" si="11"/>
        <v>162.16216216216327</v>
      </c>
      <c r="H117" s="10"/>
      <c r="I117" s="23">
        <f t="shared" si="12"/>
        <v>32.667999999999999</v>
      </c>
      <c r="J117" s="13">
        <f t="shared" si="8"/>
        <v>162.16216216216327</v>
      </c>
      <c r="K117" s="23">
        <f t="shared" si="13"/>
        <v>108</v>
      </c>
    </row>
    <row r="118" spans="1:11">
      <c r="A118" s="23">
        <v>33.037999999999997</v>
      </c>
      <c r="B118" s="15">
        <v>73.694999999999993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0.17000000000000171</v>
      </c>
      <c r="G118" s="2">
        <f t="shared" si="11"/>
        <v>176.47058823529235</v>
      </c>
      <c r="H118" s="10" t="s">
        <v>113</v>
      </c>
      <c r="I118" s="23">
        <f t="shared" si="12"/>
        <v>33.037999999999997</v>
      </c>
      <c r="J118" s="13">
        <f t="shared" si="8"/>
        <v>176.47058823529235</v>
      </c>
      <c r="K118" s="23">
        <f t="shared" si="13"/>
        <v>109</v>
      </c>
    </row>
    <row r="119" spans="1:11">
      <c r="A119" s="23">
        <v>33.207999999999998</v>
      </c>
      <c r="B119" s="15">
        <v>69.609300000000005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0.37000000000000455</v>
      </c>
      <c r="G119" s="2">
        <f t="shared" si="11"/>
        <v>162.16216216216017</v>
      </c>
      <c r="H119" s="10"/>
      <c r="I119" s="23">
        <f t="shared" si="12"/>
        <v>33.207999999999998</v>
      </c>
      <c r="J119" s="13">
        <f t="shared" si="8"/>
        <v>162.16216216216017</v>
      </c>
      <c r="K119" s="23">
        <f t="shared" si="13"/>
        <v>110</v>
      </c>
    </row>
    <row r="120" spans="1:11">
      <c r="A120" s="23">
        <v>33.578000000000003</v>
      </c>
      <c r="B120" s="15">
        <v>71.155000000000001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0.19999999999999574</v>
      </c>
      <c r="G120" s="2">
        <f t="shared" si="11"/>
        <v>150.00000000000318</v>
      </c>
      <c r="H120" s="10" t="s">
        <v>119</v>
      </c>
      <c r="I120" s="23">
        <f t="shared" si="12"/>
        <v>33.578000000000003</v>
      </c>
      <c r="J120" s="13">
        <f t="shared" si="8"/>
        <v>150.00000000000318</v>
      </c>
      <c r="K120" s="23">
        <f t="shared" si="13"/>
        <v>111</v>
      </c>
    </row>
    <row r="121" spans="1:11">
      <c r="A121" s="23">
        <v>33.777999999999999</v>
      </c>
      <c r="B121" s="15">
        <v>73.040599999999998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0.38000000000000256</v>
      </c>
      <c r="G121" s="2">
        <f t="shared" si="11"/>
        <v>157.89473684210421</v>
      </c>
      <c r="H121" s="10"/>
      <c r="I121" s="23">
        <f t="shared" si="12"/>
        <v>33.777999999999999</v>
      </c>
      <c r="J121" s="13">
        <f t="shared" si="8"/>
        <v>157.89473684210421</v>
      </c>
      <c r="K121" s="23">
        <f t="shared" si="13"/>
        <v>112</v>
      </c>
    </row>
    <row r="122" spans="1:11">
      <c r="A122" s="23">
        <v>34.158000000000001</v>
      </c>
      <c r="B122" s="15">
        <v>52.188200000000002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0.18999999999999773</v>
      </c>
      <c r="G122" s="2">
        <f t="shared" si="11"/>
        <v>157.89473684210714</v>
      </c>
      <c r="H122" s="10" t="s">
        <v>118</v>
      </c>
      <c r="I122" s="23">
        <f t="shared" si="12"/>
        <v>34.158000000000001</v>
      </c>
      <c r="J122" s="13">
        <f t="shared" si="8"/>
        <v>157.89473684210714</v>
      </c>
      <c r="K122" s="23">
        <f t="shared" si="13"/>
        <v>113</v>
      </c>
    </row>
    <row r="123" spans="1:11">
      <c r="A123" s="23">
        <v>34.347999999999999</v>
      </c>
      <c r="B123" s="15">
        <v>50.0518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0.32999999999999829</v>
      </c>
      <c r="G123" s="2">
        <f t="shared" si="11"/>
        <v>181.81818181818275</v>
      </c>
      <c r="H123" s="10"/>
      <c r="I123" s="23">
        <f t="shared" si="12"/>
        <v>34.347999999999999</v>
      </c>
      <c r="J123" s="13">
        <f t="shared" si="8"/>
        <v>181.81818181818275</v>
      </c>
      <c r="K123" s="23">
        <f t="shared" si="13"/>
        <v>114</v>
      </c>
    </row>
    <row r="124" spans="1:11">
      <c r="A124" s="23">
        <v>34.677999999999997</v>
      </c>
      <c r="B124" s="15">
        <v>75.027900000000002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34.677999999999997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34.887999999999998</v>
      </c>
      <c r="B125" s="15">
        <v>73.938199999999995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0.1980000000000004</v>
      </c>
      <c r="G125" s="2">
        <f t="shared" si="11"/>
        <v>151.51515151515122</v>
      </c>
      <c r="H125" s="10"/>
      <c r="I125" s="23">
        <f t="shared" si="12"/>
        <v>34.887999999999998</v>
      </c>
      <c r="J125" s="13">
        <f t="shared" si="8"/>
        <v>151.51515151515122</v>
      </c>
      <c r="K125" s="23">
        <f t="shared" si="13"/>
        <v>116</v>
      </c>
    </row>
    <row r="126" spans="1:11">
      <c r="A126" s="23">
        <v>35.085999999999999</v>
      </c>
      <c r="B126" s="15">
        <v>57.872300000000003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0.2120000000000033</v>
      </c>
      <c r="G126" s="2">
        <f t="shared" si="11"/>
        <v>141.50943396226194</v>
      </c>
      <c r="H126" s="10" t="s">
        <v>118</v>
      </c>
      <c r="I126" s="23">
        <f t="shared" si="12"/>
        <v>35.085999999999999</v>
      </c>
      <c r="J126" s="13">
        <f t="shared" si="8"/>
        <v>141.50943396226194</v>
      </c>
      <c r="K126" s="23">
        <f t="shared" si="13"/>
        <v>117</v>
      </c>
    </row>
    <row r="127" spans="1:11">
      <c r="A127" s="23">
        <v>35.298000000000002</v>
      </c>
      <c r="B127" s="15">
        <v>50.609200000000001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0.35000000000000142</v>
      </c>
      <c r="G127" s="2">
        <f t="shared" si="11"/>
        <v>171.42857142857073</v>
      </c>
      <c r="H127" s="10"/>
      <c r="I127" s="23">
        <f t="shared" si="12"/>
        <v>35.298000000000002</v>
      </c>
      <c r="J127" s="13">
        <f t="shared" si="8"/>
        <v>171.42857142857073</v>
      </c>
      <c r="K127" s="23">
        <f t="shared" si="13"/>
        <v>118</v>
      </c>
    </row>
    <row r="128" spans="1:11">
      <c r="A128" s="23">
        <v>35.648000000000003</v>
      </c>
      <c r="B128" s="15">
        <v>75.824799999999996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0.18999999999999773</v>
      </c>
      <c r="G128" s="2">
        <f t="shared" si="11"/>
        <v>157.89473684210714</v>
      </c>
      <c r="H128" s="10" t="s">
        <v>113</v>
      </c>
      <c r="I128" s="23">
        <f t="shared" si="12"/>
        <v>35.648000000000003</v>
      </c>
      <c r="J128" s="13">
        <f t="shared" si="8"/>
        <v>157.89473684210714</v>
      </c>
      <c r="K128" s="23">
        <f t="shared" si="13"/>
        <v>119</v>
      </c>
    </row>
    <row r="129" spans="1:11">
      <c r="A129" s="23">
        <v>35.838000000000001</v>
      </c>
      <c r="B129" s="15">
        <v>78.111099999999993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1.009999999999998</v>
      </c>
      <c r="G129" s="2">
        <f t="shared" si="11"/>
        <v>148.5148514851488</v>
      </c>
      <c r="H129" s="10"/>
      <c r="I129" s="23">
        <f t="shared" si="12"/>
        <v>35.838000000000001</v>
      </c>
      <c r="J129" s="13">
        <f t="shared" si="8"/>
        <v>148.5148514851488</v>
      </c>
      <c r="K129" s="23">
        <f t="shared" si="13"/>
        <v>120</v>
      </c>
    </row>
    <row r="130" spans="1:11">
      <c r="A130" s="23">
        <v>36.847999999999999</v>
      </c>
      <c r="B130" s="15">
        <v>67.597899999999996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0.17999999999999972</v>
      </c>
      <c r="G130" s="2">
        <f t="shared" si="11"/>
        <v>166.66666666666691</v>
      </c>
      <c r="H130" s="10" t="s">
        <v>118</v>
      </c>
      <c r="I130" s="23">
        <f t="shared" si="12"/>
        <v>36.847999999999999</v>
      </c>
      <c r="J130" s="13">
        <f t="shared" si="8"/>
        <v>166.66666666666691</v>
      </c>
      <c r="K130" s="23">
        <f t="shared" si="13"/>
        <v>121</v>
      </c>
    </row>
    <row r="131" spans="1:11">
      <c r="A131" s="23">
        <v>37.027999999999999</v>
      </c>
      <c r="B131" s="15">
        <v>74.325199999999995</v>
      </c>
      <c r="C131" s="23">
        <v>122</v>
      </c>
      <c r="D131" s="2">
        <f>Main!$B125</f>
        <v>88.5</v>
      </c>
      <c r="E131" s="2"/>
      <c r="G131" s="2">
        <f>$G130</f>
        <v>166.66666666666691</v>
      </c>
      <c r="H131" s="10"/>
      <c r="I131" s="23">
        <f t="shared" si="12"/>
        <v>37.027999999999999</v>
      </c>
      <c r="J131" s="13">
        <f t="shared" si="8"/>
        <v>166.66666666666691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96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97</v>
      </c>
      <c r="B6" s="1" t="s">
        <v>78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2530 803 (1978)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1.1779999999999999</v>
      </c>
      <c r="B10" s="15">
        <v>74.004499999999993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0.17000000000000015</v>
      </c>
      <c r="G10" s="2">
        <f>$E10/$F10*60</f>
        <v>176.47058823529397</v>
      </c>
      <c r="H10" s="10" t="s">
        <v>119</v>
      </c>
      <c r="I10" s="23">
        <f>$A10</f>
        <v>1.1779999999999999</v>
      </c>
      <c r="J10" s="13">
        <f t="shared" ref="J10:J73" si="2">$G10</f>
        <v>176.47058823529397</v>
      </c>
      <c r="K10" s="23">
        <f>$C10</f>
        <v>1</v>
      </c>
    </row>
    <row r="11" spans="1:13">
      <c r="A11" s="23">
        <v>1.3480000000000001</v>
      </c>
      <c r="B11" s="15">
        <v>69.138000000000005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0.39999999999999991</v>
      </c>
      <c r="G11" s="2">
        <f t="shared" ref="G11:G74" si="5">$E11/$F11*60</f>
        <v>150.00000000000003</v>
      </c>
      <c r="H11" s="10"/>
      <c r="I11" s="23">
        <f t="shared" ref="I11:I74" si="6">$A11</f>
        <v>1.3480000000000001</v>
      </c>
      <c r="J11" s="13">
        <f t="shared" si="2"/>
        <v>150.00000000000003</v>
      </c>
      <c r="K11" s="23">
        <f t="shared" ref="K11:K74" si="7">$C11</f>
        <v>2</v>
      </c>
    </row>
    <row r="12" spans="1:13">
      <c r="A12" s="23">
        <v>1.748</v>
      </c>
      <c r="B12" s="15">
        <v>54.053600000000003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0.17999999999999994</v>
      </c>
      <c r="G12" s="2">
        <f t="shared" si="5"/>
        <v>166.66666666666671</v>
      </c>
      <c r="H12" s="10" t="s">
        <v>118</v>
      </c>
      <c r="I12" s="23">
        <f t="shared" si="6"/>
        <v>1.748</v>
      </c>
      <c r="J12" s="13">
        <f t="shared" si="2"/>
        <v>166.66666666666671</v>
      </c>
      <c r="K12" s="23">
        <f t="shared" si="7"/>
        <v>3</v>
      </c>
    </row>
    <row r="13" spans="1:13">
      <c r="A13" s="23">
        <v>1.9279999999999999</v>
      </c>
      <c r="B13" s="15">
        <v>55.653500000000001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0.33000000000000007</v>
      </c>
      <c r="G13" s="2">
        <f t="shared" si="5"/>
        <v>181.81818181818178</v>
      </c>
      <c r="H13" s="10"/>
      <c r="I13" s="23">
        <f t="shared" si="6"/>
        <v>1.9279999999999999</v>
      </c>
      <c r="J13" s="13">
        <f t="shared" si="2"/>
        <v>181.81818181818178</v>
      </c>
      <c r="K13" s="23">
        <f t="shared" si="7"/>
        <v>4</v>
      </c>
    </row>
    <row r="14" spans="1:13">
      <c r="A14" s="23">
        <v>2.258</v>
      </c>
      <c r="B14" s="15">
        <v>76.489099999999993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0.16999999999999993</v>
      </c>
      <c r="G14" s="2">
        <f t="shared" si="5"/>
        <v>176.47058823529417</v>
      </c>
      <c r="H14" s="10" t="s">
        <v>119</v>
      </c>
      <c r="I14" s="23">
        <f t="shared" si="6"/>
        <v>2.258</v>
      </c>
      <c r="J14" s="13">
        <f t="shared" si="2"/>
        <v>176.47058823529417</v>
      </c>
      <c r="K14" s="23">
        <f t="shared" si="7"/>
        <v>5</v>
      </c>
    </row>
    <row r="15" spans="1:13">
      <c r="A15" s="23">
        <v>2.4279999999999999</v>
      </c>
      <c r="B15" s="15">
        <v>75.350099999999998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0.43900000000000006</v>
      </c>
      <c r="G15" s="2">
        <f t="shared" si="5"/>
        <v>136.67425968109336</v>
      </c>
      <c r="H15" s="10"/>
      <c r="I15" s="23">
        <f t="shared" si="6"/>
        <v>2.4279999999999999</v>
      </c>
      <c r="J15" s="13">
        <f t="shared" si="2"/>
        <v>136.67425968109336</v>
      </c>
      <c r="K15" s="23">
        <f t="shared" si="7"/>
        <v>6</v>
      </c>
    </row>
    <row r="16" spans="1:13">
      <c r="A16" s="23">
        <v>2.867</v>
      </c>
      <c r="B16" s="15">
        <v>59.448999999999998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0.18199999999999994</v>
      </c>
      <c r="G16" s="2">
        <f t="shared" si="5"/>
        <v>164.8351648351649</v>
      </c>
      <c r="H16" s="10" t="s">
        <v>118</v>
      </c>
      <c r="I16" s="23">
        <f t="shared" si="6"/>
        <v>2.867</v>
      </c>
      <c r="J16" s="13">
        <f t="shared" si="2"/>
        <v>164.8351648351649</v>
      </c>
      <c r="K16" s="23">
        <f t="shared" si="7"/>
        <v>7</v>
      </c>
    </row>
    <row r="17" spans="1:11">
      <c r="A17" s="23">
        <v>3.0489999999999999</v>
      </c>
      <c r="B17" s="15">
        <v>59.078299999999999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0.5089999999999999</v>
      </c>
      <c r="G17" s="2">
        <f t="shared" si="5"/>
        <v>176.81728880157175</v>
      </c>
      <c r="H17" s="10"/>
      <c r="I17" s="23">
        <f t="shared" si="6"/>
        <v>3.0489999999999999</v>
      </c>
      <c r="J17" s="13">
        <f t="shared" si="2"/>
        <v>176.81728880157175</v>
      </c>
      <c r="K17" s="23">
        <f t="shared" si="7"/>
        <v>8</v>
      </c>
    </row>
    <row r="18" spans="1:11">
      <c r="A18" s="23">
        <v>3.5579999999999998</v>
      </c>
      <c r="B18" s="15">
        <v>68.888300000000001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3.5579999999999998</v>
      </c>
      <c r="J18" s="13">
        <f t="shared" si="2"/>
        <v>166.66666666666652</v>
      </c>
      <c r="K18" s="23">
        <f t="shared" si="7"/>
        <v>9</v>
      </c>
    </row>
    <row r="19" spans="1:11">
      <c r="A19" s="23">
        <v>3.738</v>
      </c>
      <c r="B19" s="15">
        <v>76.586299999999994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0.38000000000000034</v>
      </c>
      <c r="G19" s="2">
        <f t="shared" si="5"/>
        <v>157.89473684210512</v>
      </c>
      <c r="H19" s="10"/>
      <c r="I19" s="23">
        <f t="shared" si="6"/>
        <v>3.738</v>
      </c>
      <c r="J19" s="13">
        <f t="shared" si="2"/>
        <v>157.89473684210512</v>
      </c>
      <c r="K19" s="23">
        <f t="shared" si="7"/>
        <v>10</v>
      </c>
    </row>
    <row r="20" spans="1:11">
      <c r="A20" s="23">
        <v>4.1180000000000003</v>
      </c>
      <c r="B20" s="15">
        <v>63.4664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0.1899999999999995</v>
      </c>
      <c r="G20" s="2">
        <f t="shared" si="5"/>
        <v>157.89473684210569</v>
      </c>
      <c r="H20" s="10" t="s">
        <v>118</v>
      </c>
      <c r="I20" s="23">
        <f t="shared" si="6"/>
        <v>4.1180000000000003</v>
      </c>
      <c r="J20" s="13">
        <f t="shared" si="2"/>
        <v>157.89473684210569</v>
      </c>
      <c r="K20" s="23">
        <f t="shared" si="7"/>
        <v>11</v>
      </c>
    </row>
    <row r="21" spans="1:11">
      <c r="A21" s="23">
        <v>4.3079999999999998</v>
      </c>
      <c r="B21" s="15">
        <v>58.863700000000001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0.35000000000000053</v>
      </c>
      <c r="G21" s="2">
        <f t="shared" si="5"/>
        <v>171.42857142857116</v>
      </c>
      <c r="H21" s="10"/>
      <c r="I21" s="23">
        <f t="shared" si="6"/>
        <v>4.3079999999999998</v>
      </c>
      <c r="J21" s="13">
        <f t="shared" si="2"/>
        <v>171.42857142857116</v>
      </c>
      <c r="K21" s="23">
        <f t="shared" si="7"/>
        <v>12</v>
      </c>
    </row>
    <row r="22" spans="1:11">
      <c r="A22" s="23">
        <v>4.6580000000000004</v>
      </c>
      <c r="B22" s="15">
        <v>69.611900000000006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0.1899999999999995</v>
      </c>
      <c r="G22" s="2">
        <f t="shared" si="5"/>
        <v>157.89473684210569</v>
      </c>
      <c r="H22" s="10" t="s">
        <v>119</v>
      </c>
      <c r="I22" s="23">
        <f t="shared" si="6"/>
        <v>4.6580000000000004</v>
      </c>
      <c r="J22" s="13">
        <f t="shared" si="2"/>
        <v>157.89473684210569</v>
      </c>
      <c r="K22" s="23">
        <f t="shared" si="7"/>
        <v>13</v>
      </c>
    </row>
    <row r="23" spans="1:11">
      <c r="A23" s="23">
        <v>4.8479999999999999</v>
      </c>
      <c r="B23" s="15">
        <v>66.432199999999995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0.16000000000000014</v>
      </c>
      <c r="G23" s="2">
        <f t="shared" si="5"/>
        <v>187.49999999999983</v>
      </c>
      <c r="H23" s="10"/>
      <c r="I23" s="23">
        <f t="shared" si="6"/>
        <v>4.8479999999999999</v>
      </c>
      <c r="J23" s="13">
        <f t="shared" si="2"/>
        <v>187.49999999999983</v>
      </c>
      <c r="K23" s="23">
        <f t="shared" si="7"/>
        <v>14</v>
      </c>
    </row>
    <row r="24" spans="1:11">
      <c r="A24" s="23">
        <v>5.008</v>
      </c>
      <c r="B24" s="15">
        <v>65.1892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5.008</v>
      </c>
      <c r="J24" s="13">
        <f t="shared" si="2"/>
        <v>149.99999999999986</v>
      </c>
      <c r="K24" s="23">
        <f t="shared" si="7"/>
        <v>15</v>
      </c>
    </row>
    <row r="25" spans="1:11">
      <c r="A25" s="23">
        <v>5.2080000000000002</v>
      </c>
      <c r="B25" s="15">
        <v>60.038499999999999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0.40200000000000014</v>
      </c>
      <c r="G25" s="2">
        <f t="shared" si="5"/>
        <v>149.25373134328353</v>
      </c>
      <c r="H25" s="10"/>
      <c r="I25" s="23">
        <f t="shared" si="6"/>
        <v>5.2080000000000002</v>
      </c>
      <c r="J25" s="13">
        <f t="shared" si="2"/>
        <v>149.25373134328353</v>
      </c>
      <c r="K25" s="23">
        <f t="shared" si="7"/>
        <v>16</v>
      </c>
    </row>
    <row r="26" spans="1:11">
      <c r="A26" s="23">
        <v>5.61</v>
      </c>
      <c r="B26" s="15">
        <v>78.792400000000001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0.17999999999999972</v>
      </c>
      <c r="G26" s="2">
        <f t="shared" si="5"/>
        <v>166.66666666666691</v>
      </c>
      <c r="H26" s="10" t="s">
        <v>113</v>
      </c>
      <c r="I26" s="23">
        <f t="shared" si="6"/>
        <v>5.61</v>
      </c>
      <c r="J26" s="13">
        <f t="shared" si="2"/>
        <v>166.66666666666691</v>
      </c>
      <c r="K26" s="23">
        <f t="shared" si="7"/>
        <v>17</v>
      </c>
    </row>
    <row r="27" spans="1:11">
      <c r="A27" s="23">
        <v>5.79</v>
      </c>
      <c r="B27" s="15">
        <v>78.831199999999995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0.35799999999999965</v>
      </c>
      <c r="G27" s="2">
        <f t="shared" si="5"/>
        <v>167.59776536312864</v>
      </c>
      <c r="H27" s="10"/>
      <c r="I27" s="23">
        <f t="shared" si="6"/>
        <v>5.79</v>
      </c>
      <c r="J27" s="13">
        <f t="shared" si="2"/>
        <v>167.59776536312864</v>
      </c>
      <c r="K27" s="23">
        <f t="shared" si="7"/>
        <v>18</v>
      </c>
    </row>
    <row r="28" spans="1:11">
      <c r="A28" s="23">
        <v>6.1479999999999997</v>
      </c>
      <c r="B28" s="15">
        <v>69.802899999999994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0.19000000000000039</v>
      </c>
      <c r="G28" s="2">
        <f t="shared" si="5"/>
        <v>157.89473684210492</v>
      </c>
      <c r="H28" s="10" t="s">
        <v>119</v>
      </c>
      <c r="I28" s="23">
        <f t="shared" si="6"/>
        <v>6.1479999999999997</v>
      </c>
      <c r="J28" s="13">
        <f t="shared" si="2"/>
        <v>157.89473684210492</v>
      </c>
      <c r="K28" s="23">
        <f t="shared" si="7"/>
        <v>19</v>
      </c>
    </row>
    <row r="29" spans="1:11">
      <c r="A29" s="23">
        <v>6.3380000000000001</v>
      </c>
      <c r="B29" s="15">
        <v>69.229100000000003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0.33800000000000008</v>
      </c>
      <c r="G29" s="2">
        <f t="shared" si="5"/>
        <v>177.51479289940823</v>
      </c>
      <c r="H29" s="10"/>
      <c r="I29" s="23">
        <f t="shared" si="6"/>
        <v>6.3380000000000001</v>
      </c>
      <c r="J29" s="13">
        <f t="shared" si="2"/>
        <v>177.51479289940823</v>
      </c>
      <c r="K29" s="23">
        <f t="shared" si="7"/>
        <v>20</v>
      </c>
    </row>
    <row r="30" spans="1:11">
      <c r="A30" s="23">
        <v>6.6760000000000002</v>
      </c>
      <c r="B30" s="15">
        <v>59.745600000000003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0.17199999999999971</v>
      </c>
      <c r="G30" s="2">
        <f t="shared" si="5"/>
        <v>174.41860465116307</v>
      </c>
      <c r="H30" s="10" t="s">
        <v>118</v>
      </c>
      <c r="I30" s="23">
        <f t="shared" si="6"/>
        <v>6.6760000000000002</v>
      </c>
      <c r="J30" s="13">
        <f t="shared" si="2"/>
        <v>174.41860465116307</v>
      </c>
      <c r="K30" s="23">
        <f t="shared" si="7"/>
        <v>21</v>
      </c>
    </row>
    <row r="31" spans="1:11">
      <c r="A31" s="23">
        <v>6.8479999999999999</v>
      </c>
      <c r="B31" s="15">
        <v>57.804099999999998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0.35000000000000053</v>
      </c>
      <c r="G31" s="2">
        <f t="shared" si="5"/>
        <v>171.42857142857116</v>
      </c>
      <c r="H31" s="10"/>
      <c r="I31" s="23">
        <f t="shared" si="6"/>
        <v>6.8479999999999999</v>
      </c>
      <c r="J31" s="13">
        <f t="shared" si="2"/>
        <v>171.42857142857116</v>
      </c>
      <c r="K31" s="23">
        <f t="shared" si="7"/>
        <v>22</v>
      </c>
    </row>
    <row r="32" spans="1:11">
      <c r="A32" s="23">
        <v>7.1980000000000004</v>
      </c>
      <c r="B32" s="15">
        <v>80.605599999999995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0.1899999999999995</v>
      </c>
      <c r="G32" s="2">
        <f t="shared" si="5"/>
        <v>157.89473684210569</v>
      </c>
      <c r="H32" s="10" t="s">
        <v>113</v>
      </c>
      <c r="I32" s="23">
        <f t="shared" si="6"/>
        <v>7.1980000000000004</v>
      </c>
      <c r="J32" s="13">
        <f t="shared" si="2"/>
        <v>157.89473684210569</v>
      </c>
      <c r="K32" s="23">
        <f t="shared" si="7"/>
        <v>23</v>
      </c>
    </row>
    <row r="33" spans="1:11">
      <c r="A33" s="23">
        <v>7.3879999999999999</v>
      </c>
      <c r="B33" s="15">
        <v>79.27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0.38999999999999968</v>
      </c>
      <c r="G33" s="2">
        <f t="shared" si="5"/>
        <v>153.84615384615395</v>
      </c>
      <c r="H33" s="10"/>
      <c r="I33" s="23">
        <f t="shared" si="6"/>
        <v>7.3879999999999999</v>
      </c>
      <c r="J33" s="13">
        <f t="shared" si="2"/>
        <v>153.84615384615395</v>
      </c>
      <c r="K33" s="23">
        <f t="shared" si="7"/>
        <v>24</v>
      </c>
    </row>
    <row r="34" spans="1:11">
      <c r="A34" s="23">
        <v>7.7779999999999996</v>
      </c>
      <c r="B34" s="15">
        <v>60.949800000000003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0.19000000000000039</v>
      </c>
      <c r="G34" s="2">
        <f t="shared" si="5"/>
        <v>157.89473684210492</v>
      </c>
      <c r="H34" s="10" t="s">
        <v>118</v>
      </c>
      <c r="I34" s="23">
        <f t="shared" si="6"/>
        <v>7.7779999999999996</v>
      </c>
      <c r="J34" s="13">
        <f t="shared" si="2"/>
        <v>157.89473684210492</v>
      </c>
      <c r="K34" s="23">
        <f t="shared" si="7"/>
        <v>25</v>
      </c>
    </row>
    <row r="35" spans="1:11">
      <c r="A35" s="23">
        <v>7.968</v>
      </c>
      <c r="B35" s="15">
        <v>58.287700000000001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0.33999999999999986</v>
      </c>
      <c r="G35" s="2">
        <f t="shared" si="5"/>
        <v>176.47058823529417</v>
      </c>
      <c r="H35" s="10"/>
      <c r="I35" s="23">
        <f t="shared" si="6"/>
        <v>7.968</v>
      </c>
      <c r="J35" s="13">
        <f t="shared" si="2"/>
        <v>176.47058823529417</v>
      </c>
      <c r="K35" s="23">
        <f t="shared" si="7"/>
        <v>26</v>
      </c>
    </row>
    <row r="36" spans="1:11">
      <c r="A36" s="23">
        <v>8.3079999999999998</v>
      </c>
      <c r="B36" s="15">
        <v>68.490200000000002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0.17999999999999972</v>
      </c>
      <c r="G36" s="2">
        <f t="shared" si="5"/>
        <v>166.66666666666691</v>
      </c>
      <c r="H36" s="10" t="s">
        <v>119</v>
      </c>
      <c r="I36" s="23">
        <f t="shared" si="6"/>
        <v>8.3079999999999998</v>
      </c>
      <c r="J36" s="13">
        <f t="shared" si="2"/>
        <v>166.66666666666691</v>
      </c>
      <c r="K36" s="23">
        <f t="shared" si="7"/>
        <v>27</v>
      </c>
    </row>
    <row r="37" spans="1:11">
      <c r="A37" s="23">
        <v>8.4879999999999995</v>
      </c>
      <c r="B37" s="15">
        <v>63.458300000000001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0.17999999999999972</v>
      </c>
      <c r="G37" s="2">
        <f t="shared" si="5"/>
        <v>166.66666666666691</v>
      </c>
      <c r="H37" s="10"/>
      <c r="I37" s="23">
        <f t="shared" si="6"/>
        <v>8.4879999999999995</v>
      </c>
      <c r="J37" s="13">
        <f t="shared" si="2"/>
        <v>166.66666666666691</v>
      </c>
      <c r="K37" s="23">
        <f t="shared" si="7"/>
        <v>28</v>
      </c>
    </row>
    <row r="38" spans="1:11">
      <c r="A38" s="23">
        <v>8.6679999999999993</v>
      </c>
      <c r="B38" s="15">
        <v>61.481099999999998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0.19000000000000128</v>
      </c>
      <c r="G38" s="2">
        <f t="shared" si="5"/>
        <v>157.89473684210421</v>
      </c>
      <c r="H38" s="10" t="s">
        <v>118</v>
      </c>
      <c r="I38" s="23">
        <f t="shared" si="6"/>
        <v>8.6679999999999993</v>
      </c>
      <c r="J38" s="13">
        <f t="shared" si="2"/>
        <v>157.89473684210421</v>
      </c>
      <c r="K38" s="23">
        <f t="shared" si="7"/>
        <v>29</v>
      </c>
    </row>
    <row r="39" spans="1:11">
      <c r="A39" s="23">
        <v>8.8580000000000005</v>
      </c>
      <c r="B39" s="15">
        <v>57.517099999999999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0.33999999999999986</v>
      </c>
      <c r="G39" s="2">
        <f t="shared" si="5"/>
        <v>176.47058823529417</v>
      </c>
      <c r="H39" s="10"/>
      <c r="I39" s="23">
        <f t="shared" si="6"/>
        <v>8.8580000000000005</v>
      </c>
      <c r="J39" s="13">
        <f t="shared" si="2"/>
        <v>176.47058823529417</v>
      </c>
      <c r="K39" s="23">
        <f t="shared" si="7"/>
        <v>30</v>
      </c>
    </row>
    <row r="40" spans="1:11">
      <c r="A40" s="23">
        <v>9.1980000000000004</v>
      </c>
      <c r="B40" s="15">
        <v>75.911000000000001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0.19999999999999929</v>
      </c>
      <c r="G40" s="2">
        <f t="shared" si="5"/>
        <v>150.00000000000054</v>
      </c>
      <c r="H40" s="10" t="s">
        <v>119</v>
      </c>
      <c r="I40" s="23">
        <f t="shared" si="6"/>
        <v>9.1980000000000004</v>
      </c>
      <c r="J40" s="13">
        <f t="shared" si="2"/>
        <v>150.00000000000054</v>
      </c>
      <c r="K40" s="23">
        <f t="shared" si="7"/>
        <v>31</v>
      </c>
    </row>
    <row r="41" spans="1:11">
      <c r="A41" s="23">
        <v>9.3979999999999997</v>
      </c>
      <c r="B41" s="15">
        <v>69.411600000000007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0.38000000000000078</v>
      </c>
      <c r="G41" s="2">
        <f t="shared" si="5"/>
        <v>157.89473684210492</v>
      </c>
      <c r="H41" s="10"/>
      <c r="I41" s="23">
        <f t="shared" si="6"/>
        <v>9.3979999999999997</v>
      </c>
      <c r="J41" s="13">
        <f t="shared" si="2"/>
        <v>157.89473684210492</v>
      </c>
      <c r="K41" s="23">
        <f t="shared" si="7"/>
        <v>32</v>
      </c>
    </row>
    <row r="42" spans="1:11">
      <c r="A42" s="23">
        <v>9.7780000000000005</v>
      </c>
      <c r="B42" s="15">
        <v>56.468699999999998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0.1899999999999995</v>
      </c>
      <c r="G42" s="2">
        <f t="shared" si="5"/>
        <v>157.89473684210569</v>
      </c>
      <c r="H42" s="10" t="s">
        <v>118</v>
      </c>
      <c r="I42" s="23">
        <f t="shared" si="6"/>
        <v>9.7780000000000005</v>
      </c>
      <c r="J42" s="13">
        <f t="shared" si="2"/>
        <v>157.89473684210569</v>
      </c>
      <c r="K42" s="23">
        <f t="shared" si="7"/>
        <v>33</v>
      </c>
    </row>
    <row r="43" spans="1:11">
      <c r="A43" s="23">
        <v>9.968</v>
      </c>
      <c r="B43" s="15">
        <v>55.257899999999999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0.34999999999999964</v>
      </c>
      <c r="G43" s="2">
        <f t="shared" si="5"/>
        <v>171.42857142857159</v>
      </c>
      <c r="H43" s="10"/>
      <c r="I43" s="23">
        <f t="shared" si="6"/>
        <v>9.968</v>
      </c>
      <c r="J43" s="13">
        <f t="shared" si="2"/>
        <v>171.42857142857159</v>
      </c>
      <c r="K43" s="23">
        <f t="shared" si="7"/>
        <v>34</v>
      </c>
    </row>
    <row r="44" spans="1:11">
      <c r="A44" s="23">
        <v>10.318</v>
      </c>
      <c r="B44" s="15">
        <v>76.652000000000001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10.318</v>
      </c>
      <c r="J44" s="13">
        <f t="shared" si="2"/>
        <v>157.89473684210569</v>
      </c>
      <c r="K44" s="23">
        <f t="shared" si="7"/>
        <v>35</v>
      </c>
    </row>
    <row r="45" spans="1:11">
      <c r="A45" s="23">
        <v>10.507999999999999</v>
      </c>
      <c r="B45" s="15">
        <v>75.057100000000005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0.40000000000000036</v>
      </c>
      <c r="G45" s="2">
        <f t="shared" si="5"/>
        <v>149.99999999999986</v>
      </c>
      <c r="H45" s="10"/>
      <c r="I45" s="23">
        <f t="shared" si="6"/>
        <v>10.507999999999999</v>
      </c>
      <c r="J45" s="13">
        <f t="shared" si="2"/>
        <v>149.99999999999986</v>
      </c>
      <c r="K45" s="23">
        <f t="shared" si="7"/>
        <v>36</v>
      </c>
    </row>
    <row r="46" spans="1:11">
      <c r="A46" s="23">
        <v>10.907999999999999</v>
      </c>
      <c r="B46" s="15">
        <v>62.835799999999999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0.17999999999999972</v>
      </c>
      <c r="G46" s="2">
        <f t="shared" si="5"/>
        <v>166.66666666666691</v>
      </c>
      <c r="H46" s="10" t="s">
        <v>118</v>
      </c>
      <c r="I46" s="23">
        <f t="shared" si="6"/>
        <v>10.907999999999999</v>
      </c>
      <c r="J46" s="13">
        <f t="shared" si="2"/>
        <v>166.66666666666691</v>
      </c>
      <c r="K46" s="23">
        <f t="shared" si="7"/>
        <v>37</v>
      </c>
    </row>
    <row r="47" spans="1:11">
      <c r="A47" s="23">
        <v>11.087999999999999</v>
      </c>
      <c r="B47" s="15">
        <v>60.521799999999999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0.55000000000000071</v>
      </c>
      <c r="G47" s="2">
        <f t="shared" si="5"/>
        <v>163.63636363636343</v>
      </c>
      <c r="H47" s="10"/>
      <c r="I47" s="23">
        <f t="shared" si="6"/>
        <v>11.087999999999999</v>
      </c>
      <c r="J47" s="13">
        <f t="shared" si="2"/>
        <v>163.63636363636343</v>
      </c>
      <c r="K47" s="23">
        <f t="shared" si="7"/>
        <v>38</v>
      </c>
    </row>
    <row r="48" spans="1:11">
      <c r="A48" s="23">
        <v>11.638</v>
      </c>
      <c r="B48" s="15">
        <v>69.5655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0.16999999999999993</v>
      </c>
      <c r="G48" s="2">
        <f t="shared" si="5"/>
        <v>176.47058823529417</v>
      </c>
      <c r="H48" s="10" t="s">
        <v>119</v>
      </c>
      <c r="I48" s="23">
        <f t="shared" si="6"/>
        <v>11.638</v>
      </c>
      <c r="J48" s="13">
        <f t="shared" si="2"/>
        <v>176.47058823529417</v>
      </c>
      <c r="K48" s="23">
        <f t="shared" si="7"/>
        <v>39</v>
      </c>
    </row>
    <row r="49" spans="1:11">
      <c r="A49" s="23">
        <v>11.808</v>
      </c>
      <c r="B49" s="15">
        <v>76.299800000000005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0.39000000000000057</v>
      </c>
      <c r="G49" s="2">
        <f t="shared" si="5"/>
        <v>153.84615384615361</v>
      </c>
      <c r="H49" s="10"/>
      <c r="I49" s="23">
        <f t="shared" si="6"/>
        <v>11.808</v>
      </c>
      <c r="J49" s="13">
        <f t="shared" si="2"/>
        <v>153.84615384615361</v>
      </c>
      <c r="K49" s="23">
        <f t="shared" si="7"/>
        <v>40</v>
      </c>
    </row>
    <row r="50" spans="1:11">
      <c r="A50" s="23">
        <v>12.198</v>
      </c>
      <c r="B50" s="15">
        <v>64.540499999999994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0.16999999999999993</v>
      </c>
      <c r="G50" s="2">
        <f t="shared" si="5"/>
        <v>176.47058823529417</v>
      </c>
      <c r="H50" s="10" t="s">
        <v>118</v>
      </c>
      <c r="I50" s="23">
        <f t="shared" si="6"/>
        <v>12.198</v>
      </c>
      <c r="J50" s="13">
        <f t="shared" si="2"/>
        <v>176.47058823529417</v>
      </c>
      <c r="K50" s="23">
        <f t="shared" si="7"/>
        <v>41</v>
      </c>
    </row>
    <row r="51" spans="1:11">
      <c r="A51" s="23">
        <v>12.368</v>
      </c>
      <c r="B51" s="15">
        <v>63.369399999999999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0.36999999999999922</v>
      </c>
      <c r="G51" s="2">
        <f t="shared" si="5"/>
        <v>162.1621621621625</v>
      </c>
      <c r="H51" s="10"/>
      <c r="I51" s="23">
        <f t="shared" si="6"/>
        <v>12.368</v>
      </c>
      <c r="J51" s="13">
        <f t="shared" si="2"/>
        <v>162.1621621621625</v>
      </c>
      <c r="K51" s="23">
        <f t="shared" si="7"/>
        <v>42</v>
      </c>
    </row>
    <row r="52" spans="1:11">
      <c r="A52" s="23">
        <v>12.738</v>
      </c>
      <c r="B52" s="15">
        <v>67.825400000000002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0.17999999999999972</v>
      </c>
      <c r="G52" s="2">
        <f t="shared" si="5"/>
        <v>166.66666666666691</v>
      </c>
      <c r="H52" s="10" t="s">
        <v>119</v>
      </c>
      <c r="I52" s="23">
        <f t="shared" si="6"/>
        <v>12.738</v>
      </c>
      <c r="J52" s="13">
        <f t="shared" si="2"/>
        <v>166.66666666666691</v>
      </c>
      <c r="K52" s="23">
        <f t="shared" si="7"/>
        <v>43</v>
      </c>
    </row>
    <row r="53" spans="1:11">
      <c r="A53" s="23">
        <v>12.917999999999999</v>
      </c>
      <c r="B53" s="15">
        <v>65.651200000000003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0.18000000000000149</v>
      </c>
      <c r="G53" s="2">
        <f t="shared" si="5"/>
        <v>166.66666666666526</v>
      </c>
      <c r="H53" s="10"/>
      <c r="I53" s="23">
        <f t="shared" si="6"/>
        <v>12.917999999999999</v>
      </c>
      <c r="J53" s="13">
        <f t="shared" si="2"/>
        <v>166.66666666666526</v>
      </c>
      <c r="K53" s="23">
        <f t="shared" si="7"/>
        <v>44</v>
      </c>
    </row>
    <row r="54" spans="1:11">
      <c r="A54" s="23">
        <v>13.098000000000001</v>
      </c>
      <c r="B54" s="15">
        <v>59.985500000000002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0.20999999999999908</v>
      </c>
      <c r="G54" s="2">
        <f t="shared" si="5"/>
        <v>142.85714285714349</v>
      </c>
      <c r="H54" s="10" t="s">
        <v>118</v>
      </c>
      <c r="I54" s="23">
        <f t="shared" si="6"/>
        <v>13.098000000000001</v>
      </c>
      <c r="J54" s="13">
        <f t="shared" si="2"/>
        <v>142.85714285714349</v>
      </c>
      <c r="K54" s="23">
        <f t="shared" si="7"/>
        <v>45</v>
      </c>
    </row>
    <row r="55" spans="1:11">
      <c r="A55" s="23">
        <v>13.308</v>
      </c>
      <c r="B55" s="15">
        <v>53.187399999999997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0.37800000000000011</v>
      </c>
      <c r="G55" s="2">
        <f t="shared" si="5"/>
        <v>158.73015873015868</v>
      </c>
      <c r="H55" s="10"/>
      <c r="I55" s="23">
        <f t="shared" si="6"/>
        <v>13.308</v>
      </c>
      <c r="J55" s="13">
        <f t="shared" si="2"/>
        <v>158.73015873015868</v>
      </c>
      <c r="K55" s="23">
        <f t="shared" si="7"/>
        <v>46</v>
      </c>
    </row>
    <row r="56" spans="1:11">
      <c r="A56" s="23">
        <v>13.686</v>
      </c>
      <c r="B56" s="15">
        <v>77.8767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0.18299999999999983</v>
      </c>
      <c r="G56" s="2">
        <f t="shared" si="5"/>
        <v>163.93442622950835</v>
      </c>
      <c r="H56" s="10" t="s">
        <v>113</v>
      </c>
      <c r="I56" s="23">
        <f t="shared" si="6"/>
        <v>13.686</v>
      </c>
      <c r="J56" s="13">
        <f t="shared" si="2"/>
        <v>163.93442622950835</v>
      </c>
      <c r="K56" s="23">
        <f t="shared" si="7"/>
        <v>47</v>
      </c>
    </row>
    <row r="57" spans="1:11">
      <c r="A57" s="23">
        <v>13.869</v>
      </c>
      <c r="B57" s="15">
        <v>78.902100000000004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0.35899999999999999</v>
      </c>
      <c r="G57" s="2">
        <f t="shared" si="5"/>
        <v>167.13091922005572</v>
      </c>
      <c r="H57" s="10"/>
      <c r="I57" s="23">
        <f t="shared" si="6"/>
        <v>13.869</v>
      </c>
      <c r="J57" s="13">
        <f t="shared" si="2"/>
        <v>167.13091922005572</v>
      </c>
      <c r="K57" s="23">
        <f t="shared" si="7"/>
        <v>48</v>
      </c>
    </row>
    <row r="58" spans="1:11">
      <c r="A58" s="23">
        <v>14.228</v>
      </c>
      <c r="B58" s="15">
        <v>69.207999999999998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0.1899999999999995</v>
      </c>
      <c r="G58" s="2">
        <f t="shared" si="5"/>
        <v>157.89473684210569</v>
      </c>
      <c r="H58" s="10" t="s">
        <v>119</v>
      </c>
      <c r="I58" s="23">
        <f t="shared" si="6"/>
        <v>14.228</v>
      </c>
      <c r="J58" s="13">
        <f t="shared" si="2"/>
        <v>157.89473684210569</v>
      </c>
      <c r="K58" s="23">
        <f t="shared" si="7"/>
        <v>49</v>
      </c>
    </row>
    <row r="59" spans="1:11">
      <c r="A59" s="23">
        <v>14.417999999999999</v>
      </c>
      <c r="B59" s="15">
        <v>65.403300000000002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0.37000000000000099</v>
      </c>
      <c r="G59" s="2">
        <f t="shared" si="5"/>
        <v>162.16216216216174</v>
      </c>
      <c r="H59" s="10"/>
      <c r="I59" s="23">
        <f t="shared" si="6"/>
        <v>14.417999999999999</v>
      </c>
      <c r="J59" s="13">
        <f t="shared" si="2"/>
        <v>162.16216216216174</v>
      </c>
      <c r="K59" s="23">
        <f t="shared" si="7"/>
        <v>50</v>
      </c>
    </row>
    <row r="60" spans="1:11">
      <c r="A60" s="23">
        <v>14.788</v>
      </c>
      <c r="B60" s="15">
        <v>60.4131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0.17999999999999972</v>
      </c>
      <c r="G60" s="2">
        <f t="shared" si="5"/>
        <v>166.66666666666691</v>
      </c>
      <c r="H60" s="10" t="s">
        <v>118</v>
      </c>
      <c r="I60" s="23">
        <f t="shared" si="6"/>
        <v>14.788</v>
      </c>
      <c r="J60" s="13">
        <f t="shared" si="2"/>
        <v>166.66666666666691</v>
      </c>
      <c r="K60" s="23">
        <f t="shared" si="7"/>
        <v>51</v>
      </c>
    </row>
    <row r="61" spans="1:11">
      <c r="A61" s="23">
        <v>14.968</v>
      </c>
      <c r="B61" s="15">
        <v>59.435000000000002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0.33000000000000007</v>
      </c>
      <c r="G61" s="2">
        <f t="shared" si="5"/>
        <v>181.81818181818178</v>
      </c>
      <c r="H61" s="10"/>
      <c r="I61" s="23">
        <f t="shared" si="6"/>
        <v>14.968</v>
      </c>
      <c r="J61" s="13">
        <f t="shared" si="2"/>
        <v>181.81818181818178</v>
      </c>
      <c r="K61" s="23">
        <f t="shared" si="7"/>
        <v>52</v>
      </c>
    </row>
    <row r="62" spans="1:11">
      <c r="A62" s="23">
        <v>15.298</v>
      </c>
      <c r="B62" s="15">
        <v>80.419499999999999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0.1899999999999995</v>
      </c>
      <c r="G62" s="2">
        <f t="shared" si="5"/>
        <v>157.89473684210569</v>
      </c>
      <c r="H62" s="10" t="s">
        <v>113</v>
      </c>
      <c r="I62" s="23">
        <f t="shared" si="6"/>
        <v>15.298</v>
      </c>
      <c r="J62" s="13">
        <f t="shared" si="2"/>
        <v>157.89473684210569</v>
      </c>
      <c r="K62" s="23">
        <f t="shared" si="7"/>
        <v>53</v>
      </c>
    </row>
    <row r="63" spans="1:11">
      <c r="A63" s="23">
        <v>15.488</v>
      </c>
      <c r="B63" s="15">
        <v>80.395399999999995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0.40000000000000036</v>
      </c>
      <c r="G63" s="2">
        <f t="shared" si="5"/>
        <v>149.99999999999986</v>
      </c>
      <c r="H63" s="10"/>
      <c r="I63" s="23">
        <f t="shared" si="6"/>
        <v>15.488</v>
      </c>
      <c r="J63" s="13">
        <f t="shared" si="2"/>
        <v>149.99999999999986</v>
      </c>
      <c r="K63" s="23">
        <f t="shared" si="7"/>
        <v>54</v>
      </c>
    </row>
    <row r="64" spans="1:11">
      <c r="A64" s="23">
        <v>15.888</v>
      </c>
      <c r="B64" s="15">
        <v>60.962000000000003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0.20000000000000107</v>
      </c>
      <c r="G64" s="2">
        <f t="shared" si="5"/>
        <v>149.9999999999992</v>
      </c>
      <c r="H64" s="10" t="s">
        <v>118</v>
      </c>
      <c r="I64" s="23">
        <f t="shared" si="6"/>
        <v>15.888</v>
      </c>
      <c r="J64" s="13">
        <f t="shared" si="2"/>
        <v>149.9999999999992</v>
      </c>
      <c r="K64" s="23">
        <f t="shared" si="7"/>
        <v>55</v>
      </c>
    </row>
    <row r="65" spans="1:11">
      <c r="A65" s="23">
        <v>16.088000000000001</v>
      </c>
      <c r="B65" s="15">
        <v>57.537300000000002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0.33999999999999986</v>
      </c>
      <c r="G65" s="2">
        <f t="shared" si="5"/>
        <v>176.47058823529417</v>
      </c>
      <c r="H65" s="10"/>
      <c r="I65" s="23">
        <f t="shared" si="6"/>
        <v>16.088000000000001</v>
      </c>
      <c r="J65" s="13">
        <f t="shared" si="2"/>
        <v>176.47058823529417</v>
      </c>
      <c r="K65" s="23">
        <f t="shared" si="7"/>
        <v>56</v>
      </c>
    </row>
    <row r="66" spans="1:11">
      <c r="A66" s="23">
        <v>16.428000000000001</v>
      </c>
      <c r="B66" s="15">
        <v>69.0244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0.18999999999999773</v>
      </c>
      <c r="G66" s="2">
        <f t="shared" si="5"/>
        <v>157.89473684210714</v>
      </c>
      <c r="H66" s="10" t="s">
        <v>119</v>
      </c>
      <c r="I66" s="23">
        <f t="shared" si="6"/>
        <v>16.428000000000001</v>
      </c>
      <c r="J66" s="13">
        <f t="shared" si="2"/>
        <v>157.89473684210714</v>
      </c>
      <c r="K66" s="23">
        <f t="shared" si="7"/>
        <v>57</v>
      </c>
    </row>
    <row r="67" spans="1:11">
      <c r="A67" s="23">
        <v>16.617999999999999</v>
      </c>
      <c r="B67" s="15">
        <v>62.1691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0.15000000000000213</v>
      </c>
      <c r="G67" s="2">
        <f t="shared" si="5"/>
        <v>199.99999999999716</v>
      </c>
      <c r="H67" s="10"/>
      <c r="I67" s="23">
        <f t="shared" si="6"/>
        <v>16.617999999999999</v>
      </c>
      <c r="J67" s="13">
        <f t="shared" si="2"/>
        <v>199.99999999999716</v>
      </c>
      <c r="K67" s="23">
        <f t="shared" si="7"/>
        <v>58</v>
      </c>
    </row>
    <row r="68" spans="1:11">
      <c r="A68" s="23">
        <v>16.768000000000001</v>
      </c>
      <c r="B68" s="15">
        <v>61.914400000000001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16.768000000000001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16.968</v>
      </c>
      <c r="B69" s="15">
        <v>57.244799999999998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0.35999999999999943</v>
      </c>
      <c r="G69" s="2">
        <f t="shared" si="5"/>
        <v>166.66666666666691</v>
      </c>
      <c r="H69" s="10"/>
      <c r="I69" s="23">
        <f t="shared" si="6"/>
        <v>16.968</v>
      </c>
      <c r="J69" s="13">
        <f t="shared" si="2"/>
        <v>166.66666666666691</v>
      </c>
      <c r="K69" s="23">
        <f t="shared" si="7"/>
        <v>60</v>
      </c>
    </row>
    <row r="70" spans="1:11">
      <c r="A70" s="23">
        <v>17.327999999999999</v>
      </c>
      <c r="B70" s="15">
        <v>74.185199999999995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0.21000000000000085</v>
      </c>
      <c r="G70" s="2">
        <f t="shared" si="5"/>
        <v>142.85714285714226</v>
      </c>
      <c r="H70" s="10" t="s">
        <v>119</v>
      </c>
      <c r="I70" s="23">
        <f t="shared" si="6"/>
        <v>17.327999999999999</v>
      </c>
      <c r="J70" s="13">
        <f t="shared" si="2"/>
        <v>142.85714285714226</v>
      </c>
      <c r="K70" s="23">
        <f t="shared" si="7"/>
        <v>61</v>
      </c>
    </row>
    <row r="71" spans="1:11">
      <c r="A71" s="23">
        <v>17.538</v>
      </c>
      <c r="B71" s="15">
        <v>67.780600000000007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0.35000000000000142</v>
      </c>
      <c r="G71" s="2">
        <f t="shared" si="5"/>
        <v>171.42857142857073</v>
      </c>
      <c r="H71" s="10"/>
      <c r="I71" s="23">
        <f t="shared" si="6"/>
        <v>17.538</v>
      </c>
      <c r="J71" s="13">
        <f t="shared" si="2"/>
        <v>171.42857142857073</v>
      </c>
      <c r="K71" s="23">
        <f t="shared" si="7"/>
        <v>62</v>
      </c>
    </row>
    <row r="72" spans="1:11">
      <c r="A72" s="23">
        <v>17.888000000000002</v>
      </c>
      <c r="B72" s="15">
        <v>70.3613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0.18999999999999773</v>
      </c>
      <c r="G72" s="2">
        <f t="shared" si="5"/>
        <v>157.89473684210714</v>
      </c>
      <c r="H72" s="10" t="s">
        <v>119</v>
      </c>
      <c r="I72" s="23">
        <f t="shared" si="6"/>
        <v>17.888000000000002</v>
      </c>
      <c r="J72" s="13">
        <f t="shared" si="2"/>
        <v>157.89473684210714</v>
      </c>
      <c r="K72" s="23">
        <f t="shared" si="7"/>
        <v>63</v>
      </c>
    </row>
    <row r="73" spans="1:11">
      <c r="A73" s="23">
        <v>18.077999999999999</v>
      </c>
      <c r="B73" s="15">
        <v>71.341399999999993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18.077999999999999</v>
      </c>
      <c r="J73" s="13">
        <f t="shared" si="2"/>
        <v>157.89473684210421</v>
      </c>
      <c r="K73" s="23">
        <f t="shared" si="7"/>
        <v>64</v>
      </c>
    </row>
    <row r="74" spans="1:11">
      <c r="A74" s="23">
        <v>18.268000000000001</v>
      </c>
      <c r="B74" s="15">
        <v>65.938800000000001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0.19899999999999807</v>
      </c>
      <c r="G74" s="2">
        <f t="shared" si="5"/>
        <v>150.75376884422255</v>
      </c>
      <c r="H74" s="10" t="s">
        <v>118</v>
      </c>
      <c r="I74" s="23">
        <f t="shared" si="6"/>
        <v>18.268000000000001</v>
      </c>
      <c r="J74" s="13">
        <f t="shared" ref="J74:J131" si="8">$G74</f>
        <v>150.75376884422255</v>
      </c>
      <c r="K74" s="23">
        <f t="shared" si="7"/>
        <v>65</v>
      </c>
    </row>
    <row r="75" spans="1:11">
      <c r="A75" s="23">
        <v>18.466999999999999</v>
      </c>
      <c r="B75" s="15">
        <v>58.605600000000003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0.36100000000000065</v>
      </c>
      <c r="G75" s="2">
        <f t="shared" ref="G75:G130" si="11">$E75/$F75*60</f>
        <v>166.20498614958419</v>
      </c>
      <c r="H75" s="10"/>
      <c r="I75" s="23">
        <f t="shared" ref="I75:I131" si="12">$A75</f>
        <v>18.466999999999999</v>
      </c>
      <c r="J75" s="13">
        <f t="shared" si="8"/>
        <v>166.20498614958419</v>
      </c>
      <c r="K75" s="23">
        <f t="shared" ref="K75:K131" si="13">$C75</f>
        <v>66</v>
      </c>
    </row>
    <row r="76" spans="1:11">
      <c r="A76" s="23">
        <v>18.827999999999999</v>
      </c>
      <c r="B76" s="15">
        <v>51.332900000000002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0.17999999999999972</v>
      </c>
      <c r="G76" s="2">
        <f t="shared" si="11"/>
        <v>166.66666666666691</v>
      </c>
      <c r="H76" s="10" t="s">
        <v>118</v>
      </c>
      <c r="I76" s="23">
        <f t="shared" si="12"/>
        <v>18.827999999999999</v>
      </c>
      <c r="J76" s="13">
        <f t="shared" si="8"/>
        <v>166.66666666666691</v>
      </c>
      <c r="K76" s="23">
        <f t="shared" si="13"/>
        <v>67</v>
      </c>
    </row>
    <row r="77" spans="1:11">
      <c r="A77" s="23">
        <v>19.007999999999999</v>
      </c>
      <c r="B77" s="15">
        <v>53.854300000000002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0.35999999999999943</v>
      </c>
      <c r="G77" s="2">
        <f t="shared" si="11"/>
        <v>166.66666666666691</v>
      </c>
      <c r="H77" s="10"/>
      <c r="I77" s="23">
        <f t="shared" si="12"/>
        <v>19.007999999999999</v>
      </c>
      <c r="J77" s="13">
        <f t="shared" si="8"/>
        <v>166.66666666666691</v>
      </c>
      <c r="K77" s="23">
        <f t="shared" si="13"/>
        <v>68</v>
      </c>
    </row>
    <row r="78" spans="1:11">
      <c r="A78" s="23">
        <v>19.367999999999999</v>
      </c>
      <c r="B78" s="15">
        <v>69.098500000000001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0.19000000000000128</v>
      </c>
      <c r="G78" s="2">
        <f t="shared" si="11"/>
        <v>157.89473684210421</v>
      </c>
      <c r="H78" s="10" t="s">
        <v>119</v>
      </c>
      <c r="I78" s="23">
        <f t="shared" si="12"/>
        <v>19.367999999999999</v>
      </c>
      <c r="J78" s="13">
        <f t="shared" si="8"/>
        <v>157.89473684210421</v>
      </c>
      <c r="K78" s="23">
        <f t="shared" si="13"/>
        <v>69</v>
      </c>
    </row>
    <row r="79" spans="1:11">
      <c r="A79" s="23">
        <v>19.558</v>
      </c>
      <c r="B79" s="15">
        <v>70.446299999999994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0.37999999999999901</v>
      </c>
      <c r="G79" s="2">
        <f t="shared" si="11"/>
        <v>157.89473684210569</v>
      </c>
      <c r="H79" s="10"/>
      <c r="I79" s="23">
        <f t="shared" si="12"/>
        <v>19.558</v>
      </c>
      <c r="J79" s="13">
        <f t="shared" si="8"/>
        <v>157.89473684210569</v>
      </c>
      <c r="K79" s="23">
        <f t="shared" si="13"/>
        <v>70</v>
      </c>
    </row>
    <row r="80" spans="1:11">
      <c r="A80" s="23">
        <v>19.937999999999999</v>
      </c>
      <c r="B80" s="15">
        <v>81.1023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0.15000000000000213</v>
      </c>
      <c r="G80" s="2">
        <f t="shared" si="11"/>
        <v>199.99999999999716</v>
      </c>
      <c r="H80" s="10" t="s">
        <v>113</v>
      </c>
      <c r="I80" s="23">
        <f t="shared" si="12"/>
        <v>19.937999999999999</v>
      </c>
      <c r="J80" s="13">
        <f t="shared" si="8"/>
        <v>199.99999999999716</v>
      </c>
      <c r="K80" s="23">
        <f t="shared" si="13"/>
        <v>71</v>
      </c>
    </row>
    <row r="81" spans="1:11">
      <c r="A81" s="23">
        <v>20.088000000000001</v>
      </c>
      <c r="B81" s="15">
        <v>81.090999999999994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0.19399999999999906</v>
      </c>
      <c r="G81" s="2">
        <f t="shared" si="11"/>
        <v>154.63917525773272</v>
      </c>
      <c r="H81" s="10"/>
      <c r="I81" s="23">
        <f t="shared" si="12"/>
        <v>20.088000000000001</v>
      </c>
      <c r="J81" s="13">
        <f t="shared" si="8"/>
        <v>154.63917525773272</v>
      </c>
      <c r="K81" s="23">
        <f t="shared" si="13"/>
        <v>72</v>
      </c>
    </row>
    <row r="82" spans="1:11">
      <c r="A82" s="23">
        <v>20.282</v>
      </c>
      <c r="B82" s="15">
        <v>69.976799999999997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0.18599999999999994</v>
      </c>
      <c r="G82" s="2">
        <f t="shared" si="11"/>
        <v>161.29032258064521</v>
      </c>
      <c r="H82" s="10" t="s">
        <v>118</v>
      </c>
      <c r="I82" s="23">
        <f t="shared" si="12"/>
        <v>20.282</v>
      </c>
      <c r="J82" s="13">
        <f t="shared" si="8"/>
        <v>161.29032258064521</v>
      </c>
      <c r="K82" s="23">
        <f t="shared" si="13"/>
        <v>73</v>
      </c>
    </row>
    <row r="83" spans="1:11">
      <c r="A83" s="23">
        <v>20.468</v>
      </c>
      <c r="B83" s="15">
        <v>65.223500000000001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20.468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20.808</v>
      </c>
      <c r="B84" s="15">
        <v>70.0946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20.808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20.998000000000001</v>
      </c>
      <c r="B85" s="15">
        <v>67.567899999999995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20.998000000000001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21.167999999999999</v>
      </c>
      <c r="B86" s="15">
        <v>63.232500000000002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0.19000000000000128</v>
      </c>
      <c r="G86" s="2">
        <f t="shared" si="11"/>
        <v>157.89473684210421</v>
      </c>
      <c r="H86" s="10" t="s">
        <v>118</v>
      </c>
      <c r="I86" s="23">
        <f t="shared" si="12"/>
        <v>21.167999999999999</v>
      </c>
      <c r="J86" s="13">
        <f t="shared" si="8"/>
        <v>157.89473684210421</v>
      </c>
      <c r="K86" s="23">
        <f t="shared" si="13"/>
        <v>77</v>
      </c>
    </row>
    <row r="87" spans="1:11">
      <c r="A87" s="23">
        <v>21.358000000000001</v>
      </c>
      <c r="B87" s="15">
        <v>59.759500000000003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0.37300000000000111</v>
      </c>
      <c r="G87" s="2">
        <f t="shared" si="11"/>
        <v>160.85790884718452</v>
      </c>
      <c r="H87" s="10"/>
      <c r="I87" s="23">
        <f t="shared" si="12"/>
        <v>21.358000000000001</v>
      </c>
      <c r="J87" s="13">
        <f t="shared" si="8"/>
        <v>160.85790884718452</v>
      </c>
      <c r="K87" s="23">
        <f t="shared" si="13"/>
        <v>78</v>
      </c>
    </row>
    <row r="88" spans="1:11">
      <c r="A88" s="23">
        <v>21.731000000000002</v>
      </c>
      <c r="B88" s="15">
        <v>77.006799999999998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0.20399999999999707</v>
      </c>
      <c r="G88" s="2">
        <f t="shared" si="11"/>
        <v>147.05882352941387</v>
      </c>
      <c r="H88" s="10" t="s">
        <v>113</v>
      </c>
      <c r="I88" s="23">
        <f t="shared" si="12"/>
        <v>21.731000000000002</v>
      </c>
      <c r="J88" s="13">
        <f t="shared" si="8"/>
        <v>147.05882352941387</v>
      </c>
      <c r="K88" s="23">
        <f t="shared" si="13"/>
        <v>79</v>
      </c>
    </row>
    <row r="89" spans="1:11">
      <c r="A89" s="23">
        <v>21.934999999999999</v>
      </c>
      <c r="B89" s="15">
        <v>70.451899999999995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0.35300000000000153</v>
      </c>
      <c r="G89" s="2">
        <f t="shared" si="11"/>
        <v>169.97167138810124</v>
      </c>
      <c r="H89" s="10"/>
      <c r="I89" s="23">
        <f t="shared" si="12"/>
        <v>21.934999999999999</v>
      </c>
      <c r="J89" s="13">
        <f t="shared" si="8"/>
        <v>169.97167138810124</v>
      </c>
      <c r="K89" s="23">
        <f t="shared" si="13"/>
        <v>80</v>
      </c>
    </row>
    <row r="90" spans="1:11">
      <c r="A90" s="23">
        <v>22.288</v>
      </c>
      <c r="B90" s="15">
        <v>65.124899999999997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0.19999999999999929</v>
      </c>
      <c r="G90" s="2">
        <f t="shared" si="11"/>
        <v>150.00000000000054</v>
      </c>
      <c r="H90" s="10" t="s">
        <v>119</v>
      </c>
      <c r="I90" s="23">
        <f t="shared" si="12"/>
        <v>22.288</v>
      </c>
      <c r="J90" s="13">
        <f t="shared" si="8"/>
        <v>150.00000000000054</v>
      </c>
      <c r="K90" s="23">
        <f t="shared" si="13"/>
        <v>81</v>
      </c>
    </row>
    <row r="91" spans="1:11">
      <c r="A91" s="23">
        <v>22.488</v>
      </c>
      <c r="B91" s="15">
        <v>60.969799999999999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0.37999999999999901</v>
      </c>
      <c r="G91" s="2">
        <f t="shared" si="11"/>
        <v>157.89473684210569</v>
      </c>
      <c r="H91" s="10"/>
      <c r="I91" s="23">
        <f t="shared" si="12"/>
        <v>22.488</v>
      </c>
      <c r="J91" s="13">
        <f t="shared" si="8"/>
        <v>157.89473684210569</v>
      </c>
      <c r="K91" s="23">
        <f t="shared" si="13"/>
        <v>82</v>
      </c>
    </row>
    <row r="92" spans="1:11">
      <c r="A92" s="23">
        <v>22.867999999999999</v>
      </c>
      <c r="B92" s="15">
        <v>51.813899999999997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0.17000000000000171</v>
      </c>
      <c r="G92" s="2">
        <f t="shared" si="11"/>
        <v>176.47058823529235</v>
      </c>
      <c r="H92" s="10" t="s">
        <v>118</v>
      </c>
      <c r="I92" s="23">
        <f t="shared" si="12"/>
        <v>22.867999999999999</v>
      </c>
      <c r="J92" s="13">
        <f t="shared" si="8"/>
        <v>176.47058823529235</v>
      </c>
      <c r="K92" s="23">
        <f t="shared" si="13"/>
        <v>83</v>
      </c>
    </row>
    <row r="93" spans="1:11">
      <c r="A93" s="23">
        <v>23.038</v>
      </c>
      <c r="B93" s="15">
        <v>53.452800000000003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0.33999999999999986</v>
      </c>
      <c r="G93" s="2">
        <f t="shared" si="11"/>
        <v>176.47058823529417</v>
      </c>
      <c r="H93" s="10"/>
      <c r="I93" s="23">
        <f t="shared" si="12"/>
        <v>23.038</v>
      </c>
      <c r="J93" s="13">
        <f t="shared" si="8"/>
        <v>176.47058823529417</v>
      </c>
      <c r="K93" s="23">
        <f t="shared" si="13"/>
        <v>84</v>
      </c>
    </row>
    <row r="94" spans="1:11">
      <c r="A94" s="23">
        <v>23.378</v>
      </c>
      <c r="B94" s="15">
        <v>78.828800000000001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0.17999999999999972</v>
      </c>
      <c r="G94" s="2">
        <f t="shared" si="11"/>
        <v>166.66666666666691</v>
      </c>
      <c r="H94" s="10" t="s">
        <v>113</v>
      </c>
      <c r="I94" s="23">
        <f t="shared" si="12"/>
        <v>23.378</v>
      </c>
      <c r="J94" s="13">
        <f t="shared" si="8"/>
        <v>166.66666666666691</v>
      </c>
      <c r="K94" s="23">
        <f t="shared" si="13"/>
        <v>85</v>
      </c>
    </row>
    <row r="95" spans="1:11">
      <c r="A95" s="23">
        <v>23.558</v>
      </c>
      <c r="B95" s="15">
        <v>79.168599999999998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0.20500000000000185</v>
      </c>
      <c r="G95" s="2">
        <f t="shared" si="11"/>
        <v>146.34146341463284</v>
      </c>
      <c r="H95" s="10"/>
      <c r="I95" s="23">
        <f t="shared" si="12"/>
        <v>23.558</v>
      </c>
      <c r="J95" s="13">
        <f t="shared" si="8"/>
        <v>146.34146341463284</v>
      </c>
      <c r="K95" s="23">
        <f t="shared" si="13"/>
        <v>86</v>
      </c>
    </row>
    <row r="96" spans="1:11">
      <c r="A96" s="23">
        <v>23.763000000000002</v>
      </c>
      <c r="B96" s="15">
        <v>70.295699999999997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0.16499999999999915</v>
      </c>
      <c r="G96" s="2">
        <f t="shared" si="11"/>
        <v>181.81818181818275</v>
      </c>
      <c r="H96" s="10" t="s">
        <v>118</v>
      </c>
      <c r="I96" s="23">
        <f t="shared" si="12"/>
        <v>23.763000000000002</v>
      </c>
      <c r="J96" s="13">
        <f t="shared" si="8"/>
        <v>181.81818181818275</v>
      </c>
      <c r="K96" s="23">
        <f t="shared" si="13"/>
        <v>87</v>
      </c>
    </row>
    <row r="97" spans="1:11">
      <c r="A97" s="23">
        <v>23.928000000000001</v>
      </c>
      <c r="B97" s="15">
        <v>68.311300000000003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0.4009999999999998</v>
      </c>
      <c r="G97" s="2">
        <f t="shared" si="11"/>
        <v>149.62593516209486</v>
      </c>
      <c r="H97" s="10"/>
      <c r="I97" s="23">
        <f t="shared" si="12"/>
        <v>23.928000000000001</v>
      </c>
      <c r="J97" s="13">
        <f t="shared" si="8"/>
        <v>149.62593516209486</v>
      </c>
      <c r="K97" s="23">
        <f t="shared" si="13"/>
        <v>88</v>
      </c>
    </row>
    <row r="98" spans="1:11">
      <c r="A98" s="23">
        <v>24.329000000000001</v>
      </c>
      <c r="B98" s="15">
        <v>78.557100000000005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0.20199999999999818</v>
      </c>
      <c r="G98" s="2">
        <f t="shared" si="11"/>
        <v>148.51485148514985</v>
      </c>
      <c r="H98" s="10" t="s">
        <v>113</v>
      </c>
      <c r="I98" s="23">
        <f t="shared" si="12"/>
        <v>24.329000000000001</v>
      </c>
      <c r="J98" s="13">
        <f t="shared" si="8"/>
        <v>148.51485148514985</v>
      </c>
      <c r="K98" s="23">
        <f t="shared" si="13"/>
        <v>89</v>
      </c>
    </row>
    <row r="99" spans="1:11">
      <c r="A99" s="23">
        <v>24.530999999999999</v>
      </c>
      <c r="B99" s="15">
        <v>79.216399999999993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0.87700000000000244</v>
      </c>
      <c r="G99" s="2">
        <f t="shared" si="11"/>
        <v>171.03762827822072</v>
      </c>
      <c r="H99" s="10"/>
      <c r="I99" s="23">
        <f t="shared" si="12"/>
        <v>24.530999999999999</v>
      </c>
      <c r="J99" s="13">
        <f t="shared" si="8"/>
        <v>171.03762827822072</v>
      </c>
      <c r="K99" s="23">
        <f t="shared" si="13"/>
        <v>90</v>
      </c>
    </row>
    <row r="100" spans="1:11">
      <c r="A100" s="23">
        <v>25.408000000000001</v>
      </c>
      <c r="B100" s="15">
        <v>74.788600000000002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25.408000000000001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25.608000000000001</v>
      </c>
      <c r="B101" s="15">
        <v>70.548500000000004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0.37999999999999901</v>
      </c>
      <c r="G101" s="2">
        <f t="shared" si="11"/>
        <v>157.89473684210569</v>
      </c>
      <c r="H101" s="10"/>
      <c r="I101" s="23">
        <f t="shared" si="12"/>
        <v>25.608000000000001</v>
      </c>
      <c r="J101" s="13">
        <f t="shared" si="8"/>
        <v>157.89473684210569</v>
      </c>
      <c r="K101" s="23">
        <f t="shared" si="13"/>
        <v>92</v>
      </c>
    </row>
    <row r="102" spans="1:11">
      <c r="A102" s="23">
        <v>25.988</v>
      </c>
      <c r="B102" s="15">
        <v>68.085800000000006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0.20200000000000173</v>
      </c>
      <c r="G102" s="2">
        <f t="shared" si="11"/>
        <v>148.51485148514723</v>
      </c>
      <c r="H102" s="10" t="s">
        <v>119</v>
      </c>
      <c r="I102" s="23">
        <f t="shared" si="12"/>
        <v>25.988</v>
      </c>
      <c r="J102" s="13">
        <f t="shared" si="8"/>
        <v>148.51485148514723</v>
      </c>
      <c r="K102" s="23">
        <f t="shared" si="13"/>
        <v>93</v>
      </c>
    </row>
    <row r="103" spans="1:11">
      <c r="A103" s="23">
        <v>26.19</v>
      </c>
      <c r="B103" s="15">
        <v>62.986800000000002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0.18799999999999883</v>
      </c>
      <c r="G103" s="2">
        <f t="shared" si="11"/>
        <v>159.57446808510736</v>
      </c>
      <c r="H103" s="10"/>
      <c r="I103" s="23">
        <f t="shared" si="12"/>
        <v>26.19</v>
      </c>
      <c r="J103" s="13">
        <f t="shared" si="8"/>
        <v>159.57446808510736</v>
      </c>
      <c r="K103" s="23">
        <f t="shared" si="13"/>
        <v>94</v>
      </c>
    </row>
    <row r="104" spans="1:11">
      <c r="A104" s="23">
        <v>26.378</v>
      </c>
      <c r="B104" s="15">
        <v>57.758000000000003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0.16999999999999815</v>
      </c>
      <c r="G104" s="2">
        <f t="shared" si="11"/>
        <v>176.47058823529605</v>
      </c>
      <c r="H104" s="10" t="s">
        <v>118</v>
      </c>
      <c r="I104" s="23">
        <f t="shared" si="12"/>
        <v>26.378</v>
      </c>
      <c r="J104" s="13">
        <f t="shared" si="8"/>
        <v>176.47058823529605</v>
      </c>
      <c r="K104" s="23">
        <f t="shared" si="13"/>
        <v>95</v>
      </c>
    </row>
    <row r="105" spans="1:11">
      <c r="A105" s="23">
        <v>26.547999999999998</v>
      </c>
      <c r="B105" s="15">
        <v>58.715299999999999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0.36000000000000298</v>
      </c>
      <c r="G105" s="2">
        <f t="shared" si="11"/>
        <v>166.66666666666526</v>
      </c>
      <c r="H105" s="10"/>
      <c r="I105" s="23">
        <f t="shared" si="12"/>
        <v>26.547999999999998</v>
      </c>
      <c r="J105" s="13">
        <f t="shared" si="8"/>
        <v>166.66666666666526</v>
      </c>
      <c r="K105" s="23">
        <f t="shared" si="13"/>
        <v>96</v>
      </c>
    </row>
    <row r="106" spans="1:11">
      <c r="A106" s="23">
        <v>26.908000000000001</v>
      </c>
      <c r="B106" s="15">
        <v>50.298000000000002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0.19999999999999929</v>
      </c>
      <c r="G106" s="2">
        <f t="shared" si="11"/>
        <v>150.00000000000054</v>
      </c>
      <c r="H106" s="10" t="s">
        <v>118</v>
      </c>
      <c r="I106" s="23">
        <f t="shared" si="12"/>
        <v>26.908000000000001</v>
      </c>
      <c r="J106" s="13">
        <f t="shared" si="8"/>
        <v>150.00000000000054</v>
      </c>
      <c r="K106" s="23">
        <f t="shared" si="13"/>
        <v>97</v>
      </c>
    </row>
    <row r="107" spans="1:11">
      <c r="A107" s="23">
        <v>27.108000000000001</v>
      </c>
      <c r="B107" s="15">
        <v>49.186900000000001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0.32999999999999829</v>
      </c>
      <c r="G107" s="2">
        <f t="shared" si="11"/>
        <v>181.81818181818275</v>
      </c>
      <c r="H107" s="10"/>
      <c r="I107" s="23">
        <f t="shared" si="12"/>
        <v>27.108000000000001</v>
      </c>
      <c r="J107" s="13">
        <f t="shared" si="8"/>
        <v>181.81818181818275</v>
      </c>
      <c r="K107" s="23">
        <f t="shared" si="13"/>
        <v>98</v>
      </c>
    </row>
    <row r="108" spans="1:11">
      <c r="A108" s="23">
        <v>27.437999999999999</v>
      </c>
      <c r="B108" s="15">
        <v>69.293300000000002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0.19000000000000128</v>
      </c>
      <c r="G108" s="2">
        <f t="shared" si="11"/>
        <v>157.89473684210421</v>
      </c>
      <c r="H108" s="10" t="s">
        <v>119</v>
      </c>
      <c r="I108" s="23">
        <f t="shared" si="12"/>
        <v>27.437999999999999</v>
      </c>
      <c r="J108" s="13">
        <f t="shared" si="8"/>
        <v>157.89473684210421</v>
      </c>
      <c r="K108" s="23">
        <f t="shared" si="13"/>
        <v>99</v>
      </c>
    </row>
    <row r="109" spans="1:11">
      <c r="A109" s="23">
        <v>27.628</v>
      </c>
      <c r="B109" s="15">
        <v>71.866100000000003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0.35999999999999943</v>
      </c>
      <c r="G109" s="2">
        <f t="shared" si="11"/>
        <v>166.66666666666691</v>
      </c>
      <c r="H109" s="10"/>
      <c r="I109" s="23">
        <f t="shared" si="12"/>
        <v>27.628</v>
      </c>
      <c r="J109" s="13">
        <f t="shared" si="8"/>
        <v>166.66666666666691</v>
      </c>
      <c r="K109" s="23">
        <f t="shared" si="13"/>
        <v>100</v>
      </c>
    </row>
    <row r="110" spans="1:11">
      <c r="A110" s="23">
        <v>27.988</v>
      </c>
      <c r="B110" s="15">
        <v>80.294399999999996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0.17000000000000171</v>
      </c>
      <c r="G110" s="2">
        <f t="shared" si="11"/>
        <v>176.47058823529235</v>
      </c>
      <c r="H110" s="10" t="s">
        <v>113</v>
      </c>
      <c r="I110" s="23">
        <f t="shared" si="12"/>
        <v>27.988</v>
      </c>
      <c r="J110" s="13">
        <f t="shared" si="8"/>
        <v>176.47058823529235</v>
      </c>
      <c r="K110" s="23">
        <f t="shared" si="13"/>
        <v>101</v>
      </c>
    </row>
    <row r="111" spans="1:11">
      <c r="A111" s="23">
        <v>28.158000000000001</v>
      </c>
      <c r="B111" s="15">
        <v>80.342200000000005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0.2029999999999994</v>
      </c>
      <c r="G111" s="2">
        <f t="shared" si="11"/>
        <v>147.78325123152752</v>
      </c>
      <c r="H111" s="10"/>
      <c r="I111" s="23">
        <f t="shared" si="12"/>
        <v>28.158000000000001</v>
      </c>
      <c r="J111" s="13">
        <f t="shared" si="8"/>
        <v>147.78325123152752</v>
      </c>
      <c r="K111" s="23">
        <f t="shared" si="13"/>
        <v>102</v>
      </c>
    </row>
    <row r="112" spans="1:11">
      <c r="A112" s="23">
        <v>28.361000000000001</v>
      </c>
      <c r="B112" s="15">
        <v>68.589299999999994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0.17599999999999838</v>
      </c>
      <c r="G112" s="2">
        <f t="shared" si="11"/>
        <v>170.45454545454703</v>
      </c>
      <c r="H112" s="10" t="s">
        <v>118</v>
      </c>
      <c r="I112" s="23">
        <f t="shared" si="12"/>
        <v>28.361000000000001</v>
      </c>
      <c r="J112" s="13">
        <f t="shared" si="8"/>
        <v>170.45454545454703</v>
      </c>
      <c r="K112" s="23">
        <f t="shared" si="13"/>
        <v>103</v>
      </c>
    </row>
    <row r="113" spans="1:11">
      <c r="A113" s="23">
        <v>28.536999999999999</v>
      </c>
      <c r="B113" s="15">
        <v>64.263000000000005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0.34100000000000108</v>
      </c>
      <c r="G113" s="2">
        <f t="shared" si="11"/>
        <v>175.95307917888508</v>
      </c>
      <c r="H113" s="10"/>
      <c r="I113" s="23">
        <f t="shared" si="12"/>
        <v>28.536999999999999</v>
      </c>
      <c r="J113" s="13">
        <f t="shared" si="8"/>
        <v>175.95307917888508</v>
      </c>
      <c r="K113" s="23">
        <f t="shared" si="13"/>
        <v>104</v>
      </c>
    </row>
    <row r="114" spans="1:11">
      <c r="A114" s="23">
        <v>28.878</v>
      </c>
      <c r="B114" s="15">
        <v>69.619600000000005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0.16999999999999815</v>
      </c>
      <c r="G114" s="2">
        <f t="shared" si="11"/>
        <v>176.47058823529605</v>
      </c>
      <c r="H114" s="10" t="s">
        <v>119</v>
      </c>
      <c r="I114" s="23">
        <f t="shared" si="12"/>
        <v>28.878</v>
      </c>
      <c r="J114" s="13">
        <f t="shared" si="8"/>
        <v>176.47058823529605</v>
      </c>
      <c r="K114" s="23">
        <f t="shared" si="13"/>
        <v>105</v>
      </c>
    </row>
    <row r="115" spans="1:11">
      <c r="A115" s="23">
        <v>29.047999999999998</v>
      </c>
      <c r="B115" s="15">
        <v>68.0261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0.18000000000000327</v>
      </c>
      <c r="G115" s="2">
        <f t="shared" si="11"/>
        <v>166.66666666666364</v>
      </c>
      <c r="H115" s="10"/>
      <c r="I115" s="23">
        <f t="shared" si="12"/>
        <v>29.047999999999998</v>
      </c>
      <c r="J115" s="13">
        <f t="shared" si="8"/>
        <v>166.66666666666364</v>
      </c>
      <c r="K115" s="23">
        <f t="shared" si="13"/>
        <v>106</v>
      </c>
    </row>
    <row r="116" spans="1:11">
      <c r="A116" s="23">
        <v>29.228000000000002</v>
      </c>
      <c r="B116" s="15">
        <v>63.273600000000002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0.17999999999999972</v>
      </c>
      <c r="G116" s="2">
        <f t="shared" si="11"/>
        <v>166.66666666666691</v>
      </c>
      <c r="H116" s="10" t="s">
        <v>118</v>
      </c>
      <c r="I116" s="23">
        <f t="shared" si="12"/>
        <v>29.228000000000002</v>
      </c>
      <c r="J116" s="13">
        <f t="shared" si="8"/>
        <v>166.66666666666691</v>
      </c>
      <c r="K116" s="23">
        <f t="shared" si="13"/>
        <v>107</v>
      </c>
    </row>
    <row r="117" spans="1:11">
      <c r="A117" s="23">
        <v>29.408000000000001</v>
      </c>
      <c r="B117" s="15">
        <v>58.160800000000002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0.37999999999999901</v>
      </c>
      <c r="G117" s="2">
        <f t="shared" si="11"/>
        <v>157.89473684210569</v>
      </c>
      <c r="H117" s="10"/>
      <c r="I117" s="23">
        <f t="shared" si="12"/>
        <v>29.408000000000001</v>
      </c>
      <c r="J117" s="13">
        <f t="shared" si="8"/>
        <v>157.89473684210569</v>
      </c>
      <c r="K117" s="23">
        <f t="shared" si="13"/>
        <v>108</v>
      </c>
    </row>
    <row r="118" spans="1:11">
      <c r="A118" s="23">
        <v>29.788</v>
      </c>
      <c r="B118" s="15">
        <v>75.703999999999994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0.21000000000000085</v>
      </c>
      <c r="G118" s="2">
        <f t="shared" si="11"/>
        <v>142.85714285714226</v>
      </c>
      <c r="H118" s="10" t="s">
        <v>113</v>
      </c>
      <c r="I118" s="23">
        <f t="shared" si="12"/>
        <v>29.788</v>
      </c>
      <c r="J118" s="13">
        <f t="shared" si="8"/>
        <v>142.85714285714226</v>
      </c>
      <c r="K118" s="23">
        <f t="shared" si="13"/>
        <v>109</v>
      </c>
    </row>
    <row r="119" spans="1:11">
      <c r="A119" s="23">
        <v>29.998000000000001</v>
      </c>
      <c r="B119" s="15">
        <v>70.323099999999997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0.37999999999999901</v>
      </c>
      <c r="G119" s="2">
        <f t="shared" si="11"/>
        <v>157.89473684210569</v>
      </c>
      <c r="H119" s="10"/>
      <c r="I119" s="23">
        <f t="shared" si="12"/>
        <v>29.998000000000001</v>
      </c>
      <c r="J119" s="13">
        <f t="shared" si="8"/>
        <v>157.89473684210569</v>
      </c>
      <c r="K119" s="23">
        <f t="shared" si="13"/>
        <v>110</v>
      </c>
    </row>
    <row r="120" spans="1:11">
      <c r="A120" s="23">
        <v>30.378</v>
      </c>
      <c r="B120" s="15">
        <v>66.830500000000001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0.19099999999999895</v>
      </c>
      <c r="G120" s="2">
        <f t="shared" si="11"/>
        <v>157.06806282722602</v>
      </c>
      <c r="H120" s="10" t="s">
        <v>119</v>
      </c>
      <c r="I120" s="23">
        <f t="shared" si="12"/>
        <v>30.378</v>
      </c>
      <c r="J120" s="13">
        <f t="shared" si="8"/>
        <v>157.06806282722602</v>
      </c>
      <c r="K120" s="23">
        <f t="shared" si="13"/>
        <v>111</v>
      </c>
    </row>
    <row r="121" spans="1:11">
      <c r="A121" s="23">
        <v>30.568999999999999</v>
      </c>
      <c r="B121" s="15">
        <v>60.3429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0.33900000000000219</v>
      </c>
      <c r="G121" s="2">
        <f t="shared" si="11"/>
        <v>176.99115044247671</v>
      </c>
      <c r="H121" s="10"/>
      <c r="I121" s="23">
        <f t="shared" si="12"/>
        <v>30.568999999999999</v>
      </c>
      <c r="J121" s="13">
        <f t="shared" si="8"/>
        <v>176.99115044247671</v>
      </c>
      <c r="K121" s="23">
        <f t="shared" si="13"/>
        <v>112</v>
      </c>
    </row>
    <row r="122" spans="1:11">
      <c r="A122" s="23">
        <v>30.908000000000001</v>
      </c>
      <c r="B122" s="15">
        <v>53.726599999999998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0.17999999999999972</v>
      </c>
      <c r="G122" s="2">
        <f t="shared" si="11"/>
        <v>166.66666666666691</v>
      </c>
      <c r="H122" s="10" t="s">
        <v>118</v>
      </c>
      <c r="I122" s="23">
        <f t="shared" si="12"/>
        <v>30.908000000000001</v>
      </c>
      <c r="J122" s="13">
        <f t="shared" si="8"/>
        <v>166.66666666666691</v>
      </c>
      <c r="K122" s="23">
        <f t="shared" si="13"/>
        <v>113</v>
      </c>
    </row>
    <row r="123" spans="1:11">
      <c r="A123" s="23">
        <v>31.088000000000001</v>
      </c>
      <c r="B123" s="15">
        <v>53.701999999999998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0.34999999999999787</v>
      </c>
      <c r="G123" s="2">
        <f t="shared" si="11"/>
        <v>171.42857142857247</v>
      </c>
      <c r="H123" s="10"/>
      <c r="I123" s="23">
        <f t="shared" si="12"/>
        <v>31.088000000000001</v>
      </c>
      <c r="J123" s="13">
        <f t="shared" si="8"/>
        <v>171.42857142857247</v>
      </c>
      <c r="K123" s="23">
        <f t="shared" si="13"/>
        <v>114</v>
      </c>
    </row>
    <row r="124" spans="1:11">
      <c r="A124" s="23">
        <v>31.437999999999999</v>
      </c>
      <c r="B124" s="15">
        <v>77.971299999999999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0.20000000000000284</v>
      </c>
      <c r="G124" s="2">
        <f t="shared" si="11"/>
        <v>149.99999999999787</v>
      </c>
      <c r="H124" s="10" t="s">
        <v>113</v>
      </c>
      <c r="I124" s="23">
        <f t="shared" si="12"/>
        <v>31.437999999999999</v>
      </c>
      <c r="J124" s="13">
        <f t="shared" si="8"/>
        <v>149.99999999999787</v>
      </c>
      <c r="K124" s="23">
        <f t="shared" si="13"/>
        <v>115</v>
      </c>
    </row>
    <row r="125" spans="1:11">
      <c r="A125" s="23">
        <v>31.638000000000002</v>
      </c>
      <c r="B125" s="15">
        <v>76.611699999999999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0.17199999999999704</v>
      </c>
      <c r="G125" s="2">
        <f t="shared" si="11"/>
        <v>174.41860465116579</v>
      </c>
      <c r="H125" s="10"/>
      <c r="I125" s="23">
        <f t="shared" si="12"/>
        <v>31.638000000000002</v>
      </c>
      <c r="J125" s="13">
        <f t="shared" si="8"/>
        <v>174.41860465116579</v>
      </c>
      <c r="K125" s="23">
        <f t="shared" si="13"/>
        <v>116</v>
      </c>
    </row>
    <row r="126" spans="1:11">
      <c r="A126" s="23">
        <v>31.81</v>
      </c>
      <c r="B126" s="15">
        <v>72.352199999999996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0.17800000000000082</v>
      </c>
      <c r="G126" s="2">
        <f t="shared" si="11"/>
        <v>168.53932584269583</v>
      </c>
      <c r="H126" s="10" t="s">
        <v>118</v>
      </c>
      <c r="I126" s="23">
        <f t="shared" si="12"/>
        <v>31.81</v>
      </c>
      <c r="J126" s="13">
        <f t="shared" si="8"/>
        <v>168.53932584269583</v>
      </c>
      <c r="K126" s="23">
        <f t="shared" si="13"/>
        <v>117</v>
      </c>
    </row>
    <row r="127" spans="1:11">
      <c r="A127" s="23">
        <v>31.988</v>
      </c>
      <c r="B127" s="15">
        <v>68.714100000000002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0.41000000000000369</v>
      </c>
      <c r="G127" s="2">
        <f t="shared" si="11"/>
        <v>146.34146341463284</v>
      </c>
      <c r="H127" s="10"/>
      <c r="I127" s="23">
        <f t="shared" si="12"/>
        <v>31.988</v>
      </c>
      <c r="J127" s="13">
        <f t="shared" si="8"/>
        <v>146.34146341463284</v>
      </c>
      <c r="K127" s="23">
        <f t="shared" si="13"/>
        <v>118</v>
      </c>
    </row>
    <row r="128" spans="1:11">
      <c r="A128" s="23">
        <v>32.398000000000003</v>
      </c>
      <c r="B128" s="15">
        <v>78.087999999999994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0.1699999999999946</v>
      </c>
      <c r="G128" s="2">
        <f t="shared" si="11"/>
        <v>176.47058823529972</v>
      </c>
      <c r="H128" s="10" t="s">
        <v>113</v>
      </c>
      <c r="I128" s="23">
        <f t="shared" si="12"/>
        <v>32.398000000000003</v>
      </c>
      <c r="J128" s="13">
        <f t="shared" si="8"/>
        <v>176.47058823529972</v>
      </c>
      <c r="K128" s="23">
        <f t="shared" si="13"/>
        <v>119</v>
      </c>
    </row>
    <row r="129" spans="1:11">
      <c r="A129" s="23">
        <v>32.567999999999998</v>
      </c>
      <c r="B129" s="15">
        <v>78.303899999999999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0.91000000000000369</v>
      </c>
      <c r="G129" s="2">
        <f t="shared" si="11"/>
        <v>164.83516483516416</v>
      </c>
      <c r="H129" s="10"/>
      <c r="I129" s="23">
        <f t="shared" si="12"/>
        <v>32.567999999999998</v>
      </c>
      <c r="J129" s="13">
        <f t="shared" si="8"/>
        <v>164.83516483516416</v>
      </c>
      <c r="K129" s="23">
        <f t="shared" si="13"/>
        <v>120</v>
      </c>
    </row>
    <row r="130" spans="1:11">
      <c r="A130" s="23">
        <v>33.478000000000002</v>
      </c>
      <c r="B130" s="15">
        <v>76.175899999999999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33.478000000000002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33.698</v>
      </c>
      <c r="B131" s="15">
        <v>70.008600000000001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33.698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96</v>
      </c>
      <c r="B5" s="11" t="s">
        <v>175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1990a</v>
      </c>
      <c r="K5" s="1"/>
      <c r="L5" s="1"/>
      <c r="M5" s="1"/>
    </row>
    <row r="6" spans="1:13">
      <c r="A6" s="10" t="s">
        <v>97</v>
      </c>
      <c r="B6" s="1" t="s">
        <v>176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f&amp;uuml;r Klassischer Musik FKM-1013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0.61799999999999999</v>
      </c>
      <c r="B10" s="15">
        <v>75.106099999999998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0.19000000000000006</v>
      </c>
      <c r="G10" s="2">
        <f>$E10/$F10*60</f>
        <v>157.89473684210523</v>
      </c>
      <c r="H10" s="10" t="s">
        <v>119</v>
      </c>
      <c r="I10" s="22">
        <f>$A10</f>
        <v>0.61799999999999999</v>
      </c>
      <c r="J10" s="13">
        <f t="shared" ref="J10:J73" si="2">$G10</f>
        <v>157.89473684210523</v>
      </c>
      <c r="K10" s="22">
        <f>$C10</f>
        <v>1</v>
      </c>
    </row>
    <row r="11" spans="1:13">
      <c r="A11" s="22">
        <v>0.80800000000000005</v>
      </c>
      <c r="B11" s="15">
        <v>76.3309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0.39100000000000001</v>
      </c>
      <c r="G11" s="2">
        <f t="shared" ref="G11:G74" si="5">$E11/$F11*60</f>
        <v>153.45268542199489</v>
      </c>
      <c r="H11" s="10"/>
      <c r="I11" s="22">
        <f t="shared" ref="I11:I74" si="6">$A11</f>
        <v>0.80800000000000005</v>
      </c>
      <c r="J11" s="13">
        <f t="shared" si="2"/>
        <v>153.45268542199489</v>
      </c>
      <c r="K11" s="22">
        <f t="shared" ref="K11:K74" si="7">$C11</f>
        <v>2</v>
      </c>
    </row>
    <row r="12" spans="1:13">
      <c r="A12" s="22">
        <v>1.1990000000000001</v>
      </c>
      <c r="B12" s="15">
        <v>62.028399999999998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0.15900000000000003</v>
      </c>
      <c r="G12" s="2">
        <f t="shared" si="5"/>
        <v>188.67924528301882</v>
      </c>
      <c r="H12" s="10" t="s">
        <v>118</v>
      </c>
      <c r="I12" s="22">
        <f t="shared" si="6"/>
        <v>1.1990000000000001</v>
      </c>
      <c r="J12" s="13">
        <f t="shared" si="2"/>
        <v>188.67924528301882</v>
      </c>
      <c r="K12" s="22">
        <f t="shared" si="7"/>
        <v>3</v>
      </c>
    </row>
    <row r="13" spans="1:13">
      <c r="A13" s="22">
        <v>1.3580000000000001</v>
      </c>
      <c r="B13" s="15">
        <v>63.248899999999999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0.32999999999999985</v>
      </c>
      <c r="G13" s="2">
        <f t="shared" si="5"/>
        <v>181.8181818181819</v>
      </c>
      <c r="H13" s="10"/>
      <c r="I13" s="22">
        <f t="shared" si="6"/>
        <v>1.3580000000000001</v>
      </c>
      <c r="J13" s="13">
        <f t="shared" si="2"/>
        <v>181.8181818181819</v>
      </c>
      <c r="K13" s="22">
        <f t="shared" si="7"/>
        <v>4</v>
      </c>
    </row>
    <row r="14" spans="1:13">
      <c r="A14" s="22">
        <v>1.6879999999999999</v>
      </c>
      <c r="B14" s="15">
        <v>83.869699999999995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0.19999999999999996</v>
      </c>
      <c r="G14" s="2">
        <f t="shared" si="5"/>
        <v>150.00000000000003</v>
      </c>
      <c r="H14" s="10" t="s">
        <v>119</v>
      </c>
      <c r="I14" s="22">
        <f t="shared" si="6"/>
        <v>1.6879999999999999</v>
      </c>
      <c r="J14" s="13">
        <f t="shared" si="2"/>
        <v>150.00000000000003</v>
      </c>
      <c r="K14" s="22">
        <f t="shared" si="7"/>
        <v>5</v>
      </c>
    </row>
    <row r="15" spans="1:13">
      <c r="A15" s="22">
        <v>1.8879999999999999</v>
      </c>
      <c r="B15" s="15">
        <v>83.069800000000001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0.3400000000000003</v>
      </c>
      <c r="G15" s="2">
        <f t="shared" si="5"/>
        <v>176.47058823529397</v>
      </c>
      <c r="H15" s="10"/>
      <c r="I15" s="22">
        <f t="shared" si="6"/>
        <v>1.8879999999999999</v>
      </c>
      <c r="J15" s="13">
        <f t="shared" si="2"/>
        <v>176.47058823529397</v>
      </c>
      <c r="K15" s="22">
        <f t="shared" si="7"/>
        <v>6</v>
      </c>
    </row>
    <row r="16" spans="1:13">
      <c r="A16" s="22">
        <v>2.2280000000000002</v>
      </c>
      <c r="B16" s="15">
        <v>73.436999999999998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0.1639999999999997</v>
      </c>
      <c r="G16" s="2">
        <f t="shared" si="5"/>
        <v>182.92682926829301</v>
      </c>
      <c r="H16" s="10" t="s">
        <v>118</v>
      </c>
      <c r="I16" s="22">
        <f t="shared" si="6"/>
        <v>2.2280000000000002</v>
      </c>
      <c r="J16" s="13">
        <f t="shared" si="2"/>
        <v>182.92682926829301</v>
      </c>
      <c r="K16" s="22">
        <f t="shared" si="7"/>
        <v>7</v>
      </c>
    </row>
    <row r="17" spans="1:11">
      <c r="A17" s="22">
        <v>2.3919999999999999</v>
      </c>
      <c r="B17" s="15">
        <v>73.838999999999999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0.46600000000000019</v>
      </c>
      <c r="G17" s="2">
        <f t="shared" si="5"/>
        <v>193.13304721030036</v>
      </c>
      <c r="H17" s="10"/>
      <c r="I17" s="22">
        <f t="shared" si="6"/>
        <v>2.3919999999999999</v>
      </c>
      <c r="J17" s="13">
        <f t="shared" si="2"/>
        <v>193.13304721030036</v>
      </c>
      <c r="K17" s="22">
        <f t="shared" si="7"/>
        <v>8</v>
      </c>
    </row>
    <row r="18" spans="1:11">
      <c r="A18" s="22">
        <v>2.8580000000000001</v>
      </c>
      <c r="B18" s="15">
        <v>78.389899999999997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0.17999999999999972</v>
      </c>
      <c r="G18" s="2">
        <f t="shared" si="5"/>
        <v>166.66666666666691</v>
      </c>
      <c r="H18" s="10" t="s">
        <v>119</v>
      </c>
      <c r="I18" s="22">
        <f t="shared" si="6"/>
        <v>2.8580000000000001</v>
      </c>
      <c r="J18" s="13">
        <f t="shared" si="2"/>
        <v>166.66666666666691</v>
      </c>
      <c r="K18" s="22">
        <f t="shared" si="7"/>
        <v>9</v>
      </c>
    </row>
    <row r="19" spans="1:11">
      <c r="A19" s="22">
        <v>3.0379999999999998</v>
      </c>
      <c r="B19" s="15">
        <v>81.797399999999996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0.35000000000000009</v>
      </c>
      <c r="G19" s="2">
        <f t="shared" si="5"/>
        <v>171.42857142857139</v>
      </c>
      <c r="H19" s="10"/>
      <c r="I19" s="22">
        <f t="shared" si="6"/>
        <v>3.0379999999999998</v>
      </c>
      <c r="J19" s="13">
        <f t="shared" si="2"/>
        <v>171.42857142857139</v>
      </c>
      <c r="K19" s="22">
        <f t="shared" si="7"/>
        <v>10</v>
      </c>
    </row>
    <row r="20" spans="1:11">
      <c r="A20" s="22">
        <v>3.3879999999999999</v>
      </c>
      <c r="B20" s="15">
        <v>79.151700000000005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0.14999999999999991</v>
      </c>
      <c r="G20" s="2">
        <f t="shared" si="5"/>
        <v>200.00000000000011</v>
      </c>
      <c r="H20" s="10" t="s">
        <v>118</v>
      </c>
      <c r="I20" s="22">
        <f t="shared" si="6"/>
        <v>3.3879999999999999</v>
      </c>
      <c r="J20" s="13">
        <f t="shared" si="2"/>
        <v>200.00000000000011</v>
      </c>
      <c r="K20" s="22">
        <f t="shared" si="7"/>
        <v>11</v>
      </c>
    </row>
    <row r="21" spans="1:11">
      <c r="A21" s="22">
        <v>3.5379999999999998</v>
      </c>
      <c r="B21" s="15">
        <v>70.941900000000004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0.3400000000000003</v>
      </c>
      <c r="G21" s="2">
        <f t="shared" si="5"/>
        <v>176.47058823529397</v>
      </c>
      <c r="H21" s="10"/>
      <c r="I21" s="22">
        <f t="shared" si="6"/>
        <v>3.5379999999999998</v>
      </c>
      <c r="J21" s="13">
        <f t="shared" si="2"/>
        <v>176.47058823529397</v>
      </c>
      <c r="K21" s="22">
        <f t="shared" si="7"/>
        <v>12</v>
      </c>
    </row>
    <row r="22" spans="1:11">
      <c r="A22" s="22">
        <v>3.8780000000000001</v>
      </c>
      <c r="B22" s="15">
        <v>73.0261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0.13999999999999968</v>
      </c>
      <c r="G22" s="2">
        <f t="shared" si="5"/>
        <v>214.28571428571479</v>
      </c>
      <c r="H22" s="10" t="s">
        <v>119</v>
      </c>
      <c r="I22" s="22">
        <f t="shared" si="6"/>
        <v>3.8780000000000001</v>
      </c>
      <c r="J22" s="13">
        <f t="shared" si="2"/>
        <v>214.28571428571479</v>
      </c>
      <c r="K22" s="22">
        <f t="shared" si="7"/>
        <v>13</v>
      </c>
    </row>
    <row r="23" spans="1:11">
      <c r="A23" s="22">
        <v>4.0179999999999998</v>
      </c>
      <c r="B23" s="15">
        <v>74.034400000000005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0.19000000000000039</v>
      </c>
      <c r="G23" s="2">
        <f t="shared" si="5"/>
        <v>157.89473684210492</v>
      </c>
      <c r="H23" s="10"/>
      <c r="I23" s="22">
        <f t="shared" si="6"/>
        <v>4.0179999999999998</v>
      </c>
      <c r="J23" s="13">
        <f t="shared" si="2"/>
        <v>157.89473684210492</v>
      </c>
      <c r="K23" s="22">
        <f t="shared" si="7"/>
        <v>14</v>
      </c>
    </row>
    <row r="24" spans="1:11">
      <c r="A24" s="22">
        <v>4.2080000000000002</v>
      </c>
      <c r="B24" s="15">
        <v>72.099699999999999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0.16999999999999993</v>
      </c>
      <c r="G24" s="2">
        <f t="shared" si="5"/>
        <v>176.47058823529417</v>
      </c>
      <c r="H24" s="10" t="s">
        <v>118</v>
      </c>
      <c r="I24" s="22">
        <f t="shared" si="6"/>
        <v>4.2080000000000002</v>
      </c>
      <c r="J24" s="13">
        <f t="shared" si="2"/>
        <v>176.47058823529417</v>
      </c>
      <c r="K24" s="22">
        <f t="shared" si="7"/>
        <v>15</v>
      </c>
    </row>
    <row r="25" spans="1:11">
      <c r="A25" s="22">
        <v>4.3780000000000001</v>
      </c>
      <c r="B25" s="15">
        <v>70.821600000000004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0.36000000000000032</v>
      </c>
      <c r="G25" s="2">
        <f t="shared" si="5"/>
        <v>166.66666666666652</v>
      </c>
      <c r="H25" s="10"/>
      <c r="I25" s="22">
        <f t="shared" si="6"/>
        <v>4.3780000000000001</v>
      </c>
      <c r="J25" s="13">
        <f t="shared" si="2"/>
        <v>166.66666666666652</v>
      </c>
      <c r="K25" s="22">
        <f t="shared" si="7"/>
        <v>16</v>
      </c>
    </row>
    <row r="26" spans="1:11">
      <c r="A26" s="22">
        <v>4.7380000000000004</v>
      </c>
      <c r="B26" s="15">
        <v>78.440100000000001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0.15299999999999958</v>
      </c>
      <c r="G26" s="2">
        <f t="shared" si="5"/>
        <v>196.07843137254955</v>
      </c>
      <c r="H26" s="10" t="s">
        <v>113</v>
      </c>
      <c r="I26" s="22">
        <f t="shared" si="6"/>
        <v>4.7380000000000004</v>
      </c>
      <c r="J26" s="13">
        <f t="shared" si="2"/>
        <v>196.07843137254955</v>
      </c>
      <c r="K26" s="22">
        <f t="shared" si="7"/>
        <v>17</v>
      </c>
    </row>
    <row r="27" spans="1:11">
      <c r="A27" s="22">
        <v>4.891</v>
      </c>
      <c r="B27" s="15">
        <v>85.140299999999996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0.34700000000000042</v>
      </c>
      <c r="G27" s="2">
        <f t="shared" si="5"/>
        <v>172.91066282420726</v>
      </c>
      <c r="H27" s="10"/>
      <c r="I27" s="22">
        <f t="shared" si="6"/>
        <v>4.891</v>
      </c>
      <c r="J27" s="13">
        <f t="shared" si="2"/>
        <v>172.91066282420726</v>
      </c>
      <c r="K27" s="22">
        <f t="shared" si="7"/>
        <v>18</v>
      </c>
    </row>
    <row r="28" spans="1:11">
      <c r="A28" s="22">
        <v>5.2380000000000004</v>
      </c>
      <c r="B28" s="15">
        <v>80.1297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0.1899999999999995</v>
      </c>
      <c r="G28" s="2">
        <f t="shared" si="5"/>
        <v>157.89473684210569</v>
      </c>
      <c r="H28" s="10" t="s">
        <v>119</v>
      </c>
      <c r="I28" s="22">
        <f t="shared" si="6"/>
        <v>5.2380000000000004</v>
      </c>
      <c r="J28" s="13">
        <f t="shared" si="2"/>
        <v>157.89473684210569</v>
      </c>
      <c r="K28" s="22">
        <f t="shared" si="7"/>
        <v>19</v>
      </c>
    </row>
    <row r="29" spans="1:11">
      <c r="A29" s="22">
        <v>5.4279999999999999</v>
      </c>
      <c r="B29" s="15">
        <v>76.453800000000001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0.33999999999999986</v>
      </c>
      <c r="G29" s="2">
        <f t="shared" si="5"/>
        <v>176.47058823529417</v>
      </c>
      <c r="H29" s="10"/>
      <c r="I29" s="22">
        <f t="shared" si="6"/>
        <v>5.4279999999999999</v>
      </c>
      <c r="J29" s="13">
        <f t="shared" si="2"/>
        <v>176.47058823529417</v>
      </c>
      <c r="K29" s="22">
        <f t="shared" si="7"/>
        <v>20</v>
      </c>
    </row>
    <row r="30" spans="1:11">
      <c r="A30" s="22">
        <v>5.7679999999999998</v>
      </c>
      <c r="B30" s="15">
        <v>69.845600000000005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0.14000000000000057</v>
      </c>
      <c r="G30" s="2">
        <f t="shared" si="5"/>
        <v>214.28571428571342</v>
      </c>
      <c r="H30" s="10" t="s">
        <v>118</v>
      </c>
      <c r="I30" s="22">
        <f t="shared" si="6"/>
        <v>5.7679999999999998</v>
      </c>
      <c r="J30" s="13">
        <f t="shared" si="2"/>
        <v>214.28571428571342</v>
      </c>
      <c r="K30" s="22">
        <f t="shared" si="7"/>
        <v>21</v>
      </c>
    </row>
    <row r="31" spans="1:11">
      <c r="A31" s="22">
        <v>5.9080000000000004</v>
      </c>
      <c r="B31" s="15">
        <v>68.843500000000006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0.36999999999999922</v>
      </c>
      <c r="G31" s="2">
        <f t="shared" si="5"/>
        <v>162.1621621621625</v>
      </c>
      <c r="H31" s="10"/>
      <c r="I31" s="22">
        <f t="shared" si="6"/>
        <v>5.9080000000000004</v>
      </c>
      <c r="J31" s="13">
        <f t="shared" si="2"/>
        <v>162.1621621621625</v>
      </c>
      <c r="K31" s="22">
        <f t="shared" si="7"/>
        <v>22</v>
      </c>
    </row>
    <row r="32" spans="1:11">
      <c r="A32" s="22">
        <v>6.2779999999999996</v>
      </c>
      <c r="B32" s="15">
        <v>82.036299999999997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0.17000000000000082</v>
      </c>
      <c r="G32" s="2">
        <f t="shared" si="5"/>
        <v>176.47058823529329</v>
      </c>
      <c r="H32" s="10" t="s">
        <v>113</v>
      </c>
      <c r="I32" s="22">
        <f t="shared" si="6"/>
        <v>6.2779999999999996</v>
      </c>
      <c r="J32" s="13">
        <f t="shared" si="2"/>
        <v>176.47058823529329</v>
      </c>
      <c r="K32" s="22">
        <f t="shared" si="7"/>
        <v>23</v>
      </c>
    </row>
    <row r="33" spans="1:11">
      <c r="A33" s="22">
        <v>6.4480000000000004</v>
      </c>
      <c r="B33" s="15">
        <v>83.689400000000006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0.36099999999999977</v>
      </c>
      <c r="G33" s="2">
        <f t="shared" si="5"/>
        <v>166.20498614958461</v>
      </c>
      <c r="H33" s="10"/>
      <c r="I33" s="22">
        <f t="shared" si="6"/>
        <v>6.4480000000000004</v>
      </c>
      <c r="J33" s="13">
        <f t="shared" si="2"/>
        <v>166.20498614958461</v>
      </c>
      <c r="K33" s="22">
        <f t="shared" si="7"/>
        <v>24</v>
      </c>
    </row>
    <row r="34" spans="1:11">
      <c r="A34" s="22">
        <v>6.8090000000000002</v>
      </c>
      <c r="B34" s="15">
        <v>70.547600000000003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0.15200000000000014</v>
      </c>
      <c r="G34" s="2">
        <f t="shared" si="5"/>
        <v>197.36842105263142</v>
      </c>
      <c r="H34" s="10" t="s">
        <v>118</v>
      </c>
      <c r="I34" s="22">
        <f t="shared" si="6"/>
        <v>6.8090000000000002</v>
      </c>
      <c r="J34" s="13">
        <f t="shared" si="2"/>
        <v>197.36842105263142</v>
      </c>
      <c r="K34" s="22">
        <f t="shared" si="7"/>
        <v>25</v>
      </c>
    </row>
    <row r="35" spans="1:11">
      <c r="A35" s="22">
        <v>6.9610000000000003</v>
      </c>
      <c r="B35" s="15">
        <v>65.239000000000004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0.36699999999999999</v>
      </c>
      <c r="G35" s="2">
        <f t="shared" si="5"/>
        <v>163.48773841961855</v>
      </c>
      <c r="H35" s="10"/>
      <c r="I35" s="22">
        <f t="shared" si="6"/>
        <v>6.9610000000000003</v>
      </c>
      <c r="J35" s="13">
        <f t="shared" si="2"/>
        <v>163.48773841961855</v>
      </c>
      <c r="K35" s="22">
        <f t="shared" si="7"/>
        <v>26</v>
      </c>
    </row>
    <row r="36" spans="1:11">
      <c r="A36" s="22">
        <v>7.3280000000000003</v>
      </c>
      <c r="B36" s="15">
        <v>75.475399999999993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0.16999999999999993</v>
      </c>
      <c r="G36" s="2">
        <f t="shared" si="5"/>
        <v>176.47058823529417</v>
      </c>
      <c r="H36" s="10" t="s">
        <v>119</v>
      </c>
      <c r="I36" s="22">
        <f t="shared" si="6"/>
        <v>7.3280000000000003</v>
      </c>
      <c r="J36" s="13">
        <f t="shared" si="2"/>
        <v>176.47058823529417</v>
      </c>
      <c r="K36" s="22">
        <f t="shared" si="7"/>
        <v>27</v>
      </c>
    </row>
    <row r="37" spans="1:11">
      <c r="A37" s="22">
        <v>7.4980000000000002</v>
      </c>
      <c r="B37" s="15">
        <v>74.611400000000003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0.19399999999999995</v>
      </c>
      <c r="G37" s="2">
        <f t="shared" si="5"/>
        <v>154.63917525773201</v>
      </c>
      <c r="H37" s="10"/>
      <c r="I37" s="22">
        <f t="shared" si="6"/>
        <v>7.4980000000000002</v>
      </c>
      <c r="J37" s="13">
        <f t="shared" si="2"/>
        <v>154.63917525773201</v>
      </c>
      <c r="K37" s="22">
        <f t="shared" si="7"/>
        <v>28</v>
      </c>
    </row>
    <row r="38" spans="1:11">
      <c r="A38" s="22">
        <v>7.6920000000000002</v>
      </c>
      <c r="B38" s="15">
        <v>65.212199999999996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0.15899999999999981</v>
      </c>
      <c r="G38" s="2">
        <f t="shared" si="5"/>
        <v>188.6792452830191</v>
      </c>
      <c r="H38" s="10" t="s">
        <v>118</v>
      </c>
      <c r="I38" s="22">
        <f t="shared" si="6"/>
        <v>7.6920000000000002</v>
      </c>
      <c r="J38" s="13">
        <f t="shared" si="2"/>
        <v>188.6792452830191</v>
      </c>
      <c r="K38" s="22">
        <f t="shared" si="7"/>
        <v>29</v>
      </c>
    </row>
    <row r="39" spans="1:11">
      <c r="A39" s="22">
        <v>7.851</v>
      </c>
      <c r="B39" s="15">
        <v>67.283699999999996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0.35700000000000021</v>
      </c>
      <c r="G39" s="2">
        <f t="shared" si="5"/>
        <v>168.06722689075622</v>
      </c>
      <c r="H39" s="10"/>
      <c r="I39" s="22">
        <f t="shared" si="6"/>
        <v>7.851</v>
      </c>
      <c r="J39" s="13">
        <f t="shared" si="2"/>
        <v>168.06722689075622</v>
      </c>
      <c r="K39" s="22">
        <f t="shared" si="7"/>
        <v>30</v>
      </c>
    </row>
    <row r="40" spans="1:11">
      <c r="A40" s="22">
        <v>8.2080000000000002</v>
      </c>
      <c r="B40" s="15">
        <v>75.704999999999998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0.1899999999999995</v>
      </c>
      <c r="G40" s="2">
        <f t="shared" si="5"/>
        <v>157.89473684210569</v>
      </c>
      <c r="H40" s="10" t="s">
        <v>119</v>
      </c>
      <c r="I40" s="22">
        <f t="shared" si="6"/>
        <v>8.2080000000000002</v>
      </c>
      <c r="J40" s="13">
        <f t="shared" si="2"/>
        <v>157.89473684210569</v>
      </c>
      <c r="K40" s="22">
        <f t="shared" si="7"/>
        <v>31</v>
      </c>
    </row>
    <row r="41" spans="1:11">
      <c r="A41" s="22">
        <v>8.3979999999999997</v>
      </c>
      <c r="B41" s="15">
        <v>75.700699999999998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0.32000000000000028</v>
      </c>
      <c r="G41" s="2">
        <f t="shared" si="5"/>
        <v>187.49999999999983</v>
      </c>
      <c r="H41" s="10"/>
      <c r="I41" s="22">
        <f t="shared" si="6"/>
        <v>8.3979999999999997</v>
      </c>
      <c r="J41" s="13">
        <f t="shared" si="2"/>
        <v>187.49999999999983</v>
      </c>
      <c r="K41" s="22">
        <f t="shared" si="7"/>
        <v>32</v>
      </c>
    </row>
    <row r="42" spans="1:11">
      <c r="A42" s="22">
        <v>8.718</v>
      </c>
      <c r="B42" s="15">
        <v>66.534300000000002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0.1899999999999995</v>
      </c>
      <c r="G42" s="2">
        <f t="shared" si="5"/>
        <v>157.89473684210569</v>
      </c>
      <c r="H42" s="10" t="s">
        <v>118</v>
      </c>
      <c r="I42" s="22">
        <f t="shared" si="6"/>
        <v>8.718</v>
      </c>
      <c r="J42" s="13">
        <f t="shared" si="2"/>
        <v>157.89473684210569</v>
      </c>
      <c r="K42" s="22">
        <f t="shared" si="7"/>
        <v>33</v>
      </c>
    </row>
    <row r="43" spans="1:11">
      <c r="A43" s="22">
        <v>8.9079999999999995</v>
      </c>
      <c r="B43" s="15">
        <v>65.519099999999995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0.32000000000000028</v>
      </c>
      <c r="G43" s="2">
        <f t="shared" si="5"/>
        <v>187.49999999999983</v>
      </c>
      <c r="H43" s="10"/>
      <c r="I43" s="22">
        <f t="shared" si="6"/>
        <v>8.9079999999999995</v>
      </c>
      <c r="J43" s="13">
        <f t="shared" si="2"/>
        <v>187.49999999999983</v>
      </c>
      <c r="K43" s="22">
        <f t="shared" si="7"/>
        <v>34</v>
      </c>
    </row>
    <row r="44" spans="1:11">
      <c r="A44" s="22">
        <v>9.2279999999999998</v>
      </c>
      <c r="B44" s="15">
        <v>83.445999999999998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0.1899999999999995</v>
      </c>
      <c r="G44" s="2">
        <f t="shared" si="5"/>
        <v>157.89473684210569</v>
      </c>
      <c r="H44" s="10" t="s">
        <v>119</v>
      </c>
      <c r="I44" s="22">
        <f t="shared" si="6"/>
        <v>9.2279999999999998</v>
      </c>
      <c r="J44" s="13">
        <f t="shared" si="2"/>
        <v>157.89473684210569</v>
      </c>
      <c r="K44" s="22">
        <f t="shared" si="7"/>
        <v>35</v>
      </c>
    </row>
    <row r="45" spans="1:11">
      <c r="A45" s="22">
        <v>9.4179999999999993</v>
      </c>
      <c r="B45" s="15">
        <v>83.238100000000003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0.33000000000000007</v>
      </c>
      <c r="G45" s="2">
        <f t="shared" si="5"/>
        <v>181.81818181818178</v>
      </c>
      <c r="H45" s="10"/>
      <c r="I45" s="22">
        <f t="shared" si="6"/>
        <v>9.4179999999999993</v>
      </c>
      <c r="J45" s="13">
        <f t="shared" si="2"/>
        <v>181.81818181818178</v>
      </c>
      <c r="K45" s="22">
        <f t="shared" si="7"/>
        <v>36</v>
      </c>
    </row>
    <row r="46" spans="1:11">
      <c r="A46" s="22">
        <v>9.7479999999999993</v>
      </c>
      <c r="B46" s="15">
        <v>74.330299999999994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0.14700000000000024</v>
      </c>
      <c r="G46" s="2">
        <f t="shared" si="5"/>
        <v>204.08163265306089</v>
      </c>
      <c r="H46" s="10" t="s">
        <v>118</v>
      </c>
      <c r="I46" s="22">
        <f t="shared" si="6"/>
        <v>9.7479999999999993</v>
      </c>
      <c r="J46" s="13">
        <f t="shared" si="2"/>
        <v>204.08163265306089</v>
      </c>
      <c r="K46" s="22">
        <f t="shared" si="7"/>
        <v>37</v>
      </c>
    </row>
    <row r="47" spans="1:11">
      <c r="A47" s="22">
        <v>9.8949999999999996</v>
      </c>
      <c r="B47" s="15">
        <v>73.052300000000002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0.46300000000000097</v>
      </c>
      <c r="G47" s="2">
        <f t="shared" si="5"/>
        <v>194.38444924406008</v>
      </c>
      <c r="H47" s="10"/>
      <c r="I47" s="22">
        <f t="shared" si="6"/>
        <v>9.8949999999999996</v>
      </c>
      <c r="J47" s="13">
        <f t="shared" si="2"/>
        <v>194.38444924406008</v>
      </c>
      <c r="K47" s="22">
        <f t="shared" si="7"/>
        <v>38</v>
      </c>
    </row>
    <row r="48" spans="1:11">
      <c r="A48" s="22">
        <v>10.358000000000001</v>
      </c>
      <c r="B48" s="15">
        <v>79.341099999999997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0.16000000000000014</v>
      </c>
      <c r="G48" s="2">
        <f t="shared" si="5"/>
        <v>187.49999999999983</v>
      </c>
      <c r="H48" s="10" t="s">
        <v>119</v>
      </c>
      <c r="I48" s="22">
        <f t="shared" si="6"/>
        <v>10.358000000000001</v>
      </c>
      <c r="J48" s="13">
        <f t="shared" si="2"/>
        <v>187.49999999999983</v>
      </c>
      <c r="K48" s="22">
        <f t="shared" si="7"/>
        <v>39</v>
      </c>
    </row>
    <row r="49" spans="1:11">
      <c r="A49" s="22">
        <v>10.518000000000001</v>
      </c>
      <c r="B49" s="15">
        <v>82.775800000000004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0.35999999999999943</v>
      </c>
      <c r="G49" s="2">
        <f t="shared" si="5"/>
        <v>166.66666666666691</v>
      </c>
      <c r="H49" s="10"/>
      <c r="I49" s="22">
        <f t="shared" si="6"/>
        <v>10.518000000000001</v>
      </c>
      <c r="J49" s="13">
        <f t="shared" si="2"/>
        <v>166.66666666666691</v>
      </c>
      <c r="K49" s="22">
        <f t="shared" si="7"/>
        <v>40</v>
      </c>
    </row>
    <row r="50" spans="1:11">
      <c r="A50" s="22">
        <v>10.878</v>
      </c>
      <c r="B50" s="15">
        <v>81.221699999999998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0.16000000000000014</v>
      </c>
      <c r="G50" s="2">
        <f t="shared" si="5"/>
        <v>187.49999999999983</v>
      </c>
      <c r="H50" s="10" t="s">
        <v>118</v>
      </c>
      <c r="I50" s="22">
        <f t="shared" si="6"/>
        <v>10.878</v>
      </c>
      <c r="J50" s="13">
        <f t="shared" si="2"/>
        <v>187.49999999999983</v>
      </c>
      <c r="K50" s="22">
        <f t="shared" si="7"/>
        <v>41</v>
      </c>
    </row>
    <row r="51" spans="1:11">
      <c r="A51" s="22">
        <v>11.038</v>
      </c>
      <c r="B51" s="15">
        <v>75.669399999999996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0.34999999999999964</v>
      </c>
      <c r="G51" s="2">
        <f t="shared" si="5"/>
        <v>171.42857142857159</v>
      </c>
      <c r="H51" s="10"/>
      <c r="I51" s="22">
        <f t="shared" si="6"/>
        <v>11.038</v>
      </c>
      <c r="J51" s="13">
        <f t="shared" si="2"/>
        <v>171.42857142857159</v>
      </c>
      <c r="K51" s="22">
        <f t="shared" si="7"/>
        <v>42</v>
      </c>
    </row>
    <row r="52" spans="1:11">
      <c r="A52" s="22">
        <v>11.388</v>
      </c>
      <c r="B52" s="15">
        <v>76.082599999999999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0.15000000000000036</v>
      </c>
      <c r="G52" s="2">
        <f t="shared" si="5"/>
        <v>199.99999999999952</v>
      </c>
      <c r="H52" s="10" t="s">
        <v>119</v>
      </c>
      <c r="I52" s="22">
        <f t="shared" si="6"/>
        <v>11.388</v>
      </c>
      <c r="J52" s="13">
        <f t="shared" si="2"/>
        <v>199.99999999999952</v>
      </c>
      <c r="K52" s="22">
        <f t="shared" si="7"/>
        <v>43</v>
      </c>
    </row>
    <row r="53" spans="1:11">
      <c r="A53" s="22">
        <v>11.538</v>
      </c>
      <c r="B53" s="15">
        <v>76.761799999999994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0.16499999999999915</v>
      </c>
      <c r="G53" s="2">
        <f t="shared" si="5"/>
        <v>181.81818181818275</v>
      </c>
      <c r="H53" s="10"/>
      <c r="I53" s="22">
        <f t="shared" si="6"/>
        <v>11.538</v>
      </c>
      <c r="J53" s="13">
        <f t="shared" si="2"/>
        <v>181.81818181818275</v>
      </c>
      <c r="K53" s="22">
        <f t="shared" si="7"/>
        <v>44</v>
      </c>
    </row>
    <row r="54" spans="1:11">
      <c r="A54" s="22">
        <v>11.702999999999999</v>
      </c>
      <c r="B54" s="15">
        <v>75.019800000000004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0.1850000000000005</v>
      </c>
      <c r="G54" s="2">
        <f t="shared" si="5"/>
        <v>162.16216216216174</v>
      </c>
      <c r="H54" s="10" t="s">
        <v>118</v>
      </c>
      <c r="I54" s="22">
        <f t="shared" si="6"/>
        <v>11.702999999999999</v>
      </c>
      <c r="J54" s="13">
        <f t="shared" si="2"/>
        <v>162.16216216216174</v>
      </c>
      <c r="K54" s="22">
        <f t="shared" si="7"/>
        <v>45</v>
      </c>
    </row>
    <row r="55" spans="1:11">
      <c r="A55" s="22">
        <v>11.888</v>
      </c>
      <c r="B55" s="15">
        <v>72.755799999999994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0.34999999999999964</v>
      </c>
      <c r="G55" s="2">
        <f t="shared" si="5"/>
        <v>171.42857142857159</v>
      </c>
      <c r="H55" s="10"/>
      <c r="I55" s="22">
        <f t="shared" si="6"/>
        <v>11.888</v>
      </c>
      <c r="J55" s="13">
        <f t="shared" si="2"/>
        <v>171.42857142857159</v>
      </c>
      <c r="K55" s="22">
        <f t="shared" si="7"/>
        <v>46</v>
      </c>
    </row>
    <row r="56" spans="1:11">
      <c r="A56" s="22">
        <v>12.238</v>
      </c>
      <c r="B56" s="15">
        <v>77.380700000000004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0.16999999999999993</v>
      </c>
      <c r="G56" s="2">
        <f t="shared" si="5"/>
        <v>176.47058823529417</v>
      </c>
      <c r="H56" s="10" t="s">
        <v>113</v>
      </c>
      <c r="I56" s="22">
        <f t="shared" si="6"/>
        <v>12.238</v>
      </c>
      <c r="J56" s="13">
        <f t="shared" si="2"/>
        <v>176.47058823529417</v>
      </c>
      <c r="K56" s="22">
        <f t="shared" si="7"/>
        <v>47</v>
      </c>
    </row>
    <row r="57" spans="1:11">
      <c r="A57" s="22">
        <v>12.407999999999999</v>
      </c>
      <c r="B57" s="15">
        <v>84.964100000000002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0.33000000000000007</v>
      </c>
      <c r="G57" s="2">
        <f t="shared" si="5"/>
        <v>181.81818181818178</v>
      </c>
      <c r="H57" s="10"/>
      <c r="I57" s="22">
        <f t="shared" si="6"/>
        <v>12.407999999999999</v>
      </c>
      <c r="J57" s="13">
        <f t="shared" si="2"/>
        <v>181.81818181818178</v>
      </c>
      <c r="K57" s="22">
        <f t="shared" si="7"/>
        <v>48</v>
      </c>
    </row>
    <row r="58" spans="1:11">
      <c r="A58" s="22">
        <v>12.738</v>
      </c>
      <c r="B58" s="15">
        <v>80.577100000000002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0.19000000000000128</v>
      </c>
      <c r="G58" s="2">
        <f t="shared" si="5"/>
        <v>157.89473684210421</v>
      </c>
      <c r="H58" s="10" t="s">
        <v>119</v>
      </c>
      <c r="I58" s="22">
        <f t="shared" si="6"/>
        <v>12.738</v>
      </c>
      <c r="J58" s="13">
        <f t="shared" si="2"/>
        <v>157.89473684210421</v>
      </c>
      <c r="K58" s="22">
        <f t="shared" si="7"/>
        <v>49</v>
      </c>
    </row>
    <row r="59" spans="1:11">
      <c r="A59" s="22">
        <v>12.928000000000001</v>
      </c>
      <c r="B59" s="15">
        <v>80.124099999999999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0.28999999999999915</v>
      </c>
      <c r="G59" s="2">
        <f t="shared" si="5"/>
        <v>206.89655172413853</v>
      </c>
      <c r="H59" s="10"/>
      <c r="I59" s="22">
        <f t="shared" si="6"/>
        <v>12.928000000000001</v>
      </c>
      <c r="J59" s="13">
        <f t="shared" si="2"/>
        <v>206.89655172413853</v>
      </c>
      <c r="K59" s="22">
        <f t="shared" si="7"/>
        <v>50</v>
      </c>
    </row>
    <row r="60" spans="1:11">
      <c r="A60" s="22">
        <v>13.218</v>
      </c>
      <c r="B60" s="15">
        <v>73.678899999999999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0.14499999999999957</v>
      </c>
      <c r="G60" s="2">
        <f t="shared" si="5"/>
        <v>206.89655172413853</v>
      </c>
      <c r="H60" s="10" t="s">
        <v>118</v>
      </c>
      <c r="I60" s="22">
        <f t="shared" si="6"/>
        <v>13.218</v>
      </c>
      <c r="J60" s="13">
        <f t="shared" si="2"/>
        <v>206.89655172413853</v>
      </c>
      <c r="K60" s="22">
        <f t="shared" si="7"/>
        <v>51</v>
      </c>
    </row>
    <row r="61" spans="1:11">
      <c r="A61" s="22">
        <v>13.363</v>
      </c>
      <c r="B61" s="15">
        <v>71.3249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0.33500000000000085</v>
      </c>
      <c r="G61" s="2">
        <f t="shared" si="5"/>
        <v>179.10447761193984</v>
      </c>
      <c r="H61" s="10"/>
      <c r="I61" s="22">
        <f t="shared" si="6"/>
        <v>13.363</v>
      </c>
      <c r="J61" s="13">
        <f t="shared" si="2"/>
        <v>179.10447761193984</v>
      </c>
      <c r="K61" s="22">
        <f t="shared" si="7"/>
        <v>52</v>
      </c>
    </row>
    <row r="62" spans="1:11">
      <c r="A62" s="22">
        <v>13.698</v>
      </c>
      <c r="B62" s="15">
        <v>81.191699999999997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0.17999999999999972</v>
      </c>
      <c r="G62" s="2">
        <f t="shared" si="5"/>
        <v>166.66666666666691</v>
      </c>
      <c r="H62" s="10" t="s">
        <v>113</v>
      </c>
      <c r="I62" s="22">
        <f t="shared" si="6"/>
        <v>13.698</v>
      </c>
      <c r="J62" s="13">
        <f t="shared" si="2"/>
        <v>166.66666666666691</v>
      </c>
      <c r="K62" s="22">
        <f t="shared" si="7"/>
        <v>53</v>
      </c>
    </row>
    <row r="63" spans="1:11">
      <c r="A63" s="22">
        <v>13.878</v>
      </c>
      <c r="B63" s="15">
        <v>83.745199999999997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0.34399999999999942</v>
      </c>
      <c r="G63" s="2">
        <f t="shared" si="5"/>
        <v>174.41860465116307</v>
      </c>
      <c r="H63" s="10"/>
      <c r="I63" s="22">
        <f t="shared" si="6"/>
        <v>13.878</v>
      </c>
      <c r="J63" s="13">
        <f t="shared" si="2"/>
        <v>174.41860465116307</v>
      </c>
      <c r="K63" s="22">
        <f t="shared" si="7"/>
        <v>54</v>
      </c>
    </row>
    <row r="64" spans="1:11">
      <c r="A64" s="22">
        <v>14.222</v>
      </c>
      <c r="B64" s="15">
        <v>72.989000000000004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0.17400000000000126</v>
      </c>
      <c r="G64" s="2">
        <f t="shared" si="5"/>
        <v>172.41379310344701</v>
      </c>
      <c r="H64" s="10" t="s">
        <v>118</v>
      </c>
      <c r="I64" s="22">
        <f t="shared" si="6"/>
        <v>14.222</v>
      </c>
      <c r="J64" s="13">
        <f t="shared" si="2"/>
        <v>172.41379310344701</v>
      </c>
      <c r="K64" s="22">
        <f t="shared" si="7"/>
        <v>55</v>
      </c>
    </row>
    <row r="65" spans="1:11">
      <c r="A65" s="22">
        <v>14.396000000000001</v>
      </c>
      <c r="B65" s="15">
        <v>70.226500000000001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0.3019999999999996</v>
      </c>
      <c r="G65" s="2">
        <f t="shared" si="5"/>
        <v>198.67549668874199</v>
      </c>
      <c r="H65" s="10"/>
      <c r="I65" s="22">
        <f t="shared" si="6"/>
        <v>14.396000000000001</v>
      </c>
      <c r="J65" s="13">
        <f t="shared" si="2"/>
        <v>198.67549668874199</v>
      </c>
      <c r="K65" s="22">
        <f t="shared" si="7"/>
        <v>56</v>
      </c>
    </row>
    <row r="66" spans="1:11">
      <c r="A66" s="22">
        <v>14.698</v>
      </c>
      <c r="B66" s="15">
        <v>77.224299999999999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0.1899999999999995</v>
      </c>
      <c r="G66" s="2">
        <f t="shared" si="5"/>
        <v>157.89473684210569</v>
      </c>
      <c r="H66" s="10" t="s">
        <v>119</v>
      </c>
      <c r="I66" s="22">
        <f t="shared" si="6"/>
        <v>14.698</v>
      </c>
      <c r="J66" s="13">
        <f t="shared" si="2"/>
        <v>157.89473684210569</v>
      </c>
      <c r="K66" s="22">
        <f t="shared" si="7"/>
        <v>57</v>
      </c>
    </row>
    <row r="67" spans="1:11">
      <c r="A67" s="22">
        <v>14.888</v>
      </c>
      <c r="B67" s="15">
        <v>76.587900000000005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0.16999999999999993</v>
      </c>
      <c r="G67" s="2">
        <f t="shared" si="5"/>
        <v>176.47058823529417</v>
      </c>
      <c r="H67" s="10"/>
      <c r="I67" s="22">
        <f t="shared" si="6"/>
        <v>14.888</v>
      </c>
      <c r="J67" s="13">
        <f t="shared" si="2"/>
        <v>176.47058823529417</v>
      </c>
      <c r="K67" s="22">
        <f t="shared" si="7"/>
        <v>58</v>
      </c>
    </row>
    <row r="68" spans="1:11">
      <c r="A68" s="22">
        <v>15.058</v>
      </c>
      <c r="B68" s="15">
        <v>74.599500000000006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0.13000000000000078</v>
      </c>
      <c r="G68" s="2">
        <f t="shared" si="5"/>
        <v>230.76923076922938</v>
      </c>
      <c r="H68" s="10" t="s">
        <v>118</v>
      </c>
      <c r="I68" s="22">
        <f t="shared" si="6"/>
        <v>15.058</v>
      </c>
      <c r="J68" s="13">
        <f t="shared" si="2"/>
        <v>230.76923076922938</v>
      </c>
      <c r="K68" s="22">
        <f t="shared" si="7"/>
        <v>59</v>
      </c>
    </row>
    <row r="69" spans="1:11">
      <c r="A69" s="22">
        <v>15.188000000000001</v>
      </c>
      <c r="B69" s="15">
        <v>72.772999999999996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0.35999999999999943</v>
      </c>
      <c r="G69" s="2">
        <f t="shared" si="5"/>
        <v>166.66666666666691</v>
      </c>
      <c r="H69" s="10"/>
      <c r="I69" s="22">
        <f t="shared" si="6"/>
        <v>15.188000000000001</v>
      </c>
      <c r="J69" s="13">
        <f t="shared" si="2"/>
        <v>166.66666666666691</v>
      </c>
      <c r="K69" s="22">
        <f t="shared" si="7"/>
        <v>60</v>
      </c>
    </row>
    <row r="70" spans="1:11">
      <c r="A70" s="22">
        <v>15.548</v>
      </c>
      <c r="B70" s="15">
        <v>75.749399999999994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0.16999999999999993</v>
      </c>
      <c r="G70" s="2">
        <f t="shared" si="5"/>
        <v>176.47058823529417</v>
      </c>
      <c r="H70" s="10" t="s">
        <v>119</v>
      </c>
      <c r="I70" s="22">
        <f t="shared" si="6"/>
        <v>15.548</v>
      </c>
      <c r="J70" s="13">
        <f t="shared" si="2"/>
        <v>176.47058823529417</v>
      </c>
      <c r="K70" s="22">
        <f t="shared" si="7"/>
        <v>61</v>
      </c>
    </row>
    <row r="71" spans="1:11">
      <c r="A71" s="22">
        <v>15.718</v>
      </c>
      <c r="B71" s="15">
        <v>76.185900000000004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0.32000000000000028</v>
      </c>
      <c r="G71" s="2">
        <f t="shared" si="5"/>
        <v>187.49999999999983</v>
      </c>
      <c r="H71" s="10"/>
      <c r="I71" s="22">
        <f t="shared" si="6"/>
        <v>15.718</v>
      </c>
      <c r="J71" s="13">
        <f t="shared" si="2"/>
        <v>187.49999999999983</v>
      </c>
      <c r="K71" s="22">
        <f t="shared" si="7"/>
        <v>62</v>
      </c>
    </row>
    <row r="72" spans="1:11">
      <c r="A72" s="22">
        <v>16.038</v>
      </c>
      <c r="B72" s="15">
        <v>80.007800000000003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0.19899999999999807</v>
      </c>
      <c r="G72" s="2">
        <f t="shared" si="5"/>
        <v>150.75376884422255</v>
      </c>
      <c r="H72" s="10" t="s">
        <v>119</v>
      </c>
      <c r="I72" s="22">
        <f t="shared" si="6"/>
        <v>16.038</v>
      </c>
      <c r="J72" s="13">
        <f t="shared" si="2"/>
        <v>150.75376884422255</v>
      </c>
      <c r="K72" s="22">
        <f t="shared" si="7"/>
        <v>63</v>
      </c>
    </row>
    <row r="73" spans="1:11">
      <c r="A73" s="22">
        <v>16.236999999999998</v>
      </c>
      <c r="B73" s="15">
        <v>78.955299999999994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0.13600000000000279</v>
      </c>
      <c r="G73" s="2">
        <f t="shared" si="5"/>
        <v>220.58823529411313</v>
      </c>
      <c r="H73" s="10"/>
      <c r="I73" s="22">
        <f t="shared" si="6"/>
        <v>16.236999999999998</v>
      </c>
      <c r="J73" s="13">
        <f t="shared" si="2"/>
        <v>220.58823529411313</v>
      </c>
      <c r="K73" s="22">
        <f t="shared" si="7"/>
        <v>64</v>
      </c>
    </row>
    <row r="74" spans="1:11">
      <c r="A74" s="22">
        <v>16.373000000000001</v>
      </c>
      <c r="B74" s="15">
        <v>79.209999999999994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0.25</v>
      </c>
      <c r="G74" s="2">
        <f t="shared" si="5"/>
        <v>120</v>
      </c>
      <c r="H74" s="10" t="s">
        <v>118</v>
      </c>
      <c r="I74" s="22">
        <f t="shared" si="6"/>
        <v>16.373000000000001</v>
      </c>
      <c r="J74" s="13">
        <f t="shared" ref="J74:J131" si="8">$G74</f>
        <v>120</v>
      </c>
      <c r="K74" s="22">
        <f t="shared" si="7"/>
        <v>65</v>
      </c>
    </row>
    <row r="75" spans="1:11">
      <c r="A75" s="22">
        <v>16.623000000000001</v>
      </c>
      <c r="B75" s="15">
        <v>74.524799999999999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0.34499999999999886</v>
      </c>
      <c r="G75" s="2">
        <f t="shared" ref="G75:G130" si="11">$E75/$F75*60</f>
        <v>173.91304347826144</v>
      </c>
      <c r="H75" s="10"/>
      <c r="I75" s="22">
        <f t="shared" ref="I75:I131" si="12">$A75</f>
        <v>16.623000000000001</v>
      </c>
      <c r="J75" s="13">
        <f t="shared" si="8"/>
        <v>173.91304347826144</v>
      </c>
      <c r="K75" s="22">
        <f t="shared" ref="K75:K131" si="13">$C75</f>
        <v>66</v>
      </c>
    </row>
    <row r="76" spans="1:11">
      <c r="A76" s="22">
        <v>16.968</v>
      </c>
      <c r="B76" s="15">
        <v>64.576800000000006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0.19000000000000128</v>
      </c>
      <c r="G76" s="2">
        <f t="shared" si="11"/>
        <v>157.89473684210421</v>
      </c>
      <c r="H76" s="10" t="s">
        <v>118</v>
      </c>
      <c r="I76" s="22">
        <f t="shared" si="12"/>
        <v>16.968</v>
      </c>
      <c r="J76" s="13">
        <f t="shared" si="8"/>
        <v>157.89473684210421</v>
      </c>
      <c r="K76" s="22">
        <f t="shared" si="13"/>
        <v>67</v>
      </c>
    </row>
    <row r="77" spans="1:11">
      <c r="A77" s="22">
        <v>17.158000000000001</v>
      </c>
      <c r="B77" s="15">
        <v>63.613700000000001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0.30999999999999872</v>
      </c>
      <c r="G77" s="2">
        <f t="shared" si="11"/>
        <v>193.54838709677497</v>
      </c>
      <c r="H77" s="10"/>
      <c r="I77" s="22">
        <f t="shared" si="12"/>
        <v>17.158000000000001</v>
      </c>
      <c r="J77" s="13">
        <f t="shared" si="8"/>
        <v>193.54838709677497</v>
      </c>
      <c r="K77" s="22">
        <f t="shared" si="13"/>
        <v>68</v>
      </c>
    </row>
    <row r="78" spans="1:11">
      <c r="A78" s="22">
        <v>17.468</v>
      </c>
      <c r="B78" s="15">
        <v>79.847300000000004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0.17999999999999972</v>
      </c>
      <c r="G78" s="2">
        <f t="shared" si="11"/>
        <v>166.66666666666691</v>
      </c>
      <c r="H78" s="10" t="s">
        <v>119</v>
      </c>
      <c r="I78" s="22">
        <f t="shared" si="12"/>
        <v>17.468</v>
      </c>
      <c r="J78" s="13">
        <f t="shared" si="8"/>
        <v>166.66666666666691</v>
      </c>
      <c r="K78" s="22">
        <f t="shared" si="13"/>
        <v>69</v>
      </c>
    </row>
    <row r="79" spans="1:11">
      <c r="A79" s="22">
        <v>17.648</v>
      </c>
      <c r="B79" s="15">
        <v>82.730699999999999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0.28000000000000114</v>
      </c>
      <c r="G79" s="2">
        <f t="shared" si="11"/>
        <v>214.28571428571342</v>
      </c>
      <c r="H79" s="10"/>
      <c r="I79" s="22">
        <f t="shared" si="12"/>
        <v>17.648</v>
      </c>
      <c r="J79" s="13">
        <f t="shared" si="8"/>
        <v>214.28571428571342</v>
      </c>
      <c r="K79" s="22">
        <f t="shared" si="13"/>
        <v>70</v>
      </c>
    </row>
    <row r="80" spans="1:11">
      <c r="A80" s="22">
        <v>17.928000000000001</v>
      </c>
      <c r="B80" s="15">
        <v>84.0929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0.15499999999999758</v>
      </c>
      <c r="G80" s="2">
        <f t="shared" si="11"/>
        <v>193.54838709677722</v>
      </c>
      <c r="H80" s="10" t="s">
        <v>113</v>
      </c>
      <c r="I80" s="22">
        <f t="shared" si="12"/>
        <v>17.928000000000001</v>
      </c>
      <c r="J80" s="13">
        <f t="shared" si="8"/>
        <v>193.54838709677722</v>
      </c>
      <c r="K80" s="22">
        <f t="shared" si="13"/>
        <v>71</v>
      </c>
    </row>
    <row r="81" spans="1:11">
      <c r="A81" s="22">
        <v>18.082999999999998</v>
      </c>
      <c r="B81" s="15">
        <v>83.354900000000001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0.18400000000000105</v>
      </c>
      <c r="G81" s="2">
        <f t="shared" si="11"/>
        <v>163.04347826086862</v>
      </c>
      <c r="H81" s="10"/>
      <c r="I81" s="22">
        <f t="shared" si="12"/>
        <v>18.082999999999998</v>
      </c>
      <c r="J81" s="13">
        <f t="shared" si="8"/>
        <v>163.04347826086862</v>
      </c>
      <c r="K81" s="22">
        <f t="shared" si="13"/>
        <v>72</v>
      </c>
    </row>
    <row r="82" spans="1:11">
      <c r="A82" s="22">
        <v>18.266999999999999</v>
      </c>
      <c r="B82" s="15">
        <v>81.868899999999996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0.16400000000000148</v>
      </c>
      <c r="G82" s="2">
        <f t="shared" si="11"/>
        <v>182.92682926829104</v>
      </c>
      <c r="H82" s="10" t="s">
        <v>118</v>
      </c>
      <c r="I82" s="22">
        <f t="shared" si="12"/>
        <v>18.266999999999999</v>
      </c>
      <c r="J82" s="13">
        <f t="shared" si="8"/>
        <v>182.92682926829104</v>
      </c>
      <c r="K82" s="22">
        <f t="shared" si="13"/>
        <v>73</v>
      </c>
    </row>
    <row r="83" spans="1:11">
      <c r="A83" s="22">
        <v>18.431000000000001</v>
      </c>
      <c r="B83" s="15">
        <v>78.075500000000005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0.35699999999999932</v>
      </c>
      <c r="G83" s="2">
        <f t="shared" si="11"/>
        <v>168.06722689075661</v>
      </c>
      <c r="H83" s="10"/>
      <c r="I83" s="22">
        <f t="shared" si="12"/>
        <v>18.431000000000001</v>
      </c>
      <c r="J83" s="13">
        <f t="shared" si="8"/>
        <v>168.06722689075661</v>
      </c>
      <c r="K83" s="22">
        <f t="shared" si="13"/>
        <v>74</v>
      </c>
    </row>
    <row r="84" spans="1:11">
      <c r="A84" s="22">
        <v>18.788</v>
      </c>
      <c r="B84" s="15">
        <v>75.710599999999999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0.19999999999999929</v>
      </c>
      <c r="G84" s="2">
        <f t="shared" si="11"/>
        <v>150.00000000000054</v>
      </c>
      <c r="H84" s="10" t="s">
        <v>119</v>
      </c>
      <c r="I84" s="22">
        <f t="shared" si="12"/>
        <v>18.788</v>
      </c>
      <c r="J84" s="13">
        <f t="shared" si="8"/>
        <v>150.00000000000054</v>
      </c>
      <c r="K84" s="22">
        <f t="shared" si="13"/>
        <v>75</v>
      </c>
    </row>
    <row r="85" spans="1:11">
      <c r="A85" s="22">
        <v>18.988</v>
      </c>
      <c r="B85" s="15">
        <v>74.500200000000007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0.12999999999999901</v>
      </c>
      <c r="G85" s="2">
        <f t="shared" si="11"/>
        <v>230.76923076923254</v>
      </c>
      <c r="H85" s="10"/>
      <c r="I85" s="22">
        <f t="shared" si="12"/>
        <v>18.988</v>
      </c>
      <c r="J85" s="13">
        <f t="shared" si="8"/>
        <v>230.76923076923254</v>
      </c>
      <c r="K85" s="22">
        <f t="shared" si="13"/>
        <v>76</v>
      </c>
    </row>
    <row r="86" spans="1:11">
      <c r="A86" s="22">
        <v>19.117999999999999</v>
      </c>
      <c r="B86" s="15">
        <v>74.885199999999998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0.17000000000000171</v>
      </c>
      <c r="G86" s="2">
        <f t="shared" si="11"/>
        <v>176.47058823529235</v>
      </c>
      <c r="H86" s="10" t="s">
        <v>118</v>
      </c>
      <c r="I86" s="22">
        <f t="shared" si="12"/>
        <v>19.117999999999999</v>
      </c>
      <c r="J86" s="13">
        <f t="shared" si="8"/>
        <v>176.47058823529235</v>
      </c>
      <c r="K86" s="22">
        <f t="shared" si="13"/>
        <v>77</v>
      </c>
    </row>
    <row r="87" spans="1:11">
      <c r="A87" s="22">
        <v>19.288</v>
      </c>
      <c r="B87" s="15">
        <v>67.694100000000006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0.28999999999999915</v>
      </c>
      <c r="G87" s="2">
        <f t="shared" si="11"/>
        <v>206.89655172413853</v>
      </c>
      <c r="H87" s="10"/>
      <c r="I87" s="22">
        <f t="shared" si="12"/>
        <v>19.288</v>
      </c>
      <c r="J87" s="13">
        <f t="shared" si="8"/>
        <v>206.89655172413853</v>
      </c>
      <c r="K87" s="22">
        <f t="shared" si="13"/>
        <v>78</v>
      </c>
    </row>
    <row r="88" spans="1:11">
      <c r="A88" s="22">
        <v>19.577999999999999</v>
      </c>
      <c r="B88" s="15">
        <v>82.8703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0.18799999999999883</v>
      </c>
      <c r="G88" s="2">
        <f t="shared" si="11"/>
        <v>159.57446808510736</v>
      </c>
      <c r="H88" s="10" t="s">
        <v>113</v>
      </c>
      <c r="I88" s="22">
        <f t="shared" si="12"/>
        <v>19.577999999999999</v>
      </c>
      <c r="J88" s="13">
        <f t="shared" si="8"/>
        <v>159.57446808510736</v>
      </c>
      <c r="K88" s="22">
        <f t="shared" si="13"/>
        <v>79</v>
      </c>
    </row>
    <row r="89" spans="1:11">
      <c r="A89" s="22">
        <v>19.765999999999998</v>
      </c>
      <c r="B89" s="15">
        <v>84.498099999999994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0.31900000000000261</v>
      </c>
      <c r="G89" s="2">
        <f t="shared" si="11"/>
        <v>188.08777429466929</v>
      </c>
      <c r="H89" s="10"/>
      <c r="I89" s="22">
        <f t="shared" si="12"/>
        <v>19.765999999999998</v>
      </c>
      <c r="J89" s="13">
        <f t="shared" si="8"/>
        <v>188.08777429466929</v>
      </c>
      <c r="K89" s="22">
        <f t="shared" si="13"/>
        <v>80</v>
      </c>
    </row>
    <row r="90" spans="1:11">
      <c r="A90" s="22">
        <v>20.085000000000001</v>
      </c>
      <c r="B90" s="15">
        <v>75.769900000000007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0.15399999999999991</v>
      </c>
      <c r="G90" s="2">
        <f t="shared" si="11"/>
        <v>194.8051948051949</v>
      </c>
      <c r="H90" s="10" t="s">
        <v>119</v>
      </c>
      <c r="I90" s="22">
        <f t="shared" si="12"/>
        <v>20.085000000000001</v>
      </c>
      <c r="J90" s="13">
        <f t="shared" si="8"/>
        <v>194.8051948051949</v>
      </c>
      <c r="K90" s="22">
        <f t="shared" si="13"/>
        <v>81</v>
      </c>
    </row>
    <row r="91" spans="1:11">
      <c r="A91" s="22">
        <v>20.239000000000001</v>
      </c>
      <c r="B91" s="15">
        <v>73.595100000000002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0.32199999999999918</v>
      </c>
      <c r="G91" s="2">
        <f t="shared" si="11"/>
        <v>186.33540372670856</v>
      </c>
      <c r="H91" s="10"/>
      <c r="I91" s="22">
        <f t="shared" si="12"/>
        <v>20.239000000000001</v>
      </c>
      <c r="J91" s="13">
        <f t="shared" si="8"/>
        <v>186.33540372670856</v>
      </c>
      <c r="K91" s="22">
        <f t="shared" si="13"/>
        <v>82</v>
      </c>
    </row>
    <row r="92" spans="1:11">
      <c r="A92" s="22">
        <v>20.561</v>
      </c>
      <c r="B92" s="15">
        <v>64.179199999999994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0.16700000000000159</v>
      </c>
      <c r="G92" s="2">
        <f t="shared" si="11"/>
        <v>179.64071856287256</v>
      </c>
      <c r="H92" s="10" t="s">
        <v>118</v>
      </c>
      <c r="I92" s="22">
        <f t="shared" si="12"/>
        <v>20.561</v>
      </c>
      <c r="J92" s="13">
        <f t="shared" si="8"/>
        <v>179.64071856287256</v>
      </c>
      <c r="K92" s="22">
        <f t="shared" si="13"/>
        <v>83</v>
      </c>
    </row>
    <row r="93" spans="1:11">
      <c r="A93" s="22">
        <v>20.728000000000002</v>
      </c>
      <c r="B93" s="15">
        <v>64.799400000000006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0.25999999999999801</v>
      </c>
      <c r="G93" s="2">
        <f t="shared" si="11"/>
        <v>230.76923076923254</v>
      </c>
      <c r="H93" s="10"/>
      <c r="I93" s="22">
        <f t="shared" si="12"/>
        <v>20.728000000000002</v>
      </c>
      <c r="J93" s="13">
        <f t="shared" si="8"/>
        <v>230.76923076923254</v>
      </c>
      <c r="K93" s="22">
        <f t="shared" si="13"/>
        <v>84</v>
      </c>
    </row>
    <row r="94" spans="1:11">
      <c r="A94" s="22">
        <v>20.988</v>
      </c>
      <c r="B94" s="15">
        <v>80.626199999999997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0.16000000000000014</v>
      </c>
      <c r="G94" s="2">
        <f t="shared" si="11"/>
        <v>187.49999999999983</v>
      </c>
      <c r="H94" s="10" t="s">
        <v>113</v>
      </c>
      <c r="I94" s="22">
        <f t="shared" si="12"/>
        <v>20.988</v>
      </c>
      <c r="J94" s="13">
        <f t="shared" si="8"/>
        <v>187.49999999999983</v>
      </c>
      <c r="K94" s="22">
        <f t="shared" si="13"/>
        <v>85</v>
      </c>
    </row>
    <row r="95" spans="1:11">
      <c r="A95" s="22">
        <v>21.148</v>
      </c>
      <c r="B95" s="15">
        <v>82.1648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0.15899999999999892</v>
      </c>
      <c r="G95" s="2">
        <f t="shared" si="11"/>
        <v>188.67924528302015</v>
      </c>
      <c r="H95" s="10"/>
      <c r="I95" s="22">
        <f t="shared" si="12"/>
        <v>21.148</v>
      </c>
      <c r="J95" s="13">
        <f t="shared" si="8"/>
        <v>188.67924528302015</v>
      </c>
      <c r="K95" s="22">
        <f t="shared" si="13"/>
        <v>86</v>
      </c>
    </row>
    <row r="96" spans="1:11">
      <c r="A96" s="22">
        <v>21.306999999999999</v>
      </c>
      <c r="B96" s="15">
        <v>79.136499999999998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0.14200000000000301</v>
      </c>
      <c r="G96" s="2">
        <f t="shared" si="11"/>
        <v>211.26760563379833</v>
      </c>
      <c r="H96" s="10" t="s">
        <v>118</v>
      </c>
      <c r="I96" s="22">
        <f t="shared" si="12"/>
        <v>21.306999999999999</v>
      </c>
      <c r="J96" s="13">
        <f t="shared" si="8"/>
        <v>211.26760563379833</v>
      </c>
      <c r="K96" s="22">
        <f t="shared" si="13"/>
        <v>87</v>
      </c>
    </row>
    <row r="97" spans="1:11">
      <c r="A97" s="22">
        <v>21.449000000000002</v>
      </c>
      <c r="B97" s="15">
        <v>79.027900000000002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0.35899999999999821</v>
      </c>
      <c r="G97" s="2">
        <f t="shared" si="11"/>
        <v>167.13091922005654</v>
      </c>
      <c r="H97" s="10"/>
      <c r="I97" s="22">
        <f t="shared" si="12"/>
        <v>21.449000000000002</v>
      </c>
      <c r="J97" s="13">
        <f t="shared" si="8"/>
        <v>167.13091922005654</v>
      </c>
      <c r="K97" s="22">
        <f t="shared" si="13"/>
        <v>88</v>
      </c>
    </row>
    <row r="98" spans="1:11">
      <c r="A98" s="22">
        <v>21.808</v>
      </c>
      <c r="B98" s="15">
        <v>78.833299999999994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0.16400000000000148</v>
      </c>
      <c r="G98" s="2">
        <f t="shared" si="11"/>
        <v>182.92682926829104</v>
      </c>
      <c r="H98" s="10" t="s">
        <v>113</v>
      </c>
      <c r="I98" s="22">
        <f t="shared" si="12"/>
        <v>21.808</v>
      </c>
      <c r="J98" s="13">
        <f t="shared" si="8"/>
        <v>182.92682926829104</v>
      </c>
      <c r="K98" s="22">
        <f t="shared" si="13"/>
        <v>89</v>
      </c>
    </row>
    <row r="99" spans="1:11">
      <c r="A99" s="22">
        <v>21.972000000000001</v>
      </c>
      <c r="B99" s="15">
        <v>86.047499999999999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0.71599999999999753</v>
      </c>
      <c r="G99" s="2">
        <f t="shared" si="11"/>
        <v>209.49720670391133</v>
      </c>
      <c r="H99" s="10"/>
      <c r="I99" s="22">
        <f t="shared" si="12"/>
        <v>21.972000000000001</v>
      </c>
      <c r="J99" s="13">
        <f t="shared" si="8"/>
        <v>209.49720670391133</v>
      </c>
      <c r="K99" s="22">
        <f t="shared" si="13"/>
        <v>90</v>
      </c>
    </row>
    <row r="100" spans="1:11">
      <c r="A100" s="22">
        <v>22.687999999999999</v>
      </c>
      <c r="B100" s="15">
        <v>76.815700000000007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0.17999999999999972</v>
      </c>
      <c r="G100" s="2">
        <f t="shared" si="11"/>
        <v>166.66666666666691</v>
      </c>
      <c r="H100" s="10" t="s">
        <v>119</v>
      </c>
      <c r="I100" s="22">
        <f t="shared" si="12"/>
        <v>22.687999999999999</v>
      </c>
      <c r="J100" s="13">
        <f t="shared" si="8"/>
        <v>166.66666666666691</v>
      </c>
      <c r="K100" s="22">
        <f t="shared" si="13"/>
        <v>91</v>
      </c>
    </row>
    <row r="101" spans="1:11">
      <c r="A101" s="22">
        <v>22.867999999999999</v>
      </c>
      <c r="B101" s="15">
        <v>75.944299999999998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0.2900000000000027</v>
      </c>
      <c r="G101" s="2">
        <f t="shared" si="11"/>
        <v>206.896551724136</v>
      </c>
      <c r="H101" s="10"/>
      <c r="I101" s="22">
        <f t="shared" si="12"/>
        <v>22.867999999999999</v>
      </c>
      <c r="J101" s="13">
        <f t="shared" si="8"/>
        <v>206.896551724136</v>
      </c>
      <c r="K101" s="22">
        <f t="shared" si="13"/>
        <v>92</v>
      </c>
    </row>
    <row r="102" spans="1:11">
      <c r="A102" s="22">
        <v>23.158000000000001</v>
      </c>
      <c r="B102" s="15">
        <v>78.865899999999996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0.17799999999999727</v>
      </c>
      <c r="G102" s="2">
        <f t="shared" si="11"/>
        <v>168.53932584269921</v>
      </c>
      <c r="H102" s="10" t="s">
        <v>119</v>
      </c>
      <c r="I102" s="22">
        <f t="shared" si="12"/>
        <v>23.158000000000001</v>
      </c>
      <c r="J102" s="13">
        <f t="shared" si="8"/>
        <v>168.53932584269921</v>
      </c>
      <c r="K102" s="22">
        <f t="shared" si="13"/>
        <v>93</v>
      </c>
    </row>
    <row r="103" spans="1:11">
      <c r="A103" s="22">
        <v>23.335999999999999</v>
      </c>
      <c r="B103" s="15">
        <v>77.7303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0.17700000000000315</v>
      </c>
      <c r="G103" s="2">
        <f t="shared" si="11"/>
        <v>169.49152542372579</v>
      </c>
      <c r="H103" s="10"/>
      <c r="I103" s="22">
        <f t="shared" si="12"/>
        <v>23.335999999999999</v>
      </c>
      <c r="J103" s="13">
        <f t="shared" si="8"/>
        <v>169.49152542372579</v>
      </c>
      <c r="K103" s="22">
        <f t="shared" si="13"/>
        <v>94</v>
      </c>
    </row>
    <row r="104" spans="1:11">
      <c r="A104" s="22">
        <v>23.513000000000002</v>
      </c>
      <c r="B104" s="15">
        <v>75.769000000000005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0.24099999999999966</v>
      </c>
      <c r="G104" s="2">
        <f t="shared" si="11"/>
        <v>124.48132780083004</v>
      </c>
      <c r="H104" s="10" t="s">
        <v>118</v>
      </c>
      <c r="I104" s="22">
        <f t="shared" si="12"/>
        <v>23.513000000000002</v>
      </c>
      <c r="J104" s="13">
        <f t="shared" si="8"/>
        <v>124.48132780083004</v>
      </c>
      <c r="K104" s="22">
        <f t="shared" si="13"/>
        <v>95</v>
      </c>
    </row>
    <row r="105" spans="1:11">
      <c r="A105" s="22">
        <v>23.754000000000001</v>
      </c>
      <c r="B105" s="15">
        <v>71.519300000000001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0.34399999999999764</v>
      </c>
      <c r="G105" s="2">
        <f t="shared" si="11"/>
        <v>174.41860465116397</v>
      </c>
      <c r="H105" s="10"/>
      <c r="I105" s="22">
        <f t="shared" si="12"/>
        <v>23.754000000000001</v>
      </c>
      <c r="J105" s="13">
        <f t="shared" si="8"/>
        <v>174.41860465116397</v>
      </c>
      <c r="K105" s="22">
        <f t="shared" si="13"/>
        <v>96</v>
      </c>
    </row>
    <row r="106" spans="1:11">
      <c r="A106" s="22">
        <v>24.097999999999999</v>
      </c>
      <c r="B106" s="15">
        <v>63.558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0.17999999999999972</v>
      </c>
      <c r="G106" s="2">
        <f t="shared" si="11"/>
        <v>166.66666666666691</v>
      </c>
      <c r="H106" s="10" t="s">
        <v>118</v>
      </c>
      <c r="I106" s="22">
        <f t="shared" si="12"/>
        <v>24.097999999999999</v>
      </c>
      <c r="J106" s="13">
        <f t="shared" si="8"/>
        <v>166.66666666666691</v>
      </c>
      <c r="K106" s="22">
        <f t="shared" si="13"/>
        <v>97</v>
      </c>
    </row>
    <row r="107" spans="1:11">
      <c r="A107" s="22">
        <v>24.277999999999999</v>
      </c>
      <c r="B107" s="15">
        <v>65.538200000000003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0.33000000000000185</v>
      </c>
      <c r="G107" s="2">
        <f t="shared" si="11"/>
        <v>181.81818181818079</v>
      </c>
      <c r="H107" s="10"/>
      <c r="I107" s="22">
        <f t="shared" si="12"/>
        <v>24.277999999999999</v>
      </c>
      <c r="J107" s="13">
        <f t="shared" si="8"/>
        <v>181.81818181818079</v>
      </c>
      <c r="K107" s="22">
        <f t="shared" si="13"/>
        <v>98</v>
      </c>
    </row>
    <row r="108" spans="1:11">
      <c r="A108" s="22">
        <v>24.608000000000001</v>
      </c>
      <c r="B108" s="15">
        <v>80.118600000000001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0.17999999999999972</v>
      </c>
      <c r="G108" s="2">
        <f t="shared" si="11"/>
        <v>166.66666666666691</v>
      </c>
      <c r="H108" s="10" t="s">
        <v>119</v>
      </c>
      <c r="I108" s="22">
        <f t="shared" si="12"/>
        <v>24.608000000000001</v>
      </c>
      <c r="J108" s="13">
        <f t="shared" si="8"/>
        <v>166.66666666666691</v>
      </c>
      <c r="K108" s="22">
        <f t="shared" si="13"/>
        <v>99</v>
      </c>
    </row>
    <row r="109" spans="1:11">
      <c r="A109" s="22">
        <v>24.788</v>
      </c>
      <c r="B109" s="15">
        <v>82.824100000000001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0.25999999999999801</v>
      </c>
      <c r="G109" s="2">
        <f t="shared" si="11"/>
        <v>230.76923076923254</v>
      </c>
      <c r="H109" s="10"/>
      <c r="I109" s="22">
        <f t="shared" si="12"/>
        <v>24.788</v>
      </c>
      <c r="J109" s="13">
        <f t="shared" si="8"/>
        <v>230.76923076923254</v>
      </c>
      <c r="K109" s="22">
        <f t="shared" si="13"/>
        <v>100</v>
      </c>
    </row>
    <row r="110" spans="1:11">
      <c r="A110" s="22">
        <v>25.047999999999998</v>
      </c>
      <c r="B110" s="15">
        <v>84.471699999999998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0.16300000000000026</v>
      </c>
      <c r="G110" s="2">
        <f t="shared" si="11"/>
        <v>184.04907975460094</v>
      </c>
      <c r="H110" s="10" t="s">
        <v>113</v>
      </c>
      <c r="I110" s="22">
        <f t="shared" si="12"/>
        <v>25.047999999999998</v>
      </c>
      <c r="J110" s="13">
        <f t="shared" si="8"/>
        <v>184.04907975460094</v>
      </c>
      <c r="K110" s="22">
        <f t="shared" si="13"/>
        <v>101</v>
      </c>
    </row>
    <row r="111" spans="1:11">
      <c r="A111" s="22">
        <v>25.210999999999999</v>
      </c>
      <c r="B111" s="15">
        <v>84.132400000000004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0.16800000000000281</v>
      </c>
      <c r="G111" s="2">
        <f t="shared" si="11"/>
        <v>178.5714285714256</v>
      </c>
      <c r="H111" s="10"/>
      <c r="I111" s="22">
        <f t="shared" si="12"/>
        <v>25.210999999999999</v>
      </c>
      <c r="J111" s="13">
        <f t="shared" si="8"/>
        <v>178.5714285714256</v>
      </c>
      <c r="K111" s="22">
        <f t="shared" si="13"/>
        <v>102</v>
      </c>
    </row>
    <row r="112" spans="1:11">
      <c r="A112" s="22">
        <v>25.379000000000001</v>
      </c>
      <c r="B112" s="15">
        <v>82.857500000000002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0.1769999999999996</v>
      </c>
      <c r="G112" s="2">
        <f t="shared" si="11"/>
        <v>169.4915254237292</v>
      </c>
      <c r="H112" s="10" t="s">
        <v>118</v>
      </c>
      <c r="I112" s="22">
        <f t="shared" si="12"/>
        <v>25.379000000000001</v>
      </c>
      <c r="J112" s="13">
        <f t="shared" si="8"/>
        <v>169.4915254237292</v>
      </c>
      <c r="K112" s="22">
        <f t="shared" si="13"/>
        <v>103</v>
      </c>
    </row>
    <row r="113" spans="1:11">
      <c r="A113" s="22">
        <v>25.556000000000001</v>
      </c>
      <c r="B113" s="15">
        <v>78.137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0.33200000000000074</v>
      </c>
      <c r="G113" s="2">
        <f t="shared" si="11"/>
        <v>180.72289156626468</v>
      </c>
      <c r="H113" s="10"/>
      <c r="I113" s="22">
        <f t="shared" si="12"/>
        <v>25.556000000000001</v>
      </c>
      <c r="J113" s="13">
        <f t="shared" si="8"/>
        <v>180.72289156626468</v>
      </c>
      <c r="K113" s="22">
        <f t="shared" si="13"/>
        <v>104</v>
      </c>
    </row>
    <row r="114" spans="1:11">
      <c r="A114" s="22">
        <v>25.888000000000002</v>
      </c>
      <c r="B114" s="15">
        <v>73.969700000000003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0.16999999999999815</v>
      </c>
      <c r="G114" s="2">
        <f t="shared" si="11"/>
        <v>176.47058823529605</v>
      </c>
      <c r="H114" s="10" t="s">
        <v>119</v>
      </c>
      <c r="I114" s="22">
        <f t="shared" si="12"/>
        <v>25.888000000000002</v>
      </c>
      <c r="J114" s="13">
        <f t="shared" si="8"/>
        <v>176.47058823529605</v>
      </c>
      <c r="K114" s="22">
        <f t="shared" si="13"/>
        <v>105</v>
      </c>
    </row>
    <row r="115" spans="1:11">
      <c r="A115" s="22">
        <v>26.058</v>
      </c>
      <c r="B115" s="15">
        <v>73.088099999999997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0.14999999999999858</v>
      </c>
      <c r="G115" s="2">
        <f t="shared" si="11"/>
        <v>200.0000000000019</v>
      </c>
      <c r="H115" s="10"/>
      <c r="I115" s="22">
        <f t="shared" si="12"/>
        <v>26.058</v>
      </c>
      <c r="J115" s="13">
        <f t="shared" si="8"/>
        <v>200.0000000000019</v>
      </c>
      <c r="K115" s="22">
        <f t="shared" si="13"/>
        <v>106</v>
      </c>
    </row>
    <row r="116" spans="1:11">
      <c r="A116" s="22">
        <v>26.207999999999998</v>
      </c>
      <c r="B116" s="15">
        <v>74.173900000000003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0.17300000000000182</v>
      </c>
      <c r="G116" s="2">
        <f t="shared" si="11"/>
        <v>173.41040462427563</v>
      </c>
      <c r="H116" s="10" t="s">
        <v>118</v>
      </c>
      <c r="I116" s="22">
        <f t="shared" si="12"/>
        <v>26.207999999999998</v>
      </c>
      <c r="J116" s="13">
        <f t="shared" si="8"/>
        <v>173.41040462427563</v>
      </c>
      <c r="K116" s="22">
        <f t="shared" si="13"/>
        <v>107</v>
      </c>
    </row>
    <row r="117" spans="1:11">
      <c r="A117" s="22">
        <v>26.381</v>
      </c>
      <c r="B117" s="15">
        <v>70.573099999999997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0.32699999999999818</v>
      </c>
      <c r="G117" s="2">
        <f t="shared" si="11"/>
        <v>183.48623853211112</v>
      </c>
      <c r="H117" s="10"/>
      <c r="I117" s="22">
        <f t="shared" si="12"/>
        <v>26.381</v>
      </c>
      <c r="J117" s="13">
        <f t="shared" si="8"/>
        <v>183.48623853211112</v>
      </c>
      <c r="K117" s="22">
        <f t="shared" si="13"/>
        <v>108</v>
      </c>
    </row>
    <row r="118" spans="1:11">
      <c r="A118" s="22">
        <v>26.707999999999998</v>
      </c>
      <c r="B118" s="15">
        <v>82.111699999999999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0.17500000000000071</v>
      </c>
      <c r="G118" s="2">
        <f t="shared" si="11"/>
        <v>171.42857142857073</v>
      </c>
      <c r="H118" s="10" t="s">
        <v>113</v>
      </c>
      <c r="I118" s="22">
        <f t="shared" si="12"/>
        <v>26.707999999999998</v>
      </c>
      <c r="J118" s="13">
        <f t="shared" si="8"/>
        <v>171.42857142857073</v>
      </c>
      <c r="K118" s="22">
        <f t="shared" si="13"/>
        <v>109</v>
      </c>
    </row>
    <row r="119" spans="1:11">
      <c r="A119" s="22">
        <v>26.882999999999999</v>
      </c>
      <c r="B119" s="15">
        <v>84.767799999999994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0.35699999999999932</v>
      </c>
      <c r="G119" s="2">
        <f t="shared" si="11"/>
        <v>168.06722689075661</v>
      </c>
      <c r="H119" s="10"/>
      <c r="I119" s="22">
        <f t="shared" si="12"/>
        <v>26.882999999999999</v>
      </c>
      <c r="J119" s="13">
        <f t="shared" si="8"/>
        <v>168.06722689075661</v>
      </c>
      <c r="K119" s="22">
        <f t="shared" si="13"/>
        <v>110</v>
      </c>
    </row>
    <row r="120" spans="1:11">
      <c r="A120" s="22">
        <v>27.24</v>
      </c>
      <c r="B120" s="15">
        <v>76.218999999999994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0.15700000000000003</v>
      </c>
      <c r="G120" s="2">
        <f t="shared" si="11"/>
        <v>191.08280254777065</v>
      </c>
      <c r="H120" s="10" t="s">
        <v>119</v>
      </c>
      <c r="I120" s="22">
        <f t="shared" si="12"/>
        <v>27.24</v>
      </c>
      <c r="J120" s="13">
        <f t="shared" si="8"/>
        <v>191.08280254777065</v>
      </c>
      <c r="K120" s="22">
        <f t="shared" si="13"/>
        <v>111</v>
      </c>
    </row>
    <row r="121" spans="1:11">
      <c r="A121" s="22">
        <v>27.396999999999998</v>
      </c>
      <c r="B121" s="15">
        <v>73.702200000000005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0.33300000000000196</v>
      </c>
      <c r="G121" s="2">
        <f t="shared" si="11"/>
        <v>180.18018018017912</v>
      </c>
      <c r="H121" s="10"/>
      <c r="I121" s="22">
        <f t="shared" si="12"/>
        <v>27.396999999999998</v>
      </c>
      <c r="J121" s="13">
        <f t="shared" si="8"/>
        <v>180.18018018017912</v>
      </c>
      <c r="K121" s="22">
        <f t="shared" si="13"/>
        <v>112</v>
      </c>
    </row>
    <row r="122" spans="1:11">
      <c r="A122" s="22">
        <v>27.73</v>
      </c>
      <c r="B122" s="15">
        <v>64.880499999999998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0.17800000000000082</v>
      </c>
      <c r="G122" s="2">
        <f t="shared" si="11"/>
        <v>168.53932584269583</v>
      </c>
      <c r="H122" s="10" t="s">
        <v>118</v>
      </c>
      <c r="I122" s="22">
        <f t="shared" si="12"/>
        <v>27.73</v>
      </c>
      <c r="J122" s="13">
        <f t="shared" si="8"/>
        <v>168.53932584269583</v>
      </c>
      <c r="K122" s="22">
        <f t="shared" si="13"/>
        <v>113</v>
      </c>
    </row>
    <row r="123" spans="1:11">
      <c r="A123" s="22">
        <v>27.908000000000001</v>
      </c>
      <c r="B123" s="15">
        <v>63.723999999999997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0.27999999999999758</v>
      </c>
      <c r="G123" s="2">
        <f t="shared" si="11"/>
        <v>214.28571428571613</v>
      </c>
      <c r="H123" s="10"/>
      <c r="I123" s="22">
        <f t="shared" si="12"/>
        <v>27.908000000000001</v>
      </c>
      <c r="J123" s="13">
        <f t="shared" si="8"/>
        <v>214.28571428571613</v>
      </c>
      <c r="K123" s="22">
        <f t="shared" si="13"/>
        <v>114</v>
      </c>
    </row>
    <row r="124" spans="1:11">
      <c r="A124" s="22">
        <v>28.187999999999999</v>
      </c>
      <c r="B124" s="15">
        <v>80.879900000000006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0.17000000000000171</v>
      </c>
      <c r="G124" s="2">
        <f t="shared" si="11"/>
        <v>176.47058823529235</v>
      </c>
      <c r="H124" s="10" t="s">
        <v>113</v>
      </c>
      <c r="I124" s="22">
        <f t="shared" si="12"/>
        <v>28.187999999999999</v>
      </c>
      <c r="J124" s="13">
        <f t="shared" si="8"/>
        <v>176.47058823529235</v>
      </c>
      <c r="K124" s="22">
        <f t="shared" si="13"/>
        <v>115</v>
      </c>
    </row>
    <row r="125" spans="1:11">
      <c r="A125" s="22">
        <v>28.358000000000001</v>
      </c>
      <c r="B125" s="15">
        <v>82.356300000000005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0.15899999999999892</v>
      </c>
      <c r="G125" s="2">
        <f t="shared" si="11"/>
        <v>188.67924528302015</v>
      </c>
      <c r="H125" s="10"/>
      <c r="I125" s="22">
        <f t="shared" si="12"/>
        <v>28.358000000000001</v>
      </c>
      <c r="J125" s="13">
        <f t="shared" si="8"/>
        <v>188.67924528302015</v>
      </c>
      <c r="K125" s="22">
        <f t="shared" si="13"/>
        <v>116</v>
      </c>
    </row>
    <row r="126" spans="1:11">
      <c r="A126" s="22">
        <v>28.516999999999999</v>
      </c>
      <c r="B126" s="15">
        <v>79.926500000000004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0.14499999999999957</v>
      </c>
      <c r="G126" s="2">
        <f t="shared" si="11"/>
        <v>206.89655172413853</v>
      </c>
      <c r="H126" s="10" t="s">
        <v>118</v>
      </c>
      <c r="I126" s="22">
        <f t="shared" si="12"/>
        <v>28.516999999999999</v>
      </c>
      <c r="J126" s="13">
        <f t="shared" si="8"/>
        <v>206.89655172413853</v>
      </c>
      <c r="K126" s="22">
        <f t="shared" si="13"/>
        <v>117</v>
      </c>
    </row>
    <row r="127" spans="1:11">
      <c r="A127" s="22">
        <v>28.661999999999999</v>
      </c>
      <c r="B127" s="15">
        <v>79.311400000000006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0.38599999999999923</v>
      </c>
      <c r="G127" s="2">
        <f t="shared" si="11"/>
        <v>155.44041450777235</v>
      </c>
      <c r="H127" s="10"/>
      <c r="I127" s="22">
        <f t="shared" si="12"/>
        <v>28.661999999999999</v>
      </c>
      <c r="J127" s="13">
        <f t="shared" si="8"/>
        <v>155.44041450777235</v>
      </c>
      <c r="K127" s="22">
        <f t="shared" si="13"/>
        <v>118</v>
      </c>
    </row>
    <row r="128" spans="1:11">
      <c r="A128" s="22">
        <v>29.047999999999998</v>
      </c>
      <c r="B128" s="15">
        <v>80.633899999999997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0.14800000000000324</v>
      </c>
      <c r="G128" s="2">
        <f t="shared" si="11"/>
        <v>202.70270270269828</v>
      </c>
      <c r="H128" s="10" t="s">
        <v>113</v>
      </c>
      <c r="I128" s="22">
        <f t="shared" si="12"/>
        <v>29.047999999999998</v>
      </c>
      <c r="J128" s="13">
        <f t="shared" si="8"/>
        <v>202.70270270269828</v>
      </c>
      <c r="K128" s="22">
        <f t="shared" si="13"/>
        <v>119</v>
      </c>
    </row>
    <row r="129" spans="1:11">
      <c r="A129" s="22">
        <v>29.196000000000002</v>
      </c>
      <c r="B129" s="15">
        <v>86.054400000000001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0.98199999999999932</v>
      </c>
      <c r="G129" s="2">
        <f t="shared" si="11"/>
        <v>152.74949083503066</v>
      </c>
      <c r="H129" s="10"/>
      <c r="I129" s="22">
        <f t="shared" si="12"/>
        <v>29.196000000000002</v>
      </c>
      <c r="J129" s="13">
        <f t="shared" si="8"/>
        <v>152.74949083503066</v>
      </c>
      <c r="K129" s="22">
        <f t="shared" si="13"/>
        <v>120</v>
      </c>
    </row>
    <row r="130" spans="1:11">
      <c r="A130" s="22">
        <v>30.178000000000001</v>
      </c>
      <c r="B130" s="15">
        <v>76.904799999999994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0.17999999999999972</v>
      </c>
      <c r="G130" s="2">
        <f t="shared" si="11"/>
        <v>166.66666666666691</v>
      </c>
      <c r="H130" s="10" t="s">
        <v>118</v>
      </c>
      <c r="I130" s="22">
        <f t="shared" si="12"/>
        <v>30.178000000000001</v>
      </c>
      <c r="J130" s="13">
        <f t="shared" si="8"/>
        <v>166.66666666666691</v>
      </c>
      <c r="K130" s="22">
        <f t="shared" si="13"/>
        <v>121</v>
      </c>
    </row>
    <row r="131" spans="1:11">
      <c r="A131" s="22">
        <v>30.358000000000001</v>
      </c>
      <c r="B131" s="15">
        <v>78.619100000000003</v>
      </c>
      <c r="C131" s="22">
        <v>122</v>
      </c>
      <c r="D131" s="2">
        <f>Main!$B125</f>
        <v>88.5</v>
      </c>
      <c r="E131" s="2"/>
      <c r="G131" s="2">
        <f>$G130</f>
        <v>166.66666666666691</v>
      </c>
      <c r="H131" s="10"/>
      <c r="I131" s="22">
        <f t="shared" si="12"/>
        <v>30.358000000000001</v>
      </c>
      <c r="J131" s="13">
        <f t="shared" si="8"/>
        <v>166.66666666666691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Maurizio Pollini</v>
      </c>
      <c r="K4" s="1"/>
      <c r="L4" s="1"/>
      <c r="M4" s="1"/>
    </row>
    <row r="5" spans="1:13">
      <c r="A5" s="10" t="s">
        <v>96</v>
      </c>
      <c r="B5" s="11" t="s">
        <v>79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1990b</v>
      </c>
      <c r="K5" s="1"/>
      <c r="L5" s="1"/>
      <c r="M5" s="1"/>
    </row>
    <row r="6" spans="1:13">
      <c r="A6" s="10" t="s">
        <v>97</v>
      </c>
      <c r="B6" s="1" t="s">
        <v>80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Fachmann für Klassicher Musik Society FKM-1027 (2000)</v>
      </c>
      <c r="K6" s="1"/>
      <c r="L6" s="1"/>
      <c r="M6" s="1"/>
    </row>
    <row r="7" spans="1:13">
      <c r="A7" s="10" t="s">
        <v>99</v>
      </c>
      <c r="B7" s="1" t="s">
        <v>53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101</v>
      </c>
      <c r="B8" s="14">
        <v>40940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40940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0.42799999999999999</v>
      </c>
      <c r="B10" s="15">
        <v>74.299300000000002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</v>
      </c>
      <c r="G10" s="2">
        <f>$E10/$F10*60</f>
        <v>166.66666666666666</v>
      </c>
      <c r="H10" s="10" t="s">
        <v>119</v>
      </c>
      <c r="I10" s="23">
        <f>$A10</f>
        <v>0.42799999999999999</v>
      </c>
      <c r="J10" s="13">
        <f t="shared" ref="J10:J73" si="2">$G10</f>
        <v>166.66666666666666</v>
      </c>
      <c r="K10" s="23">
        <f>$C10</f>
        <v>1</v>
      </c>
    </row>
    <row r="11" spans="1:13">
      <c r="A11" s="23">
        <v>0.60799999999999998</v>
      </c>
      <c r="B11" s="15">
        <v>80.494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</v>
      </c>
      <c r="G11" s="2">
        <f t="shared" ref="G11:G74" si="5">$E11/$F11*60</f>
        <v>150</v>
      </c>
      <c r="H11" s="10"/>
      <c r="I11" s="23">
        <f t="shared" ref="I11:I74" si="6">$A11</f>
        <v>0.60799999999999998</v>
      </c>
      <c r="J11" s="13">
        <f t="shared" si="2"/>
        <v>150</v>
      </c>
      <c r="K11" s="23">
        <f t="shared" ref="K11:K74" si="7">$C11</f>
        <v>2</v>
      </c>
    </row>
    <row r="12" spans="1:13">
      <c r="A12" s="23">
        <v>1.008</v>
      </c>
      <c r="B12" s="15">
        <v>67.756600000000006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0.19999999999999996</v>
      </c>
      <c r="G12" s="2">
        <f t="shared" si="5"/>
        <v>150.00000000000003</v>
      </c>
      <c r="H12" s="10" t="s">
        <v>118</v>
      </c>
      <c r="I12" s="23">
        <f t="shared" si="6"/>
        <v>1.008</v>
      </c>
      <c r="J12" s="13">
        <f t="shared" si="2"/>
        <v>150.00000000000003</v>
      </c>
      <c r="K12" s="23">
        <f t="shared" si="7"/>
        <v>3</v>
      </c>
    </row>
    <row r="13" spans="1:13">
      <c r="A13" s="23">
        <v>1.208</v>
      </c>
      <c r="B13" s="15">
        <v>63.501300000000001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0.34000000000000008</v>
      </c>
      <c r="G13" s="2">
        <f t="shared" si="5"/>
        <v>176.47058823529409</v>
      </c>
      <c r="H13" s="10"/>
      <c r="I13" s="23">
        <f t="shared" si="6"/>
        <v>1.208</v>
      </c>
      <c r="J13" s="13">
        <f t="shared" si="2"/>
        <v>176.47058823529409</v>
      </c>
      <c r="K13" s="23">
        <f t="shared" si="7"/>
        <v>4</v>
      </c>
    </row>
    <row r="14" spans="1:13">
      <c r="A14" s="23">
        <v>1.548</v>
      </c>
      <c r="B14" s="15">
        <v>79.746399999999994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0.19999999999999996</v>
      </c>
      <c r="G14" s="2">
        <f t="shared" si="5"/>
        <v>150.00000000000003</v>
      </c>
      <c r="H14" s="10" t="s">
        <v>119</v>
      </c>
      <c r="I14" s="23">
        <f t="shared" si="6"/>
        <v>1.548</v>
      </c>
      <c r="J14" s="13">
        <f t="shared" si="2"/>
        <v>150.00000000000003</v>
      </c>
      <c r="K14" s="23">
        <f t="shared" si="7"/>
        <v>5</v>
      </c>
    </row>
    <row r="15" spans="1:13">
      <c r="A15" s="23">
        <v>1.748</v>
      </c>
      <c r="B15" s="15">
        <v>79.658799999999999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0.32999999999999985</v>
      </c>
      <c r="G15" s="2">
        <f t="shared" si="5"/>
        <v>181.8181818181819</v>
      </c>
      <c r="H15" s="10"/>
      <c r="I15" s="23">
        <f t="shared" si="6"/>
        <v>1.748</v>
      </c>
      <c r="J15" s="13">
        <f t="shared" si="2"/>
        <v>181.8181818181819</v>
      </c>
      <c r="K15" s="23">
        <f t="shared" si="7"/>
        <v>6</v>
      </c>
    </row>
    <row r="16" spans="1:13">
      <c r="A16" s="23">
        <v>2.0779999999999998</v>
      </c>
      <c r="B16" s="15">
        <v>72.980699999999999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0.17100000000000026</v>
      </c>
      <c r="G16" s="2">
        <f t="shared" si="5"/>
        <v>175.4385964912278</v>
      </c>
      <c r="H16" s="10" t="s">
        <v>118</v>
      </c>
      <c r="I16" s="23">
        <f t="shared" si="6"/>
        <v>2.0779999999999998</v>
      </c>
      <c r="J16" s="13">
        <f t="shared" si="2"/>
        <v>175.4385964912278</v>
      </c>
      <c r="K16" s="23">
        <f t="shared" si="7"/>
        <v>7</v>
      </c>
    </row>
    <row r="17" spans="1:11">
      <c r="A17" s="23">
        <v>2.2490000000000001</v>
      </c>
      <c r="B17" s="15">
        <v>67.956199999999995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0.46899999999999986</v>
      </c>
      <c r="G17" s="2">
        <f t="shared" si="5"/>
        <v>191.89765458422181</v>
      </c>
      <c r="H17" s="10"/>
      <c r="I17" s="23">
        <f t="shared" si="6"/>
        <v>2.2490000000000001</v>
      </c>
      <c r="J17" s="13">
        <f t="shared" si="2"/>
        <v>191.89765458422181</v>
      </c>
      <c r="K17" s="23">
        <f t="shared" si="7"/>
        <v>8</v>
      </c>
    </row>
    <row r="18" spans="1:11">
      <c r="A18" s="23">
        <v>2.718</v>
      </c>
      <c r="B18" s="15">
        <v>75.567300000000003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2.718</v>
      </c>
      <c r="J18" s="13">
        <f t="shared" si="2"/>
        <v>166.66666666666652</v>
      </c>
      <c r="K18" s="23">
        <f t="shared" si="7"/>
        <v>9</v>
      </c>
    </row>
    <row r="19" spans="1:11">
      <c r="A19" s="23">
        <v>2.8980000000000001</v>
      </c>
      <c r="B19" s="15">
        <v>78.019599999999997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0.35999999999999988</v>
      </c>
      <c r="G19" s="2">
        <f t="shared" si="5"/>
        <v>166.66666666666671</v>
      </c>
      <c r="H19" s="10"/>
      <c r="I19" s="23">
        <f t="shared" si="6"/>
        <v>2.8980000000000001</v>
      </c>
      <c r="J19" s="13">
        <f t="shared" si="2"/>
        <v>166.66666666666671</v>
      </c>
      <c r="K19" s="23">
        <f t="shared" si="7"/>
        <v>10</v>
      </c>
    </row>
    <row r="20" spans="1:11">
      <c r="A20" s="23">
        <v>3.258</v>
      </c>
      <c r="B20" s="15">
        <v>75.926000000000002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0.16000000000000014</v>
      </c>
      <c r="G20" s="2">
        <f t="shared" si="5"/>
        <v>187.49999999999983</v>
      </c>
      <c r="H20" s="10" t="s">
        <v>118</v>
      </c>
      <c r="I20" s="23">
        <f t="shared" si="6"/>
        <v>3.258</v>
      </c>
      <c r="J20" s="13">
        <f t="shared" si="2"/>
        <v>187.49999999999983</v>
      </c>
      <c r="K20" s="23">
        <f t="shared" si="7"/>
        <v>11</v>
      </c>
    </row>
    <row r="21" spans="1:11">
      <c r="A21" s="23">
        <v>3.4180000000000001</v>
      </c>
      <c r="B21" s="15">
        <v>72.041600000000003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3.4180000000000001</v>
      </c>
      <c r="J21" s="13">
        <f t="shared" si="2"/>
        <v>176.47058823529417</v>
      </c>
      <c r="K21" s="23">
        <f t="shared" si="7"/>
        <v>12</v>
      </c>
    </row>
    <row r="22" spans="1:11">
      <c r="A22" s="23">
        <v>3.758</v>
      </c>
      <c r="B22" s="15">
        <v>80.6173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0.16000000000000014</v>
      </c>
      <c r="G22" s="2">
        <f t="shared" si="5"/>
        <v>187.49999999999983</v>
      </c>
      <c r="H22" s="10" t="s">
        <v>119</v>
      </c>
      <c r="I22" s="23">
        <f t="shared" si="6"/>
        <v>3.758</v>
      </c>
      <c r="J22" s="13">
        <f t="shared" si="2"/>
        <v>187.49999999999983</v>
      </c>
      <c r="K22" s="23">
        <f t="shared" si="7"/>
        <v>13</v>
      </c>
    </row>
    <row r="23" spans="1:11">
      <c r="A23" s="23">
        <v>3.9180000000000001</v>
      </c>
      <c r="B23" s="15">
        <v>79.153499999999994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0.1899999999999995</v>
      </c>
      <c r="G23" s="2">
        <f t="shared" si="5"/>
        <v>157.89473684210569</v>
      </c>
      <c r="H23" s="10"/>
      <c r="I23" s="23">
        <f t="shared" si="6"/>
        <v>3.9180000000000001</v>
      </c>
      <c r="J23" s="13">
        <f t="shared" si="2"/>
        <v>157.89473684210569</v>
      </c>
      <c r="K23" s="23">
        <f t="shared" si="7"/>
        <v>14</v>
      </c>
    </row>
    <row r="24" spans="1:11">
      <c r="A24" s="23">
        <v>4.1079999999999997</v>
      </c>
      <c r="B24" s="15">
        <v>74.347800000000007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0.16000000000000014</v>
      </c>
      <c r="G24" s="2">
        <f t="shared" si="5"/>
        <v>187.49999999999983</v>
      </c>
      <c r="H24" s="10" t="s">
        <v>118</v>
      </c>
      <c r="I24" s="23">
        <f t="shared" si="6"/>
        <v>4.1079999999999997</v>
      </c>
      <c r="J24" s="13">
        <f t="shared" si="2"/>
        <v>187.49999999999983</v>
      </c>
      <c r="K24" s="23">
        <f t="shared" si="7"/>
        <v>15</v>
      </c>
    </row>
    <row r="25" spans="1:11">
      <c r="A25" s="23">
        <v>4.2679999999999998</v>
      </c>
      <c r="B25" s="15">
        <v>72.511799999999994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0.41000000000000014</v>
      </c>
      <c r="G25" s="2">
        <f t="shared" si="5"/>
        <v>146.34146341463409</v>
      </c>
      <c r="H25" s="10"/>
      <c r="I25" s="23">
        <f t="shared" si="6"/>
        <v>4.2679999999999998</v>
      </c>
      <c r="J25" s="13">
        <f t="shared" si="2"/>
        <v>146.34146341463409</v>
      </c>
      <c r="K25" s="23">
        <f t="shared" si="7"/>
        <v>16</v>
      </c>
    </row>
    <row r="26" spans="1:11">
      <c r="A26" s="23">
        <v>4.6779999999999999</v>
      </c>
      <c r="B26" s="15">
        <v>83.375900000000001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0.18700000000000028</v>
      </c>
      <c r="G26" s="2">
        <f t="shared" si="5"/>
        <v>160.42780748663077</v>
      </c>
      <c r="H26" s="10" t="s">
        <v>113</v>
      </c>
      <c r="I26" s="23">
        <f t="shared" si="6"/>
        <v>4.6779999999999999</v>
      </c>
      <c r="J26" s="13">
        <f t="shared" si="2"/>
        <v>160.42780748663077</v>
      </c>
      <c r="K26" s="23">
        <f t="shared" si="7"/>
        <v>17</v>
      </c>
    </row>
    <row r="27" spans="1:11">
      <c r="A27" s="23">
        <v>4.8650000000000002</v>
      </c>
      <c r="B27" s="15">
        <v>84.054699999999997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0.37300000000000022</v>
      </c>
      <c r="G27" s="2">
        <f t="shared" si="5"/>
        <v>160.85790884718489</v>
      </c>
      <c r="H27" s="10"/>
      <c r="I27" s="23">
        <f t="shared" si="6"/>
        <v>4.8650000000000002</v>
      </c>
      <c r="J27" s="13">
        <f t="shared" si="2"/>
        <v>160.85790884718489</v>
      </c>
      <c r="K27" s="23">
        <f t="shared" si="7"/>
        <v>18</v>
      </c>
    </row>
    <row r="28" spans="1:11">
      <c r="A28" s="23">
        <v>5.2380000000000004</v>
      </c>
      <c r="B28" s="15">
        <v>79.566000000000003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0.2029999999999994</v>
      </c>
      <c r="G28" s="2">
        <f t="shared" si="5"/>
        <v>147.78325123152752</v>
      </c>
      <c r="H28" s="10" t="s">
        <v>119</v>
      </c>
      <c r="I28" s="23">
        <f t="shared" si="6"/>
        <v>5.2380000000000004</v>
      </c>
      <c r="J28" s="13">
        <f t="shared" si="2"/>
        <v>147.78325123152752</v>
      </c>
      <c r="K28" s="23">
        <f t="shared" si="7"/>
        <v>19</v>
      </c>
    </row>
    <row r="29" spans="1:11">
      <c r="A29" s="23">
        <v>5.4409999999999998</v>
      </c>
      <c r="B29" s="15">
        <v>80.8767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0.35700000000000021</v>
      </c>
      <c r="G29" s="2">
        <f t="shared" si="5"/>
        <v>168.06722689075622</v>
      </c>
      <c r="H29" s="10"/>
      <c r="I29" s="23">
        <f t="shared" si="6"/>
        <v>5.4409999999999998</v>
      </c>
      <c r="J29" s="13">
        <f t="shared" si="2"/>
        <v>168.06722689075622</v>
      </c>
      <c r="K29" s="23">
        <f t="shared" si="7"/>
        <v>20</v>
      </c>
    </row>
    <row r="30" spans="1:11">
      <c r="A30" s="23">
        <v>5.798</v>
      </c>
      <c r="B30" s="15">
        <v>71.808999999999997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0.17999999999999972</v>
      </c>
      <c r="G30" s="2">
        <f t="shared" si="5"/>
        <v>166.66666666666691</v>
      </c>
      <c r="H30" s="10" t="s">
        <v>118</v>
      </c>
      <c r="I30" s="23">
        <f t="shared" si="6"/>
        <v>5.798</v>
      </c>
      <c r="J30" s="13">
        <f t="shared" si="2"/>
        <v>166.66666666666691</v>
      </c>
      <c r="K30" s="23">
        <f t="shared" si="7"/>
        <v>21</v>
      </c>
    </row>
    <row r="31" spans="1:11">
      <c r="A31" s="23">
        <v>5.9779999999999998</v>
      </c>
      <c r="B31" s="15">
        <v>65.458399999999997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0.37999999999999989</v>
      </c>
      <c r="G31" s="2">
        <f t="shared" si="5"/>
        <v>157.89473684210529</v>
      </c>
      <c r="H31" s="10"/>
      <c r="I31" s="23">
        <f t="shared" si="6"/>
        <v>5.9779999999999998</v>
      </c>
      <c r="J31" s="13">
        <f t="shared" si="2"/>
        <v>157.89473684210529</v>
      </c>
      <c r="K31" s="23">
        <f t="shared" si="7"/>
        <v>22</v>
      </c>
    </row>
    <row r="32" spans="1:11">
      <c r="A32" s="23">
        <v>6.3579999999999997</v>
      </c>
      <c r="B32" s="15">
        <v>79.475399999999993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0.19000000000000039</v>
      </c>
      <c r="G32" s="2">
        <f t="shared" si="5"/>
        <v>157.89473684210492</v>
      </c>
      <c r="H32" s="10" t="s">
        <v>113</v>
      </c>
      <c r="I32" s="23">
        <f t="shared" si="6"/>
        <v>6.3579999999999997</v>
      </c>
      <c r="J32" s="13">
        <f t="shared" si="2"/>
        <v>157.89473684210492</v>
      </c>
      <c r="K32" s="23">
        <f t="shared" si="7"/>
        <v>23</v>
      </c>
    </row>
    <row r="33" spans="1:11">
      <c r="A33" s="23">
        <v>6.548</v>
      </c>
      <c r="B33" s="15">
        <v>83.380700000000004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0.38300000000000001</v>
      </c>
      <c r="G33" s="2">
        <f t="shared" si="5"/>
        <v>156.65796344647521</v>
      </c>
      <c r="H33" s="10"/>
      <c r="I33" s="23">
        <f t="shared" si="6"/>
        <v>6.548</v>
      </c>
      <c r="J33" s="13">
        <f t="shared" si="2"/>
        <v>156.65796344647521</v>
      </c>
      <c r="K33" s="23">
        <f t="shared" si="7"/>
        <v>24</v>
      </c>
    </row>
    <row r="34" spans="1:11">
      <c r="A34" s="23">
        <v>6.931</v>
      </c>
      <c r="B34" s="15">
        <v>72.483099999999993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0.18299999999999983</v>
      </c>
      <c r="G34" s="2">
        <f t="shared" si="5"/>
        <v>163.93442622950835</v>
      </c>
      <c r="H34" s="10" t="s">
        <v>118</v>
      </c>
      <c r="I34" s="23">
        <f t="shared" si="6"/>
        <v>6.931</v>
      </c>
      <c r="J34" s="13">
        <f t="shared" si="2"/>
        <v>163.93442622950835</v>
      </c>
      <c r="K34" s="23">
        <f t="shared" si="7"/>
        <v>25</v>
      </c>
    </row>
    <row r="35" spans="1:11">
      <c r="A35" s="23">
        <v>7.1139999999999999</v>
      </c>
      <c r="B35" s="15">
        <v>68.128399999999999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0.33400000000000052</v>
      </c>
      <c r="G35" s="2">
        <f t="shared" si="5"/>
        <v>179.64071856287396</v>
      </c>
      <c r="H35" s="10"/>
      <c r="I35" s="23">
        <f t="shared" si="6"/>
        <v>7.1139999999999999</v>
      </c>
      <c r="J35" s="13">
        <f t="shared" si="2"/>
        <v>179.64071856287396</v>
      </c>
      <c r="K35" s="23">
        <f t="shared" si="7"/>
        <v>26</v>
      </c>
    </row>
    <row r="36" spans="1:11">
      <c r="A36" s="23">
        <v>7.4480000000000004</v>
      </c>
      <c r="B36" s="15">
        <v>74.372200000000007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0.1899999999999995</v>
      </c>
      <c r="G36" s="2">
        <f t="shared" si="5"/>
        <v>157.89473684210569</v>
      </c>
      <c r="H36" s="10" t="s">
        <v>119</v>
      </c>
      <c r="I36" s="23">
        <f t="shared" si="6"/>
        <v>7.4480000000000004</v>
      </c>
      <c r="J36" s="13">
        <f t="shared" si="2"/>
        <v>157.89473684210569</v>
      </c>
      <c r="K36" s="23">
        <f t="shared" si="7"/>
        <v>27</v>
      </c>
    </row>
    <row r="37" spans="1:11">
      <c r="A37" s="23">
        <v>7.6379999999999999</v>
      </c>
      <c r="B37" s="15">
        <v>73.410799999999995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0.17999999999999972</v>
      </c>
      <c r="G37" s="2">
        <f t="shared" si="5"/>
        <v>166.66666666666691</v>
      </c>
      <c r="H37" s="10"/>
      <c r="I37" s="23">
        <f t="shared" si="6"/>
        <v>7.6379999999999999</v>
      </c>
      <c r="J37" s="13">
        <f t="shared" si="2"/>
        <v>166.66666666666691</v>
      </c>
      <c r="K37" s="23">
        <f t="shared" si="7"/>
        <v>28</v>
      </c>
    </row>
    <row r="38" spans="1:11">
      <c r="A38" s="23">
        <v>7.8179999999999996</v>
      </c>
      <c r="B38" s="15">
        <v>68.249700000000004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0.17000000000000082</v>
      </c>
      <c r="G38" s="2">
        <f t="shared" si="5"/>
        <v>176.47058823529329</v>
      </c>
      <c r="H38" s="10" t="s">
        <v>118</v>
      </c>
      <c r="I38" s="23">
        <f t="shared" si="6"/>
        <v>7.8179999999999996</v>
      </c>
      <c r="J38" s="13">
        <f t="shared" si="2"/>
        <v>176.47058823529329</v>
      </c>
      <c r="K38" s="23">
        <f t="shared" si="7"/>
        <v>29</v>
      </c>
    </row>
    <row r="39" spans="1:11">
      <c r="A39" s="23">
        <v>7.9880000000000004</v>
      </c>
      <c r="B39" s="15">
        <v>65.2012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0.37000000000000011</v>
      </c>
      <c r="G39" s="2">
        <f t="shared" si="5"/>
        <v>162.1621621621621</v>
      </c>
      <c r="H39" s="10"/>
      <c r="I39" s="23">
        <f t="shared" si="6"/>
        <v>7.9880000000000004</v>
      </c>
      <c r="J39" s="13">
        <f t="shared" si="2"/>
        <v>162.1621621621621</v>
      </c>
      <c r="K39" s="23">
        <f t="shared" si="7"/>
        <v>30</v>
      </c>
    </row>
    <row r="40" spans="1:11">
      <c r="A40" s="23">
        <v>8.3580000000000005</v>
      </c>
      <c r="B40" s="15">
        <v>74.778700000000001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0.20999999999999908</v>
      </c>
      <c r="G40" s="2">
        <f t="shared" si="5"/>
        <v>142.85714285714349</v>
      </c>
      <c r="H40" s="10" t="s">
        <v>119</v>
      </c>
      <c r="I40" s="23">
        <f t="shared" si="6"/>
        <v>8.3580000000000005</v>
      </c>
      <c r="J40" s="13">
        <f t="shared" si="2"/>
        <v>142.85714285714349</v>
      </c>
      <c r="K40" s="23">
        <f t="shared" si="7"/>
        <v>31</v>
      </c>
    </row>
    <row r="41" spans="1:11">
      <c r="A41" s="23">
        <v>8.5679999999999996</v>
      </c>
      <c r="B41" s="15">
        <v>78.485399999999998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0.37000000000000099</v>
      </c>
      <c r="G41" s="2">
        <f t="shared" si="5"/>
        <v>162.16216216216174</v>
      </c>
      <c r="H41" s="10"/>
      <c r="I41" s="23">
        <f t="shared" si="6"/>
        <v>8.5679999999999996</v>
      </c>
      <c r="J41" s="13">
        <f t="shared" si="2"/>
        <v>162.16216216216174</v>
      </c>
      <c r="K41" s="23">
        <f t="shared" si="7"/>
        <v>32</v>
      </c>
    </row>
    <row r="42" spans="1:11">
      <c r="A42" s="23">
        <v>8.9380000000000006</v>
      </c>
      <c r="B42" s="15">
        <v>65.608999999999995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0.17999999999999972</v>
      </c>
      <c r="G42" s="2">
        <f t="shared" si="5"/>
        <v>166.66666666666691</v>
      </c>
      <c r="H42" s="10" t="s">
        <v>118</v>
      </c>
      <c r="I42" s="23">
        <f t="shared" si="6"/>
        <v>8.9380000000000006</v>
      </c>
      <c r="J42" s="13">
        <f t="shared" si="2"/>
        <v>166.66666666666691</v>
      </c>
      <c r="K42" s="23">
        <f t="shared" si="7"/>
        <v>33</v>
      </c>
    </row>
    <row r="43" spans="1:11">
      <c r="A43" s="23">
        <v>9.1180000000000003</v>
      </c>
      <c r="B43" s="15">
        <v>65.679000000000002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0.34999999999999964</v>
      </c>
      <c r="G43" s="2">
        <f t="shared" si="5"/>
        <v>171.42857142857159</v>
      </c>
      <c r="H43" s="10"/>
      <c r="I43" s="23">
        <f t="shared" si="6"/>
        <v>9.1180000000000003</v>
      </c>
      <c r="J43" s="13">
        <f t="shared" si="2"/>
        <v>171.42857142857159</v>
      </c>
      <c r="K43" s="23">
        <f t="shared" si="7"/>
        <v>34</v>
      </c>
    </row>
    <row r="44" spans="1:11">
      <c r="A44" s="23">
        <v>9.468</v>
      </c>
      <c r="B44" s="15">
        <v>78.832499999999996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9.468</v>
      </c>
      <c r="J44" s="13">
        <f t="shared" si="2"/>
        <v>150.00000000000054</v>
      </c>
      <c r="K44" s="23">
        <f t="shared" si="7"/>
        <v>35</v>
      </c>
    </row>
    <row r="45" spans="1:11">
      <c r="A45" s="23">
        <v>9.6679999999999993</v>
      </c>
      <c r="B45" s="15">
        <v>79.305999999999997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0.36000000000000121</v>
      </c>
      <c r="G45" s="2">
        <f t="shared" si="5"/>
        <v>166.66666666666609</v>
      </c>
      <c r="H45" s="10"/>
      <c r="I45" s="23">
        <f t="shared" si="6"/>
        <v>9.6679999999999993</v>
      </c>
      <c r="J45" s="13">
        <f t="shared" si="2"/>
        <v>166.66666666666609</v>
      </c>
      <c r="K45" s="23">
        <f t="shared" si="7"/>
        <v>36</v>
      </c>
    </row>
    <row r="46" spans="1:11">
      <c r="A46" s="23">
        <v>10.028</v>
      </c>
      <c r="B46" s="15">
        <v>72.270099999999999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0.19599999999999973</v>
      </c>
      <c r="G46" s="2">
        <f t="shared" si="5"/>
        <v>153.06122448979613</v>
      </c>
      <c r="H46" s="10" t="s">
        <v>118</v>
      </c>
      <c r="I46" s="23">
        <f t="shared" si="6"/>
        <v>10.028</v>
      </c>
      <c r="J46" s="13">
        <f t="shared" si="2"/>
        <v>153.06122448979613</v>
      </c>
      <c r="K46" s="23">
        <f t="shared" si="7"/>
        <v>37</v>
      </c>
    </row>
    <row r="47" spans="1:11">
      <c r="A47" s="23">
        <v>10.224</v>
      </c>
      <c r="B47" s="15">
        <v>66.832999999999998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0.4740000000000002</v>
      </c>
      <c r="G47" s="2">
        <f t="shared" si="5"/>
        <v>189.8734177215189</v>
      </c>
      <c r="H47" s="10"/>
      <c r="I47" s="23">
        <f t="shared" si="6"/>
        <v>10.224</v>
      </c>
      <c r="J47" s="13">
        <f t="shared" si="2"/>
        <v>189.8734177215189</v>
      </c>
      <c r="K47" s="23">
        <f t="shared" si="7"/>
        <v>38</v>
      </c>
    </row>
    <row r="48" spans="1:11">
      <c r="A48" s="23">
        <v>10.698</v>
      </c>
      <c r="B48" s="15">
        <v>75.942499999999995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0.16999999999999993</v>
      </c>
      <c r="G48" s="2">
        <f t="shared" si="5"/>
        <v>176.47058823529417</v>
      </c>
      <c r="H48" s="10" t="s">
        <v>119</v>
      </c>
      <c r="I48" s="23">
        <f t="shared" si="6"/>
        <v>10.698</v>
      </c>
      <c r="J48" s="13">
        <f t="shared" si="2"/>
        <v>176.47058823529417</v>
      </c>
      <c r="K48" s="23">
        <f t="shared" si="7"/>
        <v>39</v>
      </c>
    </row>
    <row r="49" spans="1:11">
      <c r="A49" s="23">
        <v>10.868</v>
      </c>
      <c r="B49" s="15">
        <v>77.806299999999993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0.36899999999999977</v>
      </c>
      <c r="G49" s="2">
        <f t="shared" si="5"/>
        <v>162.60162601626027</v>
      </c>
      <c r="H49" s="10"/>
      <c r="I49" s="23">
        <f t="shared" si="6"/>
        <v>10.868</v>
      </c>
      <c r="J49" s="13">
        <f t="shared" si="2"/>
        <v>162.60162601626027</v>
      </c>
      <c r="K49" s="23">
        <f t="shared" si="7"/>
        <v>40</v>
      </c>
    </row>
    <row r="50" spans="1:11">
      <c r="A50" s="23">
        <v>11.237</v>
      </c>
      <c r="B50" s="15">
        <v>74.185299999999998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0.1509999999999998</v>
      </c>
      <c r="G50" s="2">
        <f t="shared" si="5"/>
        <v>198.67549668874199</v>
      </c>
      <c r="H50" s="10" t="s">
        <v>118</v>
      </c>
      <c r="I50" s="23">
        <f t="shared" si="6"/>
        <v>11.237</v>
      </c>
      <c r="J50" s="13">
        <f t="shared" si="2"/>
        <v>198.67549668874199</v>
      </c>
      <c r="K50" s="23">
        <f t="shared" si="7"/>
        <v>41</v>
      </c>
    </row>
    <row r="51" spans="1:11">
      <c r="A51" s="23">
        <v>11.388</v>
      </c>
      <c r="B51" s="15">
        <v>73.021100000000004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0.33000000000000007</v>
      </c>
      <c r="G51" s="2">
        <f t="shared" si="5"/>
        <v>181.81818181818178</v>
      </c>
      <c r="H51" s="10"/>
      <c r="I51" s="23">
        <f t="shared" si="6"/>
        <v>11.388</v>
      </c>
      <c r="J51" s="13">
        <f t="shared" si="2"/>
        <v>181.81818181818178</v>
      </c>
      <c r="K51" s="23">
        <f t="shared" si="7"/>
        <v>42</v>
      </c>
    </row>
    <row r="52" spans="1:11">
      <c r="A52" s="23">
        <v>11.718</v>
      </c>
      <c r="B52" s="15">
        <v>80.682500000000005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0.1639999999999997</v>
      </c>
      <c r="G52" s="2">
        <f t="shared" si="5"/>
        <v>182.92682926829301</v>
      </c>
      <c r="H52" s="10" t="s">
        <v>119</v>
      </c>
      <c r="I52" s="23">
        <f t="shared" si="6"/>
        <v>11.718</v>
      </c>
      <c r="J52" s="13">
        <f t="shared" si="2"/>
        <v>182.92682926829301</v>
      </c>
      <c r="K52" s="23">
        <f t="shared" si="7"/>
        <v>43</v>
      </c>
    </row>
    <row r="53" spans="1:11">
      <c r="A53" s="23">
        <v>11.882</v>
      </c>
      <c r="B53" s="15">
        <v>78.722200000000001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0.16600000000000037</v>
      </c>
      <c r="G53" s="2">
        <f t="shared" si="5"/>
        <v>180.72289156626468</v>
      </c>
      <c r="H53" s="10"/>
      <c r="I53" s="23">
        <f t="shared" si="6"/>
        <v>11.882</v>
      </c>
      <c r="J53" s="13">
        <f t="shared" si="2"/>
        <v>180.72289156626468</v>
      </c>
      <c r="K53" s="23">
        <f t="shared" si="7"/>
        <v>44</v>
      </c>
    </row>
    <row r="54" spans="1:11">
      <c r="A54" s="23">
        <v>12.048</v>
      </c>
      <c r="B54" s="15">
        <v>75.313699999999997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12.048</v>
      </c>
      <c r="J54" s="13">
        <f t="shared" si="2"/>
        <v>176.47058823529417</v>
      </c>
      <c r="K54" s="23">
        <f t="shared" si="7"/>
        <v>45</v>
      </c>
    </row>
    <row r="55" spans="1:11">
      <c r="A55" s="23">
        <v>12.218</v>
      </c>
      <c r="B55" s="15">
        <v>71.880200000000002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0.33999999999999986</v>
      </c>
      <c r="G55" s="2">
        <f t="shared" si="5"/>
        <v>176.47058823529417</v>
      </c>
      <c r="H55" s="10"/>
      <c r="I55" s="23">
        <f t="shared" si="6"/>
        <v>12.218</v>
      </c>
      <c r="J55" s="13">
        <f t="shared" si="2"/>
        <v>176.47058823529417</v>
      </c>
      <c r="K55" s="23">
        <f t="shared" si="7"/>
        <v>46</v>
      </c>
    </row>
    <row r="56" spans="1:11">
      <c r="A56" s="23">
        <v>12.558</v>
      </c>
      <c r="B56" s="15">
        <v>80.703599999999994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0.1899999999999995</v>
      </c>
      <c r="G56" s="2">
        <f t="shared" si="5"/>
        <v>157.89473684210569</v>
      </c>
      <c r="H56" s="10" t="s">
        <v>113</v>
      </c>
      <c r="I56" s="23">
        <f t="shared" si="6"/>
        <v>12.558</v>
      </c>
      <c r="J56" s="13">
        <f t="shared" si="2"/>
        <v>157.89473684210569</v>
      </c>
      <c r="K56" s="23">
        <f t="shared" si="7"/>
        <v>47</v>
      </c>
    </row>
    <row r="57" spans="1:11">
      <c r="A57" s="23">
        <v>12.747999999999999</v>
      </c>
      <c r="B57" s="15">
        <v>81.485399999999998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0.37000000000000099</v>
      </c>
      <c r="G57" s="2">
        <f t="shared" si="5"/>
        <v>162.16216216216174</v>
      </c>
      <c r="H57" s="10"/>
      <c r="I57" s="23">
        <f t="shared" si="6"/>
        <v>12.747999999999999</v>
      </c>
      <c r="J57" s="13">
        <f t="shared" si="2"/>
        <v>162.16216216216174</v>
      </c>
      <c r="K57" s="23">
        <f t="shared" si="7"/>
        <v>48</v>
      </c>
    </row>
    <row r="58" spans="1:11">
      <c r="A58" s="23">
        <v>13.118</v>
      </c>
      <c r="B58" s="15">
        <v>77.458699999999993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0.20999999999999908</v>
      </c>
      <c r="G58" s="2">
        <f t="shared" si="5"/>
        <v>142.85714285714349</v>
      </c>
      <c r="H58" s="10" t="s">
        <v>119</v>
      </c>
      <c r="I58" s="23">
        <f t="shared" si="6"/>
        <v>13.118</v>
      </c>
      <c r="J58" s="13">
        <f t="shared" si="2"/>
        <v>142.85714285714349</v>
      </c>
      <c r="K58" s="23">
        <f t="shared" si="7"/>
        <v>49</v>
      </c>
    </row>
    <row r="59" spans="1:11">
      <c r="A59" s="23">
        <v>13.327999999999999</v>
      </c>
      <c r="B59" s="15">
        <v>78.366200000000006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0.32000000000000028</v>
      </c>
      <c r="G59" s="2">
        <f t="shared" si="5"/>
        <v>187.49999999999983</v>
      </c>
      <c r="H59" s="10"/>
      <c r="I59" s="23">
        <f t="shared" si="6"/>
        <v>13.327999999999999</v>
      </c>
      <c r="J59" s="13">
        <f t="shared" si="2"/>
        <v>187.49999999999983</v>
      </c>
      <c r="K59" s="23">
        <f t="shared" si="7"/>
        <v>50</v>
      </c>
    </row>
    <row r="60" spans="1:11">
      <c r="A60" s="23">
        <v>13.648</v>
      </c>
      <c r="B60" s="15">
        <v>73.029899999999998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0.15200000000000102</v>
      </c>
      <c r="G60" s="2">
        <f t="shared" si="5"/>
        <v>197.36842105263025</v>
      </c>
      <c r="H60" s="10" t="s">
        <v>118</v>
      </c>
      <c r="I60" s="23">
        <f t="shared" si="6"/>
        <v>13.648</v>
      </c>
      <c r="J60" s="13">
        <f t="shared" si="2"/>
        <v>197.36842105263025</v>
      </c>
      <c r="K60" s="23">
        <f t="shared" si="7"/>
        <v>51</v>
      </c>
    </row>
    <row r="61" spans="1:11">
      <c r="A61" s="23">
        <v>13.8</v>
      </c>
      <c r="B61" s="15">
        <v>66.057299999999998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0.3279999999999994</v>
      </c>
      <c r="G61" s="2">
        <f t="shared" si="5"/>
        <v>182.92682926829301</v>
      </c>
      <c r="H61" s="10"/>
      <c r="I61" s="23">
        <f t="shared" si="6"/>
        <v>13.8</v>
      </c>
      <c r="J61" s="13">
        <f t="shared" si="2"/>
        <v>182.92682926829301</v>
      </c>
      <c r="K61" s="23">
        <f t="shared" si="7"/>
        <v>52</v>
      </c>
    </row>
    <row r="62" spans="1:11">
      <c r="A62" s="23">
        <v>14.128</v>
      </c>
      <c r="B62" s="15">
        <v>79.083399999999997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0.1899999999999995</v>
      </c>
      <c r="G62" s="2">
        <f t="shared" si="5"/>
        <v>157.89473684210569</v>
      </c>
      <c r="H62" s="10" t="s">
        <v>113</v>
      </c>
      <c r="I62" s="23">
        <f t="shared" si="6"/>
        <v>14.128</v>
      </c>
      <c r="J62" s="13">
        <f t="shared" si="2"/>
        <v>157.89473684210569</v>
      </c>
      <c r="K62" s="23">
        <f t="shared" si="7"/>
        <v>53</v>
      </c>
    </row>
    <row r="63" spans="1:11">
      <c r="A63" s="23">
        <v>14.318</v>
      </c>
      <c r="B63" s="15">
        <v>83.762100000000004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0.34299999999999997</v>
      </c>
      <c r="G63" s="2">
        <f t="shared" si="5"/>
        <v>174.92711370262393</v>
      </c>
      <c r="H63" s="10"/>
      <c r="I63" s="23">
        <f t="shared" si="6"/>
        <v>14.318</v>
      </c>
      <c r="J63" s="13">
        <f t="shared" si="2"/>
        <v>174.92711370262393</v>
      </c>
      <c r="K63" s="23">
        <f t="shared" si="7"/>
        <v>54</v>
      </c>
    </row>
    <row r="64" spans="1:11">
      <c r="A64" s="23">
        <v>14.661</v>
      </c>
      <c r="B64" s="15">
        <v>76.5899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0.18800000000000061</v>
      </c>
      <c r="G64" s="2">
        <f t="shared" si="5"/>
        <v>159.57446808510588</v>
      </c>
      <c r="H64" s="10" t="s">
        <v>118</v>
      </c>
      <c r="I64" s="23">
        <f t="shared" si="6"/>
        <v>14.661</v>
      </c>
      <c r="J64" s="13">
        <f t="shared" si="2"/>
        <v>159.57446808510588</v>
      </c>
      <c r="K64" s="23">
        <f t="shared" si="7"/>
        <v>55</v>
      </c>
    </row>
    <row r="65" spans="1:11">
      <c r="A65" s="23">
        <v>14.849</v>
      </c>
      <c r="B65" s="15">
        <v>69.553700000000006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0.2889999999999997</v>
      </c>
      <c r="G65" s="2">
        <f t="shared" si="5"/>
        <v>207.61245674740508</v>
      </c>
      <c r="H65" s="10"/>
      <c r="I65" s="23">
        <f t="shared" si="6"/>
        <v>14.849</v>
      </c>
      <c r="J65" s="13">
        <f t="shared" si="2"/>
        <v>207.61245674740508</v>
      </c>
      <c r="K65" s="23">
        <f t="shared" si="7"/>
        <v>56</v>
      </c>
    </row>
    <row r="66" spans="1:11">
      <c r="A66" s="23">
        <v>15.138</v>
      </c>
      <c r="B66" s="15">
        <v>74.259900000000002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0.19999999999999929</v>
      </c>
      <c r="G66" s="2">
        <f t="shared" si="5"/>
        <v>150.00000000000054</v>
      </c>
      <c r="H66" s="10" t="s">
        <v>119</v>
      </c>
      <c r="I66" s="23">
        <f t="shared" si="6"/>
        <v>15.138</v>
      </c>
      <c r="J66" s="13">
        <f t="shared" si="2"/>
        <v>150.00000000000054</v>
      </c>
      <c r="K66" s="23">
        <f t="shared" si="7"/>
        <v>57</v>
      </c>
    </row>
    <row r="67" spans="1:11">
      <c r="A67" s="23">
        <v>15.337999999999999</v>
      </c>
      <c r="B67" s="15">
        <v>73.209199999999996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0.18000000000000149</v>
      </c>
      <c r="G67" s="2">
        <f t="shared" si="5"/>
        <v>166.66666666666526</v>
      </c>
      <c r="H67" s="10"/>
      <c r="I67" s="23">
        <f t="shared" si="6"/>
        <v>15.337999999999999</v>
      </c>
      <c r="J67" s="13">
        <f t="shared" si="2"/>
        <v>166.66666666666526</v>
      </c>
      <c r="K67" s="23">
        <f t="shared" si="7"/>
        <v>58</v>
      </c>
    </row>
    <row r="68" spans="1:11">
      <c r="A68" s="23">
        <v>15.518000000000001</v>
      </c>
      <c r="B68" s="15">
        <v>69.060199999999995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0.14999999999999858</v>
      </c>
      <c r="G68" s="2">
        <f t="shared" si="5"/>
        <v>200.0000000000019</v>
      </c>
      <c r="H68" s="10" t="s">
        <v>118</v>
      </c>
      <c r="I68" s="23">
        <f t="shared" si="6"/>
        <v>15.518000000000001</v>
      </c>
      <c r="J68" s="13">
        <f t="shared" si="2"/>
        <v>200.0000000000019</v>
      </c>
      <c r="K68" s="23">
        <f t="shared" si="7"/>
        <v>59</v>
      </c>
    </row>
    <row r="69" spans="1:11">
      <c r="A69" s="23">
        <v>15.667999999999999</v>
      </c>
      <c r="B69" s="15">
        <v>67.499899999999997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0.35000000000000142</v>
      </c>
      <c r="G69" s="2">
        <f t="shared" si="5"/>
        <v>171.42857142857073</v>
      </c>
      <c r="H69" s="10"/>
      <c r="I69" s="23">
        <f t="shared" si="6"/>
        <v>15.667999999999999</v>
      </c>
      <c r="J69" s="13">
        <f t="shared" si="2"/>
        <v>171.42857142857073</v>
      </c>
      <c r="K69" s="23">
        <f t="shared" si="7"/>
        <v>60</v>
      </c>
    </row>
    <row r="70" spans="1:11">
      <c r="A70" s="23">
        <v>16.018000000000001</v>
      </c>
      <c r="B70" s="15">
        <v>73.594399999999993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0.21000000000000085</v>
      </c>
      <c r="G70" s="2">
        <f t="shared" si="5"/>
        <v>142.85714285714226</v>
      </c>
      <c r="H70" s="10" t="s">
        <v>119</v>
      </c>
      <c r="I70" s="23">
        <f t="shared" si="6"/>
        <v>16.018000000000001</v>
      </c>
      <c r="J70" s="13">
        <f t="shared" si="2"/>
        <v>142.85714285714226</v>
      </c>
      <c r="K70" s="23">
        <f t="shared" si="7"/>
        <v>61</v>
      </c>
    </row>
    <row r="71" spans="1:11">
      <c r="A71" s="23">
        <v>16.228000000000002</v>
      </c>
      <c r="B71" s="15">
        <v>76.617900000000006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0.28999999999999915</v>
      </c>
      <c r="G71" s="2">
        <f t="shared" si="5"/>
        <v>206.89655172413853</v>
      </c>
      <c r="H71" s="10"/>
      <c r="I71" s="23">
        <f t="shared" si="6"/>
        <v>16.228000000000002</v>
      </c>
      <c r="J71" s="13">
        <f t="shared" si="2"/>
        <v>206.89655172413853</v>
      </c>
      <c r="K71" s="23">
        <f t="shared" si="7"/>
        <v>62</v>
      </c>
    </row>
    <row r="72" spans="1:11">
      <c r="A72" s="23">
        <v>16.518000000000001</v>
      </c>
      <c r="B72" s="15">
        <v>73.876800000000003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0.19200000000000017</v>
      </c>
      <c r="G72" s="2">
        <f t="shared" si="5"/>
        <v>156.24999999999986</v>
      </c>
      <c r="H72" s="10" t="s">
        <v>119</v>
      </c>
      <c r="I72" s="23">
        <f t="shared" si="6"/>
        <v>16.518000000000001</v>
      </c>
      <c r="J72" s="13">
        <f t="shared" si="2"/>
        <v>156.24999999999986</v>
      </c>
      <c r="K72" s="23">
        <f t="shared" si="7"/>
        <v>63</v>
      </c>
    </row>
    <row r="73" spans="1:11">
      <c r="A73" s="23">
        <v>16.71</v>
      </c>
      <c r="B73" s="15">
        <v>73.505499999999998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0.16799999999999926</v>
      </c>
      <c r="G73" s="2">
        <f t="shared" si="5"/>
        <v>178.57142857142935</v>
      </c>
      <c r="H73" s="10"/>
      <c r="I73" s="23">
        <f t="shared" si="6"/>
        <v>16.71</v>
      </c>
      <c r="J73" s="13">
        <f t="shared" si="2"/>
        <v>178.57142857142935</v>
      </c>
      <c r="K73" s="23">
        <f t="shared" si="7"/>
        <v>64</v>
      </c>
    </row>
    <row r="74" spans="1:11">
      <c r="A74" s="23">
        <v>16.878</v>
      </c>
      <c r="B74" s="15">
        <v>71.641000000000005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0.20799999999999841</v>
      </c>
      <c r="G74" s="2">
        <f t="shared" si="5"/>
        <v>144.23076923077033</v>
      </c>
      <c r="H74" s="10" t="s">
        <v>118</v>
      </c>
      <c r="I74" s="23">
        <f t="shared" si="6"/>
        <v>16.878</v>
      </c>
      <c r="J74" s="13">
        <f t="shared" ref="J74:J131" si="8">$G74</f>
        <v>144.23076923077033</v>
      </c>
      <c r="K74" s="23">
        <f t="shared" si="7"/>
        <v>65</v>
      </c>
    </row>
    <row r="75" spans="1:11">
      <c r="A75" s="23">
        <v>17.085999999999999</v>
      </c>
      <c r="B75" s="15">
        <v>70.577299999999994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0.37199999999999989</v>
      </c>
      <c r="G75" s="2">
        <f t="shared" ref="G75:G130" si="11">$E75/$F75*60</f>
        <v>161.29032258064521</v>
      </c>
      <c r="H75" s="10"/>
      <c r="I75" s="23">
        <f t="shared" ref="I75:I131" si="12">$A75</f>
        <v>17.085999999999999</v>
      </c>
      <c r="J75" s="13">
        <f t="shared" si="8"/>
        <v>161.29032258064521</v>
      </c>
      <c r="K75" s="23">
        <f t="shared" ref="K75:K131" si="13">$C75</f>
        <v>66</v>
      </c>
    </row>
    <row r="76" spans="1:11">
      <c r="A76" s="23">
        <v>17.457999999999998</v>
      </c>
      <c r="B76" s="15">
        <v>64.542699999999996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0.20000000000000284</v>
      </c>
      <c r="G76" s="2">
        <f t="shared" si="11"/>
        <v>149.99999999999787</v>
      </c>
      <c r="H76" s="10" t="s">
        <v>118</v>
      </c>
      <c r="I76" s="23">
        <f t="shared" si="12"/>
        <v>17.457999999999998</v>
      </c>
      <c r="J76" s="13">
        <f t="shared" si="8"/>
        <v>149.99999999999787</v>
      </c>
      <c r="K76" s="23">
        <f t="shared" si="13"/>
        <v>67</v>
      </c>
    </row>
    <row r="77" spans="1:11">
      <c r="A77" s="23">
        <v>17.658000000000001</v>
      </c>
      <c r="B77" s="15">
        <v>66.409499999999994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0.32000000000000028</v>
      </c>
      <c r="G77" s="2">
        <f t="shared" si="11"/>
        <v>187.49999999999983</v>
      </c>
      <c r="H77" s="10"/>
      <c r="I77" s="23">
        <f t="shared" si="12"/>
        <v>17.658000000000001</v>
      </c>
      <c r="J77" s="13">
        <f t="shared" si="8"/>
        <v>187.49999999999983</v>
      </c>
      <c r="K77" s="23">
        <f t="shared" si="13"/>
        <v>68</v>
      </c>
    </row>
    <row r="78" spans="1:11">
      <c r="A78" s="23">
        <v>17.978000000000002</v>
      </c>
      <c r="B78" s="15">
        <v>77.764200000000002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0.17999999999999972</v>
      </c>
      <c r="G78" s="2">
        <f t="shared" si="11"/>
        <v>166.66666666666691</v>
      </c>
      <c r="H78" s="10" t="s">
        <v>119</v>
      </c>
      <c r="I78" s="23">
        <f t="shared" si="12"/>
        <v>17.978000000000002</v>
      </c>
      <c r="J78" s="13">
        <f t="shared" si="8"/>
        <v>166.66666666666691</v>
      </c>
      <c r="K78" s="23">
        <f t="shared" si="13"/>
        <v>69</v>
      </c>
    </row>
    <row r="79" spans="1:11">
      <c r="A79" s="23">
        <v>18.158000000000001</v>
      </c>
      <c r="B79" s="15">
        <v>82.230800000000002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0.25999999999999801</v>
      </c>
      <c r="G79" s="2">
        <f t="shared" si="11"/>
        <v>230.76923076923254</v>
      </c>
      <c r="H79" s="10"/>
      <c r="I79" s="23">
        <f t="shared" si="12"/>
        <v>18.158000000000001</v>
      </c>
      <c r="J79" s="13">
        <f t="shared" si="8"/>
        <v>230.76923076923254</v>
      </c>
      <c r="K79" s="23">
        <f t="shared" si="13"/>
        <v>70</v>
      </c>
    </row>
    <row r="80" spans="1:11">
      <c r="A80" s="23">
        <v>18.417999999999999</v>
      </c>
      <c r="B80" s="15">
        <v>83.419200000000004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0.15800000000000125</v>
      </c>
      <c r="G80" s="2">
        <f t="shared" si="11"/>
        <v>189.87341772151748</v>
      </c>
      <c r="H80" s="10" t="s">
        <v>113</v>
      </c>
      <c r="I80" s="23">
        <f t="shared" si="12"/>
        <v>18.417999999999999</v>
      </c>
      <c r="J80" s="13">
        <f t="shared" si="8"/>
        <v>189.87341772151748</v>
      </c>
      <c r="K80" s="23">
        <f t="shared" si="13"/>
        <v>71</v>
      </c>
    </row>
    <row r="81" spans="1:11">
      <c r="A81" s="23">
        <v>18.576000000000001</v>
      </c>
      <c r="B81" s="15">
        <v>82.186199999999999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0.17099999999999937</v>
      </c>
      <c r="G81" s="2">
        <f t="shared" si="11"/>
        <v>175.43859649122871</v>
      </c>
      <c r="H81" s="10"/>
      <c r="I81" s="23">
        <f t="shared" si="12"/>
        <v>18.576000000000001</v>
      </c>
      <c r="J81" s="13">
        <f t="shared" si="8"/>
        <v>175.43859649122871</v>
      </c>
      <c r="K81" s="23">
        <f t="shared" si="13"/>
        <v>72</v>
      </c>
    </row>
    <row r="82" spans="1:11">
      <c r="A82" s="23">
        <v>18.747</v>
      </c>
      <c r="B82" s="15">
        <v>80.045500000000004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0.21999999999999886</v>
      </c>
      <c r="G82" s="2">
        <f t="shared" si="11"/>
        <v>136.36363636363706</v>
      </c>
      <c r="H82" s="10" t="s">
        <v>118</v>
      </c>
      <c r="I82" s="23">
        <f t="shared" si="12"/>
        <v>18.747</v>
      </c>
      <c r="J82" s="13">
        <f t="shared" si="8"/>
        <v>136.36363636363706</v>
      </c>
      <c r="K82" s="23">
        <f t="shared" si="13"/>
        <v>73</v>
      </c>
    </row>
    <row r="83" spans="1:11">
      <c r="A83" s="23">
        <v>18.966999999999999</v>
      </c>
      <c r="B83" s="15">
        <v>76.776600000000002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0.31099999999999994</v>
      </c>
      <c r="G83" s="2">
        <f t="shared" si="11"/>
        <v>192.92604501607721</v>
      </c>
      <c r="H83" s="10"/>
      <c r="I83" s="23">
        <f t="shared" si="12"/>
        <v>18.966999999999999</v>
      </c>
      <c r="J83" s="13">
        <f t="shared" si="8"/>
        <v>192.92604501607721</v>
      </c>
      <c r="K83" s="23">
        <f t="shared" si="13"/>
        <v>74</v>
      </c>
    </row>
    <row r="84" spans="1:11">
      <c r="A84" s="23">
        <v>19.277999999999999</v>
      </c>
      <c r="B84" s="15">
        <v>74.282300000000006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19.277999999999999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19.468</v>
      </c>
      <c r="B85" s="15">
        <v>74.537300000000002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0.14999999999999858</v>
      </c>
      <c r="G85" s="2">
        <f t="shared" si="11"/>
        <v>200.0000000000019</v>
      </c>
      <c r="H85" s="10"/>
      <c r="I85" s="23">
        <f t="shared" si="12"/>
        <v>19.468</v>
      </c>
      <c r="J85" s="13">
        <f t="shared" si="8"/>
        <v>200.0000000000019</v>
      </c>
      <c r="K85" s="23">
        <f t="shared" si="13"/>
        <v>76</v>
      </c>
    </row>
    <row r="86" spans="1:11">
      <c r="A86" s="23">
        <v>19.617999999999999</v>
      </c>
      <c r="B86" s="15">
        <v>77.370500000000007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0.19000000000000128</v>
      </c>
      <c r="G86" s="2">
        <f t="shared" si="11"/>
        <v>157.89473684210421</v>
      </c>
      <c r="H86" s="10" t="s">
        <v>118</v>
      </c>
      <c r="I86" s="23">
        <f t="shared" si="12"/>
        <v>19.617999999999999</v>
      </c>
      <c r="J86" s="13">
        <f t="shared" si="8"/>
        <v>157.89473684210421</v>
      </c>
      <c r="K86" s="23">
        <f t="shared" si="13"/>
        <v>77</v>
      </c>
    </row>
    <row r="87" spans="1:11">
      <c r="A87" s="23">
        <v>19.808</v>
      </c>
      <c r="B87" s="15">
        <v>73.127600000000001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0.28000000000000114</v>
      </c>
      <c r="G87" s="2">
        <f t="shared" si="11"/>
        <v>214.28571428571342</v>
      </c>
      <c r="H87" s="10"/>
      <c r="I87" s="23">
        <f t="shared" si="12"/>
        <v>19.808</v>
      </c>
      <c r="J87" s="13">
        <f t="shared" si="8"/>
        <v>214.28571428571342</v>
      </c>
      <c r="K87" s="23">
        <f t="shared" si="13"/>
        <v>78</v>
      </c>
    </row>
    <row r="88" spans="1:11">
      <c r="A88" s="23">
        <v>20.088000000000001</v>
      </c>
      <c r="B88" s="15">
        <v>77.493600000000001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0.21399999999999864</v>
      </c>
      <c r="G88" s="2">
        <f t="shared" si="11"/>
        <v>140.18691588785134</v>
      </c>
      <c r="H88" s="10" t="s">
        <v>113</v>
      </c>
      <c r="I88" s="23">
        <f t="shared" si="12"/>
        <v>20.088000000000001</v>
      </c>
      <c r="J88" s="13">
        <f t="shared" si="8"/>
        <v>140.18691588785134</v>
      </c>
      <c r="K88" s="23">
        <f t="shared" si="13"/>
        <v>79</v>
      </c>
    </row>
    <row r="89" spans="1:11">
      <c r="A89" s="23">
        <v>20.302</v>
      </c>
      <c r="B89" s="15">
        <v>80.146000000000001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0.34299999999999997</v>
      </c>
      <c r="G89" s="2">
        <f t="shared" si="11"/>
        <v>174.92711370262393</v>
      </c>
      <c r="H89" s="10"/>
      <c r="I89" s="23">
        <f t="shared" si="12"/>
        <v>20.302</v>
      </c>
      <c r="J89" s="13">
        <f t="shared" si="8"/>
        <v>174.92711370262393</v>
      </c>
      <c r="K89" s="23">
        <f t="shared" si="13"/>
        <v>80</v>
      </c>
    </row>
    <row r="90" spans="1:11">
      <c r="A90" s="23">
        <v>20.645</v>
      </c>
      <c r="B90" s="15">
        <v>77.535700000000006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0.17900000000000205</v>
      </c>
      <c r="G90" s="2">
        <f t="shared" si="11"/>
        <v>167.59776536312657</v>
      </c>
      <c r="H90" s="10" t="s">
        <v>119</v>
      </c>
      <c r="I90" s="23">
        <f t="shared" si="12"/>
        <v>20.645</v>
      </c>
      <c r="J90" s="13">
        <f t="shared" si="8"/>
        <v>167.59776536312657</v>
      </c>
      <c r="K90" s="23">
        <f t="shared" si="13"/>
        <v>81</v>
      </c>
    </row>
    <row r="91" spans="1:11">
      <c r="A91" s="23">
        <v>20.824000000000002</v>
      </c>
      <c r="B91" s="15">
        <v>77.891499999999994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0.32299999999999685</v>
      </c>
      <c r="G91" s="2">
        <f t="shared" si="11"/>
        <v>185.75851393189038</v>
      </c>
      <c r="H91" s="10"/>
      <c r="I91" s="23">
        <f t="shared" si="12"/>
        <v>20.824000000000002</v>
      </c>
      <c r="J91" s="13">
        <f t="shared" si="8"/>
        <v>185.75851393189038</v>
      </c>
      <c r="K91" s="23">
        <f t="shared" si="13"/>
        <v>82</v>
      </c>
    </row>
    <row r="92" spans="1:11">
      <c r="A92" s="23">
        <v>21.146999999999998</v>
      </c>
      <c r="B92" s="15">
        <v>67.656300000000002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0.20800000000000196</v>
      </c>
      <c r="G92" s="2">
        <f t="shared" si="11"/>
        <v>144.23076923076786</v>
      </c>
      <c r="H92" s="10" t="s">
        <v>118</v>
      </c>
      <c r="I92" s="23">
        <f t="shared" si="12"/>
        <v>21.146999999999998</v>
      </c>
      <c r="J92" s="13">
        <f t="shared" si="8"/>
        <v>144.23076923076786</v>
      </c>
      <c r="K92" s="23">
        <f t="shared" si="13"/>
        <v>83</v>
      </c>
    </row>
    <row r="93" spans="1:11">
      <c r="A93" s="23">
        <v>21.355</v>
      </c>
      <c r="B93" s="15">
        <v>64.569400000000002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0.26299999999999812</v>
      </c>
      <c r="G93" s="2">
        <f t="shared" si="11"/>
        <v>228.1368821292792</v>
      </c>
      <c r="H93" s="10"/>
      <c r="I93" s="23">
        <f t="shared" si="12"/>
        <v>21.355</v>
      </c>
      <c r="J93" s="13">
        <f t="shared" si="8"/>
        <v>228.1368821292792</v>
      </c>
      <c r="K93" s="23">
        <f t="shared" si="13"/>
        <v>84</v>
      </c>
    </row>
    <row r="94" spans="1:11">
      <c r="A94" s="23">
        <v>21.617999999999999</v>
      </c>
      <c r="B94" s="15">
        <v>77.8429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0.15000000000000213</v>
      </c>
      <c r="G94" s="2">
        <f t="shared" si="11"/>
        <v>199.99999999999716</v>
      </c>
      <c r="H94" s="10" t="s">
        <v>113</v>
      </c>
      <c r="I94" s="23">
        <f t="shared" si="12"/>
        <v>21.617999999999999</v>
      </c>
      <c r="J94" s="13">
        <f t="shared" si="8"/>
        <v>199.99999999999716</v>
      </c>
      <c r="K94" s="23">
        <f t="shared" si="13"/>
        <v>85</v>
      </c>
    </row>
    <row r="95" spans="1:11">
      <c r="A95" s="23">
        <v>21.768000000000001</v>
      </c>
      <c r="B95" s="15">
        <v>79.970500000000001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0.21399999999999864</v>
      </c>
      <c r="G95" s="2">
        <f t="shared" si="11"/>
        <v>140.18691588785134</v>
      </c>
      <c r="H95" s="10"/>
      <c r="I95" s="23">
        <f t="shared" si="12"/>
        <v>21.768000000000001</v>
      </c>
      <c r="J95" s="13">
        <f t="shared" si="8"/>
        <v>140.18691588785134</v>
      </c>
      <c r="K95" s="23">
        <f t="shared" si="13"/>
        <v>86</v>
      </c>
    </row>
    <row r="96" spans="1:11">
      <c r="A96" s="23">
        <v>21.981999999999999</v>
      </c>
      <c r="B96" s="15">
        <v>77.185299999999998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0.13599999999999923</v>
      </c>
      <c r="G96" s="2">
        <f t="shared" si="11"/>
        <v>220.58823529411887</v>
      </c>
      <c r="H96" s="10" t="s">
        <v>118</v>
      </c>
      <c r="I96" s="23">
        <f t="shared" si="12"/>
        <v>21.981999999999999</v>
      </c>
      <c r="J96" s="13">
        <f t="shared" si="8"/>
        <v>220.58823529411887</v>
      </c>
      <c r="K96" s="23">
        <f t="shared" si="13"/>
        <v>87</v>
      </c>
    </row>
    <row r="97" spans="1:11">
      <c r="A97" s="23">
        <v>22.117999999999999</v>
      </c>
      <c r="B97" s="15">
        <v>77.638800000000003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0.36400000000000077</v>
      </c>
      <c r="G97" s="2">
        <f t="shared" si="11"/>
        <v>164.83516483516448</v>
      </c>
      <c r="H97" s="10"/>
      <c r="I97" s="23">
        <f t="shared" si="12"/>
        <v>22.117999999999999</v>
      </c>
      <c r="J97" s="13">
        <f t="shared" si="8"/>
        <v>164.83516483516448</v>
      </c>
      <c r="K97" s="23">
        <f t="shared" si="13"/>
        <v>88</v>
      </c>
    </row>
    <row r="98" spans="1:11">
      <c r="A98" s="23">
        <v>22.481999999999999</v>
      </c>
      <c r="B98" s="15">
        <v>83.694500000000005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0.16700000000000159</v>
      </c>
      <c r="G98" s="2">
        <f t="shared" si="11"/>
        <v>179.64071856287256</v>
      </c>
      <c r="H98" s="10" t="s">
        <v>113</v>
      </c>
      <c r="I98" s="23">
        <f t="shared" si="12"/>
        <v>22.481999999999999</v>
      </c>
      <c r="J98" s="13">
        <f t="shared" si="8"/>
        <v>179.64071856287256</v>
      </c>
      <c r="K98" s="23">
        <f t="shared" si="13"/>
        <v>89</v>
      </c>
    </row>
    <row r="99" spans="1:11">
      <c r="A99" s="23">
        <v>22.649000000000001</v>
      </c>
      <c r="B99" s="15">
        <v>82.972499999999997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0.77899999999999991</v>
      </c>
      <c r="G99" s="2">
        <f t="shared" si="11"/>
        <v>192.55455712451865</v>
      </c>
      <c r="H99" s="10"/>
      <c r="I99" s="23">
        <f t="shared" si="12"/>
        <v>22.649000000000001</v>
      </c>
      <c r="J99" s="13">
        <f t="shared" si="8"/>
        <v>192.55455712451865</v>
      </c>
      <c r="K99" s="23">
        <f t="shared" si="13"/>
        <v>90</v>
      </c>
    </row>
    <row r="100" spans="1:11">
      <c r="A100" s="23">
        <v>23.428000000000001</v>
      </c>
      <c r="B100" s="15">
        <v>76.138000000000005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0.18999999999999773</v>
      </c>
      <c r="G100" s="2">
        <f t="shared" si="11"/>
        <v>157.89473684210714</v>
      </c>
      <c r="H100" s="10" t="s">
        <v>119</v>
      </c>
      <c r="I100" s="23">
        <f t="shared" si="12"/>
        <v>23.428000000000001</v>
      </c>
      <c r="J100" s="13">
        <f t="shared" si="8"/>
        <v>157.89473684210714</v>
      </c>
      <c r="K100" s="23">
        <f t="shared" si="13"/>
        <v>91</v>
      </c>
    </row>
    <row r="101" spans="1:11">
      <c r="A101" s="23">
        <v>23.617999999999999</v>
      </c>
      <c r="B101" s="15">
        <v>79.755300000000005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0.31000000000000227</v>
      </c>
      <c r="G101" s="2">
        <f t="shared" si="11"/>
        <v>193.54838709677276</v>
      </c>
      <c r="H101" s="10"/>
      <c r="I101" s="23">
        <f t="shared" si="12"/>
        <v>23.617999999999999</v>
      </c>
      <c r="J101" s="13">
        <f t="shared" si="8"/>
        <v>193.54838709677276</v>
      </c>
      <c r="K101" s="23">
        <f t="shared" si="13"/>
        <v>92</v>
      </c>
    </row>
    <row r="102" spans="1:11">
      <c r="A102" s="23">
        <v>23.928000000000001</v>
      </c>
      <c r="B102" s="15">
        <v>76.689599999999999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0.20100000000000051</v>
      </c>
      <c r="G102" s="2">
        <f t="shared" si="11"/>
        <v>149.25373134328319</v>
      </c>
      <c r="H102" s="10" t="s">
        <v>119</v>
      </c>
      <c r="I102" s="23">
        <f t="shared" si="12"/>
        <v>23.928000000000001</v>
      </c>
      <c r="J102" s="13">
        <f t="shared" si="8"/>
        <v>149.25373134328319</v>
      </c>
      <c r="K102" s="23">
        <f t="shared" si="13"/>
        <v>93</v>
      </c>
    </row>
    <row r="103" spans="1:11">
      <c r="A103" s="23">
        <v>24.129000000000001</v>
      </c>
      <c r="B103" s="15">
        <v>76.014200000000002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0.15899999999999892</v>
      </c>
      <c r="G103" s="2">
        <f t="shared" si="11"/>
        <v>188.67924528302015</v>
      </c>
      <c r="H103" s="10"/>
      <c r="I103" s="23">
        <f t="shared" si="12"/>
        <v>24.129000000000001</v>
      </c>
      <c r="J103" s="13">
        <f t="shared" si="8"/>
        <v>188.67924528302015</v>
      </c>
      <c r="K103" s="23">
        <f t="shared" si="13"/>
        <v>94</v>
      </c>
    </row>
    <row r="104" spans="1:11">
      <c r="A104" s="23">
        <v>24.288</v>
      </c>
      <c r="B104" s="15">
        <v>74.592100000000002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0.21999999999999886</v>
      </c>
      <c r="G104" s="2">
        <f t="shared" si="11"/>
        <v>136.36363636363706</v>
      </c>
      <c r="H104" s="10" t="s">
        <v>118</v>
      </c>
      <c r="I104" s="23">
        <f t="shared" si="12"/>
        <v>24.288</v>
      </c>
      <c r="J104" s="13">
        <f t="shared" si="8"/>
        <v>136.36363636363706</v>
      </c>
      <c r="K104" s="23">
        <f t="shared" si="13"/>
        <v>95</v>
      </c>
    </row>
    <row r="105" spans="1:11">
      <c r="A105" s="23">
        <v>24.507999999999999</v>
      </c>
      <c r="B105" s="15">
        <v>74.810699999999997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0.37000000000000099</v>
      </c>
      <c r="G105" s="2">
        <f t="shared" si="11"/>
        <v>162.16216216216174</v>
      </c>
      <c r="H105" s="10"/>
      <c r="I105" s="23">
        <f t="shared" si="12"/>
        <v>24.507999999999999</v>
      </c>
      <c r="J105" s="13">
        <f t="shared" si="8"/>
        <v>162.16216216216174</v>
      </c>
      <c r="K105" s="23">
        <f t="shared" si="13"/>
        <v>96</v>
      </c>
    </row>
    <row r="106" spans="1:11">
      <c r="A106" s="23">
        <v>24.878</v>
      </c>
      <c r="B106" s="15">
        <v>66.182199999999995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0.17999999999999972</v>
      </c>
      <c r="G106" s="2">
        <f t="shared" si="11"/>
        <v>166.66666666666691</v>
      </c>
      <c r="H106" s="10" t="s">
        <v>118</v>
      </c>
      <c r="I106" s="23">
        <f t="shared" si="12"/>
        <v>24.878</v>
      </c>
      <c r="J106" s="13">
        <f t="shared" si="8"/>
        <v>166.66666666666691</v>
      </c>
      <c r="K106" s="23">
        <f t="shared" si="13"/>
        <v>97</v>
      </c>
    </row>
    <row r="107" spans="1:11">
      <c r="A107" s="23">
        <v>25.058</v>
      </c>
      <c r="B107" s="15">
        <v>66.814700000000002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0.32000000000000028</v>
      </c>
      <c r="G107" s="2">
        <f t="shared" si="11"/>
        <v>187.49999999999983</v>
      </c>
      <c r="H107" s="10"/>
      <c r="I107" s="23">
        <f t="shared" si="12"/>
        <v>25.058</v>
      </c>
      <c r="J107" s="13">
        <f t="shared" si="8"/>
        <v>187.49999999999983</v>
      </c>
      <c r="K107" s="23">
        <f t="shared" si="13"/>
        <v>98</v>
      </c>
    </row>
    <row r="108" spans="1:11">
      <c r="A108" s="23">
        <v>25.378</v>
      </c>
      <c r="B108" s="15">
        <v>77.291899999999998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0.16999999999999815</v>
      </c>
      <c r="G108" s="2">
        <f t="shared" si="11"/>
        <v>176.47058823529605</v>
      </c>
      <c r="H108" s="10" t="s">
        <v>119</v>
      </c>
      <c r="I108" s="23">
        <f t="shared" si="12"/>
        <v>25.378</v>
      </c>
      <c r="J108" s="13">
        <f t="shared" si="8"/>
        <v>176.47058823529605</v>
      </c>
      <c r="K108" s="23">
        <f t="shared" si="13"/>
        <v>99</v>
      </c>
    </row>
    <row r="109" spans="1:11">
      <c r="A109" s="23">
        <v>25.547999999999998</v>
      </c>
      <c r="B109" s="15">
        <v>81.638000000000005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0.25</v>
      </c>
      <c r="G109" s="2">
        <f t="shared" si="11"/>
        <v>240</v>
      </c>
      <c r="H109" s="10"/>
      <c r="I109" s="23">
        <f t="shared" si="12"/>
        <v>25.547999999999998</v>
      </c>
      <c r="J109" s="13">
        <f t="shared" si="8"/>
        <v>240</v>
      </c>
      <c r="K109" s="23">
        <f t="shared" si="13"/>
        <v>100</v>
      </c>
    </row>
    <row r="110" spans="1:11">
      <c r="A110" s="23">
        <v>25.797999999999998</v>
      </c>
      <c r="B110" s="15">
        <v>83.249300000000005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0.15500000000000114</v>
      </c>
      <c r="G110" s="2">
        <f t="shared" si="11"/>
        <v>193.54838709677276</v>
      </c>
      <c r="H110" s="10" t="s">
        <v>113</v>
      </c>
      <c r="I110" s="23">
        <f t="shared" si="12"/>
        <v>25.797999999999998</v>
      </c>
      <c r="J110" s="13">
        <f t="shared" si="8"/>
        <v>193.54838709677276</v>
      </c>
      <c r="K110" s="23">
        <f t="shared" si="13"/>
        <v>101</v>
      </c>
    </row>
    <row r="111" spans="1:11">
      <c r="A111" s="23">
        <v>25.952999999999999</v>
      </c>
      <c r="B111" s="15">
        <v>81.967799999999997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0.20599999999999952</v>
      </c>
      <c r="G111" s="2">
        <f t="shared" si="11"/>
        <v>145.63106796116537</v>
      </c>
      <c r="H111" s="10"/>
      <c r="I111" s="23">
        <f t="shared" si="12"/>
        <v>25.952999999999999</v>
      </c>
      <c r="J111" s="13">
        <f t="shared" si="8"/>
        <v>145.63106796116537</v>
      </c>
      <c r="K111" s="23">
        <f t="shared" si="13"/>
        <v>102</v>
      </c>
    </row>
    <row r="112" spans="1:11">
      <c r="A112" s="23">
        <v>26.158999999999999</v>
      </c>
      <c r="B112" s="15">
        <v>79.436400000000006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0.18400000000000105</v>
      </c>
      <c r="G112" s="2">
        <f t="shared" si="11"/>
        <v>163.04347826086862</v>
      </c>
      <c r="H112" s="10" t="s">
        <v>118</v>
      </c>
      <c r="I112" s="23">
        <f t="shared" si="12"/>
        <v>26.158999999999999</v>
      </c>
      <c r="J112" s="13">
        <f t="shared" si="8"/>
        <v>163.04347826086862</v>
      </c>
      <c r="K112" s="23">
        <f t="shared" si="13"/>
        <v>103</v>
      </c>
    </row>
    <row r="113" spans="1:11">
      <c r="A113" s="23">
        <v>26.343</v>
      </c>
      <c r="B113" s="15">
        <v>77.025800000000004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0.33500000000000085</v>
      </c>
      <c r="G113" s="2">
        <f t="shared" si="11"/>
        <v>179.10447761193984</v>
      </c>
      <c r="H113" s="10"/>
      <c r="I113" s="23">
        <f t="shared" si="12"/>
        <v>26.343</v>
      </c>
      <c r="J113" s="13">
        <f t="shared" si="8"/>
        <v>179.10447761193984</v>
      </c>
      <c r="K113" s="23">
        <f t="shared" si="13"/>
        <v>104</v>
      </c>
    </row>
    <row r="114" spans="1:11">
      <c r="A114" s="23">
        <v>26.678000000000001</v>
      </c>
      <c r="B114" s="15">
        <v>73.970500000000001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0.19999999999999929</v>
      </c>
      <c r="G114" s="2">
        <f t="shared" si="11"/>
        <v>150.00000000000054</v>
      </c>
      <c r="H114" s="10" t="s">
        <v>119</v>
      </c>
      <c r="I114" s="23">
        <f t="shared" si="12"/>
        <v>26.678000000000001</v>
      </c>
      <c r="J114" s="13">
        <f t="shared" si="8"/>
        <v>150.00000000000054</v>
      </c>
      <c r="K114" s="23">
        <f t="shared" si="13"/>
        <v>105</v>
      </c>
    </row>
    <row r="115" spans="1:11">
      <c r="A115" s="23">
        <v>26.878</v>
      </c>
      <c r="B115" s="15">
        <v>72.089200000000005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0.16999999999999815</v>
      </c>
      <c r="G115" s="2">
        <f t="shared" si="11"/>
        <v>176.47058823529605</v>
      </c>
      <c r="H115" s="10"/>
      <c r="I115" s="23">
        <f t="shared" si="12"/>
        <v>26.878</v>
      </c>
      <c r="J115" s="13">
        <f t="shared" si="8"/>
        <v>176.47058823529605</v>
      </c>
      <c r="K115" s="23">
        <f t="shared" si="13"/>
        <v>106</v>
      </c>
    </row>
    <row r="116" spans="1:11">
      <c r="A116" s="23">
        <v>27.047999999999998</v>
      </c>
      <c r="B116" s="15">
        <v>73.374099999999999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0.18100000000000094</v>
      </c>
      <c r="G116" s="2">
        <f t="shared" si="11"/>
        <v>165.74585635359031</v>
      </c>
      <c r="H116" s="10" t="s">
        <v>118</v>
      </c>
      <c r="I116" s="23">
        <f t="shared" si="12"/>
        <v>27.047999999999998</v>
      </c>
      <c r="J116" s="13">
        <f t="shared" si="8"/>
        <v>165.74585635359031</v>
      </c>
      <c r="K116" s="23">
        <f t="shared" si="13"/>
        <v>107</v>
      </c>
    </row>
    <row r="117" spans="1:11">
      <c r="A117" s="23">
        <v>27.228999999999999</v>
      </c>
      <c r="B117" s="15">
        <v>69.588700000000003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0.36899999999999977</v>
      </c>
      <c r="G117" s="2">
        <f t="shared" si="11"/>
        <v>162.60162601626027</v>
      </c>
      <c r="H117" s="10"/>
      <c r="I117" s="23">
        <f t="shared" si="12"/>
        <v>27.228999999999999</v>
      </c>
      <c r="J117" s="13">
        <f t="shared" si="8"/>
        <v>162.60162601626027</v>
      </c>
      <c r="K117" s="23">
        <f t="shared" si="13"/>
        <v>108</v>
      </c>
    </row>
    <row r="118" spans="1:11">
      <c r="A118" s="23">
        <v>27.597999999999999</v>
      </c>
      <c r="B118" s="15">
        <v>78.640600000000006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0.20400000000000063</v>
      </c>
      <c r="G118" s="2">
        <f t="shared" si="11"/>
        <v>147.05882352941131</v>
      </c>
      <c r="H118" s="10" t="s">
        <v>113</v>
      </c>
      <c r="I118" s="23">
        <f t="shared" si="12"/>
        <v>27.597999999999999</v>
      </c>
      <c r="J118" s="13">
        <f t="shared" si="8"/>
        <v>147.05882352941131</v>
      </c>
      <c r="K118" s="23">
        <f t="shared" si="13"/>
        <v>109</v>
      </c>
    </row>
    <row r="119" spans="1:11">
      <c r="A119" s="23">
        <v>27.802</v>
      </c>
      <c r="B119" s="15">
        <v>81.0304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0.37399999999999878</v>
      </c>
      <c r="G119" s="2">
        <f t="shared" si="11"/>
        <v>160.42780748663154</v>
      </c>
      <c r="H119" s="10"/>
      <c r="I119" s="23">
        <f t="shared" si="12"/>
        <v>27.802</v>
      </c>
      <c r="J119" s="13">
        <f t="shared" si="8"/>
        <v>160.42780748663154</v>
      </c>
      <c r="K119" s="23">
        <f t="shared" si="13"/>
        <v>110</v>
      </c>
    </row>
    <row r="120" spans="1:11">
      <c r="A120" s="23">
        <v>28.175999999999998</v>
      </c>
      <c r="B120" s="15">
        <v>75.687899999999999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0.21400000000000219</v>
      </c>
      <c r="G120" s="2">
        <f t="shared" si="11"/>
        <v>140.18691588784904</v>
      </c>
      <c r="H120" s="10" t="s">
        <v>119</v>
      </c>
      <c r="I120" s="23">
        <f t="shared" si="12"/>
        <v>28.175999999999998</v>
      </c>
      <c r="J120" s="13">
        <f t="shared" si="8"/>
        <v>140.18691588784904</v>
      </c>
      <c r="K120" s="23">
        <f t="shared" si="13"/>
        <v>111</v>
      </c>
    </row>
    <row r="121" spans="1:11">
      <c r="A121" s="23">
        <v>28.39</v>
      </c>
      <c r="B121" s="15">
        <v>75.162700000000001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0.31400000000000006</v>
      </c>
      <c r="G121" s="2">
        <f t="shared" si="11"/>
        <v>191.08280254777065</v>
      </c>
      <c r="H121" s="10"/>
      <c r="I121" s="23">
        <f t="shared" si="12"/>
        <v>28.39</v>
      </c>
      <c r="J121" s="13">
        <f t="shared" si="8"/>
        <v>191.08280254777065</v>
      </c>
      <c r="K121" s="23">
        <f t="shared" si="13"/>
        <v>112</v>
      </c>
    </row>
    <row r="122" spans="1:11">
      <c r="A122" s="23">
        <v>28.704000000000001</v>
      </c>
      <c r="B122" s="15">
        <v>65.072299999999998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0.20400000000000063</v>
      </c>
      <c r="G122" s="2">
        <f t="shared" si="11"/>
        <v>147.05882352941131</v>
      </c>
      <c r="H122" s="10" t="s">
        <v>118</v>
      </c>
      <c r="I122" s="23">
        <f t="shared" si="12"/>
        <v>28.704000000000001</v>
      </c>
      <c r="J122" s="13">
        <f t="shared" si="8"/>
        <v>147.05882352941131</v>
      </c>
      <c r="K122" s="23">
        <f t="shared" si="13"/>
        <v>113</v>
      </c>
    </row>
    <row r="123" spans="1:11">
      <c r="A123" s="23">
        <v>28.908000000000001</v>
      </c>
      <c r="B123" s="15">
        <v>63.1419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0.28999999999999915</v>
      </c>
      <c r="G123" s="2">
        <f t="shared" si="11"/>
        <v>206.89655172413853</v>
      </c>
      <c r="H123" s="10"/>
      <c r="I123" s="23">
        <f t="shared" si="12"/>
        <v>28.908000000000001</v>
      </c>
      <c r="J123" s="13">
        <f t="shared" si="8"/>
        <v>206.89655172413853</v>
      </c>
      <c r="K123" s="23">
        <f t="shared" si="13"/>
        <v>114</v>
      </c>
    </row>
    <row r="124" spans="1:11">
      <c r="A124" s="23">
        <v>29.198</v>
      </c>
      <c r="B124" s="15">
        <v>77.699799999999996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0.19000000000000128</v>
      </c>
      <c r="G124" s="2">
        <f t="shared" si="11"/>
        <v>157.89473684210421</v>
      </c>
      <c r="H124" s="10" t="s">
        <v>113</v>
      </c>
      <c r="I124" s="23">
        <f t="shared" si="12"/>
        <v>29.198</v>
      </c>
      <c r="J124" s="13">
        <f t="shared" si="8"/>
        <v>157.89473684210421</v>
      </c>
      <c r="K124" s="23">
        <f t="shared" si="13"/>
        <v>115</v>
      </c>
    </row>
    <row r="125" spans="1:11">
      <c r="A125" s="23">
        <v>29.388000000000002</v>
      </c>
      <c r="B125" s="15">
        <v>79.294300000000007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0.19399999999999906</v>
      </c>
      <c r="G125" s="2">
        <f t="shared" si="11"/>
        <v>154.63917525773272</v>
      </c>
      <c r="H125" s="10"/>
      <c r="I125" s="23">
        <f t="shared" si="12"/>
        <v>29.388000000000002</v>
      </c>
      <c r="J125" s="13">
        <f t="shared" si="8"/>
        <v>154.63917525773272</v>
      </c>
      <c r="K125" s="23">
        <f t="shared" si="13"/>
        <v>116</v>
      </c>
    </row>
    <row r="126" spans="1:11">
      <c r="A126" s="23">
        <v>29.582000000000001</v>
      </c>
      <c r="B126" s="15">
        <v>76.815399999999997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0.15599999999999881</v>
      </c>
      <c r="G126" s="2">
        <f t="shared" si="11"/>
        <v>192.30769230769377</v>
      </c>
      <c r="H126" s="10" t="s">
        <v>118</v>
      </c>
      <c r="I126" s="23">
        <f t="shared" si="12"/>
        <v>29.582000000000001</v>
      </c>
      <c r="J126" s="13">
        <f t="shared" si="8"/>
        <v>192.30769230769377</v>
      </c>
      <c r="K126" s="23">
        <f t="shared" si="13"/>
        <v>117</v>
      </c>
    </row>
    <row r="127" spans="1:11">
      <c r="A127" s="23">
        <v>29.738</v>
      </c>
      <c r="B127" s="15">
        <v>76.315100000000001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0.37999999999999901</v>
      </c>
      <c r="G127" s="2">
        <f t="shared" si="11"/>
        <v>157.89473684210569</v>
      </c>
      <c r="H127" s="10"/>
      <c r="I127" s="23">
        <f t="shared" si="12"/>
        <v>29.738</v>
      </c>
      <c r="J127" s="13">
        <f t="shared" si="8"/>
        <v>157.89473684210569</v>
      </c>
      <c r="K127" s="23">
        <f t="shared" si="13"/>
        <v>118</v>
      </c>
    </row>
    <row r="128" spans="1:11">
      <c r="A128" s="23">
        <v>30.117999999999999</v>
      </c>
      <c r="B128" s="15">
        <v>82.231399999999994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0.21100000000000207</v>
      </c>
      <c r="G128" s="2">
        <f t="shared" si="11"/>
        <v>142.18009478672846</v>
      </c>
      <c r="H128" s="10" t="s">
        <v>113</v>
      </c>
      <c r="I128" s="23">
        <f t="shared" si="12"/>
        <v>30.117999999999999</v>
      </c>
      <c r="J128" s="13">
        <f t="shared" si="8"/>
        <v>142.18009478672846</v>
      </c>
      <c r="K128" s="23">
        <f t="shared" si="13"/>
        <v>119</v>
      </c>
    </row>
    <row r="129" spans="1:11">
      <c r="A129" s="23">
        <v>30.329000000000001</v>
      </c>
      <c r="B129" s="15">
        <v>82.576800000000006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0.96899999999999764</v>
      </c>
      <c r="G129" s="2">
        <f t="shared" si="11"/>
        <v>154.7987616099075</v>
      </c>
      <c r="H129" s="10"/>
      <c r="I129" s="23">
        <f t="shared" si="12"/>
        <v>30.329000000000001</v>
      </c>
      <c r="J129" s="13">
        <f t="shared" si="8"/>
        <v>154.7987616099075</v>
      </c>
      <c r="K129" s="23">
        <f t="shared" si="13"/>
        <v>120</v>
      </c>
    </row>
    <row r="130" spans="1:11">
      <c r="A130" s="23">
        <v>31.297999999999998</v>
      </c>
      <c r="B130" s="15">
        <v>75.641000000000005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0.20000000000000284</v>
      </c>
      <c r="G130" s="2">
        <f t="shared" si="11"/>
        <v>149.99999999999787</v>
      </c>
      <c r="H130" s="10" t="s">
        <v>118</v>
      </c>
      <c r="I130" s="23">
        <f t="shared" si="12"/>
        <v>31.297999999999998</v>
      </c>
      <c r="J130" s="13">
        <f t="shared" si="8"/>
        <v>149.99999999999787</v>
      </c>
      <c r="K130" s="23">
        <f t="shared" si="13"/>
        <v>121</v>
      </c>
    </row>
    <row r="131" spans="1:11">
      <c r="A131" s="23">
        <v>31.498000000000001</v>
      </c>
      <c r="B131" s="15">
        <v>80.814999999999998</v>
      </c>
      <c r="C131" s="23">
        <v>122</v>
      </c>
      <c r="D131" s="2">
        <f>Main!$B125</f>
        <v>88.5</v>
      </c>
      <c r="E131" s="2"/>
      <c r="G131" s="2">
        <f>$G130</f>
        <v>149.99999999999787</v>
      </c>
      <c r="H131" s="10"/>
      <c r="I131" s="23">
        <f t="shared" si="12"/>
        <v>31.498000000000001</v>
      </c>
      <c r="J131" s="13">
        <f t="shared" si="8"/>
        <v>149.99999999999787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144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Webster Aitken</v>
      </c>
      <c r="K4" s="1"/>
      <c r="L4" s="1"/>
      <c r="M4" s="1"/>
    </row>
    <row r="5" spans="1:13">
      <c r="A5" s="10" t="s">
        <v>96</v>
      </c>
      <c r="B5" s="11">
        <v>1961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1961</v>
      </c>
      <c r="K5" s="1"/>
      <c r="L5" s="1"/>
      <c r="M5" s="1"/>
    </row>
    <row r="6" spans="1:13">
      <c r="A6" s="10" t="s">
        <v>97</v>
      </c>
      <c r="B6" s="1" t="s">
        <v>145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Delos DEL 25407 (1978)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4.7880000000000003</v>
      </c>
      <c r="B10" s="15">
        <v>69.053200000000004</v>
      </c>
      <c r="C10">
        <v>1</v>
      </c>
      <c r="D10" s="2">
        <f>Main!$B4</f>
        <v>0</v>
      </c>
      <c r="E10" s="2">
        <f>$D11-$D10</f>
        <v>0.5</v>
      </c>
      <c r="F10">
        <f>$A11-$A10</f>
        <v>0.20999999999999996</v>
      </c>
      <c r="G10" s="2">
        <f>$E10/$F10*60</f>
        <v>142.85714285714289</v>
      </c>
      <c r="H10" s="10" t="s">
        <v>119</v>
      </c>
      <c r="I10">
        <f>$A10</f>
        <v>4.7880000000000003</v>
      </c>
      <c r="J10" s="13">
        <f t="shared" ref="J10:J73" si="2">$G10</f>
        <v>142.85714285714289</v>
      </c>
      <c r="K10">
        <f>$C10</f>
        <v>1</v>
      </c>
    </row>
    <row r="11" spans="1:13">
      <c r="A11">
        <v>4.9980000000000002</v>
      </c>
      <c r="B11" s="15">
        <v>75.586799999999997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0.79</v>
      </c>
      <c r="G11" s="2">
        <f t="shared" ref="G11:G74" si="5">$E11/$F11*60</f>
        <v>75.949367088607588</v>
      </c>
      <c r="H11" s="10"/>
      <c r="I11">
        <f t="shared" ref="I11:I74" si="6">$A11</f>
        <v>4.9980000000000002</v>
      </c>
      <c r="J11" s="13">
        <f t="shared" si="2"/>
        <v>75.949367088607588</v>
      </c>
      <c r="K11">
        <f t="shared" ref="K11:K74" si="7">$C11</f>
        <v>2</v>
      </c>
    </row>
    <row r="12" spans="1:13">
      <c r="A12">
        <v>5.7880000000000003</v>
      </c>
      <c r="B12" s="15">
        <v>65.857200000000006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0.16999999999999993</v>
      </c>
      <c r="G12" s="2">
        <f t="shared" si="5"/>
        <v>176.47058823529417</v>
      </c>
      <c r="H12" s="10" t="s">
        <v>118</v>
      </c>
      <c r="I12">
        <f t="shared" si="6"/>
        <v>5.7880000000000003</v>
      </c>
      <c r="J12" s="13">
        <f t="shared" si="2"/>
        <v>176.47058823529417</v>
      </c>
      <c r="K12">
        <f t="shared" si="7"/>
        <v>3</v>
      </c>
    </row>
    <row r="13" spans="1:13">
      <c r="A13">
        <v>5.9580000000000002</v>
      </c>
      <c r="B13" s="15">
        <v>67.485799999999998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0.28000000000000025</v>
      </c>
      <c r="G13" s="2">
        <f t="shared" si="5"/>
        <v>214.28571428571408</v>
      </c>
      <c r="H13" s="10"/>
      <c r="I13">
        <f t="shared" si="6"/>
        <v>5.9580000000000002</v>
      </c>
      <c r="J13" s="13">
        <f t="shared" si="2"/>
        <v>214.28571428571408</v>
      </c>
      <c r="K13">
        <f t="shared" si="7"/>
        <v>4</v>
      </c>
    </row>
    <row r="14" spans="1:13">
      <c r="A14">
        <v>6.2380000000000004</v>
      </c>
      <c r="B14" s="15">
        <v>82.865799999999993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0.16999999999999993</v>
      </c>
      <c r="G14" s="2">
        <f t="shared" si="5"/>
        <v>176.47058823529417</v>
      </c>
      <c r="H14" s="10" t="s">
        <v>119</v>
      </c>
      <c r="I14">
        <f t="shared" si="6"/>
        <v>6.2380000000000004</v>
      </c>
      <c r="J14" s="13">
        <f t="shared" si="2"/>
        <v>176.47058823529417</v>
      </c>
      <c r="K14">
        <f t="shared" si="7"/>
        <v>5</v>
      </c>
    </row>
    <row r="15" spans="1:13">
      <c r="A15">
        <v>6.4080000000000004</v>
      </c>
      <c r="B15" s="15">
        <v>83.816000000000003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0.75</v>
      </c>
      <c r="G15" s="2">
        <f t="shared" si="5"/>
        <v>80</v>
      </c>
      <c r="H15" s="10"/>
      <c r="I15">
        <f t="shared" si="6"/>
        <v>6.4080000000000004</v>
      </c>
      <c r="J15" s="13">
        <f t="shared" si="2"/>
        <v>80</v>
      </c>
      <c r="K15">
        <f t="shared" si="7"/>
        <v>6</v>
      </c>
    </row>
    <row r="16" spans="1:13">
      <c r="A16">
        <v>7.1580000000000004</v>
      </c>
      <c r="B16" s="15">
        <v>74.673400000000001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0.23999999999999932</v>
      </c>
      <c r="G16" s="2">
        <f t="shared" si="5"/>
        <v>125.00000000000036</v>
      </c>
      <c r="H16" s="10" t="s">
        <v>118</v>
      </c>
      <c r="I16">
        <f t="shared" si="6"/>
        <v>7.1580000000000004</v>
      </c>
      <c r="J16" s="13">
        <f t="shared" si="2"/>
        <v>125.00000000000036</v>
      </c>
      <c r="K16">
        <f t="shared" si="7"/>
        <v>7</v>
      </c>
    </row>
    <row r="17" spans="1:11">
      <c r="A17">
        <v>7.3979999999999997</v>
      </c>
      <c r="B17" s="15">
        <v>69.369399999999999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0.83000000000000007</v>
      </c>
      <c r="G17" s="2">
        <f t="shared" si="5"/>
        <v>108.43373493975902</v>
      </c>
      <c r="H17" s="10"/>
      <c r="I17">
        <f t="shared" si="6"/>
        <v>7.3979999999999997</v>
      </c>
      <c r="J17" s="13">
        <f t="shared" si="2"/>
        <v>108.43373493975902</v>
      </c>
      <c r="K17">
        <f t="shared" si="7"/>
        <v>8</v>
      </c>
    </row>
    <row r="18" spans="1:11">
      <c r="A18">
        <v>8.2279999999999998</v>
      </c>
      <c r="B18" s="15">
        <v>81.0017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0.22000000000000064</v>
      </c>
      <c r="G18" s="2">
        <f t="shared" si="5"/>
        <v>136.36363636363598</v>
      </c>
      <c r="H18" s="10" t="s">
        <v>119</v>
      </c>
      <c r="I18">
        <f t="shared" si="6"/>
        <v>8.2279999999999998</v>
      </c>
      <c r="J18" s="13">
        <f t="shared" si="2"/>
        <v>136.36363636363598</v>
      </c>
      <c r="K18">
        <f t="shared" si="7"/>
        <v>9</v>
      </c>
    </row>
    <row r="19" spans="1:11">
      <c r="A19">
        <v>8.4480000000000004</v>
      </c>
      <c r="B19" s="15">
        <v>86.383300000000006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0.32000000000000028</v>
      </c>
      <c r="G19" s="2">
        <f t="shared" si="5"/>
        <v>187.49999999999983</v>
      </c>
      <c r="H19" s="10"/>
      <c r="I19">
        <f t="shared" si="6"/>
        <v>8.4480000000000004</v>
      </c>
      <c r="J19" s="13">
        <f t="shared" si="2"/>
        <v>187.49999999999983</v>
      </c>
      <c r="K19">
        <f t="shared" si="7"/>
        <v>10</v>
      </c>
    </row>
    <row r="20" spans="1:11">
      <c r="A20">
        <v>8.7680000000000007</v>
      </c>
      <c r="B20" s="15">
        <v>76.587000000000003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0.20999999999999908</v>
      </c>
      <c r="G20" s="2">
        <f t="shared" si="5"/>
        <v>142.85714285714349</v>
      </c>
      <c r="H20" s="10" t="s">
        <v>118</v>
      </c>
      <c r="I20">
        <f t="shared" si="6"/>
        <v>8.7680000000000007</v>
      </c>
      <c r="J20" s="13">
        <f t="shared" si="2"/>
        <v>142.85714285714349</v>
      </c>
      <c r="K20">
        <f t="shared" si="7"/>
        <v>11</v>
      </c>
    </row>
    <row r="21" spans="1:11">
      <c r="A21">
        <v>8.9779999999999998</v>
      </c>
      <c r="B21" s="15">
        <v>75.203599999999994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0.4399999999999995</v>
      </c>
      <c r="G21" s="2">
        <f t="shared" si="5"/>
        <v>136.36363636363652</v>
      </c>
      <c r="H21" s="10"/>
      <c r="I21">
        <f t="shared" si="6"/>
        <v>8.9779999999999998</v>
      </c>
      <c r="J21" s="13">
        <f t="shared" si="2"/>
        <v>136.36363636363652</v>
      </c>
      <c r="K21">
        <f t="shared" si="7"/>
        <v>12</v>
      </c>
    </row>
    <row r="22" spans="1:11">
      <c r="A22">
        <v>9.4179999999999993</v>
      </c>
      <c r="B22" s="15">
        <v>78.349500000000006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0.18000000000000149</v>
      </c>
      <c r="G22" s="2">
        <f t="shared" si="5"/>
        <v>166.66666666666526</v>
      </c>
      <c r="H22" s="10" t="s">
        <v>119</v>
      </c>
      <c r="I22">
        <f t="shared" si="6"/>
        <v>9.4179999999999993</v>
      </c>
      <c r="J22" s="13">
        <f t="shared" si="2"/>
        <v>166.66666666666526</v>
      </c>
      <c r="K22">
        <f t="shared" si="7"/>
        <v>13</v>
      </c>
    </row>
    <row r="23" spans="1:11">
      <c r="A23">
        <v>9.5980000000000008</v>
      </c>
      <c r="B23" s="15">
        <v>76.263400000000004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0.22999999999999865</v>
      </c>
      <c r="G23" s="2">
        <f t="shared" si="5"/>
        <v>130.43478260869642</v>
      </c>
      <c r="H23" s="10"/>
      <c r="I23">
        <f t="shared" si="6"/>
        <v>9.5980000000000008</v>
      </c>
      <c r="J23" s="13">
        <f t="shared" si="2"/>
        <v>130.43478260869642</v>
      </c>
      <c r="K23">
        <f t="shared" si="7"/>
        <v>14</v>
      </c>
    </row>
    <row r="24" spans="1:11">
      <c r="A24">
        <v>9.8279999999999994</v>
      </c>
      <c r="B24" s="15">
        <v>69.206800000000001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0.22000000000000064</v>
      </c>
      <c r="G24" s="2">
        <f t="shared" si="5"/>
        <v>136.36363636363598</v>
      </c>
      <c r="H24" s="10" t="s">
        <v>118</v>
      </c>
      <c r="I24">
        <f t="shared" si="6"/>
        <v>9.8279999999999994</v>
      </c>
      <c r="J24" s="13">
        <f t="shared" si="2"/>
        <v>136.36363636363598</v>
      </c>
      <c r="K24">
        <f t="shared" si="7"/>
        <v>15</v>
      </c>
    </row>
    <row r="25" spans="1:11">
      <c r="A25">
        <v>10.048</v>
      </c>
      <c r="B25" s="15">
        <v>64.829800000000006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0.31700000000000017</v>
      </c>
      <c r="G25" s="2">
        <f t="shared" si="5"/>
        <v>189.27444794952669</v>
      </c>
      <c r="H25" s="10"/>
      <c r="I25">
        <f t="shared" si="6"/>
        <v>10.048</v>
      </c>
      <c r="J25" s="13">
        <f t="shared" si="2"/>
        <v>189.27444794952669</v>
      </c>
      <c r="K25">
        <f t="shared" si="7"/>
        <v>16</v>
      </c>
    </row>
    <row r="26" spans="1:11">
      <c r="A26">
        <v>10.365</v>
      </c>
      <c r="B26" s="15">
        <v>82.615399999999994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0.17300000000000004</v>
      </c>
      <c r="G26" s="2">
        <f t="shared" si="5"/>
        <v>173.41040462427742</v>
      </c>
      <c r="H26" s="10" t="s">
        <v>113</v>
      </c>
      <c r="I26">
        <f t="shared" si="6"/>
        <v>10.365</v>
      </c>
      <c r="J26" s="13">
        <f t="shared" si="2"/>
        <v>173.41040462427742</v>
      </c>
      <c r="K26">
        <f t="shared" si="7"/>
        <v>17</v>
      </c>
    </row>
    <row r="27" spans="1:11">
      <c r="A27">
        <v>10.538</v>
      </c>
      <c r="B27" s="15">
        <v>76.184100000000001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0.41000000000000014</v>
      </c>
      <c r="G27" s="2">
        <f t="shared" si="5"/>
        <v>146.34146341463409</v>
      </c>
      <c r="H27" s="10"/>
      <c r="I27">
        <f t="shared" si="6"/>
        <v>10.538</v>
      </c>
      <c r="J27" s="13">
        <f t="shared" si="2"/>
        <v>146.34146341463409</v>
      </c>
      <c r="K27">
        <f t="shared" si="7"/>
        <v>18</v>
      </c>
    </row>
    <row r="28" spans="1:11">
      <c r="A28">
        <v>10.948</v>
      </c>
      <c r="B28" s="15">
        <v>81.609399999999994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0.30999999999999872</v>
      </c>
      <c r="G28" s="2">
        <f t="shared" si="5"/>
        <v>96.774193548387487</v>
      </c>
      <c r="H28" s="10" t="s">
        <v>119</v>
      </c>
      <c r="I28">
        <f t="shared" si="6"/>
        <v>10.948</v>
      </c>
      <c r="J28" s="13">
        <f t="shared" si="2"/>
        <v>96.774193548387487</v>
      </c>
      <c r="K28">
        <f t="shared" si="7"/>
        <v>19</v>
      </c>
    </row>
    <row r="29" spans="1:11">
      <c r="A29">
        <v>11.257999999999999</v>
      </c>
      <c r="B29" s="15">
        <v>77.724800000000002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0.45000000000000107</v>
      </c>
      <c r="G29" s="2">
        <f t="shared" si="5"/>
        <v>133.33333333333303</v>
      </c>
      <c r="H29" s="10"/>
      <c r="I29">
        <f t="shared" si="6"/>
        <v>11.257999999999999</v>
      </c>
      <c r="J29" s="13">
        <f t="shared" si="2"/>
        <v>133.33333333333303</v>
      </c>
      <c r="K29">
        <f t="shared" si="7"/>
        <v>20</v>
      </c>
    </row>
    <row r="30" spans="1:11">
      <c r="A30">
        <v>11.708</v>
      </c>
      <c r="B30" s="15">
        <v>71.9499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0.23000000000000043</v>
      </c>
      <c r="G30" s="2">
        <f t="shared" si="5"/>
        <v>130.4347826086954</v>
      </c>
      <c r="H30" s="10" t="s">
        <v>118</v>
      </c>
      <c r="I30">
        <f t="shared" si="6"/>
        <v>11.708</v>
      </c>
      <c r="J30" s="13">
        <f t="shared" si="2"/>
        <v>130.4347826086954</v>
      </c>
      <c r="K30">
        <f t="shared" si="7"/>
        <v>21</v>
      </c>
    </row>
    <row r="31" spans="1:11">
      <c r="A31">
        <v>11.938000000000001</v>
      </c>
      <c r="B31" s="15">
        <v>66.142200000000003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0.33000000000000007</v>
      </c>
      <c r="G31" s="2">
        <f t="shared" si="5"/>
        <v>181.81818181818178</v>
      </c>
      <c r="H31" s="10"/>
      <c r="I31">
        <f t="shared" si="6"/>
        <v>11.938000000000001</v>
      </c>
      <c r="J31" s="13">
        <f t="shared" si="2"/>
        <v>181.81818181818178</v>
      </c>
      <c r="K31">
        <f t="shared" si="7"/>
        <v>22</v>
      </c>
    </row>
    <row r="32" spans="1:11">
      <c r="A32">
        <v>12.268000000000001</v>
      </c>
      <c r="B32" s="15">
        <v>75.453299999999999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0.29999999999999893</v>
      </c>
      <c r="G32" s="2">
        <f t="shared" si="5"/>
        <v>100.00000000000036</v>
      </c>
      <c r="H32" s="10" t="s">
        <v>113</v>
      </c>
      <c r="I32">
        <f t="shared" si="6"/>
        <v>12.268000000000001</v>
      </c>
      <c r="J32" s="13">
        <f t="shared" si="2"/>
        <v>100.00000000000036</v>
      </c>
      <c r="K32">
        <f t="shared" si="7"/>
        <v>23</v>
      </c>
    </row>
    <row r="33" spans="1:11">
      <c r="A33">
        <v>12.568</v>
      </c>
      <c r="B33" s="15">
        <v>81.023700000000005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0.6899999999999995</v>
      </c>
      <c r="G33" s="2">
        <f t="shared" si="5"/>
        <v>86.956521739130494</v>
      </c>
      <c r="H33" s="10"/>
      <c r="I33">
        <f t="shared" si="6"/>
        <v>12.568</v>
      </c>
      <c r="J33" s="13">
        <f t="shared" si="2"/>
        <v>86.956521739130494</v>
      </c>
      <c r="K33">
        <f t="shared" si="7"/>
        <v>24</v>
      </c>
    </row>
    <row r="34" spans="1:11">
      <c r="A34">
        <v>13.257999999999999</v>
      </c>
      <c r="B34" s="15">
        <v>66.136499999999998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0.37000000000000099</v>
      </c>
      <c r="G34" s="2">
        <f t="shared" si="5"/>
        <v>81.081081081080868</v>
      </c>
      <c r="H34" s="10" t="s">
        <v>118</v>
      </c>
      <c r="I34">
        <f t="shared" si="6"/>
        <v>13.257999999999999</v>
      </c>
      <c r="J34" s="13">
        <f t="shared" si="2"/>
        <v>81.081081081080868</v>
      </c>
      <c r="K34">
        <f t="shared" si="7"/>
        <v>25</v>
      </c>
    </row>
    <row r="35" spans="1:11">
      <c r="A35">
        <v>13.628</v>
      </c>
      <c r="B35" s="15">
        <v>61.2425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0.25</v>
      </c>
      <c r="G35" s="2">
        <f t="shared" si="5"/>
        <v>240</v>
      </c>
      <c r="H35" s="10"/>
      <c r="I35">
        <f t="shared" si="6"/>
        <v>13.628</v>
      </c>
      <c r="J35" s="13">
        <f t="shared" si="2"/>
        <v>240</v>
      </c>
      <c r="K35">
        <f t="shared" si="7"/>
        <v>26</v>
      </c>
    </row>
    <row r="36" spans="1:11">
      <c r="A36">
        <v>13.878</v>
      </c>
      <c r="B36" s="15">
        <v>81.715900000000005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0.19999999999999929</v>
      </c>
      <c r="G36" s="2">
        <f t="shared" si="5"/>
        <v>150.00000000000054</v>
      </c>
      <c r="H36" s="10" t="s">
        <v>119</v>
      </c>
      <c r="I36">
        <f t="shared" si="6"/>
        <v>13.878</v>
      </c>
      <c r="J36" s="13">
        <f t="shared" si="2"/>
        <v>150.00000000000054</v>
      </c>
      <c r="K36">
        <f t="shared" si="7"/>
        <v>27</v>
      </c>
    </row>
    <row r="37" spans="1:11">
      <c r="A37">
        <v>14.077999999999999</v>
      </c>
      <c r="B37" s="15">
        <v>81.062399999999997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0.25</v>
      </c>
      <c r="G37" s="2">
        <f t="shared" si="5"/>
        <v>120</v>
      </c>
      <c r="H37" s="10"/>
      <c r="I37">
        <f t="shared" si="6"/>
        <v>14.077999999999999</v>
      </c>
      <c r="J37" s="13">
        <f t="shared" si="2"/>
        <v>120</v>
      </c>
      <c r="K37">
        <f t="shared" si="7"/>
        <v>28</v>
      </c>
    </row>
    <row r="38" spans="1:11">
      <c r="A38">
        <v>14.327999999999999</v>
      </c>
      <c r="B38" s="15">
        <v>71.271500000000003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0.20000000000000107</v>
      </c>
      <c r="G38" s="2">
        <f t="shared" si="5"/>
        <v>149.9999999999992</v>
      </c>
      <c r="H38" s="10" t="s">
        <v>118</v>
      </c>
      <c r="I38">
        <f t="shared" si="6"/>
        <v>14.327999999999999</v>
      </c>
      <c r="J38" s="13">
        <f t="shared" si="2"/>
        <v>149.9999999999992</v>
      </c>
      <c r="K38">
        <f t="shared" si="7"/>
        <v>29</v>
      </c>
    </row>
    <row r="39" spans="1:11">
      <c r="A39">
        <v>14.528</v>
      </c>
      <c r="B39" s="15">
        <v>69.344300000000004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0.33000000000000007</v>
      </c>
      <c r="G39" s="2">
        <f t="shared" si="5"/>
        <v>181.81818181818178</v>
      </c>
      <c r="H39" s="10"/>
      <c r="I39">
        <f t="shared" si="6"/>
        <v>14.528</v>
      </c>
      <c r="J39" s="13">
        <f t="shared" si="2"/>
        <v>181.81818181818178</v>
      </c>
      <c r="K39">
        <f t="shared" si="7"/>
        <v>30</v>
      </c>
    </row>
    <row r="40" spans="1:11">
      <c r="A40">
        <v>14.858000000000001</v>
      </c>
      <c r="B40" s="15">
        <v>70.672399999999996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0.1899999999999995</v>
      </c>
      <c r="G40" s="2">
        <f t="shared" si="5"/>
        <v>157.89473684210569</v>
      </c>
      <c r="H40" s="10" t="s">
        <v>119</v>
      </c>
      <c r="I40">
        <f t="shared" si="6"/>
        <v>14.858000000000001</v>
      </c>
      <c r="J40" s="13">
        <f t="shared" si="2"/>
        <v>157.89473684210569</v>
      </c>
      <c r="K40">
        <f t="shared" si="7"/>
        <v>31</v>
      </c>
    </row>
    <row r="41" spans="1:11">
      <c r="A41">
        <v>15.048</v>
      </c>
      <c r="B41" s="15">
        <v>71.697900000000004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0.72000000000000064</v>
      </c>
      <c r="G41" s="2">
        <f t="shared" si="5"/>
        <v>83.333333333333258</v>
      </c>
      <c r="H41" s="10"/>
      <c r="I41">
        <f t="shared" si="6"/>
        <v>15.048</v>
      </c>
      <c r="J41" s="13">
        <f t="shared" si="2"/>
        <v>83.333333333333258</v>
      </c>
      <c r="K41">
        <f t="shared" si="7"/>
        <v>32</v>
      </c>
    </row>
    <row r="42" spans="1:11">
      <c r="A42">
        <v>15.768000000000001</v>
      </c>
      <c r="B42" s="15">
        <v>62.319499999999998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0.21999999999999886</v>
      </c>
      <c r="G42" s="2">
        <f t="shared" si="5"/>
        <v>136.36363636363706</v>
      </c>
      <c r="H42" s="10" t="s">
        <v>118</v>
      </c>
      <c r="I42">
        <f t="shared" si="6"/>
        <v>15.768000000000001</v>
      </c>
      <c r="J42" s="13">
        <f t="shared" si="2"/>
        <v>136.36363636363706</v>
      </c>
      <c r="K42">
        <f t="shared" si="7"/>
        <v>33</v>
      </c>
    </row>
    <row r="43" spans="1:11">
      <c r="A43">
        <v>15.988</v>
      </c>
      <c r="B43" s="15">
        <v>62.895299999999999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0.26000000000000156</v>
      </c>
      <c r="G43" s="2">
        <f t="shared" si="5"/>
        <v>230.76923076922938</v>
      </c>
      <c r="H43" s="10"/>
      <c r="I43">
        <f t="shared" si="6"/>
        <v>15.988</v>
      </c>
      <c r="J43" s="13">
        <f t="shared" si="2"/>
        <v>230.76923076922938</v>
      </c>
      <c r="K43">
        <f t="shared" si="7"/>
        <v>34</v>
      </c>
    </row>
    <row r="44" spans="1:11">
      <c r="A44">
        <v>16.248000000000001</v>
      </c>
      <c r="B44" s="15">
        <v>81.197100000000006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0.18999999999999773</v>
      </c>
      <c r="G44" s="2">
        <f t="shared" si="5"/>
        <v>157.89473684210714</v>
      </c>
      <c r="H44" s="10" t="s">
        <v>119</v>
      </c>
      <c r="I44">
        <f t="shared" si="6"/>
        <v>16.248000000000001</v>
      </c>
      <c r="J44" s="13">
        <f t="shared" si="2"/>
        <v>157.89473684210714</v>
      </c>
      <c r="K44">
        <f t="shared" si="7"/>
        <v>35</v>
      </c>
    </row>
    <row r="45" spans="1:11">
      <c r="A45">
        <v>16.437999999999999</v>
      </c>
      <c r="B45" s="15">
        <v>81.646299999999997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0.81000000000000227</v>
      </c>
      <c r="G45" s="2">
        <f t="shared" si="5"/>
        <v>74.074074074073877</v>
      </c>
      <c r="H45" s="10"/>
      <c r="I45">
        <f t="shared" si="6"/>
        <v>16.437999999999999</v>
      </c>
      <c r="J45" s="13">
        <f t="shared" si="2"/>
        <v>74.074074074073877</v>
      </c>
      <c r="K45">
        <f t="shared" si="7"/>
        <v>36</v>
      </c>
    </row>
    <row r="46" spans="1:11">
      <c r="A46">
        <v>17.248000000000001</v>
      </c>
      <c r="B46" s="15">
        <v>67.383399999999995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0.32999999999999829</v>
      </c>
      <c r="G46" s="2">
        <f t="shared" si="5"/>
        <v>90.909090909091375</v>
      </c>
      <c r="H46" s="10" t="s">
        <v>118</v>
      </c>
      <c r="I46">
        <f t="shared" si="6"/>
        <v>17.248000000000001</v>
      </c>
      <c r="J46" s="13">
        <f t="shared" si="2"/>
        <v>90.909090909091375</v>
      </c>
      <c r="K46">
        <f t="shared" si="7"/>
        <v>37</v>
      </c>
    </row>
    <row r="47" spans="1:11">
      <c r="A47">
        <v>17.577999999999999</v>
      </c>
      <c r="B47" s="15">
        <v>59.706699999999998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0.71000000000000085</v>
      </c>
      <c r="G47" s="2">
        <f t="shared" si="5"/>
        <v>126.76056338028155</v>
      </c>
      <c r="H47" s="10"/>
      <c r="I47">
        <f t="shared" si="6"/>
        <v>17.577999999999999</v>
      </c>
      <c r="J47" s="13">
        <f t="shared" si="2"/>
        <v>126.76056338028155</v>
      </c>
      <c r="K47">
        <f t="shared" si="7"/>
        <v>38</v>
      </c>
    </row>
    <row r="48" spans="1:11">
      <c r="A48">
        <v>18.288</v>
      </c>
      <c r="B48" s="15">
        <v>77.299400000000006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0.23999999999999844</v>
      </c>
      <c r="G48" s="2">
        <f t="shared" si="5"/>
        <v>125.00000000000081</v>
      </c>
      <c r="H48" s="10" t="s">
        <v>119</v>
      </c>
      <c r="I48">
        <f t="shared" si="6"/>
        <v>18.288</v>
      </c>
      <c r="J48" s="13">
        <f t="shared" si="2"/>
        <v>125.00000000000081</v>
      </c>
      <c r="K48">
        <f t="shared" si="7"/>
        <v>39</v>
      </c>
    </row>
    <row r="49" spans="1:11">
      <c r="A49">
        <v>18.527999999999999</v>
      </c>
      <c r="B49" s="15">
        <v>82.555599999999998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0.33000000000000185</v>
      </c>
      <c r="G49" s="2">
        <f t="shared" si="5"/>
        <v>181.81818181818079</v>
      </c>
      <c r="H49" s="10"/>
      <c r="I49">
        <f t="shared" si="6"/>
        <v>18.527999999999999</v>
      </c>
      <c r="J49" s="13">
        <f t="shared" si="2"/>
        <v>181.81818181818079</v>
      </c>
      <c r="K49">
        <f t="shared" si="7"/>
        <v>40</v>
      </c>
    </row>
    <row r="50" spans="1:11">
      <c r="A50">
        <v>18.858000000000001</v>
      </c>
      <c r="B50" s="15">
        <v>73.9101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0.16000000000000014</v>
      </c>
      <c r="G50" s="2">
        <f t="shared" si="5"/>
        <v>187.49999999999983</v>
      </c>
      <c r="H50" s="10" t="s">
        <v>118</v>
      </c>
      <c r="I50">
        <f t="shared" si="6"/>
        <v>18.858000000000001</v>
      </c>
      <c r="J50" s="13">
        <f t="shared" si="2"/>
        <v>187.49999999999983</v>
      </c>
      <c r="K50">
        <f t="shared" si="7"/>
        <v>41</v>
      </c>
    </row>
    <row r="51" spans="1:11">
      <c r="A51">
        <v>19.018000000000001</v>
      </c>
      <c r="B51" s="15">
        <v>75.744699999999995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0.39999999999999858</v>
      </c>
      <c r="G51" s="2">
        <f t="shared" si="5"/>
        <v>150.00000000000054</v>
      </c>
      <c r="H51" s="10"/>
      <c r="I51">
        <f t="shared" si="6"/>
        <v>19.018000000000001</v>
      </c>
      <c r="J51" s="13">
        <f t="shared" si="2"/>
        <v>150.00000000000054</v>
      </c>
      <c r="K51">
        <f t="shared" si="7"/>
        <v>42</v>
      </c>
    </row>
    <row r="52" spans="1:11">
      <c r="A52">
        <v>19.417999999999999</v>
      </c>
      <c r="B52" s="15">
        <v>77.139799999999994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0.17999999999999972</v>
      </c>
      <c r="G52" s="2">
        <f t="shared" si="5"/>
        <v>166.66666666666691</v>
      </c>
      <c r="H52" s="10" t="s">
        <v>119</v>
      </c>
      <c r="I52">
        <f t="shared" si="6"/>
        <v>19.417999999999999</v>
      </c>
      <c r="J52" s="13">
        <f t="shared" si="2"/>
        <v>166.66666666666691</v>
      </c>
      <c r="K52">
        <f t="shared" si="7"/>
        <v>43</v>
      </c>
    </row>
    <row r="53" spans="1:11">
      <c r="A53">
        <v>19.597999999999999</v>
      </c>
      <c r="B53" s="15">
        <v>75.285200000000003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0.28000000000000114</v>
      </c>
      <c r="G53" s="2">
        <f t="shared" si="5"/>
        <v>107.14285714285671</v>
      </c>
      <c r="H53" s="10"/>
      <c r="I53">
        <f t="shared" si="6"/>
        <v>19.597999999999999</v>
      </c>
      <c r="J53" s="13">
        <f t="shared" si="2"/>
        <v>107.14285714285671</v>
      </c>
      <c r="K53">
        <f t="shared" si="7"/>
        <v>44</v>
      </c>
    </row>
    <row r="54" spans="1:11">
      <c r="A54">
        <v>19.878</v>
      </c>
      <c r="B54" s="15">
        <v>67.099299999999999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0.19000000000000128</v>
      </c>
      <c r="G54" s="2">
        <f t="shared" si="5"/>
        <v>157.89473684210421</v>
      </c>
      <c r="H54" s="10" t="s">
        <v>118</v>
      </c>
      <c r="I54">
        <f t="shared" si="6"/>
        <v>19.878</v>
      </c>
      <c r="J54" s="13">
        <f t="shared" si="2"/>
        <v>157.89473684210421</v>
      </c>
      <c r="K54">
        <f t="shared" si="7"/>
        <v>45</v>
      </c>
    </row>
    <row r="55" spans="1:11">
      <c r="A55">
        <v>20.068000000000001</v>
      </c>
      <c r="B55" s="15">
        <v>68.463999999999999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0.29499999999999815</v>
      </c>
      <c r="G55" s="2">
        <f t="shared" si="5"/>
        <v>203.38983050847585</v>
      </c>
      <c r="H55" s="10"/>
      <c r="I55">
        <f t="shared" si="6"/>
        <v>20.068000000000001</v>
      </c>
      <c r="J55" s="13">
        <f t="shared" si="2"/>
        <v>203.38983050847585</v>
      </c>
      <c r="K55">
        <f t="shared" si="7"/>
        <v>46</v>
      </c>
    </row>
    <row r="56" spans="1:11">
      <c r="A56">
        <v>20.363</v>
      </c>
      <c r="B56" s="15">
        <v>84.257900000000006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0.1720000000000006</v>
      </c>
      <c r="G56" s="2">
        <f t="shared" si="5"/>
        <v>174.41860465116218</v>
      </c>
      <c r="H56" s="10" t="s">
        <v>113</v>
      </c>
      <c r="I56">
        <f t="shared" si="6"/>
        <v>20.363</v>
      </c>
      <c r="J56" s="13">
        <f t="shared" si="2"/>
        <v>174.41860465116218</v>
      </c>
      <c r="K56">
        <f t="shared" si="7"/>
        <v>47</v>
      </c>
    </row>
    <row r="57" spans="1:11">
      <c r="A57">
        <v>20.535</v>
      </c>
      <c r="B57" s="15">
        <v>76.866200000000006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0.34299999999999997</v>
      </c>
      <c r="G57" s="2">
        <f t="shared" si="5"/>
        <v>174.92711370262393</v>
      </c>
      <c r="H57" s="10"/>
      <c r="I57">
        <f t="shared" si="6"/>
        <v>20.535</v>
      </c>
      <c r="J57" s="13">
        <f t="shared" si="2"/>
        <v>174.92711370262393</v>
      </c>
      <c r="K57">
        <f t="shared" si="7"/>
        <v>48</v>
      </c>
    </row>
    <row r="58" spans="1:11">
      <c r="A58">
        <v>20.878</v>
      </c>
      <c r="B58" s="15">
        <v>81.661100000000005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0.23000000000000043</v>
      </c>
      <c r="G58" s="2">
        <f t="shared" si="5"/>
        <v>130.4347826086954</v>
      </c>
      <c r="H58" s="10" t="s">
        <v>119</v>
      </c>
      <c r="I58">
        <f t="shared" si="6"/>
        <v>20.878</v>
      </c>
      <c r="J58" s="13">
        <f t="shared" si="2"/>
        <v>130.4347826086954</v>
      </c>
      <c r="K58">
        <f t="shared" si="7"/>
        <v>49</v>
      </c>
    </row>
    <row r="59" spans="1:11">
      <c r="A59">
        <v>21.108000000000001</v>
      </c>
      <c r="B59" s="15">
        <v>79.931100000000001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0.35999999999999943</v>
      </c>
      <c r="G59" s="2">
        <f t="shared" si="5"/>
        <v>166.66666666666691</v>
      </c>
      <c r="H59" s="10"/>
      <c r="I59">
        <f t="shared" si="6"/>
        <v>21.108000000000001</v>
      </c>
      <c r="J59" s="13">
        <f t="shared" si="2"/>
        <v>166.66666666666691</v>
      </c>
      <c r="K59">
        <f t="shared" si="7"/>
        <v>50</v>
      </c>
    </row>
    <row r="60" spans="1:11">
      <c r="A60">
        <v>21.468</v>
      </c>
      <c r="B60" s="15">
        <v>74.694100000000006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0.21999999999999886</v>
      </c>
      <c r="G60" s="2">
        <f t="shared" si="5"/>
        <v>136.36363636363706</v>
      </c>
      <c r="H60" s="10" t="s">
        <v>118</v>
      </c>
      <c r="I60">
        <f t="shared" si="6"/>
        <v>21.468</v>
      </c>
      <c r="J60" s="13">
        <f t="shared" si="2"/>
        <v>136.36363636363706</v>
      </c>
      <c r="K60">
        <f t="shared" si="7"/>
        <v>51</v>
      </c>
    </row>
    <row r="61" spans="1:11">
      <c r="A61">
        <v>21.687999999999999</v>
      </c>
      <c r="B61" s="15">
        <v>69.754900000000006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0.60999999999999943</v>
      </c>
      <c r="G61" s="2">
        <f t="shared" si="5"/>
        <v>98.360655737705017</v>
      </c>
      <c r="H61" s="10"/>
      <c r="I61">
        <f t="shared" si="6"/>
        <v>21.687999999999999</v>
      </c>
      <c r="J61" s="13">
        <f t="shared" si="2"/>
        <v>98.360655737705017</v>
      </c>
      <c r="K61">
        <f t="shared" si="7"/>
        <v>52</v>
      </c>
    </row>
    <row r="62" spans="1:11">
      <c r="A62">
        <v>22.297999999999998</v>
      </c>
      <c r="B62" s="15">
        <v>73.549199999999999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0.30000000000000071</v>
      </c>
      <c r="G62" s="2">
        <f t="shared" si="5"/>
        <v>99.999999999999758</v>
      </c>
      <c r="H62" s="10" t="s">
        <v>113</v>
      </c>
      <c r="I62">
        <f t="shared" si="6"/>
        <v>22.297999999999998</v>
      </c>
      <c r="J62" s="13">
        <f t="shared" si="2"/>
        <v>99.999999999999758</v>
      </c>
      <c r="K62">
        <f t="shared" si="7"/>
        <v>53</v>
      </c>
    </row>
    <row r="63" spans="1:11">
      <c r="A63">
        <v>22.597999999999999</v>
      </c>
      <c r="B63" s="15">
        <v>81.774199999999993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0.48000000000000043</v>
      </c>
      <c r="G63" s="2">
        <f t="shared" si="5"/>
        <v>124.9999999999999</v>
      </c>
      <c r="H63" s="10"/>
      <c r="I63">
        <f t="shared" si="6"/>
        <v>22.597999999999999</v>
      </c>
      <c r="J63" s="13">
        <f t="shared" si="2"/>
        <v>124.9999999999999</v>
      </c>
      <c r="K63">
        <f t="shared" si="7"/>
        <v>54</v>
      </c>
    </row>
    <row r="64" spans="1:11">
      <c r="A64">
        <v>23.077999999999999</v>
      </c>
      <c r="B64" s="15">
        <v>73.870699999999999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0.42999999999999972</v>
      </c>
      <c r="G64" s="2">
        <f t="shared" si="5"/>
        <v>69.767441860465155</v>
      </c>
      <c r="H64" s="10" t="s">
        <v>118</v>
      </c>
      <c r="I64">
        <f t="shared" si="6"/>
        <v>23.077999999999999</v>
      </c>
      <c r="J64" s="13">
        <f t="shared" si="2"/>
        <v>69.767441860465155</v>
      </c>
      <c r="K64">
        <f t="shared" si="7"/>
        <v>55</v>
      </c>
    </row>
    <row r="65" spans="1:11">
      <c r="A65">
        <v>23.507999999999999</v>
      </c>
      <c r="B65" s="15">
        <v>63.508200000000002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0.26999999999999957</v>
      </c>
      <c r="G65" s="2">
        <f t="shared" si="5"/>
        <v>222.22222222222257</v>
      </c>
      <c r="H65" s="10"/>
      <c r="I65">
        <f t="shared" si="6"/>
        <v>23.507999999999999</v>
      </c>
      <c r="J65" s="13">
        <f t="shared" si="2"/>
        <v>222.22222222222257</v>
      </c>
      <c r="K65">
        <f t="shared" si="7"/>
        <v>56</v>
      </c>
    </row>
    <row r="66" spans="1:11">
      <c r="A66">
        <v>23.777999999999999</v>
      </c>
      <c r="B66" s="15">
        <v>81.609499999999997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0.19000000000000128</v>
      </c>
      <c r="G66" s="2">
        <f t="shared" si="5"/>
        <v>157.89473684210421</v>
      </c>
      <c r="H66" s="10" t="s">
        <v>119</v>
      </c>
      <c r="I66">
        <f t="shared" si="6"/>
        <v>23.777999999999999</v>
      </c>
      <c r="J66" s="13">
        <f t="shared" si="2"/>
        <v>157.89473684210421</v>
      </c>
      <c r="K66">
        <f t="shared" si="7"/>
        <v>57</v>
      </c>
    </row>
    <row r="67" spans="1:11">
      <c r="A67">
        <v>23.968</v>
      </c>
      <c r="B67" s="15">
        <v>81.233000000000004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0.28500000000000014</v>
      </c>
      <c r="G67" s="2">
        <f t="shared" si="5"/>
        <v>105.26315789473678</v>
      </c>
      <c r="H67" s="10"/>
      <c r="I67">
        <f t="shared" si="6"/>
        <v>23.968</v>
      </c>
      <c r="J67" s="13">
        <f t="shared" si="2"/>
        <v>105.26315789473678</v>
      </c>
      <c r="K67">
        <f t="shared" si="7"/>
        <v>58</v>
      </c>
    </row>
    <row r="68" spans="1:11">
      <c r="A68">
        <v>24.253</v>
      </c>
      <c r="B68" s="15">
        <v>70.248500000000007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0.13500000000000156</v>
      </c>
      <c r="G68" s="2">
        <f t="shared" si="5"/>
        <v>222.22222222221964</v>
      </c>
      <c r="H68" s="10" t="s">
        <v>118</v>
      </c>
      <c r="I68">
        <f t="shared" si="6"/>
        <v>24.253</v>
      </c>
      <c r="J68" s="13">
        <f t="shared" si="2"/>
        <v>222.22222222221964</v>
      </c>
      <c r="K68">
        <f t="shared" si="7"/>
        <v>59</v>
      </c>
    </row>
    <row r="69" spans="1:11">
      <c r="A69">
        <v>24.388000000000002</v>
      </c>
      <c r="B69" s="15">
        <v>69.699299999999994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0.30999999999999872</v>
      </c>
      <c r="G69" s="2">
        <f t="shared" si="5"/>
        <v>193.54838709677497</v>
      </c>
      <c r="H69" s="10"/>
      <c r="I69">
        <f t="shared" si="6"/>
        <v>24.388000000000002</v>
      </c>
      <c r="J69" s="13">
        <f t="shared" si="2"/>
        <v>193.54838709677497</v>
      </c>
      <c r="K69">
        <f t="shared" si="7"/>
        <v>60</v>
      </c>
    </row>
    <row r="70" spans="1:11">
      <c r="A70">
        <v>24.698</v>
      </c>
      <c r="B70" s="15">
        <v>69.553100000000001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0.16999999999999815</v>
      </c>
      <c r="G70" s="2">
        <f t="shared" si="5"/>
        <v>176.47058823529605</v>
      </c>
      <c r="H70" s="10" t="s">
        <v>119</v>
      </c>
      <c r="I70">
        <f t="shared" si="6"/>
        <v>24.698</v>
      </c>
      <c r="J70" s="13">
        <f t="shared" si="2"/>
        <v>176.47058823529605</v>
      </c>
      <c r="K70">
        <f t="shared" si="7"/>
        <v>61</v>
      </c>
    </row>
    <row r="71" spans="1:11">
      <c r="A71">
        <v>24.867999999999999</v>
      </c>
      <c r="B71" s="15">
        <v>72.453800000000001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0.33000000000000185</v>
      </c>
      <c r="G71" s="2">
        <f t="shared" si="5"/>
        <v>181.81818181818079</v>
      </c>
      <c r="H71" s="10"/>
      <c r="I71">
        <f t="shared" si="6"/>
        <v>24.867999999999999</v>
      </c>
      <c r="J71" s="13">
        <f t="shared" si="2"/>
        <v>181.81818181818079</v>
      </c>
      <c r="K71">
        <f t="shared" si="7"/>
        <v>62</v>
      </c>
    </row>
    <row r="72" spans="1:11">
      <c r="A72">
        <v>25.198</v>
      </c>
      <c r="B72" s="15">
        <v>77.906300000000002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0.21999999999999886</v>
      </c>
      <c r="G72" s="2">
        <f t="shared" si="5"/>
        <v>136.36363636363706</v>
      </c>
      <c r="H72" s="10" t="s">
        <v>119</v>
      </c>
      <c r="I72">
        <f t="shared" si="6"/>
        <v>25.198</v>
      </c>
      <c r="J72" s="13">
        <f t="shared" si="2"/>
        <v>136.36363636363706</v>
      </c>
      <c r="K72">
        <f t="shared" si="7"/>
        <v>63</v>
      </c>
    </row>
    <row r="73" spans="1:11">
      <c r="A73">
        <v>25.417999999999999</v>
      </c>
      <c r="B73" s="15">
        <v>74.470100000000002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0.26999999999999957</v>
      </c>
      <c r="G73" s="2">
        <f t="shared" si="5"/>
        <v>111.11111111111128</v>
      </c>
      <c r="H73" s="10"/>
      <c r="I73">
        <f t="shared" si="6"/>
        <v>25.417999999999999</v>
      </c>
      <c r="J73" s="13">
        <f t="shared" si="2"/>
        <v>111.11111111111128</v>
      </c>
      <c r="K73">
        <f t="shared" si="7"/>
        <v>64</v>
      </c>
    </row>
    <row r="74" spans="1:11">
      <c r="A74">
        <v>25.687999999999999</v>
      </c>
      <c r="B74" s="15">
        <v>65.059100000000001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0.26000000000000156</v>
      </c>
      <c r="G74" s="2">
        <f t="shared" si="5"/>
        <v>115.38461538461469</v>
      </c>
      <c r="H74" s="10" t="s">
        <v>118</v>
      </c>
      <c r="I74">
        <f t="shared" si="6"/>
        <v>25.687999999999999</v>
      </c>
      <c r="J74" s="13">
        <f t="shared" ref="J74:J131" si="8">$G74</f>
        <v>115.38461538461469</v>
      </c>
      <c r="K74">
        <f t="shared" si="7"/>
        <v>65</v>
      </c>
    </row>
    <row r="75" spans="1:11">
      <c r="A75">
        <v>25.948</v>
      </c>
      <c r="B75" s="15">
        <v>67.470799999999997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0.46000000000000085</v>
      </c>
      <c r="G75" s="2">
        <f t="shared" ref="G75:G130" si="11">$E75/$F75*60</f>
        <v>130.4347826086954</v>
      </c>
      <c r="H75" s="10"/>
      <c r="I75">
        <f t="shared" ref="I75:I131" si="12">$A75</f>
        <v>25.948</v>
      </c>
      <c r="J75" s="13">
        <f t="shared" si="8"/>
        <v>130.4347826086954</v>
      </c>
      <c r="K75">
        <f t="shared" ref="K75:K131" si="13">$C75</f>
        <v>66</v>
      </c>
    </row>
    <row r="76" spans="1:11">
      <c r="A76">
        <v>26.408000000000001</v>
      </c>
      <c r="B76" s="15">
        <v>64.129800000000003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0.34999999999999787</v>
      </c>
      <c r="G76" s="2">
        <f t="shared" si="11"/>
        <v>85.714285714286234</v>
      </c>
      <c r="H76" s="10" t="s">
        <v>118</v>
      </c>
      <c r="I76">
        <f t="shared" si="12"/>
        <v>26.408000000000001</v>
      </c>
      <c r="J76" s="13">
        <f t="shared" si="8"/>
        <v>85.714285714286234</v>
      </c>
      <c r="K76">
        <f t="shared" si="13"/>
        <v>67</v>
      </c>
    </row>
    <row r="77" spans="1:11">
      <c r="A77">
        <v>26.757999999999999</v>
      </c>
      <c r="B77" s="15">
        <v>60.3748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0.28999999999999915</v>
      </c>
      <c r="G77" s="2">
        <f t="shared" si="11"/>
        <v>206.89655172413853</v>
      </c>
      <c r="H77" s="10"/>
      <c r="I77">
        <f t="shared" si="12"/>
        <v>26.757999999999999</v>
      </c>
      <c r="J77" s="13">
        <f t="shared" si="8"/>
        <v>206.89655172413853</v>
      </c>
      <c r="K77">
        <f t="shared" si="13"/>
        <v>68</v>
      </c>
    </row>
    <row r="78" spans="1:11">
      <c r="A78">
        <v>27.047999999999998</v>
      </c>
      <c r="B78" s="15">
        <v>80.414599999999993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0.22000000000000242</v>
      </c>
      <c r="G78" s="2">
        <f t="shared" si="11"/>
        <v>136.36363636363487</v>
      </c>
      <c r="H78" s="10" t="s">
        <v>119</v>
      </c>
      <c r="I78">
        <f t="shared" si="12"/>
        <v>27.047999999999998</v>
      </c>
      <c r="J78" s="13">
        <f t="shared" si="8"/>
        <v>136.36363636363487</v>
      </c>
      <c r="K78">
        <f t="shared" si="13"/>
        <v>69</v>
      </c>
    </row>
    <row r="79" spans="1:11">
      <c r="A79">
        <v>27.268000000000001</v>
      </c>
      <c r="B79" s="15">
        <v>79.639799999999994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0.30000000000000071</v>
      </c>
      <c r="G79" s="2">
        <f t="shared" si="11"/>
        <v>199.99999999999952</v>
      </c>
      <c r="H79" s="10"/>
      <c r="I79">
        <f t="shared" si="12"/>
        <v>27.268000000000001</v>
      </c>
      <c r="J79" s="13">
        <f t="shared" si="8"/>
        <v>199.99999999999952</v>
      </c>
      <c r="K79">
        <f t="shared" si="13"/>
        <v>70</v>
      </c>
    </row>
    <row r="80" spans="1:11">
      <c r="A80">
        <v>27.568000000000001</v>
      </c>
      <c r="B80" s="15">
        <v>87.703100000000006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0.18999999999999773</v>
      </c>
      <c r="G80" s="2">
        <f t="shared" si="11"/>
        <v>157.89473684210714</v>
      </c>
      <c r="H80" s="10" t="s">
        <v>113</v>
      </c>
      <c r="I80">
        <f t="shared" si="12"/>
        <v>27.568000000000001</v>
      </c>
      <c r="J80" s="13">
        <f t="shared" si="8"/>
        <v>157.89473684210714</v>
      </c>
      <c r="K80">
        <f t="shared" si="13"/>
        <v>71</v>
      </c>
    </row>
    <row r="81" spans="1:11">
      <c r="A81">
        <v>27.757999999999999</v>
      </c>
      <c r="B81" s="15">
        <v>83.051699999999997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0.25200000000000244</v>
      </c>
      <c r="G81" s="2">
        <f t="shared" si="11"/>
        <v>119.04761904761789</v>
      </c>
      <c r="H81" s="10"/>
      <c r="I81">
        <f t="shared" si="12"/>
        <v>27.757999999999999</v>
      </c>
      <c r="J81" s="13">
        <f t="shared" si="8"/>
        <v>119.04761904761789</v>
      </c>
      <c r="K81">
        <f t="shared" si="13"/>
        <v>72</v>
      </c>
    </row>
    <row r="82" spans="1:11">
      <c r="A82">
        <v>28.01</v>
      </c>
      <c r="B82" s="15">
        <v>76.319000000000003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0.25099999999999767</v>
      </c>
      <c r="G82" s="2">
        <f t="shared" si="11"/>
        <v>119.52191235059871</v>
      </c>
      <c r="H82" s="10" t="s">
        <v>118</v>
      </c>
      <c r="I82">
        <f t="shared" si="12"/>
        <v>28.01</v>
      </c>
      <c r="J82" s="13">
        <f t="shared" si="8"/>
        <v>119.52191235059871</v>
      </c>
      <c r="K82">
        <f t="shared" si="13"/>
        <v>73</v>
      </c>
    </row>
    <row r="83" spans="1:11">
      <c r="A83">
        <v>28.260999999999999</v>
      </c>
      <c r="B83" s="15">
        <v>72.044600000000003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0.26699999999999946</v>
      </c>
      <c r="G83" s="2">
        <f t="shared" si="11"/>
        <v>224.71910112359595</v>
      </c>
      <c r="H83" s="10"/>
      <c r="I83">
        <f t="shared" si="12"/>
        <v>28.260999999999999</v>
      </c>
      <c r="J83" s="13">
        <f t="shared" si="8"/>
        <v>224.71910112359595</v>
      </c>
      <c r="K83">
        <f t="shared" si="13"/>
        <v>74</v>
      </c>
    </row>
    <row r="84" spans="1:11">
      <c r="A84">
        <v>28.527999999999999</v>
      </c>
      <c r="B84" s="15">
        <v>76.7624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0.21000000000000085</v>
      </c>
      <c r="G84" s="2">
        <f t="shared" si="11"/>
        <v>142.85714285714226</v>
      </c>
      <c r="H84" s="10" t="s">
        <v>119</v>
      </c>
      <c r="I84">
        <f t="shared" si="12"/>
        <v>28.527999999999999</v>
      </c>
      <c r="J84" s="13">
        <f t="shared" si="8"/>
        <v>142.85714285714226</v>
      </c>
      <c r="K84">
        <f t="shared" si="13"/>
        <v>75</v>
      </c>
    </row>
    <row r="85" spans="1:11">
      <c r="A85">
        <v>28.738</v>
      </c>
      <c r="B85" s="15">
        <v>75.3553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0.17000000000000171</v>
      </c>
      <c r="G85" s="2">
        <f t="shared" si="11"/>
        <v>176.47058823529235</v>
      </c>
      <c r="H85" s="10"/>
      <c r="I85">
        <f t="shared" si="12"/>
        <v>28.738</v>
      </c>
      <c r="J85" s="13">
        <f t="shared" si="8"/>
        <v>176.47058823529235</v>
      </c>
      <c r="K85">
        <f t="shared" si="13"/>
        <v>76</v>
      </c>
    </row>
    <row r="86" spans="1:11">
      <c r="A86">
        <v>28.908000000000001</v>
      </c>
      <c r="B86" s="15">
        <v>77.322800000000001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0.16999999999999815</v>
      </c>
      <c r="G86" s="2">
        <f t="shared" si="11"/>
        <v>176.47058823529605</v>
      </c>
      <c r="H86" s="10" t="s">
        <v>118</v>
      </c>
      <c r="I86">
        <f t="shared" si="12"/>
        <v>28.908000000000001</v>
      </c>
      <c r="J86" s="13">
        <f t="shared" si="8"/>
        <v>176.47058823529605</v>
      </c>
      <c r="K86">
        <f t="shared" si="13"/>
        <v>77</v>
      </c>
    </row>
    <row r="87" spans="1:11">
      <c r="A87">
        <v>29.077999999999999</v>
      </c>
      <c r="B87" s="15">
        <v>74.552700000000002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0.23199999999999932</v>
      </c>
      <c r="G87" s="2">
        <f t="shared" si="11"/>
        <v>258.62068965517318</v>
      </c>
      <c r="H87" s="10"/>
      <c r="I87">
        <f t="shared" si="12"/>
        <v>29.077999999999999</v>
      </c>
      <c r="J87" s="13">
        <f t="shared" si="8"/>
        <v>258.62068965517318</v>
      </c>
      <c r="K87">
        <f t="shared" si="13"/>
        <v>78</v>
      </c>
    </row>
    <row r="88" spans="1:11">
      <c r="A88">
        <v>29.31</v>
      </c>
      <c r="B88" s="15">
        <v>84.811599999999999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0.10600000000000165</v>
      </c>
      <c r="G88" s="2">
        <f t="shared" si="11"/>
        <v>283.01886792452387</v>
      </c>
      <c r="H88" s="10" t="s">
        <v>113</v>
      </c>
      <c r="I88">
        <f t="shared" si="12"/>
        <v>29.31</v>
      </c>
      <c r="J88" s="13">
        <f t="shared" si="8"/>
        <v>283.01886792452387</v>
      </c>
      <c r="K88">
        <f t="shared" si="13"/>
        <v>79</v>
      </c>
    </row>
    <row r="89" spans="1:11">
      <c r="A89">
        <v>29.416</v>
      </c>
      <c r="B89" s="15">
        <v>82.124099999999999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0.6319999999999979</v>
      </c>
      <c r="G89" s="2">
        <f t="shared" si="11"/>
        <v>94.936708860759808</v>
      </c>
      <c r="H89" s="10"/>
      <c r="I89">
        <f t="shared" si="12"/>
        <v>29.416</v>
      </c>
      <c r="J89" s="13">
        <f t="shared" si="8"/>
        <v>94.936708860759808</v>
      </c>
      <c r="K89">
        <f t="shared" si="13"/>
        <v>80</v>
      </c>
    </row>
    <row r="90" spans="1:11">
      <c r="A90">
        <v>30.047999999999998</v>
      </c>
      <c r="B90" s="15">
        <v>76.114699999999999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0.28000000000000114</v>
      </c>
      <c r="G90" s="2">
        <f t="shared" si="11"/>
        <v>107.14285714285671</v>
      </c>
      <c r="H90" s="10" t="s">
        <v>119</v>
      </c>
      <c r="I90">
        <f t="shared" si="12"/>
        <v>30.047999999999998</v>
      </c>
      <c r="J90" s="13">
        <f t="shared" si="8"/>
        <v>107.14285714285671</v>
      </c>
      <c r="K90">
        <f t="shared" si="13"/>
        <v>81</v>
      </c>
    </row>
    <row r="91" spans="1:11">
      <c r="A91">
        <v>30.327999999999999</v>
      </c>
      <c r="B91" s="15">
        <v>81.046700000000001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0.80000000000000071</v>
      </c>
      <c r="G91" s="2">
        <f t="shared" si="11"/>
        <v>74.999999999999929</v>
      </c>
      <c r="H91" s="10"/>
      <c r="I91">
        <f t="shared" si="12"/>
        <v>30.327999999999999</v>
      </c>
      <c r="J91" s="13">
        <f t="shared" si="8"/>
        <v>74.999999999999929</v>
      </c>
      <c r="K91">
        <f t="shared" si="13"/>
        <v>82</v>
      </c>
    </row>
    <row r="92" spans="1:11">
      <c r="A92">
        <v>31.128</v>
      </c>
      <c r="B92" s="15">
        <v>64.238600000000005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0.46000000000000085</v>
      </c>
      <c r="G92" s="2">
        <f t="shared" si="11"/>
        <v>65.2173913043477</v>
      </c>
      <c r="H92" s="10" t="s">
        <v>118</v>
      </c>
      <c r="I92">
        <f t="shared" si="12"/>
        <v>31.128</v>
      </c>
      <c r="J92" s="13">
        <f t="shared" si="8"/>
        <v>65.2173913043477</v>
      </c>
      <c r="K92">
        <f t="shared" si="13"/>
        <v>83</v>
      </c>
    </row>
    <row r="93" spans="1:11">
      <c r="A93">
        <v>31.588000000000001</v>
      </c>
      <c r="B93" s="15">
        <v>63.706499999999998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0.57000000000000028</v>
      </c>
      <c r="G93" s="2">
        <f t="shared" si="11"/>
        <v>105.26315789473678</v>
      </c>
      <c r="H93" s="10"/>
      <c r="I93">
        <f t="shared" si="12"/>
        <v>31.588000000000001</v>
      </c>
      <c r="J93" s="13">
        <f t="shared" si="8"/>
        <v>105.26315789473678</v>
      </c>
      <c r="K93">
        <f t="shared" si="13"/>
        <v>84</v>
      </c>
    </row>
    <row r="94" spans="1:11">
      <c r="A94">
        <v>32.158000000000001</v>
      </c>
      <c r="B94" s="15">
        <v>78.041300000000007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0.31000000000000227</v>
      </c>
      <c r="G94" s="2">
        <f t="shared" si="11"/>
        <v>96.774193548386378</v>
      </c>
      <c r="H94" s="10" t="s">
        <v>113</v>
      </c>
      <c r="I94">
        <f t="shared" si="12"/>
        <v>32.158000000000001</v>
      </c>
      <c r="J94" s="13">
        <f t="shared" si="8"/>
        <v>96.774193548386378</v>
      </c>
      <c r="K94">
        <f t="shared" si="13"/>
        <v>85</v>
      </c>
    </row>
    <row r="95" spans="1:11">
      <c r="A95">
        <v>32.468000000000004</v>
      </c>
      <c r="B95" s="15">
        <v>79.849599999999995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0.34499999999999886</v>
      </c>
      <c r="G95" s="2">
        <f t="shared" si="11"/>
        <v>86.956521739130721</v>
      </c>
      <c r="H95" s="10"/>
      <c r="I95">
        <f t="shared" si="12"/>
        <v>32.468000000000004</v>
      </c>
      <c r="J95" s="13">
        <f t="shared" si="8"/>
        <v>86.956521739130721</v>
      </c>
      <c r="K95">
        <f t="shared" si="13"/>
        <v>86</v>
      </c>
    </row>
    <row r="96" spans="1:11">
      <c r="A96">
        <v>32.813000000000002</v>
      </c>
      <c r="B96" s="15">
        <v>74.301699999999997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0.29299999999999926</v>
      </c>
      <c r="G96" s="2">
        <f t="shared" si="11"/>
        <v>102.38907849829377</v>
      </c>
      <c r="H96" s="10" t="s">
        <v>118</v>
      </c>
      <c r="I96">
        <f t="shared" si="12"/>
        <v>32.813000000000002</v>
      </c>
      <c r="J96" s="13">
        <f t="shared" si="8"/>
        <v>102.38907849829377</v>
      </c>
      <c r="K96">
        <f t="shared" si="13"/>
        <v>87</v>
      </c>
    </row>
    <row r="97" spans="1:11">
      <c r="A97">
        <v>33.106000000000002</v>
      </c>
      <c r="B97" s="15">
        <v>65.227599999999995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0.36200000000000188</v>
      </c>
      <c r="G97" s="2">
        <f t="shared" si="11"/>
        <v>165.74585635359031</v>
      </c>
      <c r="H97" s="10"/>
      <c r="I97">
        <f t="shared" si="12"/>
        <v>33.106000000000002</v>
      </c>
      <c r="J97" s="13">
        <f t="shared" si="8"/>
        <v>165.74585635359031</v>
      </c>
      <c r="K97">
        <f t="shared" si="13"/>
        <v>88</v>
      </c>
    </row>
    <row r="98" spans="1:11">
      <c r="A98">
        <v>33.468000000000004</v>
      </c>
      <c r="B98" s="15">
        <v>84.441000000000003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0.21799999999999642</v>
      </c>
      <c r="G98" s="2">
        <f t="shared" si="11"/>
        <v>137.61467889908482</v>
      </c>
      <c r="H98" s="10" t="s">
        <v>113</v>
      </c>
      <c r="I98">
        <f t="shared" si="12"/>
        <v>33.468000000000004</v>
      </c>
      <c r="J98" s="13">
        <f t="shared" si="8"/>
        <v>137.61467889908482</v>
      </c>
      <c r="K98">
        <f t="shared" si="13"/>
        <v>89</v>
      </c>
    </row>
    <row r="99" spans="1:11">
      <c r="A99">
        <v>33.686</v>
      </c>
      <c r="B99" s="15">
        <v>75.827299999999994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1.0219999999999985</v>
      </c>
      <c r="G99" s="2">
        <f t="shared" si="11"/>
        <v>146.77103718199632</v>
      </c>
      <c r="H99" s="10"/>
      <c r="I99">
        <f t="shared" si="12"/>
        <v>33.686</v>
      </c>
      <c r="J99" s="13">
        <f t="shared" si="8"/>
        <v>146.77103718199632</v>
      </c>
      <c r="K99">
        <f t="shared" si="13"/>
        <v>90</v>
      </c>
    </row>
    <row r="100" spans="1:11">
      <c r="A100">
        <v>34.707999999999998</v>
      </c>
      <c r="B100" s="15">
        <v>69.326899999999995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0.23000000000000398</v>
      </c>
      <c r="G100" s="2">
        <f t="shared" si="11"/>
        <v>130.43478260869341</v>
      </c>
      <c r="H100" s="10" t="s">
        <v>119</v>
      </c>
      <c r="I100">
        <f t="shared" si="12"/>
        <v>34.707999999999998</v>
      </c>
      <c r="J100" s="13">
        <f t="shared" si="8"/>
        <v>130.43478260869341</v>
      </c>
      <c r="K100">
        <f t="shared" si="13"/>
        <v>91</v>
      </c>
    </row>
    <row r="101" spans="1:11">
      <c r="A101">
        <v>34.938000000000002</v>
      </c>
      <c r="B101" s="15">
        <v>73.646600000000007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0.47999999999999687</v>
      </c>
      <c r="G101" s="2">
        <f t="shared" si="11"/>
        <v>125.00000000000081</v>
      </c>
      <c r="H101" s="10"/>
      <c r="I101">
        <f t="shared" si="12"/>
        <v>34.938000000000002</v>
      </c>
      <c r="J101" s="13">
        <f t="shared" si="8"/>
        <v>125.00000000000081</v>
      </c>
      <c r="K101">
        <f t="shared" si="13"/>
        <v>92</v>
      </c>
    </row>
    <row r="102" spans="1:11">
      <c r="A102">
        <v>35.417999999999999</v>
      </c>
      <c r="B102" s="15">
        <v>77.989999999999995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0.21000000000000085</v>
      </c>
      <c r="G102" s="2">
        <f t="shared" si="11"/>
        <v>142.85714285714226</v>
      </c>
      <c r="H102" s="10" t="s">
        <v>119</v>
      </c>
      <c r="I102">
        <f t="shared" si="12"/>
        <v>35.417999999999999</v>
      </c>
      <c r="J102" s="13">
        <f t="shared" si="8"/>
        <v>142.85714285714226</v>
      </c>
      <c r="K102">
        <f t="shared" si="13"/>
        <v>93</v>
      </c>
    </row>
    <row r="103" spans="1:11">
      <c r="A103">
        <v>35.628</v>
      </c>
      <c r="B103" s="15">
        <v>74.574700000000007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0.29999999999999716</v>
      </c>
      <c r="G103" s="2">
        <f t="shared" si="11"/>
        <v>100.00000000000095</v>
      </c>
      <c r="H103" s="10"/>
      <c r="I103">
        <f t="shared" si="12"/>
        <v>35.628</v>
      </c>
      <c r="J103" s="13">
        <f t="shared" si="8"/>
        <v>100.00000000000095</v>
      </c>
      <c r="K103">
        <f t="shared" si="13"/>
        <v>94</v>
      </c>
    </row>
    <row r="104" spans="1:11">
      <c r="A104">
        <v>35.927999999999997</v>
      </c>
      <c r="B104" s="15">
        <v>63.546199999999999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0.28000000000000114</v>
      </c>
      <c r="G104" s="2">
        <f t="shared" si="11"/>
        <v>107.14285714285671</v>
      </c>
      <c r="H104" s="10" t="s">
        <v>118</v>
      </c>
      <c r="I104">
        <f t="shared" si="12"/>
        <v>35.927999999999997</v>
      </c>
      <c r="J104" s="13">
        <f t="shared" si="8"/>
        <v>107.14285714285671</v>
      </c>
      <c r="K104">
        <f t="shared" si="13"/>
        <v>95</v>
      </c>
    </row>
    <row r="105" spans="1:11">
      <c r="A105">
        <v>36.207999999999998</v>
      </c>
      <c r="B105" s="15">
        <v>67.236800000000002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0.42999999999999972</v>
      </c>
      <c r="G105" s="2">
        <f t="shared" si="11"/>
        <v>139.53488372093031</v>
      </c>
      <c r="H105" s="10"/>
      <c r="I105">
        <f t="shared" si="12"/>
        <v>36.207999999999998</v>
      </c>
      <c r="J105" s="13">
        <f t="shared" si="8"/>
        <v>139.53488372093031</v>
      </c>
      <c r="K105">
        <f t="shared" si="13"/>
        <v>96</v>
      </c>
    </row>
    <row r="106" spans="1:11">
      <c r="A106">
        <v>36.637999999999998</v>
      </c>
      <c r="B106" s="15">
        <v>63.561100000000003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0.37000000000000455</v>
      </c>
      <c r="G106" s="2">
        <f t="shared" si="11"/>
        <v>81.081081081080086</v>
      </c>
      <c r="H106" s="10" t="s">
        <v>118</v>
      </c>
      <c r="I106">
        <f t="shared" si="12"/>
        <v>36.637999999999998</v>
      </c>
      <c r="J106" s="13">
        <f t="shared" si="8"/>
        <v>81.081081081080086</v>
      </c>
      <c r="K106">
        <f t="shared" si="13"/>
        <v>97</v>
      </c>
    </row>
    <row r="107" spans="1:11">
      <c r="A107">
        <v>37.008000000000003</v>
      </c>
      <c r="B107" s="15">
        <v>58.9099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0.30999999999999517</v>
      </c>
      <c r="G107" s="2">
        <f t="shared" si="11"/>
        <v>193.54838709677722</v>
      </c>
      <c r="H107" s="10"/>
      <c r="I107">
        <f t="shared" si="12"/>
        <v>37.008000000000003</v>
      </c>
      <c r="J107" s="13">
        <f t="shared" si="8"/>
        <v>193.54838709677722</v>
      </c>
      <c r="K107">
        <f t="shared" si="13"/>
        <v>98</v>
      </c>
    </row>
    <row r="108" spans="1:11">
      <c r="A108">
        <v>37.317999999999998</v>
      </c>
      <c r="B108" s="15">
        <v>80.331000000000003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0.24000000000000199</v>
      </c>
      <c r="G108" s="2">
        <f t="shared" si="11"/>
        <v>124.99999999999898</v>
      </c>
      <c r="H108" s="10" t="s">
        <v>119</v>
      </c>
      <c r="I108">
        <f t="shared" si="12"/>
        <v>37.317999999999998</v>
      </c>
      <c r="J108" s="13">
        <f t="shared" si="8"/>
        <v>124.99999999999898</v>
      </c>
      <c r="K108">
        <f t="shared" si="13"/>
        <v>99</v>
      </c>
    </row>
    <row r="109" spans="1:11">
      <c r="A109">
        <v>37.558</v>
      </c>
      <c r="B109" s="15">
        <v>79.121300000000005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0.28000000000000114</v>
      </c>
      <c r="G109" s="2">
        <f t="shared" si="11"/>
        <v>214.28571428571342</v>
      </c>
      <c r="H109" s="10"/>
      <c r="I109">
        <f t="shared" si="12"/>
        <v>37.558</v>
      </c>
      <c r="J109" s="13">
        <f t="shared" si="8"/>
        <v>214.28571428571342</v>
      </c>
      <c r="K109">
        <f t="shared" si="13"/>
        <v>100</v>
      </c>
    </row>
    <row r="110" spans="1:11">
      <c r="A110">
        <v>37.838000000000001</v>
      </c>
      <c r="B110" s="15">
        <v>87.152799999999999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0.19999999999999574</v>
      </c>
      <c r="G110" s="2">
        <f t="shared" si="11"/>
        <v>150.00000000000318</v>
      </c>
      <c r="H110" s="10" t="s">
        <v>113</v>
      </c>
      <c r="I110">
        <f t="shared" si="12"/>
        <v>37.838000000000001</v>
      </c>
      <c r="J110" s="13">
        <f t="shared" si="8"/>
        <v>150.00000000000318</v>
      </c>
      <c r="K110">
        <f t="shared" si="13"/>
        <v>101</v>
      </c>
    </row>
    <row r="111" spans="1:11">
      <c r="A111">
        <v>38.037999999999997</v>
      </c>
      <c r="B111" s="15">
        <v>83.013499999999993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0.31500000000000483</v>
      </c>
      <c r="G111" s="2">
        <f t="shared" si="11"/>
        <v>95.238095238093777</v>
      </c>
      <c r="H111" s="10"/>
      <c r="I111">
        <f t="shared" si="12"/>
        <v>38.037999999999997</v>
      </c>
      <c r="J111" s="13">
        <f t="shared" si="8"/>
        <v>95.238095238093777</v>
      </c>
      <c r="K111">
        <f t="shared" si="13"/>
        <v>102</v>
      </c>
    </row>
    <row r="112" spans="1:11">
      <c r="A112">
        <v>38.353000000000002</v>
      </c>
      <c r="B112" s="15">
        <v>72.269499999999994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0.28499999999999659</v>
      </c>
      <c r="G112" s="2">
        <f t="shared" si="11"/>
        <v>105.2631578947381</v>
      </c>
      <c r="H112" s="10" t="s">
        <v>118</v>
      </c>
      <c r="I112">
        <f t="shared" si="12"/>
        <v>38.353000000000002</v>
      </c>
      <c r="J112" s="13">
        <f t="shared" si="8"/>
        <v>105.2631578947381</v>
      </c>
      <c r="K112">
        <f t="shared" si="13"/>
        <v>103</v>
      </c>
    </row>
    <row r="113" spans="1:11">
      <c r="A113">
        <v>38.637999999999998</v>
      </c>
      <c r="B113" s="15">
        <v>75.655500000000004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0.60999999999999943</v>
      </c>
      <c r="G113" s="2">
        <f t="shared" si="11"/>
        <v>98.360655737705017</v>
      </c>
      <c r="H113" s="10"/>
      <c r="I113">
        <f t="shared" si="12"/>
        <v>38.637999999999998</v>
      </c>
      <c r="J113" s="13">
        <f t="shared" si="8"/>
        <v>98.360655737705017</v>
      </c>
      <c r="K113">
        <f t="shared" si="13"/>
        <v>104</v>
      </c>
    </row>
    <row r="114" spans="1:11">
      <c r="A114">
        <v>39.247999999999998</v>
      </c>
      <c r="B114" s="15">
        <v>72.038600000000002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0.22000000000000597</v>
      </c>
      <c r="G114" s="2">
        <f t="shared" si="11"/>
        <v>136.36363636363268</v>
      </c>
      <c r="H114" s="10" t="s">
        <v>119</v>
      </c>
      <c r="I114">
        <f t="shared" si="12"/>
        <v>39.247999999999998</v>
      </c>
      <c r="J114" s="13">
        <f t="shared" si="8"/>
        <v>136.36363636363268</v>
      </c>
      <c r="K114">
        <f t="shared" si="13"/>
        <v>105</v>
      </c>
    </row>
    <row r="115" spans="1:11">
      <c r="A115">
        <v>39.468000000000004</v>
      </c>
      <c r="B115" s="15">
        <v>76.895700000000005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0.17999999999999972</v>
      </c>
      <c r="G115" s="2">
        <f t="shared" si="11"/>
        <v>166.66666666666691</v>
      </c>
      <c r="H115" s="10"/>
      <c r="I115">
        <f t="shared" si="12"/>
        <v>39.468000000000004</v>
      </c>
      <c r="J115" s="13">
        <f t="shared" si="8"/>
        <v>166.66666666666691</v>
      </c>
      <c r="K115">
        <f t="shared" si="13"/>
        <v>106</v>
      </c>
    </row>
    <row r="116" spans="1:11">
      <c r="A116">
        <v>39.648000000000003</v>
      </c>
      <c r="B116" s="15">
        <v>77.477999999999994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0.15999999999999659</v>
      </c>
      <c r="G116" s="2">
        <f t="shared" si="11"/>
        <v>187.50000000000401</v>
      </c>
      <c r="H116" s="10" t="s">
        <v>118</v>
      </c>
      <c r="I116">
        <f t="shared" si="12"/>
        <v>39.648000000000003</v>
      </c>
      <c r="J116" s="13">
        <f t="shared" si="8"/>
        <v>187.50000000000401</v>
      </c>
      <c r="K116">
        <f t="shared" si="13"/>
        <v>107</v>
      </c>
    </row>
    <row r="117" spans="1:11">
      <c r="A117">
        <v>39.808</v>
      </c>
      <c r="B117" s="15">
        <v>74.2196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0.27600000000000335</v>
      </c>
      <c r="G117" s="2">
        <f t="shared" si="11"/>
        <v>217.39130434782345</v>
      </c>
      <c r="H117" s="10"/>
      <c r="I117">
        <f t="shared" si="12"/>
        <v>39.808</v>
      </c>
      <c r="J117" s="13">
        <f t="shared" si="8"/>
        <v>217.39130434782345</v>
      </c>
      <c r="K117">
        <f t="shared" si="13"/>
        <v>108</v>
      </c>
    </row>
    <row r="118" spans="1:11">
      <c r="A118">
        <v>40.084000000000003</v>
      </c>
      <c r="B118" s="15">
        <v>84.804299999999998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0.21799999999999642</v>
      </c>
      <c r="G118" s="2">
        <f t="shared" si="11"/>
        <v>137.61467889908482</v>
      </c>
      <c r="H118" s="10" t="s">
        <v>113</v>
      </c>
      <c r="I118">
        <f t="shared" si="12"/>
        <v>40.084000000000003</v>
      </c>
      <c r="J118" s="13">
        <f t="shared" si="8"/>
        <v>137.61467889908482</v>
      </c>
      <c r="K118">
        <f t="shared" si="13"/>
        <v>109</v>
      </c>
    </row>
    <row r="119" spans="1:11">
      <c r="A119">
        <v>40.302</v>
      </c>
      <c r="B119" s="15">
        <v>75.184700000000007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0.49600000000000222</v>
      </c>
      <c r="G119" s="2">
        <f t="shared" si="11"/>
        <v>120.96774193548333</v>
      </c>
      <c r="H119" s="10"/>
      <c r="I119">
        <f t="shared" si="12"/>
        <v>40.302</v>
      </c>
      <c r="J119" s="13">
        <f t="shared" si="8"/>
        <v>120.96774193548333</v>
      </c>
      <c r="K119">
        <f t="shared" si="13"/>
        <v>110</v>
      </c>
    </row>
    <row r="120" spans="1:11">
      <c r="A120">
        <v>40.798000000000002</v>
      </c>
      <c r="B120" s="15">
        <v>76.921999999999997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0.28999999999999915</v>
      </c>
      <c r="G120" s="2">
        <f t="shared" si="11"/>
        <v>103.44827586206927</v>
      </c>
      <c r="H120" s="10" t="s">
        <v>119</v>
      </c>
      <c r="I120">
        <f t="shared" si="12"/>
        <v>40.798000000000002</v>
      </c>
      <c r="J120" s="13">
        <f t="shared" si="8"/>
        <v>103.44827586206927</v>
      </c>
      <c r="K120">
        <f t="shared" si="13"/>
        <v>111</v>
      </c>
    </row>
    <row r="121" spans="1:11">
      <c r="A121">
        <v>41.088000000000001</v>
      </c>
      <c r="B121" s="15">
        <v>81.640900000000002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0.82000000000000028</v>
      </c>
      <c r="G121" s="2">
        <f t="shared" si="11"/>
        <v>73.170731707317046</v>
      </c>
      <c r="H121" s="10"/>
      <c r="I121">
        <f t="shared" si="12"/>
        <v>41.088000000000001</v>
      </c>
      <c r="J121" s="13">
        <f t="shared" si="8"/>
        <v>73.170731707317046</v>
      </c>
      <c r="K121">
        <f t="shared" si="13"/>
        <v>112</v>
      </c>
    </row>
    <row r="122" spans="1:11">
      <c r="A122">
        <v>41.908000000000001</v>
      </c>
      <c r="B122" s="15">
        <v>65.276600000000002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0.40999999999999659</v>
      </c>
      <c r="G122" s="2">
        <f t="shared" si="11"/>
        <v>73.170731707317685</v>
      </c>
      <c r="H122" s="10" t="s">
        <v>118</v>
      </c>
      <c r="I122">
        <f t="shared" si="12"/>
        <v>41.908000000000001</v>
      </c>
      <c r="J122" s="13">
        <f t="shared" si="8"/>
        <v>73.170731707317685</v>
      </c>
      <c r="K122">
        <f t="shared" si="13"/>
        <v>113</v>
      </c>
    </row>
    <row r="123" spans="1:11">
      <c r="A123">
        <v>42.317999999999998</v>
      </c>
      <c r="B123" s="15">
        <v>64.5184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0.62000000000000455</v>
      </c>
      <c r="G123" s="2">
        <f t="shared" si="11"/>
        <v>96.774193548386378</v>
      </c>
      <c r="H123" s="10"/>
      <c r="I123">
        <f t="shared" si="12"/>
        <v>42.317999999999998</v>
      </c>
      <c r="J123" s="13">
        <f t="shared" si="8"/>
        <v>96.774193548386378</v>
      </c>
      <c r="K123">
        <f t="shared" si="13"/>
        <v>114</v>
      </c>
    </row>
    <row r="124" spans="1:11">
      <c r="A124">
        <v>42.938000000000002</v>
      </c>
      <c r="B124" s="15">
        <v>78.032899999999998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0.26999999999999602</v>
      </c>
      <c r="G124" s="2">
        <f t="shared" si="11"/>
        <v>111.11111111111275</v>
      </c>
      <c r="H124" s="10" t="s">
        <v>113</v>
      </c>
      <c r="I124">
        <f t="shared" si="12"/>
        <v>42.938000000000002</v>
      </c>
      <c r="J124" s="13">
        <f t="shared" si="8"/>
        <v>111.11111111111275</v>
      </c>
      <c r="K124">
        <f t="shared" si="13"/>
        <v>115</v>
      </c>
    </row>
    <row r="125" spans="1:11">
      <c r="A125">
        <v>43.207999999999998</v>
      </c>
      <c r="B125" s="15">
        <v>80.728499999999997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0.38000000000000256</v>
      </c>
      <c r="G125" s="2">
        <f t="shared" si="11"/>
        <v>78.947368421052104</v>
      </c>
      <c r="H125" s="10"/>
      <c r="I125">
        <f t="shared" si="12"/>
        <v>43.207999999999998</v>
      </c>
      <c r="J125" s="13">
        <f t="shared" si="8"/>
        <v>78.947368421052104</v>
      </c>
      <c r="K125">
        <f t="shared" si="13"/>
        <v>116</v>
      </c>
    </row>
    <row r="126" spans="1:11">
      <c r="A126">
        <v>43.588000000000001</v>
      </c>
      <c r="B126" s="15">
        <v>72.762900000000002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0.28000000000000114</v>
      </c>
      <c r="G126" s="2">
        <f t="shared" si="11"/>
        <v>107.14285714285671</v>
      </c>
      <c r="H126" s="10" t="s">
        <v>118</v>
      </c>
      <c r="I126">
        <f t="shared" si="12"/>
        <v>43.588000000000001</v>
      </c>
      <c r="J126" s="13">
        <f t="shared" si="8"/>
        <v>107.14285714285671</v>
      </c>
      <c r="K126">
        <f t="shared" si="13"/>
        <v>117</v>
      </c>
    </row>
    <row r="127" spans="1:11">
      <c r="A127">
        <v>43.868000000000002</v>
      </c>
      <c r="B127" s="15">
        <v>68.668099999999995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0.35999999999999943</v>
      </c>
      <c r="G127" s="2">
        <f t="shared" si="11"/>
        <v>166.66666666666691</v>
      </c>
      <c r="H127" s="10"/>
      <c r="I127">
        <f t="shared" si="12"/>
        <v>43.868000000000002</v>
      </c>
      <c r="J127" s="13">
        <f t="shared" si="8"/>
        <v>166.66666666666691</v>
      </c>
      <c r="K127">
        <f t="shared" si="13"/>
        <v>118</v>
      </c>
    </row>
    <row r="128" spans="1:11">
      <c r="A128">
        <v>44.228000000000002</v>
      </c>
      <c r="B128" s="15">
        <v>85.366299999999995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0.18799999999999528</v>
      </c>
      <c r="G128" s="2">
        <f t="shared" si="11"/>
        <v>159.57446808511037</v>
      </c>
      <c r="H128" s="10" t="s">
        <v>113</v>
      </c>
      <c r="I128">
        <f t="shared" si="12"/>
        <v>44.228000000000002</v>
      </c>
      <c r="J128" s="13">
        <f t="shared" si="8"/>
        <v>159.57446808511037</v>
      </c>
      <c r="K128">
        <f t="shared" si="13"/>
        <v>119</v>
      </c>
    </row>
    <row r="129" spans="1:11">
      <c r="A129">
        <v>44.415999999999997</v>
      </c>
      <c r="B129" s="15">
        <v>80.978800000000007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1.3620000000000019</v>
      </c>
      <c r="G129" s="2">
        <f t="shared" si="11"/>
        <v>110.13215859030821</v>
      </c>
      <c r="H129" s="10"/>
      <c r="I129">
        <f t="shared" si="12"/>
        <v>44.415999999999997</v>
      </c>
      <c r="J129" s="13">
        <f t="shared" si="8"/>
        <v>110.13215859030821</v>
      </c>
      <c r="K129">
        <f t="shared" si="13"/>
        <v>120</v>
      </c>
    </row>
    <row r="130" spans="1:11">
      <c r="A130">
        <v>45.777999999999999</v>
      </c>
      <c r="B130" s="15">
        <v>69.252399999999994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0.21999999999999886</v>
      </c>
      <c r="G130" s="2">
        <f t="shared" si="11"/>
        <v>136.36363636363706</v>
      </c>
      <c r="H130" s="10" t="s">
        <v>118</v>
      </c>
      <c r="I130">
        <f t="shared" si="12"/>
        <v>45.777999999999999</v>
      </c>
      <c r="J130" s="13">
        <f t="shared" si="8"/>
        <v>136.36363636363706</v>
      </c>
      <c r="K130">
        <f t="shared" si="13"/>
        <v>121</v>
      </c>
    </row>
    <row r="131" spans="1:11">
      <c r="A131">
        <v>45.997999999999998</v>
      </c>
      <c r="B131" s="15">
        <v>74.028300000000002</v>
      </c>
      <c r="C131">
        <v>122</v>
      </c>
      <c r="D131" s="2">
        <f>Main!$B125</f>
        <v>88.5</v>
      </c>
      <c r="E131" s="2"/>
      <c r="G131" s="2">
        <f>$G130</f>
        <v>136.36363636363706</v>
      </c>
      <c r="H131" s="10"/>
      <c r="I131">
        <f t="shared" si="12"/>
        <v>45.997999999999998</v>
      </c>
      <c r="J131" s="13">
        <f t="shared" si="8"/>
        <v>136.36363636363706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82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Roland Pöntinen</v>
      </c>
      <c r="K4" s="1"/>
      <c r="L4" s="1"/>
      <c r="M4" s="1"/>
    </row>
    <row r="5" spans="1:13">
      <c r="A5" s="10" t="s">
        <v>96</v>
      </c>
      <c r="B5" s="11">
        <v>2001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2001</v>
      </c>
      <c r="K5" s="1"/>
      <c r="L5" s="1"/>
      <c r="M5" s="1"/>
    </row>
    <row r="6" spans="1:13">
      <c r="A6" s="10" t="s">
        <v>97</v>
      </c>
      <c r="B6" s="1" t="s">
        <v>81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Bis CD-1467 (2005)</v>
      </c>
      <c r="K6" s="1"/>
      <c r="L6" s="1"/>
      <c r="M6" s="1"/>
    </row>
    <row r="7" spans="1:13">
      <c r="A7" s="10" t="s">
        <v>99</v>
      </c>
      <c r="B7" s="1" t="s">
        <v>53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Miriam Quick</v>
      </c>
      <c r="K7" s="1"/>
      <c r="L7" s="1"/>
      <c r="M7" s="1"/>
    </row>
    <row r="8" spans="1:13">
      <c r="A8" s="10" t="s">
        <v>101</v>
      </c>
      <c r="B8" s="14">
        <v>40940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40940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2.008</v>
      </c>
      <c r="B10" s="15">
        <v>68.455699999999993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0.20999999999999996</v>
      </c>
      <c r="G10" s="2">
        <f>$E10/$F10*60</f>
        <v>142.85714285714289</v>
      </c>
      <c r="H10" s="10" t="s">
        <v>119</v>
      </c>
      <c r="I10" s="23">
        <f>$A10</f>
        <v>2.008</v>
      </c>
      <c r="J10" s="13">
        <f t="shared" ref="J10:J73" si="2">$G10</f>
        <v>142.85714285714289</v>
      </c>
      <c r="K10" s="23">
        <f>$C10</f>
        <v>1</v>
      </c>
    </row>
    <row r="11" spans="1:13">
      <c r="A11" s="23">
        <v>2.218</v>
      </c>
      <c r="B11" s="15">
        <v>71.394499999999994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0.37000000000000011</v>
      </c>
      <c r="G11" s="2">
        <f t="shared" ref="G11:G74" si="5">$E11/$F11*60</f>
        <v>162.1621621621621</v>
      </c>
      <c r="H11" s="10"/>
      <c r="I11" s="23">
        <f t="shared" ref="I11:I74" si="6">$A11</f>
        <v>2.218</v>
      </c>
      <c r="J11" s="13">
        <f t="shared" si="2"/>
        <v>162.1621621621621</v>
      </c>
      <c r="K11" s="23">
        <f t="shared" ref="K11:K74" si="7">$C11</f>
        <v>2</v>
      </c>
    </row>
    <row r="12" spans="1:13">
      <c r="A12" s="23">
        <v>2.5880000000000001</v>
      </c>
      <c r="B12" s="15">
        <v>65.561300000000003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0.22999999999999998</v>
      </c>
      <c r="G12" s="2">
        <f t="shared" si="5"/>
        <v>130.43478260869568</v>
      </c>
      <c r="H12" s="10" t="s">
        <v>118</v>
      </c>
      <c r="I12" s="23">
        <f t="shared" si="6"/>
        <v>2.5880000000000001</v>
      </c>
      <c r="J12" s="13">
        <f t="shared" si="2"/>
        <v>130.43478260869568</v>
      </c>
      <c r="K12" s="23">
        <f t="shared" si="7"/>
        <v>3</v>
      </c>
    </row>
    <row r="13" spans="1:13">
      <c r="A13" s="23">
        <v>2.8180000000000001</v>
      </c>
      <c r="B13" s="15">
        <v>60.995699999999999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0.33999999999999986</v>
      </c>
      <c r="G13" s="2">
        <f t="shared" si="5"/>
        <v>176.47058823529417</v>
      </c>
      <c r="H13" s="10"/>
      <c r="I13" s="23">
        <f t="shared" si="6"/>
        <v>2.8180000000000001</v>
      </c>
      <c r="J13" s="13">
        <f t="shared" si="2"/>
        <v>176.47058823529417</v>
      </c>
      <c r="K13" s="23">
        <f t="shared" si="7"/>
        <v>4</v>
      </c>
    </row>
    <row r="14" spans="1:13">
      <c r="A14" s="23">
        <v>3.1579999999999999</v>
      </c>
      <c r="B14" s="15">
        <v>72.430099999999996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3.1579999999999999</v>
      </c>
      <c r="J14" s="13">
        <f t="shared" si="2"/>
        <v>157.89473684210529</v>
      </c>
      <c r="K14" s="23">
        <f t="shared" si="7"/>
        <v>5</v>
      </c>
    </row>
    <row r="15" spans="1:13">
      <c r="A15" s="23">
        <v>3.3479999999999999</v>
      </c>
      <c r="B15" s="15">
        <v>73.538300000000007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0.43000000000000016</v>
      </c>
      <c r="G15" s="2">
        <f t="shared" si="5"/>
        <v>139.5348837209302</v>
      </c>
      <c r="H15" s="10"/>
      <c r="I15" s="23">
        <f t="shared" si="6"/>
        <v>3.3479999999999999</v>
      </c>
      <c r="J15" s="13">
        <f t="shared" si="2"/>
        <v>139.5348837209302</v>
      </c>
      <c r="K15" s="23">
        <f t="shared" si="7"/>
        <v>6</v>
      </c>
    </row>
    <row r="16" spans="1:13">
      <c r="A16" s="23">
        <v>3.778</v>
      </c>
      <c r="B16" s="15">
        <v>68.059100000000001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0.18100000000000005</v>
      </c>
      <c r="G16" s="2">
        <f t="shared" si="5"/>
        <v>165.74585635359111</v>
      </c>
      <c r="H16" s="10" t="s">
        <v>118</v>
      </c>
      <c r="I16" s="23">
        <f t="shared" si="6"/>
        <v>3.778</v>
      </c>
      <c r="J16" s="13">
        <f t="shared" si="2"/>
        <v>165.74585635359111</v>
      </c>
      <c r="K16" s="23">
        <f t="shared" si="7"/>
        <v>7</v>
      </c>
    </row>
    <row r="17" spans="1:11">
      <c r="A17" s="23">
        <v>3.9590000000000001</v>
      </c>
      <c r="B17" s="15">
        <v>65.556100000000001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0.78900000000000015</v>
      </c>
      <c r="G17" s="2">
        <f t="shared" si="5"/>
        <v>114.06844106463876</v>
      </c>
      <c r="H17" s="10"/>
      <c r="I17" s="23">
        <f t="shared" si="6"/>
        <v>3.9590000000000001</v>
      </c>
      <c r="J17" s="13">
        <f t="shared" si="2"/>
        <v>114.06844106463876</v>
      </c>
      <c r="K17" s="23">
        <f t="shared" si="7"/>
        <v>8</v>
      </c>
    </row>
    <row r="18" spans="1:11">
      <c r="A18" s="23">
        <v>4.7480000000000002</v>
      </c>
      <c r="B18" s="15">
        <v>74.472300000000004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0.22999999999999954</v>
      </c>
      <c r="G18" s="2">
        <f t="shared" si="5"/>
        <v>130.43478260869591</v>
      </c>
      <c r="H18" s="10" t="s">
        <v>119</v>
      </c>
      <c r="I18" s="23">
        <f t="shared" si="6"/>
        <v>4.7480000000000002</v>
      </c>
      <c r="J18" s="13">
        <f t="shared" si="2"/>
        <v>130.43478260869591</v>
      </c>
      <c r="K18" s="23">
        <f t="shared" si="7"/>
        <v>9</v>
      </c>
    </row>
    <row r="19" spans="1:11">
      <c r="A19" s="23">
        <v>4.9779999999999998</v>
      </c>
      <c r="B19" s="15">
        <v>76.381399999999999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0.46700000000000053</v>
      </c>
      <c r="G19" s="2">
        <f t="shared" si="5"/>
        <v>128.47965738758015</v>
      </c>
      <c r="H19" s="10"/>
      <c r="I19" s="23">
        <f t="shared" si="6"/>
        <v>4.9779999999999998</v>
      </c>
      <c r="J19" s="13">
        <f t="shared" si="2"/>
        <v>128.47965738758015</v>
      </c>
      <c r="K19" s="23">
        <f t="shared" si="7"/>
        <v>10</v>
      </c>
    </row>
    <row r="20" spans="1:11">
      <c r="A20" s="23">
        <v>5.4450000000000003</v>
      </c>
      <c r="B20" s="15">
        <v>62.659599999999998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0.18299999999999983</v>
      </c>
      <c r="G20" s="2">
        <f t="shared" si="5"/>
        <v>163.93442622950835</v>
      </c>
      <c r="H20" s="10" t="s">
        <v>118</v>
      </c>
      <c r="I20" s="23">
        <f t="shared" si="6"/>
        <v>5.4450000000000003</v>
      </c>
      <c r="J20" s="13">
        <f t="shared" si="2"/>
        <v>163.93442622950835</v>
      </c>
      <c r="K20" s="23">
        <f t="shared" si="7"/>
        <v>11</v>
      </c>
    </row>
    <row r="21" spans="1:11">
      <c r="A21" s="23">
        <v>5.6280000000000001</v>
      </c>
      <c r="B21" s="15">
        <v>64.356399999999994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0.38999999999999968</v>
      </c>
      <c r="G21" s="2">
        <f t="shared" si="5"/>
        <v>153.84615384615395</v>
      </c>
      <c r="H21" s="10"/>
      <c r="I21" s="23">
        <f t="shared" si="6"/>
        <v>5.6280000000000001</v>
      </c>
      <c r="J21" s="13">
        <f t="shared" si="2"/>
        <v>153.84615384615395</v>
      </c>
      <c r="K21" s="23">
        <f t="shared" si="7"/>
        <v>12</v>
      </c>
    </row>
    <row r="22" spans="1:11">
      <c r="A22" s="23">
        <v>6.0179999999999998</v>
      </c>
      <c r="B22" s="15">
        <v>73.444900000000004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0.19000000000000039</v>
      </c>
      <c r="G22" s="2">
        <f t="shared" si="5"/>
        <v>157.89473684210492</v>
      </c>
      <c r="H22" s="10" t="s">
        <v>119</v>
      </c>
      <c r="I22" s="23">
        <f t="shared" si="6"/>
        <v>6.0179999999999998</v>
      </c>
      <c r="J22" s="13">
        <f t="shared" si="2"/>
        <v>157.89473684210492</v>
      </c>
      <c r="K22" s="23">
        <f t="shared" si="7"/>
        <v>13</v>
      </c>
    </row>
    <row r="23" spans="1:11">
      <c r="A23" s="23">
        <v>6.2080000000000002</v>
      </c>
      <c r="B23" s="15">
        <v>73.640900000000002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0.22999999999999954</v>
      </c>
      <c r="G23" s="2">
        <f t="shared" si="5"/>
        <v>130.43478260869591</v>
      </c>
      <c r="H23" s="10"/>
      <c r="I23" s="23">
        <f t="shared" si="6"/>
        <v>6.2080000000000002</v>
      </c>
      <c r="J23" s="13">
        <f t="shared" si="2"/>
        <v>130.43478260869591</v>
      </c>
      <c r="K23" s="23">
        <f t="shared" si="7"/>
        <v>14</v>
      </c>
    </row>
    <row r="24" spans="1:11">
      <c r="A24" s="23">
        <v>6.4379999999999997</v>
      </c>
      <c r="B24" s="15">
        <v>64.445700000000002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0.19000000000000039</v>
      </c>
      <c r="G24" s="2">
        <f t="shared" si="5"/>
        <v>157.89473684210492</v>
      </c>
      <c r="H24" s="10" t="s">
        <v>118</v>
      </c>
      <c r="I24" s="23">
        <f t="shared" si="6"/>
        <v>6.4379999999999997</v>
      </c>
      <c r="J24" s="13">
        <f t="shared" si="2"/>
        <v>157.89473684210492</v>
      </c>
      <c r="K24" s="23">
        <f t="shared" si="7"/>
        <v>15</v>
      </c>
    </row>
    <row r="25" spans="1:11">
      <c r="A25" s="23">
        <v>6.6280000000000001</v>
      </c>
      <c r="B25" s="15">
        <v>64.0107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0.37899999999999956</v>
      </c>
      <c r="G25" s="2">
        <f t="shared" si="5"/>
        <v>158.31134564643818</v>
      </c>
      <c r="H25" s="10"/>
      <c r="I25" s="23">
        <f t="shared" si="6"/>
        <v>6.6280000000000001</v>
      </c>
      <c r="J25" s="13">
        <f t="shared" si="2"/>
        <v>158.31134564643818</v>
      </c>
      <c r="K25" s="23">
        <f t="shared" si="7"/>
        <v>16</v>
      </c>
    </row>
    <row r="26" spans="1:11">
      <c r="A26" s="23">
        <v>7.0069999999999997</v>
      </c>
      <c r="B26" s="15">
        <v>74.171300000000002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0.22900000000000009</v>
      </c>
      <c r="G26" s="2">
        <f t="shared" si="5"/>
        <v>131.00436681222703</v>
      </c>
      <c r="H26" s="10" t="s">
        <v>113</v>
      </c>
      <c r="I26" s="23">
        <f t="shared" si="6"/>
        <v>7.0069999999999997</v>
      </c>
      <c r="J26" s="13">
        <f t="shared" si="2"/>
        <v>131.00436681222703</v>
      </c>
      <c r="K26" s="23">
        <f t="shared" si="7"/>
        <v>17</v>
      </c>
    </row>
    <row r="27" spans="1:11">
      <c r="A27" s="23">
        <v>7.2359999999999998</v>
      </c>
      <c r="B27" s="15">
        <v>69.413499999999999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0.37199999999999989</v>
      </c>
      <c r="G27" s="2">
        <f t="shared" si="5"/>
        <v>161.29032258064521</v>
      </c>
      <c r="H27" s="10"/>
      <c r="I27" s="23">
        <f t="shared" si="6"/>
        <v>7.2359999999999998</v>
      </c>
      <c r="J27" s="13">
        <f t="shared" si="2"/>
        <v>161.29032258064521</v>
      </c>
      <c r="K27" s="23">
        <f t="shared" si="7"/>
        <v>18</v>
      </c>
    </row>
    <row r="28" spans="1:11">
      <c r="A28" s="23">
        <v>7.6079999999999997</v>
      </c>
      <c r="B28" s="15">
        <v>74.5595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0.20000000000000018</v>
      </c>
      <c r="G28" s="2">
        <f t="shared" si="5"/>
        <v>149.99999999999986</v>
      </c>
      <c r="H28" s="10" t="s">
        <v>119</v>
      </c>
      <c r="I28" s="23">
        <f t="shared" si="6"/>
        <v>7.6079999999999997</v>
      </c>
      <c r="J28" s="13">
        <f t="shared" si="2"/>
        <v>149.99999999999986</v>
      </c>
      <c r="K28" s="23">
        <f t="shared" si="7"/>
        <v>19</v>
      </c>
    </row>
    <row r="29" spans="1:11">
      <c r="A29" s="23">
        <v>7.8079999999999998</v>
      </c>
      <c r="B29" s="15">
        <v>75.670900000000003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0.40000000000000036</v>
      </c>
      <c r="G29" s="2">
        <f t="shared" si="5"/>
        <v>149.99999999999986</v>
      </c>
      <c r="H29" s="10"/>
      <c r="I29" s="23">
        <f t="shared" si="6"/>
        <v>7.8079999999999998</v>
      </c>
      <c r="J29" s="13">
        <f t="shared" si="2"/>
        <v>149.99999999999986</v>
      </c>
      <c r="K29" s="23">
        <f t="shared" si="7"/>
        <v>20</v>
      </c>
    </row>
    <row r="30" spans="1:11">
      <c r="A30" s="23">
        <v>8.2080000000000002</v>
      </c>
      <c r="B30" s="15">
        <v>68.809299999999993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0.2240000000000002</v>
      </c>
      <c r="G30" s="2">
        <f t="shared" si="5"/>
        <v>133.9285714285713</v>
      </c>
      <c r="H30" s="10" t="s">
        <v>118</v>
      </c>
      <c r="I30" s="23">
        <f t="shared" si="6"/>
        <v>8.2080000000000002</v>
      </c>
      <c r="J30" s="13">
        <f t="shared" si="2"/>
        <v>133.9285714285713</v>
      </c>
      <c r="K30" s="23">
        <f t="shared" si="7"/>
        <v>21</v>
      </c>
    </row>
    <row r="31" spans="1:11">
      <c r="A31" s="23">
        <v>8.4320000000000004</v>
      </c>
      <c r="B31" s="15">
        <v>66.097800000000007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0.35599999999999987</v>
      </c>
      <c r="G31" s="2">
        <f t="shared" si="5"/>
        <v>168.53932584269668</v>
      </c>
      <c r="H31" s="10"/>
      <c r="I31" s="23">
        <f t="shared" si="6"/>
        <v>8.4320000000000004</v>
      </c>
      <c r="J31" s="13">
        <f t="shared" si="2"/>
        <v>168.53932584269668</v>
      </c>
      <c r="K31" s="23">
        <f t="shared" si="7"/>
        <v>22</v>
      </c>
    </row>
    <row r="32" spans="1:11">
      <c r="A32" s="23">
        <v>8.7880000000000003</v>
      </c>
      <c r="B32" s="15">
        <v>78.403300000000002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0.24000000000000021</v>
      </c>
      <c r="G32" s="2">
        <f t="shared" si="5"/>
        <v>124.9999999999999</v>
      </c>
      <c r="H32" s="10" t="s">
        <v>113</v>
      </c>
      <c r="I32" s="23">
        <f t="shared" si="6"/>
        <v>8.7880000000000003</v>
      </c>
      <c r="J32" s="13">
        <f t="shared" si="2"/>
        <v>124.9999999999999</v>
      </c>
      <c r="K32" s="23">
        <f t="shared" si="7"/>
        <v>23</v>
      </c>
    </row>
    <row r="33" spans="1:11">
      <c r="A33" s="23">
        <v>9.0280000000000005</v>
      </c>
      <c r="B33" s="15">
        <v>76.617999999999995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0.43699999999999939</v>
      </c>
      <c r="G33" s="2">
        <f t="shared" si="5"/>
        <v>137.29977116704825</v>
      </c>
      <c r="H33" s="10"/>
      <c r="I33" s="23">
        <f t="shared" si="6"/>
        <v>9.0280000000000005</v>
      </c>
      <c r="J33" s="13">
        <f t="shared" si="2"/>
        <v>137.29977116704825</v>
      </c>
      <c r="K33" s="23">
        <f t="shared" si="7"/>
        <v>24</v>
      </c>
    </row>
    <row r="34" spans="1:11">
      <c r="A34" s="23">
        <v>9.4649999999999999</v>
      </c>
      <c r="B34" s="15">
        <v>61.740099999999998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0.27299999999999969</v>
      </c>
      <c r="G34" s="2">
        <f t="shared" si="5"/>
        <v>109.89010989011003</v>
      </c>
      <c r="H34" s="10" t="s">
        <v>118</v>
      </c>
      <c r="I34" s="23">
        <f t="shared" si="6"/>
        <v>9.4649999999999999</v>
      </c>
      <c r="J34" s="13">
        <f t="shared" si="2"/>
        <v>109.89010989011003</v>
      </c>
      <c r="K34" s="23">
        <f t="shared" si="7"/>
        <v>25</v>
      </c>
    </row>
    <row r="35" spans="1:11">
      <c r="A35" s="23">
        <v>9.7379999999999995</v>
      </c>
      <c r="B35" s="15">
        <v>59.859299999999998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0.41999999999999993</v>
      </c>
      <c r="G35" s="2">
        <f t="shared" si="5"/>
        <v>142.85714285714289</v>
      </c>
      <c r="H35" s="10"/>
      <c r="I35" s="23">
        <f t="shared" si="6"/>
        <v>9.7379999999999995</v>
      </c>
      <c r="J35" s="13">
        <f t="shared" si="2"/>
        <v>142.85714285714289</v>
      </c>
      <c r="K35" s="23">
        <f t="shared" si="7"/>
        <v>26</v>
      </c>
    </row>
    <row r="36" spans="1:11">
      <c r="A36" s="23">
        <v>10.157999999999999</v>
      </c>
      <c r="B36" s="15">
        <v>71.083600000000004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10.157999999999999</v>
      </c>
      <c r="J36" s="13">
        <f t="shared" si="2"/>
        <v>142.85714285714226</v>
      </c>
      <c r="K36" s="23">
        <f t="shared" si="7"/>
        <v>27</v>
      </c>
    </row>
    <row r="37" spans="1:11">
      <c r="A37" s="23">
        <v>10.368</v>
      </c>
      <c r="B37" s="15">
        <v>68.154600000000002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0.21999999999999886</v>
      </c>
      <c r="G37" s="2">
        <f t="shared" si="5"/>
        <v>136.36363636363706</v>
      </c>
      <c r="H37" s="10"/>
      <c r="I37" s="23">
        <f t="shared" si="6"/>
        <v>10.368</v>
      </c>
      <c r="J37" s="13">
        <f t="shared" si="2"/>
        <v>136.36363636363706</v>
      </c>
      <c r="K37" s="23">
        <f t="shared" si="7"/>
        <v>28</v>
      </c>
    </row>
    <row r="38" spans="1:11">
      <c r="A38" s="23">
        <v>10.587999999999999</v>
      </c>
      <c r="B38" s="15">
        <v>61.086599999999997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0.22000000000000064</v>
      </c>
      <c r="G38" s="2">
        <f t="shared" si="5"/>
        <v>136.36363636363598</v>
      </c>
      <c r="H38" s="10" t="s">
        <v>118</v>
      </c>
      <c r="I38" s="23">
        <f t="shared" si="6"/>
        <v>10.587999999999999</v>
      </c>
      <c r="J38" s="13">
        <f t="shared" si="2"/>
        <v>136.36363636363598</v>
      </c>
      <c r="K38" s="23">
        <f t="shared" si="7"/>
        <v>29</v>
      </c>
    </row>
    <row r="39" spans="1:11">
      <c r="A39" s="23">
        <v>10.808</v>
      </c>
      <c r="B39" s="15">
        <v>61.865200000000002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0.41000000000000014</v>
      </c>
      <c r="G39" s="2">
        <f t="shared" si="5"/>
        <v>146.34146341463409</v>
      </c>
      <c r="H39" s="10"/>
      <c r="I39" s="23">
        <f t="shared" si="6"/>
        <v>10.808</v>
      </c>
      <c r="J39" s="13">
        <f t="shared" si="2"/>
        <v>146.34146341463409</v>
      </c>
      <c r="K39" s="23">
        <f t="shared" si="7"/>
        <v>30</v>
      </c>
    </row>
    <row r="40" spans="1:11">
      <c r="A40" s="23">
        <v>11.218</v>
      </c>
      <c r="B40" s="15">
        <v>66.816199999999995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0.23000000000000043</v>
      </c>
      <c r="G40" s="2">
        <f t="shared" si="5"/>
        <v>130.4347826086954</v>
      </c>
      <c r="H40" s="10" t="s">
        <v>119</v>
      </c>
      <c r="I40" s="23">
        <f t="shared" si="6"/>
        <v>11.218</v>
      </c>
      <c r="J40" s="13">
        <f t="shared" si="2"/>
        <v>130.4347826086954</v>
      </c>
      <c r="K40" s="23">
        <f t="shared" si="7"/>
        <v>31</v>
      </c>
    </row>
    <row r="41" spans="1:11">
      <c r="A41" s="23">
        <v>11.448</v>
      </c>
      <c r="B41" s="15">
        <v>64.873099999999994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0.38999999999999879</v>
      </c>
      <c r="G41" s="2">
        <f t="shared" si="5"/>
        <v>153.84615384615432</v>
      </c>
      <c r="H41" s="10"/>
      <c r="I41" s="23">
        <f t="shared" si="6"/>
        <v>11.448</v>
      </c>
      <c r="J41" s="13">
        <f t="shared" si="2"/>
        <v>153.84615384615432</v>
      </c>
      <c r="K41" s="23">
        <f t="shared" si="7"/>
        <v>32</v>
      </c>
    </row>
    <row r="42" spans="1:11">
      <c r="A42" s="23">
        <v>11.837999999999999</v>
      </c>
      <c r="B42" s="15">
        <v>56.563099999999999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0.23000000000000043</v>
      </c>
      <c r="G42" s="2">
        <f t="shared" si="5"/>
        <v>130.4347826086954</v>
      </c>
      <c r="H42" s="10" t="s">
        <v>118</v>
      </c>
      <c r="I42" s="23">
        <f t="shared" si="6"/>
        <v>11.837999999999999</v>
      </c>
      <c r="J42" s="13">
        <f t="shared" si="2"/>
        <v>130.4347826086954</v>
      </c>
      <c r="K42" s="23">
        <f t="shared" si="7"/>
        <v>33</v>
      </c>
    </row>
    <row r="43" spans="1:11">
      <c r="A43" s="23">
        <v>12.068</v>
      </c>
      <c r="B43" s="15">
        <v>60.2057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0.36000000000000121</v>
      </c>
      <c r="G43" s="2">
        <f t="shared" si="5"/>
        <v>166.66666666666609</v>
      </c>
      <c r="H43" s="10"/>
      <c r="I43" s="23">
        <f t="shared" si="6"/>
        <v>12.068</v>
      </c>
      <c r="J43" s="13">
        <f t="shared" si="2"/>
        <v>166.66666666666609</v>
      </c>
      <c r="K43" s="23">
        <f t="shared" si="7"/>
        <v>34</v>
      </c>
    </row>
    <row r="44" spans="1:11">
      <c r="A44" s="23">
        <v>12.428000000000001</v>
      </c>
      <c r="B44" s="15">
        <v>71.005899999999997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12.428000000000001</v>
      </c>
      <c r="J44" s="13">
        <f t="shared" si="2"/>
        <v>157.89473684210569</v>
      </c>
      <c r="K44" s="23">
        <f t="shared" si="7"/>
        <v>35</v>
      </c>
    </row>
    <row r="45" spans="1:11">
      <c r="A45" s="23">
        <v>12.618</v>
      </c>
      <c r="B45" s="15">
        <v>69.204400000000007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0.37899999999999956</v>
      </c>
      <c r="G45" s="2">
        <f t="shared" si="5"/>
        <v>158.31134564643818</v>
      </c>
      <c r="H45" s="10"/>
      <c r="I45" s="23">
        <f t="shared" si="6"/>
        <v>12.618</v>
      </c>
      <c r="J45" s="13">
        <f t="shared" si="2"/>
        <v>158.31134564643818</v>
      </c>
      <c r="K45" s="23">
        <f t="shared" si="7"/>
        <v>36</v>
      </c>
    </row>
    <row r="46" spans="1:11">
      <c r="A46" s="23">
        <v>12.997</v>
      </c>
      <c r="B46" s="15">
        <v>65.966300000000004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0.23300000000000054</v>
      </c>
      <c r="G46" s="2">
        <f t="shared" si="5"/>
        <v>128.75536480686665</v>
      </c>
      <c r="H46" s="10" t="s">
        <v>118</v>
      </c>
      <c r="I46" s="23">
        <f t="shared" si="6"/>
        <v>12.997</v>
      </c>
      <c r="J46" s="13">
        <f t="shared" si="2"/>
        <v>128.75536480686665</v>
      </c>
      <c r="K46" s="23">
        <f t="shared" si="7"/>
        <v>37</v>
      </c>
    </row>
    <row r="47" spans="1:11">
      <c r="A47" s="23">
        <v>13.23</v>
      </c>
      <c r="B47" s="15">
        <v>59.302999999999997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0.84799999999999898</v>
      </c>
      <c r="G47" s="2">
        <f t="shared" si="5"/>
        <v>106.13207547169824</v>
      </c>
      <c r="H47" s="10"/>
      <c r="I47" s="23">
        <f t="shared" si="6"/>
        <v>13.23</v>
      </c>
      <c r="J47" s="13">
        <f t="shared" si="2"/>
        <v>106.13207547169824</v>
      </c>
      <c r="K47" s="23">
        <f t="shared" si="7"/>
        <v>38</v>
      </c>
    </row>
    <row r="48" spans="1:11">
      <c r="A48" s="23">
        <v>14.077999999999999</v>
      </c>
      <c r="B48" s="15">
        <v>71.5197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0.20000000000000107</v>
      </c>
      <c r="G48" s="2">
        <f t="shared" si="5"/>
        <v>149.9999999999992</v>
      </c>
      <c r="H48" s="10" t="s">
        <v>119</v>
      </c>
      <c r="I48" s="23">
        <f t="shared" si="6"/>
        <v>14.077999999999999</v>
      </c>
      <c r="J48" s="13">
        <f t="shared" si="2"/>
        <v>149.9999999999992</v>
      </c>
      <c r="K48" s="23">
        <f t="shared" si="7"/>
        <v>39</v>
      </c>
    </row>
    <row r="49" spans="1:11">
      <c r="A49" s="23">
        <v>14.278</v>
      </c>
      <c r="B49" s="15">
        <v>73.495699999999999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0.4139999999999997</v>
      </c>
      <c r="G49" s="2">
        <f t="shared" si="5"/>
        <v>144.92753623188418</v>
      </c>
      <c r="H49" s="10"/>
      <c r="I49" s="23">
        <f t="shared" si="6"/>
        <v>14.278</v>
      </c>
      <c r="J49" s="13">
        <f t="shared" si="2"/>
        <v>144.92753623188418</v>
      </c>
      <c r="K49" s="23">
        <f t="shared" si="7"/>
        <v>40</v>
      </c>
    </row>
    <row r="50" spans="1:11">
      <c r="A50" s="23">
        <v>14.692</v>
      </c>
      <c r="B50" s="15">
        <v>60.452500000000001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0.20599999999999952</v>
      </c>
      <c r="G50" s="2">
        <f t="shared" si="5"/>
        <v>145.63106796116537</v>
      </c>
      <c r="H50" s="10" t="s">
        <v>118</v>
      </c>
      <c r="I50" s="23">
        <f t="shared" si="6"/>
        <v>14.692</v>
      </c>
      <c r="J50" s="13">
        <f t="shared" si="2"/>
        <v>145.63106796116537</v>
      </c>
      <c r="K50" s="23">
        <f t="shared" si="7"/>
        <v>41</v>
      </c>
    </row>
    <row r="51" spans="1:11">
      <c r="A51" s="23">
        <v>14.898</v>
      </c>
      <c r="B51" s="15">
        <v>61.857500000000002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0.37000000000000099</v>
      </c>
      <c r="G51" s="2">
        <f t="shared" si="5"/>
        <v>162.16216216216174</v>
      </c>
      <c r="H51" s="10"/>
      <c r="I51" s="23">
        <f t="shared" si="6"/>
        <v>14.898</v>
      </c>
      <c r="J51" s="13">
        <f t="shared" si="2"/>
        <v>162.16216216216174</v>
      </c>
      <c r="K51" s="23">
        <f t="shared" si="7"/>
        <v>42</v>
      </c>
    </row>
    <row r="52" spans="1:11">
      <c r="A52" s="23">
        <v>15.268000000000001</v>
      </c>
      <c r="B52" s="15">
        <v>76.040300000000002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0.19999999999999929</v>
      </c>
      <c r="G52" s="2">
        <f t="shared" si="5"/>
        <v>150.00000000000054</v>
      </c>
      <c r="H52" s="10" t="s">
        <v>119</v>
      </c>
      <c r="I52" s="23">
        <f t="shared" si="6"/>
        <v>15.268000000000001</v>
      </c>
      <c r="J52" s="13">
        <f t="shared" si="2"/>
        <v>150.00000000000054</v>
      </c>
      <c r="K52" s="23">
        <f t="shared" si="7"/>
        <v>43</v>
      </c>
    </row>
    <row r="53" spans="1:11">
      <c r="A53" s="23">
        <v>15.468</v>
      </c>
      <c r="B53" s="15">
        <v>76.125600000000006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0.23000000000000043</v>
      </c>
      <c r="G53" s="2">
        <f t="shared" si="5"/>
        <v>130.4347826086954</v>
      </c>
      <c r="H53" s="10"/>
      <c r="I53" s="23">
        <f t="shared" si="6"/>
        <v>15.468</v>
      </c>
      <c r="J53" s="13">
        <f t="shared" si="2"/>
        <v>130.4347826086954</v>
      </c>
      <c r="K53" s="23">
        <f t="shared" si="7"/>
        <v>44</v>
      </c>
    </row>
    <row r="54" spans="1:11">
      <c r="A54" s="23">
        <v>15.698</v>
      </c>
      <c r="B54" s="15">
        <v>66.690600000000003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15.698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15.898</v>
      </c>
      <c r="B55" s="15">
        <v>63.895200000000003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0.3940000000000019</v>
      </c>
      <c r="G55" s="2">
        <f t="shared" si="5"/>
        <v>152.28426395939013</v>
      </c>
      <c r="H55" s="10"/>
      <c r="I55" s="23">
        <f t="shared" si="6"/>
        <v>15.898</v>
      </c>
      <c r="J55" s="13">
        <f t="shared" si="2"/>
        <v>152.28426395939013</v>
      </c>
      <c r="K55" s="23">
        <f t="shared" si="7"/>
        <v>46</v>
      </c>
    </row>
    <row r="56" spans="1:11">
      <c r="A56" s="23">
        <v>16.292000000000002</v>
      </c>
      <c r="B56" s="15">
        <v>75.396299999999997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0.19399999999999906</v>
      </c>
      <c r="G56" s="2">
        <f t="shared" si="5"/>
        <v>154.63917525773272</v>
      </c>
      <c r="H56" s="10" t="s">
        <v>113</v>
      </c>
      <c r="I56" s="23">
        <f t="shared" si="6"/>
        <v>16.292000000000002</v>
      </c>
      <c r="J56" s="13">
        <f t="shared" si="2"/>
        <v>154.63917525773272</v>
      </c>
      <c r="K56" s="23">
        <f t="shared" si="7"/>
        <v>47</v>
      </c>
    </row>
    <row r="57" spans="1:11">
      <c r="A57" s="23">
        <v>16.486000000000001</v>
      </c>
      <c r="B57" s="15">
        <v>73.023300000000006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0.36199999999999832</v>
      </c>
      <c r="G57" s="2">
        <f t="shared" si="5"/>
        <v>165.74585635359193</v>
      </c>
      <c r="H57" s="10"/>
      <c r="I57" s="23">
        <f t="shared" si="6"/>
        <v>16.486000000000001</v>
      </c>
      <c r="J57" s="13">
        <f t="shared" si="2"/>
        <v>165.74585635359193</v>
      </c>
      <c r="K57" s="23">
        <f t="shared" si="7"/>
        <v>48</v>
      </c>
    </row>
    <row r="58" spans="1:11">
      <c r="A58" s="23">
        <v>16.847999999999999</v>
      </c>
      <c r="B58" s="15">
        <v>72.501900000000006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0.23000000000000043</v>
      </c>
      <c r="G58" s="2">
        <f t="shared" si="5"/>
        <v>130.4347826086954</v>
      </c>
      <c r="H58" s="10" t="s">
        <v>119</v>
      </c>
      <c r="I58" s="23">
        <f t="shared" si="6"/>
        <v>16.847999999999999</v>
      </c>
      <c r="J58" s="13">
        <f t="shared" si="2"/>
        <v>130.4347826086954</v>
      </c>
      <c r="K58" s="23">
        <f t="shared" si="7"/>
        <v>49</v>
      </c>
    </row>
    <row r="59" spans="1:11">
      <c r="A59" s="23">
        <v>17.077999999999999</v>
      </c>
      <c r="B59" s="15">
        <v>72.84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0.51699999999999946</v>
      </c>
      <c r="G59" s="2">
        <f t="shared" si="5"/>
        <v>116.05415860735022</v>
      </c>
      <c r="H59" s="10"/>
      <c r="I59" s="23">
        <f t="shared" si="6"/>
        <v>17.077999999999999</v>
      </c>
      <c r="J59" s="13">
        <f t="shared" si="2"/>
        <v>116.05415860735022</v>
      </c>
      <c r="K59" s="23">
        <f t="shared" si="7"/>
        <v>50</v>
      </c>
    </row>
    <row r="60" spans="1:11">
      <c r="A60" s="23">
        <v>17.594999999999999</v>
      </c>
      <c r="B60" s="15">
        <v>66.093900000000005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0.21199999999999974</v>
      </c>
      <c r="G60" s="2">
        <f t="shared" si="5"/>
        <v>141.50943396226432</v>
      </c>
      <c r="H60" s="10" t="s">
        <v>118</v>
      </c>
      <c r="I60" s="23">
        <f t="shared" si="6"/>
        <v>17.594999999999999</v>
      </c>
      <c r="J60" s="13">
        <f t="shared" si="2"/>
        <v>141.50943396226432</v>
      </c>
      <c r="K60" s="23">
        <f t="shared" si="7"/>
        <v>51</v>
      </c>
    </row>
    <row r="61" spans="1:11">
      <c r="A61" s="23">
        <v>17.806999999999999</v>
      </c>
      <c r="B61" s="15">
        <v>64.020099999999999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0.35100000000000264</v>
      </c>
      <c r="G61" s="2">
        <f t="shared" si="5"/>
        <v>170.94017094016965</v>
      </c>
      <c r="H61" s="10"/>
      <c r="I61" s="23">
        <f t="shared" si="6"/>
        <v>17.806999999999999</v>
      </c>
      <c r="J61" s="13">
        <f t="shared" si="2"/>
        <v>170.94017094016965</v>
      </c>
      <c r="K61" s="23">
        <f t="shared" si="7"/>
        <v>52</v>
      </c>
    </row>
    <row r="62" spans="1:11">
      <c r="A62" s="23">
        <v>18.158000000000001</v>
      </c>
      <c r="B62" s="15">
        <v>79.636899999999997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0.23999999999999844</v>
      </c>
      <c r="G62" s="2">
        <f t="shared" si="5"/>
        <v>125.00000000000081</v>
      </c>
      <c r="H62" s="10" t="s">
        <v>113</v>
      </c>
      <c r="I62" s="23">
        <f t="shared" si="6"/>
        <v>18.158000000000001</v>
      </c>
      <c r="J62" s="13">
        <f t="shared" si="2"/>
        <v>125.00000000000081</v>
      </c>
      <c r="K62" s="23">
        <f t="shared" si="7"/>
        <v>53</v>
      </c>
    </row>
    <row r="63" spans="1:11">
      <c r="A63" s="23">
        <v>18.398</v>
      </c>
      <c r="B63" s="15">
        <v>79.632099999999994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0.41000000000000014</v>
      </c>
      <c r="G63" s="2">
        <f t="shared" si="5"/>
        <v>146.34146341463409</v>
      </c>
      <c r="H63" s="10"/>
      <c r="I63" s="23">
        <f t="shared" si="6"/>
        <v>18.398</v>
      </c>
      <c r="J63" s="13">
        <f t="shared" si="2"/>
        <v>146.34146341463409</v>
      </c>
      <c r="K63" s="23">
        <f t="shared" si="7"/>
        <v>54</v>
      </c>
    </row>
    <row r="64" spans="1:11">
      <c r="A64" s="23">
        <v>18.808</v>
      </c>
      <c r="B64" s="15">
        <v>62.970999999999997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0.2240000000000002</v>
      </c>
      <c r="G64" s="2">
        <f t="shared" si="5"/>
        <v>133.9285714285713</v>
      </c>
      <c r="H64" s="10" t="s">
        <v>118</v>
      </c>
      <c r="I64" s="23">
        <f t="shared" si="6"/>
        <v>18.808</v>
      </c>
      <c r="J64" s="13">
        <f t="shared" si="2"/>
        <v>133.9285714285713</v>
      </c>
      <c r="K64" s="23">
        <f t="shared" si="7"/>
        <v>55</v>
      </c>
    </row>
    <row r="65" spans="1:11">
      <c r="A65" s="23">
        <v>19.032</v>
      </c>
      <c r="B65" s="15">
        <v>60.616199999999999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0.34600000000000009</v>
      </c>
      <c r="G65" s="2">
        <f t="shared" si="5"/>
        <v>173.41040462427742</v>
      </c>
      <c r="H65" s="10"/>
      <c r="I65" s="23">
        <f t="shared" si="6"/>
        <v>19.032</v>
      </c>
      <c r="J65" s="13">
        <f t="shared" si="2"/>
        <v>173.41040462427742</v>
      </c>
      <c r="K65" s="23">
        <f t="shared" si="7"/>
        <v>56</v>
      </c>
    </row>
    <row r="66" spans="1:11">
      <c r="A66" s="23">
        <v>19.378</v>
      </c>
      <c r="B66" s="15">
        <v>71.299499999999995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0.21000000000000085</v>
      </c>
      <c r="G66" s="2">
        <f t="shared" si="5"/>
        <v>142.85714285714226</v>
      </c>
      <c r="H66" s="10" t="s">
        <v>119</v>
      </c>
      <c r="I66" s="23">
        <f t="shared" si="6"/>
        <v>19.378</v>
      </c>
      <c r="J66" s="13">
        <f t="shared" si="2"/>
        <v>142.85714285714226</v>
      </c>
      <c r="K66" s="23">
        <f t="shared" si="7"/>
        <v>57</v>
      </c>
    </row>
    <row r="67" spans="1:11">
      <c r="A67" s="23">
        <v>19.588000000000001</v>
      </c>
      <c r="B67" s="15">
        <v>65.259100000000004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0.20400000000000063</v>
      </c>
      <c r="G67" s="2">
        <f t="shared" si="5"/>
        <v>147.05882352941131</v>
      </c>
      <c r="H67" s="10"/>
      <c r="I67" s="23">
        <f t="shared" si="6"/>
        <v>19.588000000000001</v>
      </c>
      <c r="J67" s="13">
        <f t="shared" si="2"/>
        <v>147.05882352941131</v>
      </c>
      <c r="K67" s="23">
        <f t="shared" si="7"/>
        <v>58</v>
      </c>
    </row>
    <row r="68" spans="1:11">
      <c r="A68" s="23">
        <v>19.792000000000002</v>
      </c>
      <c r="B68" s="15">
        <v>62.002099999999999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0.18599999999999994</v>
      </c>
      <c r="G68" s="2">
        <f t="shared" si="5"/>
        <v>161.29032258064521</v>
      </c>
      <c r="H68" s="10" t="s">
        <v>118</v>
      </c>
      <c r="I68" s="23">
        <f t="shared" si="6"/>
        <v>19.792000000000002</v>
      </c>
      <c r="J68" s="13">
        <f t="shared" si="2"/>
        <v>161.29032258064521</v>
      </c>
      <c r="K68" s="23">
        <f t="shared" si="7"/>
        <v>59</v>
      </c>
    </row>
    <row r="69" spans="1:11">
      <c r="A69" s="23">
        <v>19.978000000000002</v>
      </c>
      <c r="B69" s="15">
        <v>64.835700000000003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0.42999999999999972</v>
      </c>
      <c r="G69" s="2">
        <f t="shared" si="5"/>
        <v>139.53488372093031</v>
      </c>
      <c r="H69" s="10"/>
      <c r="I69" s="23">
        <f t="shared" si="6"/>
        <v>19.978000000000002</v>
      </c>
      <c r="J69" s="13">
        <f t="shared" si="2"/>
        <v>139.53488372093031</v>
      </c>
      <c r="K69" s="23">
        <f t="shared" si="7"/>
        <v>60</v>
      </c>
    </row>
    <row r="70" spans="1:11">
      <c r="A70" s="23">
        <v>20.408000000000001</v>
      </c>
      <c r="B70" s="15">
        <v>68.718900000000005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0.25999999999999801</v>
      </c>
      <c r="G70" s="2">
        <f t="shared" si="5"/>
        <v>115.38461538461627</v>
      </c>
      <c r="H70" s="10" t="s">
        <v>119</v>
      </c>
      <c r="I70" s="23">
        <f t="shared" si="6"/>
        <v>20.408000000000001</v>
      </c>
      <c r="J70" s="13">
        <f t="shared" si="2"/>
        <v>115.38461538461627</v>
      </c>
      <c r="K70" s="23">
        <f t="shared" si="7"/>
        <v>61</v>
      </c>
    </row>
    <row r="71" spans="1:11">
      <c r="A71" s="23">
        <v>20.667999999999999</v>
      </c>
      <c r="B71" s="15">
        <v>63.726799999999997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0.46000000000000085</v>
      </c>
      <c r="G71" s="2">
        <f t="shared" si="5"/>
        <v>130.4347826086954</v>
      </c>
      <c r="H71" s="10"/>
      <c r="I71" s="23">
        <f t="shared" si="6"/>
        <v>20.667999999999999</v>
      </c>
      <c r="J71" s="13">
        <f t="shared" si="2"/>
        <v>130.4347826086954</v>
      </c>
      <c r="K71" s="23">
        <f t="shared" si="7"/>
        <v>62</v>
      </c>
    </row>
    <row r="72" spans="1:11">
      <c r="A72" s="23">
        <v>21.128</v>
      </c>
      <c r="B72" s="15">
        <v>72.552800000000005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0.21000000000000085</v>
      </c>
      <c r="G72" s="2">
        <f t="shared" si="5"/>
        <v>142.85714285714226</v>
      </c>
      <c r="H72" s="10" t="s">
        <v>119</v>
      </c>
      <c r="I72" s="23">
        <f t="shared" si="6"/>
        <v>21.128</v>
      </c>
      <c r="J72" s="13">
        <f t="shared" si="2"/>
        <v>142.85714285714226</v>
      </c>
      <c r="K72" s="23">
        <f t="shared" si="7"/>
        <v>63</v>
      </c>
    </row>
    <row r="73" spans="1:11">
      <c r="A73" s="23">
        <v>21.338000000000001</v>
      </c>
      <c r="B73" s="15">
        <v>71.413600000000002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0.2569999999999979</v>
      </c>
      <c r="G73" s="2">
        <f t="shared" si="5"/>
        <v>116.73151750972859</v>
      </c>
      <c r="H73" s="10"/>
      <c r="I73" s="23">
        <f t="shared" si="6"/>
        <v>21.338000000000001</v>
      </c>
      <c r="J73" s="13">
        <f t="shared" si="2"/>
        <v>116.73151750972859</v>
      </c>
      <c r="K73" s="23">
        <f t="shared" si="7"/>
        <v>64</v>
      </c>
    </row>
    <row r="74" spans="1:11">
      <c r="A74" s="23">
        <v>21.594999999999999</v>
      </c>
      <c r="B74" s="15">
        <v>62.8474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0.22300000000000253</v>
      </c>
      <c r="G74" s="2">
        <f t="shared" si="5"/>
        <v>134.52914798206126</v>
      </c>
      <c r="H74" s="10" t="s">
        <v>118</v>
      </c>
      <c r="I74" s="23">
        <f t="shared" si="6"/>
        <v>21.594999999999999</v>
      </c>
      <c r="J74" s="13">
        <f t="shared" ref="J74:J131" si="8">$G74</f>
        <v>134.52914798206126</v>
      </c>
      <c r="K74" s="23">
        <f t="shared" si="7"/>
        <v>65</v>
      </c>
    </row>
    <row r="75" spans="1:11">
      <c r="A75" s="23">
        <v>21.818000000000001</v>
      </c>
      <c r="B75" s="15">
        <v>60.216700000000003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0.39999999999999858</v>
      </c>
      <c r="G75" s="2">
        <f t="shared" ref="G75:G130" si="11">$E75/$F75*60</f>
        <v>150.00000000000054</v>
      </c>
      <c r="H75" s="10"/>
      <c r="I75" s="23">
        <f t="shared" ref="I75:I131" si="12">$A75</f>
        <v>21.818000000000001</v>
      </c>
      <c r="J75" s="13">
        <f t="shared" si="8"/>
        <v>150.00000000000054</v>
      </c>
      <c r="K75" s="23">
        <f t="shared" ref="K75:K131" si="13">$C75</f>
        <v>66</v>
      </c>
    </row>
    <row r="76" spans="1:11">
      <c r="A76" s="23">
        <v>22.218</v>
      </c>
      <c r="B76" s="15">
        <v>55.411799999999999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0.21999999999999886</v>
      </c>
      <c r="G76" s="2">
        <f t="shared" si="11"/>
        <v>136.36363636363706</v>
      </c>
      <c r="H76" s="10" t="s">
        <v>118</v>
      </c>
      <c r="I76" s="23">
        <f t="shared" si="12"/>
        <v>22.218</v>
      </c>
      <c r="J76" s="13">
        <f t="shared" si="8"/>
        <v>136.36363636363706</v>
      </c>
      <c r="K76" s="23">
        <f t="shared" si="13"/>
        <v>67</v>
      </c>
    </row>
    <row r="77" spans="1:11">
      <c r="A77" s="23">
        <v>22.437999999999999</v>
      </c>
      <c r="B77" s="15">
        <v>57.345399999999998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0.40000000000000213</v>
      </c>
      <c r="G77" s="2">
        <f t="shared" si="11"/>
        <v>149.9999999999992</v>
      </c>
      <c r="H77" s="10"/>
      <c r="I77" s="23">
        <f t="shared" si="12"/>
        <v>22.437999999999999</v>
      </c>
      <c r="J77" s="13">
        <f t="shared" si="8"/>
        <v>149.9999999999992</v>
      </c>
      <c r="K77" s="23">
        <f t="shared" si="13"/>
        <v>68</v>
      </c>
    </row>
    <row r="78" spans="1:11">
      <c r="A78" s="23">
        <v>22.838000000000001</v>
      </c>
      <c r="B78" s="15">
        <v>74.149799999999999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0.2099999999999973</v>
      </c>
      <c r="G78" s="2">
        <f t="shared" si="11"/>
        <v>142.85714285714471</v>
      </c>
      <c r="H78" s="10" t="s">
        <v>119</v>
      </c>
      <c r="I78" s="23">
        <f t="shared" si="12"/>
        <v>22.838000000000001</v>
      </c>
      <c r="J78" s="13">
        <f t="shared" si="8"/>
        <v>142.85714285714471</v>
      </c>
      <c r="K78" s="23">
        <f t="shared" si="13"/>
        <v>69</v>
      </c>
    </row>
    <row r="79" spans="1:11">
      <c r="A79" s="23">
        <v>23.047999999999998</v>
      </c>
      <c r="B79" s="15">
        <v>76.180899999999994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0.43000000000000327</v>
      </c>
      <c r="G79" s="2">
        <f t="shared" si="11"/>
        <v>139.53488372092917</v>
      </c>
      <c r="H79" s="10"/>
      <c r="I79" s="23">
        <f t="shared" si="12"/>
        <v>23.047999999999998</v>
      </c>
      <c r="J79" s="13">
        <f t="shared" si="8"/>
        <v>139.53488372092917</v>
      </c>
      <c r="K79" s="23">
        <f t="shared" si="13"/>
        <v>70</v>
      </c>
    </row>
    <row r="80" spans="1:11">
      <c r="A80" s="23">
        <v>23.478000000000002</v>
      </c>
      <c r="B80" s="15">
        <v>77.562899999999999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0.21799999999999997</v>
      </c>
      <c r="G80" s="2">
        <f t="shared" si="11"/>
        <v>137.61467889908261</v>
      </c>
      <c r="H80" s="10" t="s">
        <v>113</v>
      </c>
      <c r="I80" s="23">
        <f t="shared" si="12"/>
        <v>23.478000000000002</v>
      </c>
      <c r="J80" s="13">
        <f t="shared" si="8"/>
        <v>137.61467889908261</v>
      </c>
      <c r="K80" s="23">
        <f t="shared" si="13"/>
        <v>71</v>
      </c>
    </row>
    <row r="81" spans="1:11">
      <c r="A81" s="23">
        <v>23.696000000000002</v>
      </c>
      <c r="B81" s="15">
        <v>77.257999999999996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0.28200000000000003</v>
      </c>
      <c r="G81" s="2">
        <f t="shared" si="11"/>
        <v>106.38297872340425</v>
      </c>
      <c r="H81" s="10"/>
      <c r="I81" s="23">
        <f t="shared" si="12"/>
        <v>23.696000000000002</v>
      </c>
      <c r="J81" s="13">
        <f t="shared" si="8"/>
        <v>106.38297872340425</v>
      </c>
      <c r="K81" s="23">
        <f t="shared" si="13"/>
        <v>72</v>
      </c>
    </row>
    <row r="82" spans="1:11">
      <c r="A82" s="23">
        <v>23.978000000000002</v>
      </c>
      <c r="B82" s="15">
        <v>70.765699999999995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0.20799999999999841</v>
      </c>
      <c r="G82" s="2">
        <f t="shared" si="11"/>
        <v>144.23076923077033</v>
      </c>
      <c r="H82" s="10" t="s">
        <v>118</v>
      </c>
      <c r="I82" s="23">
        <f t="shared" si="12"/>
        <v>23.978000000000002</v>
      </c>
      <c r="J82" s="13">
        <f t="shared" si="8"/>
        <v>144.23076923077033</v>
      </c>
      <c r="K82" s="23">
        <f t="shared" si="13"/>
        <v>73</v>
      </c>
    </row>
    <row r="83" spans="1:11">
      <c r="A83" s="23">
        <v>24.186</v>
      </c>
      <c r="B83" s="15">
        <v>64.048599999999993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0.39199999999999946</v>
      </c>
      <c r="G83" s="2">
        <f t="shared" si="11"/>
        <v>153.06122448979613</v>
      </c>
      <c r="H83" s="10"/>
      <c r="I83" s="23">
        <f t="shared" si="12"/>
        <v>24.186</v>
      </c>
      <c r="J83" s="13">
        <f t="shared" si="8"/>
        <v>153.06122448979613</v>
      </c>
      <c r="K83" s="23">
        <f t="shared" si="13"/>
        <v>74</v>
      </c>
    </row>
    <row r="84" spans="1:11">
      <c r="A84" s="23">
        <v>24.577999999999999</v>
      </c>
      <c r="B84" s="15">
        <v>67.786799999999999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0.21000000000000085</v>
      </c>
      <c r="G84" s="2">
        <f t="shared" si="11"/>
        <v>142.85714285714226</v>
      </c>
      <c r="H84" s="10" t="s">
        <v>119</v>
      </c>
      <c r="I84" s="23">
        <f t="shared" si="12"/>
        <v>24.577999999999999</v>
      </c>
      <c r="J84" s="13">
        <f t="shared" si="8"/>
        <v>142.85714285714226</v>
      </c>
      <c r="K84" s="23">
        <f t="shared" si="13"/>
        <v>75</v>
      </c>
    </row>
    <row r="85" spans="1:11">
      <c r="A85" s="23">
        <v>24.788</v>
      </c>
      <c r="B85" s="15">
        <v>70.636899999999997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0.21999999999999886</v>
      </c>
      <c r="G85" s="2">
        <f t="shared" si="11"/>
        <v>136.36363636363706</v>
      </c>
      <c r="H85" s="10"/>
      <c r="I85" s="23">
        <f t="shared" si="12"/>
        <v>24.788</v>
      </c>
      <c r="J85" s="13">
        <f t="shared" si="8"/>
        <v>136.36363636363706</v>
      </c>
      <c r="K85" s="23">
        <f t="shared" si="13"/>
        <v>76</v>
      </c>
    </row>
    <row r="86" spans="1:11">
      <c r="A86" s="23">
        <v>25.007999999999999</v>
      </c>
      <c r="B86" s="15">
        <v>64.534700000000001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0.17999999999999972</v>
      </c>
      <c r="G86" s="2">
        <f t="shared" si="11"/>
        <v>166.66666666666691</v>
      </c>
      <c r="H86" s="10" t="s">
        <v>118</v>
      </c>
      <c r="I86" s="23">
        <f t="shared" si="12"/>
        <v>25.007999999999999</v>
      </c>
      <c r="J86" s="13">
        <f t="shared" si="8"/>
        <v>166.66666666666691</v>
      </c>
      <c r="K86" s="23">
        <f t="shared" si="13"/>
        <v>77</v>
      </c>
    </row>
    <row r="87" spans="1:11">
      <c r="A87" s="23">
        <v>25.187999999999999</v>
      </c>
      <c r="B87" s="15">
        <v>62.134300000000003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0.38000000000000256</v>
      </c>
      <c r="G87" s="2">
        <f t="shared" si="11"/>
        <v>157.89473684210421</v>
      </c>
      <c r="H87" s="10"/>
      <c r="I87" s="23">
        <f t="shared" si="12"/>
        <v>25.187999999999999</v>
      </c>
      <c r="J87" s="13">
        <f t="shared" si="8"/>
        <v>157.89473684210421</v>
      </c>
      <c r="K87" s="23">
        <f t="shared" si="13"/>
        <v>78</v>
      </c>
    </row>
    <row r="88" spans="1:11">
      <c r="A88" s="23">
        <v>25.568000000000001</v>
      </c>
      <c r="B88" s="15">
        <v>68.984999999999999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0.24399999999999977</v>
      </c>
      <c r="G88" s="2">
        <f t="shared" si="11"/>
        <v>122.95081967213127</v>
      </c>
      <c r="H88" s="10" t="s">
        <v>113</v>
      </c>
      <c r="I88" s="23">
        <f t="shared" si="12"/>
        <v>25.568000000000001</v>
      </c>
      <c r="J88" s="13">
        <f t="shared" si="8"/>
        <v>122.95081967213127</v>
      </c>
      <c r="K88" s="23">
        <f t="shared" si="13"/>
        <v>79</v>
      </c>
    </row>
    <row r="89" spans="1:11">
      <c r="A89" s="23">
        <v>25.812000000000001</v>
      </c>
      <c r="B89" s="15">
        <v>63.717399999999998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0.3559999999999981</v>
      </c>
      <c r="G89" s="2">
        <f t="shared" si="11"/>
        <v>168.53932584269751</v>
      </c>
      <c r="H89" s="10"/>
      <c r="I89" s="23">
        <f t="shared" si="12"/>
        <v>25.812000000000001</v>
      </c>
      <c r="J89" s="13">
        <f t="shared" si="8"/>
        <v>168.53932584269751</v>
      </c>
      <c r="K89" s="23">
        <f t="shared" si="13"/>
        <v>80</v>
      </c>
    </row>
    <row r="90" spans="1:11">
      <c r="A90" s="23">
        <v>26.167999999999999</v>
      </c>
      <c r="B90" s="15">
        <v>64.035300000000007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0.24000000000000199</v>
      </c>
      <c r="G90" s="2">
        <f t="shared" si="11"/>
        <v>124.99999999999898</v>
      </c>
      <c r="H90" s="10" t="s">
        <v>119</v>
      </c>
      <c r="I90" s="23">
        <f t="shared" si="12"/>
        <v>26.167999999999999</v>
      </c>
      <c r="J90" s="13">
        <f t="shared" si="8"/>
        <v>124.99999999999898</v>
      </c>
      <c r="K90" s="23">
        <f t="shared" si="13"/>
        <v>81</v>
      </c>
    </row>
    <row r="91" spans="1:11">
      <c r="A91" s="23">
        <v>26.408000000000001</v>
      </c>
      <c r="B91" s="15">
        <v>65.044600000000003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0.36999999999999744</v>
      </c>
      <c r="G91" s="2">
        <f t="shared" si="11"/>
        <v>162.16216216216327</v>
      </c>
      <c r="H91" s="10"/>
      <c r="I91" s="23">
        <f t="shared" si="12"/>
        <v>26.408000000000001</v>
      </c>
      <c r="J91" s="13">
        <f t="shared" si="8"/>
        <v>162.16216216216327</v>
      </c>
      <c r="K91" s="23">
        <f t="shared" si="13"/>
        <v>82</v>
      </c>
    </row>
    <row r="92" spans="1:11">
      <c r="A92" s="23">
        <v>26.777999999999999</v>
      </c>
      <c r="B92" s="15">
        <v>57.4773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0.22700000000000031</v>
      </c>
      <c r="G92" s="2">
        <f t="shared" si="11"/>
        <v>132.15859030836987</v>
      </c>
      <c r="H92" s="10" t="s">
        <v>118</v>
      </c>
      <c r="I92" s="23">
        <f t="shared" si="12"/>
        <v>26.777999999999999</v>
      </c>
      <c r="J92" s="13">
        <f t="shared" si="8"/>
        <v>132.15859030836987</v>
      </c>
      <c r="K92" s="23">
        <f t="shared" si="13"/>
        <v>83</v>
      </c>
    </row>
    <row r="93" spans="1:11">
      <c r="A93" s="23">
        <v>27.004999999999999</v>
      </c>
      <c r="B93" s="15">
        <v>55.761200000000002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0.39300000000000068</v>
      </c>
      <c r="G93" s="2">
        <f t="shared" si="11"/>
        <v>152.67175572519056</v>
      </c>
      <c r="H93" s="10"/>
      <c r="I93" s="23">
        <f t="shared" si="12"/>
        <v>27.004999999999999</v>
      </c>
      <c r="J93" s="13">
        <f t="shared" si="8"/>
        <v>152.67175572519056</v>
      </c>
      <c r="K93" s="23">
        <f t="shared" si="13"/>
        <v>84</v>
      </c>
    </row>
    <row r="94" spans="1:11">
      <c r="A94" s="23">
        <v>27.398</v>
      </c>
      <c r="B94" s="15">
        <v>77.9191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0.21000000000000085</v>
      </c>
      <c r="G94" s="2">
        <f t="shared" si="11"/>
        <v>142.85714285714226</v>
      </c>
      <c r="H94" s="10" t="s">
        <v>113</v>
      </c>
      <c r="I94" s="23">
        <f t="shared" si="12"/>
        <v>27.398</v>
      </c>
      <c r="J94" s="13">
        <f t="shared" si="8"/>
        <v>142.85714285714226</v>
      </c>
      <c r="K94" s="23">
        <f t="shared" si="13"/>
        <v>85</v>
      </c>
    </row>
    <row r="95" spans="1:11">
      <c r="A95" s="23">
        <v>27.608000000000001</v>
      </c>
      <c r="B95" s="15">
        <v>74.587400000000002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0.21000000000000085</v>
      </c>
      <c r="G95" s="2">
        <f t="shared" si="11"/>
        <v>142.85714285714226</v>
      </c>
      <c r="H95" s="10"/>
      <c r="I95" s="23">
        <f t="shared" si="12"/>
        <v>27.608000000000001</v>
      </c>
      <c r="J95" s="13">
        <f t="shared" si="8"/>
        <v>142.85714285714226</v>
      </c>
      <c r="K95" s="23">
        <f t="shared" si="13"/>
        <v>86</v>
      </c>
    </row>
    <row r="96" spans="1:11">
      <c r="A96" s="23">
        <v>27.818000000000001</v>
      </c>
      <c r="B96" s="15">
        <v>71.682699999999997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0.19999999999999929</v>
      </c>
      <c r="G96" s="2">
        <f t="shared" si="11"/>
        <v>150.00000000000054</v>
      </c>
      <c r="H96" s="10" t="s">
        <v>118</v>
      </c>
      <c r="I96" s="23">
        <f t="shared" si="12"/>
        <v>27.818000000000001</v>
      </c>
      <c r="J96" s="13">
        <f t="shared" si="8"/>
        <v>150.00000000000054</v>
      </c>
      <c r="K96" s="23">
        <f t="shared" si="13"/>
        <v>87</v>
      </c>
    </row>
    <row r="97" spans="1:11">
      <c r="A97" s="23">
        <v>28.018000000000001</v>
      </c>
      <c r="B97" s="15">
        <v>69.138099999999994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0.42999999999999972</v>
      </c>
      <c r="G97" s="2">
        <f t="shared" si="11"/>
        <v>139.53488372093031</v>
      </c>
      <c r="H97" s="10"/>
      <c r="I97" s="23">
        <f t="shared" si="12"/>
        <v>28.018000000000001</v>
      </c>
      <c r="J97" s="13">
        <f t="shared" si="8"/>
        <v>139.53488372093031</v>
      </c>
      <c r="K97" s="23">
        <f t="shared" si="13"/>
        <v>88</v>
      </c>
    </row>
    <row r="98" spans="1:11">
      <c r="A98" s="23">
        <v>28.448</v>
      </c>
      <c r="B98" s="15">
        <v>75.982200000000006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0.19699999999999918</v>
      </c>
      <c r="G98" s="2">
        <f t="shared" si="11"/>
        <v>152.2842639593915</v>
      </c>
      <c r="H98" s="10" t="s">
        <v>113</v>
      </c>
      <c r="I98" s="23">
        <f t="shared" si="12"/>
        <v>28.448</v>
      </c>
      <c r="J98" s="13">
        <f t="shared" si="8"/>
        <v>152.2842639593915</v>
      </c>
      <c r="K98" s="23">
        <f t="shared" si="13"/>
        <v>89</v>
      </c>
    </row>
    <row r="99" spans="1:11">
      <c r="A99" s="23">
        <v>28.645</v>
      </c>
      <c r="B99" s="15">
        <v>72.395200000000003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1.1529999999999987</v>
      </c>
      <c r="G99" s="2">
        <f t="shared" si="11"/>
        <v>130.09540329575037</v>
      </c>
      <c r="H99" s="10"/>
      <c r="I99" s="23">
        <f t="shared" si="12"/>
        <v>28.645</v>
      </c>
      <c r="J99" s="13">
        <f t="shared" si="8"/>
        <v>130.09540329575037</v>
      </c>
      <c r="K99" s="23">
        <f t="shared" si="13"/>
        <v>90</v>
      </c>
    </row>
    <row r="100" spans="1:11">
      <c r="A100" s="23">
        <v>29.797999999999998</v>
      </c>
      <c r="B100" s="15">
        <v>72.357200000000006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0.24000000000000199</v>
      </c>
      <c r="G100" s="2">
        <f t="shared" si="11"/>
        <v>124.99999999999898</v>
      </c>
      <c r="H100" s="10" t="s">
        <v>119</v>
      </c>
      <c r="I100" s="23">
        <f t="shared" si="12"/>
        <v>29.797999999999998</v>
      </c>
      <c r="J100" s="13">
        <f t="shared" si="8"/>
        <v>124.99999999999898</v>
      </c>
      <c r="K100" s="23">
        <f t="shared" si="13"/>
        <v>91</v>
      </c>
    </row>
    <row r="101" spans="1:11">
      <c r="A101" s="23">
        <v>30.038</v>
      </c>
      <c r="B101" s="15">
        <v>67.034000000000006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0.57999999999999829</v>
      </c>
      <c r="G101" s="2">
        <f t="shared" si="11"/>
        <v>103.44827586206927</v>
      </c>
      <c r="H101" s="10"/>
      <c r="I101" s="23">
        <f t="shared" si="12"/>
        <v>30.038</v>
      </c>
      <c r="J101" s="13">
        <f t="shared" si="8"/>
        <v>103.44827586206927</v>
      </c>
      <c r="K101" s="23">
        <f t="shared" si="13"/>
        <v>92</v>
      </c>
    </row>
    <row r="102" spans="1:11">
      <c r="A102" s="23">
        <v>30.617999999999999</v>
      </c>
      <c r="B102" s="15">
        <v>74.518799999999999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0.20400000000000063</v>
      </c>
      <c r="G102" s="2">
        <f t="shared" si="11"/>
        <v>147.05882352941131</v>
      </c>
      <c r="H102" s="10" t="s">
        <v>119</v>
      </c>
      <c r="I102" s="23">
        <f t="shared" si="12"/>
        <v>30.617999999999999</v>
      </c>
      <c r="J102" s="13">
        <f t="shared" si="8"/>
        <v>147.05882352941131</v>
      </c>
      <c r="K102" s="23">
        <f t="shared" si="13"/>
        <v>93</v>
      </c>
    </row>
    <row r="103" spans="1:11">
      <c r="A103" s="23">
        <v>30.821999999999999</v>
      </c>
      <c r="B103" s="15">
        <v>73.736599999999996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0.26099999999999923</v>
      </c>
      <c r="G103" s="2">
        <f t="shared" si="11"/>
        <v>114.94252873563252</v>
      </c>
      <c r="H103" s="10"/>
      <c r="I103" s="23">
        <f t="shared" si="12"/>
        <v>30.821999999999999</v>
      </c>
      <c r="J103" s="13">
        <f t="shared" si="8"/>
        <v>114.94252873563252</v>
      </c>
      <c r="K103" s="23">
        <f t="shared" si="13"/>
        <v>94</v>
      </c>
    </row>
    <row r="104" spans="1:11">
      <c r="A104" s="23">
        <v>31.082999999999998</v>
      </c>
      <c r="B104" s="15">
        <v>64.921499999999995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0.23500000000000298</v>
      </c>
      <c r="G104" s="2">
        <f t="shared" si="11"/>
        <v>127.65957446808348</v>
      </c>
      <c r="H104" s="10" t="s">
        <v>118</v>
      </c>
      <c r="I104" s="23">
        <f t="shared" si="12"/>
        <v>31.082999999999998</v>
      </c>
      <c r="J104" s="13">
        <f t="shared" si="8"/>
        <v>127.65957446808348</v>
      </c>
      <c r="K104" s="23">
        <f t="shared" si="13"/>
        <v>95</v>
      </c>
    </row>
    <row r="105" spans="1:11">
      <c r="A105" s="23">
        <v>31.318000000000001</v>
      </c>
      <c r="B105" s="15">
        <v>63.5503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0.37999999999999901</v>
      </c>
      <c r="G105" s="2">
        <f t="shared" si="11"/>
        <v>157.89473684210569</v>
      </c>
      <c r="H105" s="10"/>
      <c r="I105" s="23">
        <f t="shared" si="12"/>
        <v>31.318000000000001</v>
      </c>
      <c r="J105" s="13">
        <f t="shared" si="8"/>
        <v>157.89473684210569</v>
      </c>
      <c r="K105" s="23">
        <f t="shared" si="13"/>
        <v>96</v>
      </c>
    </row>
    <row r="106" spans="1:11">
      <c r="A106" s="23">
        <v>31.698</v>
      </c>
      <c r="B106" s="15">
        <v>58.2239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0.22700000000000031</v>
      </c>
      <c r="G106" s="2">
        <f t="shared" si="11"/>
        <v>132.15859030836987</v>
      </c>
      <c r="H106" s="10" t="s">
        <v>118</v>
      </c>
      <c r="I106" s="23">
        <f t="shared" si="12"/>
        <v>31.698</v>
      </c>
      <c r="J106" s="13">
        <f t="shared" si="8"/>
        <v>132.15859030836987</v>
      </c>
      <c r="K106" s="23">
        <f t="shared" si="13"/>
        <v>97</v>
      </c>
    </row>
    <row r="107" spans="1:11">
      <c r="A107" s="23">
        <v>31.925000000000001</v>
      </c>
      <c r="B107" s="15">
        <v>53.096800000000002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0.38299999999999912</v>
      </c>
      <c r="G107" s="2">
        <f t="shared" si="11"/>
        <v>156.65796344647555</v>
      </c>
      <c r="H107" s="10"/>
      <c r="I107" s="23">
        <f t="shared" si="12"/>
        <v>31.925000000000001</v>
      </c>
      <c r="J107" s="13">
        <f t="shared" si="8"/>
        <v>156.65796344647555</v>
      </c>
      <c r="K107" s="23">
        <f t="shared" si="13"/>
        <v>98</v>
      </c>
    </row>
    <row r="108" spans="1:11">
      <c r="A108" s="23">
        <v>32.308</v>
      </c>
      <c r="B108" s="15">
        <v>71.206500000000005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0.22999999999999687</v>
      </c>
      <c r="G108" s="2">
        <f t="shared" si="11"/>
        <v>130.43478260869742</v>
      </c>
      <c r="H108" s="10" t="s">
        <v>119</v>
      </c>
      <c r="I108" s="23">
        <f t="shared" si="12"/>
        <v>32.308</v>
      </c>
      <c r="J108" s="13">
        <f t="shared" si="8"/>
        <v>130.43478260869742</v>
      </c>
      <c r="K108" s="23">
        <f t="shared" si="13"/>
        <v>99</v>
      </c>
    </row>
    <row r="109" spans="1:11">
      <c r="A109" s="23">
        <v>32.537999999999997</v>
      </c>
      <c r="B109" s="15">
        <v>73.565899999999999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0.39000000000000057</v>
      </c>
      <c r="G109" s="2">
        <f t="shared" si="11"/>
        <v>153.84615384615361</v>
      </c>
      <c r="H109" s="10"/>
      <c r="I109" s="23">
        <f t="shared" si="12"/>
        <v>32.537999999999997</v>
      </c>
      <c r="J109" s="13">
        <f t="shared" si="8"/>
        <v>153.84615384615361</v>
      </c>
      <c r="K109" s="23">
        <f t="shared" si="13"/>
        <v>100</v>
      </c>
    </row>
    <row r="110" spans="1:11">
      <c r="A110" s="23">
        <v>32.927999999999997</v>
      </c>
      <c r="B110" s="15">
        <v>77.703699999999998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0.21000000000000085</v>
      </c>
      <c r="G110" s="2">
        <f t="shared" si="11"/>
        <v>142.85714285714226</v>
      </c>
      <c r="H110" s="10" t="s">
        <v>113</v>
      </c>
      <c r="I110" s="23">
        <f t="shared" si="12"/>
        <v>32.927999999999997</v>
      </c>
      <c r="J110" s="13">
        <f t="shared" si="8"/>
        <v>142.85714285714226</v>
      </c>
      <c r="K110" s="23">
        <f t="shared" si="13"/>
        <v>101</v>
      </c>
    </row>
    <row r="111" spans="1:11">
      <c r="A111" s="23">
        <v>33.137999999999998</v>
      </c>
      <c r="B111" s="15">
        <v>77.444100000000006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0.31300000000000239</v>
      </c>
      <c r="G111" s="2">
        <f t="shared" si="11"/>
        <v>95.846645367411412</v>
      </c>
      <c r="H111" s="10"/>
      <c r="I111" s="23">
        <f t="shared" si="12"/>
        <v>33.137999999999998</v>
      </c>
      <c r="J111" s="13">
        <f t="shared" si="8"/>
        <v>95.846645367411412</v>
      </c>
      <c r="K111" s="23">
        <f t="shared" si="13"/>
        <v>102</v>
      </c>
    </row>
    <row r="112" spans="1:11">
      <c r="A112" s="23">
        <v>33.451000000000001</v>
      </c>
      <c r="B112" s="15">
        <v>71.145200000000003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0.25600000000000023</v>
      </c>
      <c r="G112" s="2">
        <f t="shared" si="11"/>
        <v>117.18749999999989</v>
      </c>
      <c r="H112" s="10" t="s">
        <v>118</v>
      </c>
      <c r="I112" s="23">
        <f t="shared" si="12"/>
        <v>33.451000000000001</v>
      </c>
      <c r="J112" s="13">
        <f t="shared" si="8"/>
        <v>117.18749999999989</v>
      </c>
      <c r="K112" s="23">
        <f t="shared" si="13"/>
        <v>103</v>
      </c>
    </row>
    <row r="113" spans="1:11">
      <c r="A113" s="23">
        <v>33.707000000000001</v>
      </c>
      <c r="B113" s="15">
        <v>64.334999999999994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0.39099999999999824</v>
      </c>
      <c r="G113" s="2">
        <f t="shared" si="11"/>
        <v>153.45268542199557</v>
      </c>
      <c r="H113" s="10"/>
      <c r="I113" s="23">
        <f t="shared" si="12"/>
        <v>33.707000000000001</v>
      </c>
      <c r="J113" s="13">
        <f t="shared" si="8"/>
        <v>153.45268542199557</v>
      </c>
      <c r="K113" s="23">
        <f t="shared" si="13"/>
        <v>104</v>
      </c>
    </row>
    <row r="114" spans="1:11">
      <c r="A114" s="23">
        <v>34.097999999999999</v>
      </c>
      <c r="B114" s="15">
        <v>62.798400000000001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0.22400000000000375</v>
      </c>
      <c r="G114" s="2">
        <f t="shared" si="11"/>
        <v>133.9285714285692</v>
      </c>
      <c r="H114" s="10" t="s">
        <v>119</v>
      </c>
      <c r="I114" s="23">
        <f t="shared" si="12"/>
        <v>34.097999999999999</v>
      </c>
      <c r="J114" s="13">
        <f t="shared" si="8"/>
        <v>133.9285714285692</v>
      </c>
      <c r="K114" s="23">
        <f t="shared" si="13"/>
        <v>105</v>
      </c>
    </row>
    <row r="115" spans="1:11">
      <c r="A115" s="23">
        <v>34.322000000000003</v>
      </c>
      <c r="B115" s="15">
        <v>64.482600000000005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0.18599999999999994</v>
      </c>
      <c r="G115" s="2">
        <f t="shared" si="11"/>
        <v>161.29032258064521</v>
      </c>
      <c r="H115" s="10"/>
      <c r="I115" s="23">
        <f t="shared" si="12"/>
        <v>34.322000000000003</v>
      </c>
      <c r="J115" s="13">
        <f t="shared" si="8"/>
        <v>161.29032258064521</v>
      </c>
      <c r="K115" s="23">
        <f t="shared" si="13"/>
        <v>106</v>
      </c>
    </row>
    <row r="116" spans="1:11">
      <c r="A116" s="23">
        <v>34.508000000000003</v>
      </c>
      <c r="B116" s="15">
        <v>64.355500000000006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0.19999999999999574</v>
      </c>
      <c r="G116" s="2">
        <f t="shared" si="11"/>
        <v>150.00000000000318</v>
      </c>
      <c r="H116" s="10" t="s">
        <v>118</v>
      </c>
      <c r="I116" s="23">
        <f t="shared" si="12"/>
        <v>34.508000000000003</v>
      </c>
      <c r="J116" s="13">
        <f t="shared" si="8"/>
        <v>150.00000000000318</v>
      </c>
      <c r="K116" s="23">
        <f t="shared" si="13"/>
        <v>107</v>
      </c>
    </row>
    <row r="117" spans="1:11">
      <c r="A117" s="23">
        <v>34.707999999999998</v>
      </c>
      <c r="B117" s="15">
        <v>61.288400000000003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0.38000000000000256</v>
      </c>
      <c r="G117" s="2">
        <f t="shared" si="11"/>
        <v>157.89473684210421</v>
      </c>
      <c r="H117" s="10"/>
      <c r="I117" s="23">
        <f t="shared" si="12"/>
        <v>34.707999999999998</v>
      </c>
      <c r="J117" s="13">
        <f t="shared" si="8"/>
        <v>157.89473684210421</v>
      </c>
      <c r="K117" s="23">
        <f t="shared" si="13"/>
        <v>108</v>
      </c>
    </row>
    <row r="118" spans="1:11">
      <c r="A118" s="23">
        <v>35.088000000000001</v>
      </c>
      <c r="B118" s="15">
        <v>71.940200000000004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0.19500000000000028</v>
      </c>
      <c r="G118" s="2">
        <f t="shared" si="11"/>
        <v>153.84615384615361</v>
      </c>
      <c r="H118" s="10" t="s">
        <v>113</v>
      </c>
      <c r="I118" s="23">
        <f t="shared" si="12"/>
        <v>35.088000000000001</v>
      </c>
      <c r="J118" s="13">
        <f t="shared" si="8"/>
        <v>153.84615384615361</v>
      </c>
      <c r="K118" s="23">
        <f t="shared" si="13"/>
        <v>109</v>
      </c>
    </row>
    <row r="119" spans="1:11">
      <c r="A119" s="23">
        <v>35.283000000000001</v>
      </c>
      <c r="B119" s="15">
        <v>70.803399999999996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0.41499999999999915</v>
      </c>
      <c r="G119" s="2">
        <f t="shared" si="11"/>
        <v>144.57831325301237</v>
      </c>
      <c r="H119" s="10"/>
      <c r="I119" s="23">
        <f t="shared" si="12"/>
        <v>35.283000000000001</v>
      </c>
      <c r="J119" s="13">
        <f t="shared" si="8"/>
        <v>144.57831325301237</v>
      </c>
      <c r="K119" s="23">
        <f t="shared" si="13"/>
        <v>110</v>
      </c>
    </row>
    <row r="120" spans="1:11">
      <c r="A120" s="23">
        <v>35.698</v>
      </c>
      <c r="B120" s="15">
        <v>64.679199999999994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0.20000000000000284</v>
      </c>
      <c r="G120" s="2">
        <f t="shared" si="11"/>
        <v>149.99999999999787</v>
      </c>
      <c r="H120" s="10" t="s">
        <v>119</v>
      </c>
      <c r="I120" s="23">
        <f t="shared" si="12"/>
        <v>35.698</v>
      </c>
      <c r="J120" s="13">
        <f t="shared" si="8"/>
        <v>149.99999999999787</v>
      </c>
      <c r="K120" s="23">
        <f t="shared" si="13"/>
        <v>111</v>
      </c>
    </row>
    <row r="121" spans="1:11">
      <c r="A121" s="23">
        <v>35.898000000000003</v>
      </c>
      <c r="B121" s="15">
        <v>66.246300000000005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0.37999999999999545</v>
      </c>
      <c r="G121" s="2">
        <f t="shared" si="11"/>
        <v>157.89473684210714</v>
      </c>
      <c r="H121" s="10"/>
      <c r="I121" s="23">
        <f t="shared" si="12"/>
        <v>35.898000000000003</v>
      </c>
      <c r="J121" s="13">
        <f t="shared" si="8"/>
        <v>157.89473684210714</v>
      </c>
      <c r="K121" s="23">
        <f t="shared" si="13"/>
        <v>112</v>
      </c>
    </row>
    <row r="122" spans="1:11">
      <c r="A122" s="23">
        <v>36.277999999999999</v>
      </c>
      <c r="B122" s="15">
        <v>57.354399999999998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36.277999999999999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36.497999999999998</v>
      </c>
      <c r="B123" s="15">
        <v>58.1541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0.35000000000000142</v>
      </c>
      <c r="G123" s="2">
        <f t="shared" si="11"/>
        <v>171.42857142857073</v>
      </c>
      <c r="H123" s="10"/>
      <c r="I123" s="23">
        <f t="shared" si="12"/>
        <v>36.497999999999998</v>
      </c>
      <c r="J123" s="13">
        <f t="shared" si="8"/>
        <v>171.42857142857073</v>
      </c>
      <c r="K123" s="23">
        <f t="shared" si="13"/>
        <v>114</v>
      </c>
    </row>
    <row r="124" spans="1:11">
      <c r="A124" s="23">
        <v>36.847999999999999</v>
      </c>
      <c r="B124" s="15">
        <v>80.730199999999996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36.847999999999999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37.058</v>
      </c>
      <c r="B125" s="15">
        <v>79.604600000000005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0.23899999999999721</v>
      </c>
      <c r="G125" s="2">
        <f t="shared" si="11"/>
        <v>125.52301255230272</v>
      </c>
      <c r="H125" s="10"/>
      <c r="I125" s="23">
        <f t="shared" si="12"/>
        <v>37.058</v>
      </c>
      <c r="J125" s="13">
        <f t="shared" si="8"/>
        <v>125.52301255230272</v>
      </c>
      <c r="K125" s="23">
        <f t="shared" si="13"/>
        <v>116</v>
      </c>
    </row>
    <row r="126" spans="1:11">
      <c r="A126" s="23">
        <v>37.296999999999997</v>
      </c>
      <c r="B126" s="15">
        <v>72.408100000000005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0.20900000000000318</v>
      </c>
      <c r="G126" s="2">
        <f t="shared" si="11"/>
        <v>143.54066985645716</v>
      </c>
      <c r="H126" s="10" t="s">
        <v>118</v>
      </c>
      <c r="I126" s="23">
        <f t="shared" si="12"/>
        <v>37.296999999999997</v>
      </c>
      <c r="J126" s="13">
        <f t="shared" si="8"/>
        <v>143.54066985645716</v>
      </c>
      <c r="K126" s="23">
        <f t="shared" si="13"/>
        <v>117</v>
      </c>
    </row>
    <row r="127" spans="1:11">
      <c r="A127" s="23">
        <v>37.506</v>
      </c>
      <c r="B127" s="15">
        <v>67.682599999999994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0.41799999999999926</v>
      </c>
      <c r="G127" s="2">
        <f t="shared" si="11"/>
        <v>143.54066985645957</v>
      </c>
      <c r="H127" s="10"/>
      <c r="I127" s="23">
        <f t="shared" si="12"/>
        <v>37.506</v>
      </c>
      <c r="J127" s="13">
        <f t="shared" si="8"/>
        <v>143.54066985645957</v>
      </c>
      <c r="K127" s="23">
        <f t="shared" si="13"/>
        <v>118</v>
      </c>
    </row>
    <row r="128" spans="1:11">
      <c r="A128" s="23">
        <v>37.923999999999999</v>
      </c>
      <c r="B128" s="15">
        <v>76.698099999999997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0.20600000000000307</v>
      </c>
      <c r="G128" s="2">
        <f t="shared" si="11"/>
        <v>145.63106796116287</v>
      </c>
      <c r="H128" s="10" t="s">
        <v>113</v>
      </c>
      <c r="I128" s="23">
        <f t="shared" si="12"/>
        <v>37.923999999999999</v>
      </c>
      <c r="J128" s="13">
        <f t="shared" si="8"/>
        <v>145.63106796116287</v>
      </c>
      <c r="K128" s="23">
        <f t="shared" si="13"/>
        <v>119</v>
      </c>
    </row>
    <row r="129" spans="1:11">
      <c r="A129" s="23">
        <v>38.130000000000003</v>
      </c>
      <c r="B129" s="15">
        <v>71.5685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1.3879999999999981</v>
      </c>
      <c r="G129" s="2">
        <f t="shared" si="11"/>
        <v>108.06916426512983</v>
      </c>
      <c r="H129" s="10"/>
      <c r="I129" s="23">
        <f t="shared" si="12"/>
        <v>38.130000000000003</v>
      </c>
      <c r="J129" s="13">
        <f t="shared" si="8"/>
        <v>108.06916426512983</v>
      </c>
      <c r="K129" s="23">
        <f t="shared" si="13"/>
        <v>120</v>
      </c>
    </row>
    <row r="130" spans="1:11">
      <c r="A130" s="23">
        <v>39.518000000000001</v>
      </c>
      <c r="B130" s="15">
        <v>71.121799999999993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39.518000000000001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39.738</v>
      </c>
      <c r="B131" s="15">
        <v>73.078800000000001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39.738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Sviatoslav Richter</v>
      </c>
      <c r="K4" s="1"/>
      <c r="L4" s="1"/>
      <c r="M4" s="1"/>
    </row>
    <row r="5" spans="1:13">
      <c r="A5" s="10" t="s">
        <v>96</v>
      </c>
      <c r="B5" s="11">
        <v>1989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1989</v>
      </c>
      <c r="K5" s="1"/>
      <c r="L5" s="1"/>
      <c r="M5" s="1"/>
    </row>
    <row r="6" spans="1:13">
      <c r="A6" s="10" t="s">
        <v>97</v>
      </c>
      <c r="B6" s="1" t="s">
        <v>178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Decca 436 451-2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1.698</v>
      </c>
      <c r="B10" s="15">
        <v>77.890199999999993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0.27</v>
      </c>
      <c r="G10" s="2">
        <f>$E10/$F10*60</f>
        <v>111.1111111111111</v>
      </c>
      <c r="H10" s="10" t="s">
        <v>119</v>
      </c>
      <c r="I10" s="22">
        <f>$A10</f>
        <v>1.698</v>
      </c>
      <c r="J10" s="13">
        <f t="shared" ref="J10:J73" si="2">$G10</f>
        <v>111.1111111111111</v>
      </c>
      <c r="K10" s="22">
        <f>$C10</f>
        <v>1</v>
      </c>
    </row>
    <row r="11" spans="1:13">
      <c r="A11" s="22">
        <v>1.968</v>
      </c>
      <c r="B11" s="15">
        <v>77.618799999999993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0.51100000000000012</v>
      </c>
      <c r="G11" s="2">
        <f t="shared" ref="G11:G74" si="5">$E11/$F11*60</f>
        <v>117.41682974559683</v>
      </c>
      <c r="H11" s="10"/>
      <c r="I11" s="22">
        <f t="shared" ref="I11:I74" si="6">$A11</f>
        <v>1.968</v>
      </c>
      <c r="J11" s="13">
        <f t="shared" si="2"/>
        <v>117.41682974559683</v>
      </c>
      <c r="K11" s="22">
        <f t="shared" ref="K11:K74" si="7">$C11</f>
        <v>2</v>
      </c>
    </row>
    <row r="12" spans="1:13">
      <c r="A12" s="22">
        <v>2.4790000000000001</v>
      </c>
      <c r="B12" s="15">
        <v>62.966200000000001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0.23899999999999988</v>
      </c>
      <c r="G12" s="2">
        <f t="shared" si="5"/>
        <v>125.52301255230132</v>
      </c>
      <c r="H12" s="10" t="s">
        <v>118</v>
      </c>
      <c r="I12" s="22">
        <f t="shared" si="6"/>
        <v>2.4790000000000001</v>
      </c>
      <c r="J12" s="13">
        <f t="shared" si="2"/>
        <v>125.52301255230132</v>
      </c>
      <c r="K12" s="22">
        <f t="shared" si="7"/>
        <v>3</v>
      </c>
    </row>
    <row r="13" spans="1:13">
      <c r="A13" s="22">
        <v>2.718</v>
      </c>
      <c r="B13" s="15">
        <v>59.926499999999997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0.37999999999999989</v>
      </c>
      <c r="G13" s="2">
        <f t="shared" si="5"/>
        <v>157.89473684210529</v>
      </c>
      <c r="H13" s="10"/>
      <c r="I13" s="22">
        <f t="shared" si="6"/>
        <v>2.718</v>
      </c>
      <c r="J13" s="13">
        <f t="shared" si="2"/>
        <v>157.89473684210529</v>
      </c>
      <c r="K13" s="22">
        <f t="shared" si="7"/>
        <v>4</v>
      </c>
    </row>
    <row r="14" spans="1:13">
      <c r="A14" s="22">
        <v>3.0979999999999999</v>
      </c>
      <c r="B14" s="15">
        <v>71.607699999999994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0.24000000000000021</v>
      </c>
      <c r="G14" s="2">
        <f t="shared" si="5"/>
        <v>124.9999999999999</v>
      </c>
      <c r="H14" s="10" t="s">
        <v>119</v>
      </c>
      <c r="I14" s="22">
        <f t="shared" si="6"/>
        <v>3.0979999999999999</v>
      </c>
      <c r="J14" s="13">
        <f t="shared" si="2"/>
        <v>124.9999999999999</v>
      </c>
      <c r="K14" s="22">
        <f t="shared" si="7"/>
        <v>5</v>
      </c>
    </row>
    <row r="15" spans="1:13">
      <c r="A15" s="22">
        <v>3.3380000000000001</v>
      </c>
      <c r="B15" s="15">
        <v>73.297799999999995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0.44999999999999973</v>
      </c>
      <c r="G15" s="2">
        <f t="shared" si="5"/>
        <v>133.33333333333343</v>
      </c>
      <c r="H15" s="10"/>
      <c r="I15" s="22">
        <f t="shared" si="6"/>
        <v>3.3380000000000001</v>
      </c>
      <c r="J15" s="13">
        <f t="shared" si="2"/>
        <v>133.33333333333343</v>
      </c>
      <c r="K15" s="22">
        <f t="shared" si="7"/>
        <v>6</v>
      </c>
    </row>
    <row r="16" spans="1:13">
      <c r="A16" s="22">
        <v>3.7879999999999998</v>
      </c>
      <c r="B16" s="15">
        <v>74.451999999999998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0.22600000000000042</v>
      </c>
      <c r="G16" s="2">
        <f t="shared" si="5"/>
        <v>132.74336283185815</v>
      </c>
      <c r="H16" s="10" t="s">
        <v>118</v>
      </c>
      <c r="I16" s="22">
        <f t="shared" si="6"/>
        <v>3.7879999999999998</v>
      </c>
      <c r="J16" s="13">
        <f t="shared" si="2"/>
        <v>132.74336283185815</v>
      </c>
      <c r="K16" s="22">
        <f t="shared" si="7"/>
        <v>7</v>
      </c>
    </row>
    <row r="17" spans="1:11">
      <c r="A17" s="22">
        <v>4.0140000000000002</v>
      </c>
      <c r="B17" s="15">
        <v>73.910600000000002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0.4740000000000002</v>
      </c>
      <c r="G17" s="2">
        <f t="shared" si="5"/>
        <v>189.8734177215189</v>
      </c>
      <c r="H17" s="10"/>
      <c r="I17" s="22">
        <f t="shared" si="6"/>
        <v>4.0140000000000002</v>
      </c>
      <c r="J17" s="13">
        <f t="shared" si="2"/>
        <v>189.8734177215189</v>
      </c>
      <c r="K17" s="22">
        <f t="shared" si="7"/>
        <v>8</v>
      </c>
    </row>
    <row r="18" spans="1:11">
      <c r="A18" s="22">
        <v>4.4880000000000004</v>
      </c>
      <c r="B18" s="15">
        <v>72.984899999999996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0.25</v>
      </c>
      <c r="G18" s="2">
        <f t="shared" si="5"/>
        <v>120</v>
      </c>
      <c r="H18" s="10" t="s">
        <v>119</v>
      </c>
      <c r="I18" s="22">
        <f t="shared" si="6"/>
        <v>4.4880000000000004</v>
      </c>
      <c r="J18" s="13">
        <f t="shared" si="2"/>
        <v>120</v>
      </c>
      <c r="K18" s="22">
        <f t="shared" si="7"/>
        <v>9</v>
      </c>
    </row>
    <row r="19" spans="1:11">
      <c r="A19" s="22">
        <v>4.7380000000000004</v>
      </c>
      <c r="B19" s="15">
        <v>77.082599999999999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0.47999999999999954</v>
      </c>
      <c r="G19" s="2">
        <f t="shared" si="5"/>
        <v>125.00000000000011</v>
      </c>
      <c r="H19" s="10"/>
      <c r="I19" s="22">
        <f t="shared" si="6"/>
        <v>4.7380000000000004</v>
      </c>
      <c r="J19" s="13">
        <f t="shared" si="2"/>
        <v>125.00000000000011</v>
      </c>
      <c r="K19" s="22">
        <f t="shared" si="7"/>
        <v>10</v>
      </c>
    </row>
    <row r="20" spans="1:11">
      <c r="A20" s="22">
        <v>5.218</v>
      </c>
      <c r="B20" s="15">
        <v>69.279899999999998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0.30999999999999961</v>
      </c>
      <c r="G20" s="2">
        <f t="shared" si="5"/>
        <v>96.774193548387217</v>
      </c>
      <c r="H20" s="10" t="s">
        <v>118</v>
      </c>
      <c r="I20" s="22">
        <f t="shared" si="6"/>
        <v>5.218</v>
      </c>
      <c r="J20" s="13">
        <f t="shared" si="2"/>
        <v>96.774193548387217</v>
      </c>
      <c r="K20" s="22">
        <f t="shared" si="7"/>
        <v>11</v>
      </c>
    </row>
    <row r="21" spans="1:11">
      <c r="A21" s="22">
        <v>5.5279999999999996</v>
      </c>
      <c r="B21" s="15">
        <v>72.625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0.42000000000000082</v>
      </c>
      <c r="G21" s="2">
        <f t="shared" si="5"/>
        <v>142.85714285714258</v>
      </c>
      <c r="H21" s="10"/>
      <c r="I21" s="22">
        <f t="shared" si="6"/>
        <v>5.5279999999999996</v>
      </c>
      <c r="J21" s="13">
        <f t="shared" si="2"/>
        <v>142.85714285714258</v>
      </c>
      <c r="K21" s="22">
        <f t="shared" si="7"/>
        <v>12</v>
      </c>
    </row>
    <row r="22" spans="1:11">
      <c r="A22" s="22">
        <v>5.9480000000000004</v>
      </c>
      <c r="B22" s="15">
        <v>75.896900000000002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0.23999999999999932</v>
      </c>
      <c r="G22" s="2">
        <f t="shared" si="5"/>
        <v>125.00000000000036</v>
      </c>
      <c r="H22" s="10" t="s">
        <v>119</v>
      </c>
      <c r="I22" s="22">
        <f t="shared" si="6"/>
        <v>5.9480000000000004</v>
      </c>
      <c r="J22" s="13">
        <f t="shared" si="2"/>
        <v>125.00000000000036</v>
      </c>
      <c r="K22" s="22">
        <f t="shared" si="7"/>
        <v>13</v>
      </c>
    </row>
    <row r="23" spans="1:11">
      <c r="A23" s="22">
        <v>6.1879999999999997</v>
      </c>
      <c r="B23" s="15">
        <v>79.318100000000001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0.25</v>
      </c>
      <c r="G23" s="2">
        <f t="shared" si="5"/>
        <v>120</v>
      </c>
      <c r="H23" s="10"/>
      <c r="I23" s="22">
        <f t="shared" si="6"/>
        <v>6.1879999999999997</v>
      </c>
      <c r="J23" s="13">
        <f t="shared" si="2"/>
        <v>120</v>
      </c>
      <c r="K23" s="22">
        <f t="shared" si="7"/>
        <v>14</v>
      </c>
    </row>
    <row r="24" spans="1:11">
      <c r="A24" s="22">
        <v>6.4379999999999997</v>
      </c>
      <c r="B24" s="15">
        <v>71.602999999999994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0.23000000000000043</v>
      </c>
      <c r="G24" s="2">
        <f t="shared" si="5"/>
        <v>130.4347826086954</v>
      </c>
      <c r="H24" s="10" t="s">
        <v>118</v>
      </c>
      <c r="I24" s="22">
        <f t="shared" si="6"/>
        <v>6.4379999999999997</v>
      </c>
      <c r="J24" s="13">
        <f t="shared" si="2"/>
        <v>130.4347826086954</v>
      </c>
      <c r="K24" s="22">
        <f t="shared" si="7"/>
        <v>15</v>
      </c>
    </row>
    <row r="25" spans="1:11">
      <c r="A25" s="22">
        <v>6.6680000000000001</v>
      </c>
      <c r="B25" s="15">
        <v>70.974599999999995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0.42600000000000016</v>
      </c>
      <c r="G25" s="2">
        <f t="shared" si="5"/>
        <v>140.84507042253517</v>
      </c>
      <c r="H25" s="10"/>
      <c r="I25" s="22">
        <f t="shared" si="6"/>
        <v>6.6680000000000001</v>
      </c>
      <c r="J25" s="13">
        <f t="shared" si="2"/>
        <v>140.84507042253517</v>
      </c>
      <c r="K25" s="22">
        <f t="shared" si="7"/>
        <v>16</v>
      </c>
    </row>
    <row r="26" spans="1:11">
      <c r="A26" s="22">
        <v>7.0940000000000003</v>
      </c>
      <c r="B26" s="15">
        <v>80.748400000000004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0.24099999999999966</v>
      </c>
      <c r="G26" s="2">
        <f t="shared" si="5"/>
        <v>124.48132780083004</v>
      </c>
      <c r="H26" s="10" t="s">
        <v>113</v>
      </c>
      <c r="I26" s="22">
        <f t="shared" si="6"/>
        <v>7.0940000000000003</v>
      </c>
      <c r="J26" s="13">
        <f t="shared" si="2"/>
        <v>124.48132780083004</v>
      </c>
      <c r="K26" s="22">
        <f t="shared" si="7"/>
        <v>17</v>
      </c>
    </row>
    <row r="27" spans="1:11">
      <c r="A27" s="22">
        <v>7.335</v>
      </c>
      <c r="B27" s="15">
        <v>79.382900000000006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0.36300000000000043</v>
      </c>
      <c r="G27" s="2">
        <f t="shared" si="5"/>
        <v>165.28925619834692</v>
      </c>
      <c r="H27" s="10"/>
      <c r="I27" s="22">
        <f t="shared" si="6"/>
        <v>7.335</v>
      </c>
      <c r="J27" s="13">
        <f t="shared" si="2"/>
        <v>165.28925619834692</v>
      </c>
      <c r="K27" s="22">
        <f t="shared" si="7"/>
        <v>18</v>
      </c>
    </row>
    <row r="28" spans="1:11">
      <c r="A28" s="22">
        <v>7.6980000000000004</v>
      </c>
      <c r="B28" s="15">
        <v>73.075100000000006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0.25999999999999979</v>
      </c>
      <c r="G28" s="2">
        <f t="shared" si="5"/>
        <v>115.38461538461549</v>
      </c>
      <c r="H28" s="10" t="s">
        <v>119</v>
      </c>
      <c r="I28" s="22">
        <f t="shared" si="6"/>
        <v>7.6980000000000004</v>
      </c>
      <c r="J28" s="13">
        <f t="shared" si="2"/>
        <v>115.38461538461549</v>
      </c>
      <c r="K28" s="22">
        <f t="shared" si="7"/>
        <v>19</v>
      </c>
    </row>
    <row r="29" spans="1:11">
      <c r="A29" s="22">
        <v>7.9580000000000002</v>
      </c>
      <c r="B29" s="15">
        <v>78.145399999999995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0.4529999999999994</v>
      </c>
      <c r="G29" s="2">
        <f t="shared" si="5"/>
        <v>132.45033112582797</v>
      </c>
      <c r="H29" s="10"/>
      <c r="I29" s="22">
        <f t="shared" si="6"/>
        <v>7.9580000000000002</v>
      </c>
      <c r="J29" s="13">
        <f t="shared" si="2"/>
        <v>132.45033112582797</v>
      </c>
      <c r="K29" s="22">
        <f t="shared" si="7"/>
        <v>20</v>
      </c>
    </row>
    <row r="30" spans="1:11">
      <c r="A30" s="22">
        <v>8.4109999999999996</v>
      </c>
      <c r="B30" s="15">
        <v>69.270600000000002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0.22700000000000031</v>
      </c>
      <c r="G30" s="2">
        <f t="shared" si="5"/>
        <v>132.15859030836987</v>
      </c>
      <c r="H30" s="10" t="s">
        <v>118</v>
      </c>
      <c r="I30" s="22">
        <f t="shared" si="6"/>
        <v>8.4109999999999996</v>
      </c>
      <c r="J30" s="13">
        <f t="shared" si="2"/>
        <v>132.15859030836987</v>
      </c>
      <c r="K30" s="22">
        <f t="shared" si="7"/>
        <v>21</v>
      </c>
    </row>
    <row r="31" spans="1:11">
      <c r="A31" s="22">
        <v>8.6379999999999999</v>
      </c>
      <c r="B31" s="15">
        <v>64.896799999999999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0.39000000000000057</v>
      </c>
      <c r="G31" s="2">
        <f t="shared" si="5"/>
        <v>153.84615384615361</v>
      </c>
      <c r="H31" s="10"/>
      <c r="I31" s="22">
        <f t="shared" si="6"/>
        <v>8.6379999999999999</v>
      </c>
      <c r="J31" s="13">
        <f t="shared" si="2"/>
        <v>153.84615384615361</v>
      </c>
      <c r="K31" s="22">
        <f t="shared" si="7"/>
        <v>22</v>
      </c>
    </row>
    <row r="32" spans="1:11">
      <c r="A32" s="22">
        <v>9.0280000000000005</v>
      </c>
      <c r="B32" s="15">
        <v>81.218299999999999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0.25</v>
      </c>
      <c r="G32" s="2">
        <f t="shared" si="5"/>
        <v>120</v>
      </c>
      <c r="H32" s="10" t="s">
        <v>113</v>
      </c>
      <c r="I32" s="22">
        <f t="shared" si="6"/>
        <v>9.0280000000000005</v>
      </c>
      <c r="J32" s="13">
        <f t="shared" si="2"/>
        <v>120</v>
      </c>
      <c r="K32" s="22">
        <f t="shared" si="7"/>
        <v>23</v>
      </c>
    </row>
    <row r="33" spans="1:11">
      <c r="A33" s="22">
        <v>9.2780000000000005</v>
      </c>
      <c r="B33" s="15">
        <v>82.4041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0.48899999999999899</v>
      </c>
      <c r="G33" s="2">
        <f t="shared" si="5"/>
        <v>122.69938650306773</v>
      </c>
      <c r="H33" s="10"/>
      <c r="I33" s="22">
        <f t="shared" si="6"/>
        <v>9.2780000000000005</v>
      </c>
      <c r="J33" s="13">
        <f t="shared" si="2"/>
        <v>122.69938650306773</v>
      </c>
      <c r="K33" s="22">
        <f t="shared" si="7"/>
        <v>24</v>
      </c>
    </row>
    <row r="34" spans="1:11">
      <c r="A34" s="22">
        <v>9.7669999999999995</v>
      </c>
      <c r="B34" s="15">
        <v>66.910600000000002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0.26100000000000101</v>
      </c>
      <c r="G34" s="2">
        <f t="shared" si="5"/>
        <v>114.94252873563174</v>
      </c>
      <c r="H34" s="10" t="s">
        <v>118</v>
      </c>
      <c r="I34" s="22">
        <f t="shared" si="6"/>
        <v>9.7669999999999995</v>
      </c>
      <c r="J34" s="13">
        <f t="shared" si="2"/>
        <v>114.94252873563174</v>
      </c>
      <c r="K34" s="22">
        <f t="shared" si="7"/>
        <v>25</v>
      </c>
    </row>
    <row r="35" spans="1:11">
      <c r="A35" s="22">
        <v>10.028</v>
      </c>
      <c r="B35" s="15">
        <v>65.181299999999993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0.35999999999999943</v>
      </c>
      <c r="G35" s="2">
        <f t="shared" si="5"/>
        <v>166.66666666666691</v>
      </c>
      <c r="H35" s="10"/>
      <c r="I35" s="22">
        <f t="shared" si="6"/>
        <v>10.028</v>
      </c>
      <c r="J35" s="13">
        <f t="shared" si="2"/>
        <v>166.66666666666691</v>
      </c>
      <c r="K35" s="22">
        <f t="shared" si="7"/>
        <v>26</v>
      </c>
    </row>
    <row r="36" spans="1:11">
      <c r="A36" s="22">
        <v>10.388</v>
      </c>
      <c r="B36" s="15">
        <v>74.749300000000005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0.26999999999999957</v>
      </c>
      <c r="G36" s="2">
        <f t="shared" si="5"/>
        <v>111.11111111111128</v>
      </c>
      <c r="H36" s="10" t="s">
        <v>119</v>
      </c>
      <c r="I36" s="22">
        <f t="shared" si="6"/>
        <v>10.388</v>
      </c>
      <c r="J36" s="13">
        <f t="shared" si="2"/>
        <v>111.11111111111128</v>
      </c>
      <c r="K36" s="22">
        <f t="shared" si="7"/>
        <v>27</v>
      </c>
    </row>
    <row r="37" spans="1:11">
      <c r="A37" s="22">
        <v>10.657999999999999</v>
      </c>
      <c r="B37" s="15">
        <v>74.294399999999996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0.25</v>
      </c>
      <c r="G37" s="2">
        <f t="shared" si="5"/>
        <v>120</v>
      </c>
      <c r="H37" s="10"/>
      <c r="I37" s="22">
        <f t="shared" si="6"/>
        <v>10.657999999999999</v>
      </c>
      <c r="J37" s="13">
        <f t="shared" si="2"/>
        <v>120</v>
      </c>
      <c r="K37" s="22">
        <f t="shared" si="7"/>
        <v>28</v>
      </c>
    </row>
    <row r="38" spans="1:11">
      <c r="A38" s="22">
        <v>10.907999999999999</v>
      </c>
      <c r="B38" s="15">
        <v>70.256500000000003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0.25</v>
      </c>
      <c r="G38" s="2">
        <f t="shared" si="5"/>
        <v>120</v>
      </c>
      <c r="H38" s="10" t="s">
        <v>118</v>
      </c>
      <c r="I38" s="22">
        <f t="shared" si="6"/>
        <v>10.907999999999999</v>
      </c>
      <c r="J38" s="13">
        <f t="shared" si="2"/>
        <v>120</v>
      </c>
      <c r="K38" s="22">
        <f t="shared" si="7"/>
        <v>29</v>
      </c>
    </row>
    <row r="39" spans="1:11">
      <c r="A39" s="22">
        <v>11.157999999999999</v>
      </c>
      <c r="B39" s="15">
        <v>65.768600000000006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0.41999999999999993</v>
      </c>
      <c r="G39" s="2">
        <f t="shared" si="5"/>
        <v>142.85714285714289</v>
      </c>
      <c r="H39" s="10"/>
      <c r="I39" s="22">
        <f t="shared" si="6"/>
        <v>11.157999999999999</v>
      </c>
      <c r="J39" s="13">
        <f t="shared" si="2"/>
        <v>142.85714285714289</v>
      </c>
      <c r="K39" s="22">
        <f t="shared" si="7"/>
        <v>30</v>
      </c>
    </row>
    <row r="40" spans="1:11">
      <c r="A40" s="22">
        <v>11.577999999999999</v>
      </c>
      <c r="B40" s="15">
        <v>76.664500000000004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0.28000000000000114</v>
      </c>
      <c r="G40" s="2">
        <f t="shared" si="5"/>
        <v>107.14285714285671</v>
      </c>
      <c r="H40" s="10" t="s">
        <v>119</v>
      </c>
      <c r="I40" s="22">
        <f t="shared" si="6"/>
        <v>11.577999999999999</v>
      </c>
      <c r="J40" s="13">
        <f t="shared" si="2"/>
        <v>107.14285714285671</v>
      </c>
      <c r="K40" s="22">
        <f t="shared" si="7"/>
        <v>31</v>
      </c>
    </row>
    <row r="41" spans="1:11">
      <c r="A41" s="22">
        <v>11.858000000000001</v>
      </c>
      <c r="B41" s="15">
        <v>78.018199999999993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0.54699999999999882</v>
      </c>
      <c r="G41" s="2">
        <f t="shared" si="5"/>
        <v>109.68921389396733</v>
      </c>
      <c r="H41" s="10"/>
      <c r="I41" s="22">
        <f t="shared" si="6"/>
        <v>11.858000000000001</v>
      </c>
      <c r="J41" s="13">
        <f t="shared" si="2"/>
        <v>109.68921389396733</v>
      </c>
      <c r="K41" s="22">
        <f t="shared" si="7"/>
        <v>32</v>
      </c>
    </row>
    <row r="42" spans="1:11">
      <c r="A42" s="22">
        <v>12.404999999999999</v>
      </c>
      <c r="B42" s="15">
        <v>64.7624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0.2629999999999999</v>
      </c>
      <c r="G42" s="2">
        <f t="shared" si="5"/>
        <v>114.06844106463882</v>
      </c>
      <c r="H42" s="10" t="s">
        <v>118</v>
      </c>
      <c r="I42" s="22">
        <f t="shared" si="6"/>
        <v>12.404999999999999</v>
      </c>
      <c r="J42" s="13">
        <f t="shared" si="2"/>
        <v>114.06844106463882</v>
      </c>
      <c r="K42" s="22">
        <f t="shared" si="7"/>
        <v>33</v>
      </c>
    </row>
    <row r="43" spans="1:11">
      <c r="A43" s="22">
        <v>12.667999999999999</v>
      </c>
      <c r="B43" s="15">
        <v>62.406199999999998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0.36000000000000121</v>
      </c>
      <c r="G43" s="2">
        <f t="shared" si="5"/>
        <v>166.66666666666609</v>
      </c>
      <c r="H43" s="10"/>
      <c r="I43" s="22">
        <f t="shared" si="6"/>
        <v>12.667999999999999</v>
      </c>
      <c r="J43" s="13">
        <f t="shared" si="2"/>
        <v>166.66666666666609</v>
      </c>
      <c r="K43" s="22">
        <f t="shared" si="7"/>
        <v>34</v>
      </c>
    </row>
    <row r="44" spans="1:11">
      <c r="A44" s="22">
        <v>13.028</v>
      </c>
      <c r="B44" s="15">
        <v>71.163799999999995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0.27999999999999936</v>
      </c>
      <c r="G44" s="2">
        <f t="shared" si="5"/>
        <v>107.14285714285739</v>
      </c>
      <c r="H44" s="10" t="s">
        <v>119</v>
      </c>
      <c r="I44" s="22">
        <f t="shared" si="6"/>
        <v>13.028</v>
      </c>
      <c r="J44" s="13">
        <f t="shared" si="2"/>
        <v>107.14285714285739</v>
      </c>
      <c r="K44" s="22">
        <f t="shared" si="7"/>
        <v>35</v>
      </c>
    </row>
    <row r="45" spans="1:11">
      <c r="A45" s="22">
        <v>13.308</v>
      </c>
      <c r="B45" s="15">
        <v>73.857600000000005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0.5</v>
      </c>
      <c r="G45" s="2">
        <f t="shared" si="5"/>
        <v>120</v>
      </c>
      <c r="H45" s="10"/>
      <c r="I45" s="22">
        <f t="shared" si="6"/>
        <v>13.308</v>
      </c>
      <c r="J45" s="13">
        <f t="shared" si="2"/>
        <v>120</v>
      </c>
      <c r="K45" s="22">
        <f t="shared" si="7"/>
        <v>36</v>
      </c>
    </row>
    <row r="46" spans="1:11">
      <c r="A46" s="22">
        <v>13.808</v>
      </c>
      <c r="B46" s="15">
        <v>68.154700000000005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0.23399999999999999</v>
      </c>
      <c r="G46" s="2">
        <f t="shared" si="5"/>
        <v>128.2051282051282</v>
      </c>
      <c r="H46" s="10" t="s">
        <v>118</v>
      </c>
      <c r="I46" s="22">
        <f t="shared" si="6"/>
        <v>13.808</v>
      </c>
      <c r="J46" s="13">
        <f t="shared" si="2"/>
        <v>128.2051282051282</v>
      </c>
      <c r="K46" s="22">
        <f t="shared" si="7"/>
        <v>37</v>
      </c>
    </row>
    <row r="47" spans="1:11">
      <c r="A47" s="22">
        <v>14.042</v>
      </c>
      <c r="B47" s="15">
        <v>67.984200000000001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0.51600000000000001</v>
      </c>
      <c r="G47" s="2">
        <f t="shared" si="5"/>
        <v>174.41860465116278</v>
      </c>
      <c r="H47" s="10"/>
      <c r="I47" s="22">
        <f t="shared" si="6"/>
        <v>14.042</v>
      </c>
      <c r="J47" s="13">
        <f t="shared" si="2"/>
        <v>174.41860465116278</v>
      </c>
      <c r="K47" s="22">
        <f t="shared" si="7"/>
        <v>38</v>
      </c>
    </row>
    <row r="48" spans="1:11">
      <c r="A48" s="22">
        <v>14.558</v>
      </c>
      <c r="B48" s="15">
        <v>73.367199999999997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0.26999999999999957</v>
      </c>
      <c r="G48" s="2">
        <f t="shared" si="5"/>
        <v>111.11111111111128</v>
      </c>
      <c r="H48" s="10" t="s">
        <v>119</v>
      </c>
      <c r="I48" s="22">
        <f t="shared" si="6"/>
        <v>14.558</v>
      </c>
      <c r="J48" s="13">
        <f t="shared" si="2"/>
        <v>111.11111111111128</v>
      </c>
      <c r="K48" s="22">
        <f t="shared" si="7"/>
        <v>39</v>
      </c>
    </row>
    <row r="49" spans="1:11">
      <c r="A49" s="22">
        <v>14.827999999999999</v>
      </c>
      <c r="B49" s="15">
        <v>75.988799999999998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0.49000000000000021</v>
      </c>
      <c r="G49" s="2">
        <f t="shared" si="5"/>
        <v>122.44897959183669</v>
      </c>
      <c r="H49" s="10"/>
      <c r="I49" s="22">
        <f t="shared" si="6"/>
        <v>14.827999999999999</v>
      </c>
      <c r="J49" s="13">
        <f t="shared" si="2"/>
        <v>122.44897959183669</v>
      </c>
      <c r="K49" s="22">
        <f t="shared" si="7"/>
        <v>40</v>
      </c>
    </row>
    <row r="50" spans="1:11">
      <c r="A50" s="22">
        <v>15.318</v>
      </c>
      <c r="B50" s="15">
        <v>66.025199999999998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0.26999999999999957</v>
      </c>
      <c r="G50" s="2">
        <f t="shared" si="5"/>
        <v>111.11111111111128</v>
      </c>
      <c r="H50" s="10" t="s">
        <v>118</v>
      </c>
      <c r="I50" s="22">
        <f t="shared" si="6"/>
        <v>15.318</v>
      </c>
      <c r="J50" s="13">
        <f t="shared" si="2"/>
        <v>111.11111111111128</v>
      </c>
      <c r="K50" s="22">
        <f t="shared" si="7"/>
        <v>41</v>
      </c>
    </row>
    <row r="51" spans="1:11">
      <c r="A51" s="22">
        <v>15.587999999999999</v>
      </c>
      <c r="B51" s="15">
        <v>74.4071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0.41999999999999993</v>
      </c>
      <c r="G51" s="2">
        <f t="shared" si="5"/>
        <v>142.85714285714289</v>
      </c>
      <c r="H51" s="10"/>
      <c r="I51" s="22">
        <f t="shared" si="6"/>
        <v>15.587999999999999</v>
      </c>
      <c r="J51" s="13">
        <f t="shared" si="2"/>
        <v>142.85714285714289</v>
      </c>
      <c r="K51" s="22">
        <f t="shared" si="7"/>
        <v>42</v>
      </c>
    </row>
    <row r="52" spans="1:11">
      <c r="A52" s="22">
        <v>16.007999999999999</v>
      </c>
      <c r="B52" s="15">
        <v>74.227000000000004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0.25</v>
      </c>
      <c r="G52" s="2">
        <f t="shared" si="5"/>
        <v>120</v>
      </c>
      <c r="H52" s="10" t="s">
        <v>119</v>
      </c>
      <c r="I52" s="22">
        <f t="shared" si="6"/>
        <v>16.007999999999999</v>
      </c>
      <c r="J52" s="13">
        <f t="shared" si="2"/>
        <v>120</v>
      </c>
      <c r="K52" s="22">
        <f t="shared" si="7"/>
        <v>43</v>
      </c>
    </row>
    <row r="53" spans="1:11">
      <c r="A53" s="22">
        <v>16.257999999999999</v>
      </c>
      <c r="B53" s="15">
        <v>78.998699999999999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0.26000000000000156</v>
      </c>
      <c r="G53" s="2">
        <f t="shared" si="5"/>
        <v>115.38461538461469</v>
      </c>
      <c r="H53" s="10"/>
      <c r="I53" s="22">
        <f t="shared" si="6"/>
        <v>16.257999999999999</v>
      </c>
      <c r="J53" s="13">
        <f t="shared" si="2"/>
        <v>115.38461538461469</v>
      </c>
      <c r="K53" s="22">
        <f t="shared" si="7"/>
        <v>44</v>
      </c>
    </row>
    <row r="54" spans="1:11">
      <c r="A54" s="22">
        <v>16.518000000000001</v>
      </c>
      <c r="B54" s="15">
        <v>72.092500000000001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0.23999999999999844</v>
      </c>
      <c r="G54" s="2">
        <f t="shared" si="5"/>
        <v>125.00000000000081</v>
      </c>
      <c r="H54" s="10" t="s">
        <v>118</v>
      </c>
      <c r="I54" s="22">
        <f t="shared" si="6"/>
        <v>16.518000000000001</v>
      </c>
      <c r="J54" s="13">
        <f t="shared" si="2"/>
        <v>125.00000000000081</v>
      </c>
      <c r="K54" s="22">
        <f t="shared" si="7"/>
        <v>45</v>
      </c>
    </row>
    <row r="55" spans="1:11">
      <c r="A55" s="22">
        <v>16.757999999999999</v>
      </c>
      <c r="B55" s="15">
        <v>69.373900000000006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0.49000000000000199</v>
      </c>
      <c r="G55" s="2">
        <f t="shared" si="5"/>
        <v>122.44897959183623</v>
      </c>
      <c r="H55" s="10"/>
      <c r="I55" s="22">
        <f t="shared" si="6"/>
        <v>16.757999999999999</v>
      </c>
      <c r="J55" s="13">
        <f t="shared" si="2"/>
        <v>122.44897959183623</v>
      </c>
      <c r="K55" s="22">
        <f t="shared" si="7"/>
        <v>46</v>
      </c>
    </row>
    <row r="56" spans="1:11">
      <c r="A56" s="22">
        <v>17.248000000000001</v>
      </c>
      <c r="B56" s="15">
        <v>80.569599999999994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0.26999999999999957</v>
      </c>
      <c r="G56" s="2">
        <f t="shared" si="5"/>
        <v>111.11111111111128</v>
      </c>
      <c r="H56" s="10" t="s">
        <v>113</v>
      </c>
      <c r="I56" s="22">
        <f t="shared" si="6"/>
        <v>17.248000000000001</v>
      </c>
      <c r="J56" s="13">
        <f t="shared" si="2"/>
        <v>111.11111111111128</v>
      </c>
      <c r="K56" s="22">
        <f t="shared" si="7"/>
        <v>47</v>
      </c>
    </row>
    <row r="57" spans="1:11">
      <c r="A57" s="22">
        <v>17.518000000000001</v>
      </c>
      <c r="B57" s="15">
        <v>80.2928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0.39999999999999858</v>
      </c>
      <c r="G57" s="2">
        <f t="shared" si="5"/>
        <v>150.00000000000054</v>
      </c>
      <c r="H57" s="10"/>
      <c r="I57" s="22">
        <f t="shared" si="6"/>
        <v>17.518000000000001</v>
      </c>
      <c r="J57" s="13">
        <f t="shared" si="2"/>
        <v>150.00000000000054</v>
      </c>
      <c r="K57" s="22">
        <f t="shared" si="7"/>
        <v>48</v>
      </c>
    </row>
    <row r="58" spans="1:11">
      <c r="A58" s="22">
        <v>17.917999999999999</v>
      </c>
      <c r="B58" s="15">
        <v>70.679599999999994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0.26000000000000156</v>
      </c>
      <c r="G58" s="2">
        <f t="shared" si="5"/>
        <v>115.38461538461469</v>
      </c>
      <c r="H58" s="10" t="s">
        <v>119</v>
      </c>
      <c r="I58" s="22">
        <f t="shared" si="6"/>
        <v>17.917999999999999</v>
      </c>
      <c r="J58" s="13">
        <f t="shared" si="2"/>
        <v>115.38461538461469</v>
      </c>
      <c r="K58" s="22">
        <f t="shared" si="7"/>
        <v>49</v>
      </c>
    </row>
    <row r="59" spans="1:11">
      <c r="A59" s="22">
        <v>18.178000000000001</v>
      </c>
      <c r="B59" s="15">
        <v>76.652600000000007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0.48000000000000043</v>
      </c>
      <c r="G59" s="2">
        <f t="shared" si="5"/>
        <v>124.9999999999999</v>
      </c>
      <c r="H59" s="10"/>
      <c r="I59" s="22">
        <f t="shared" si="6"/>
        <v>18.178000000000001</v>
      </c>
      <c r="J59" s="13">
        <f t="shared" si="2"/>
        <v>124.9999999999999</v>
      </c>
      <c r="K59" s="22">
        <f t="shared" si="7"/>
        <v>50</v>
      </c>
    </row>
    <row r="60" spans="1:11">
      <c r="A60" s="22">
        <v>18.658000000000001</v>
      </c>
      <c r="B60" s="15">
        <v>70.397999999999996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0.23399999999999821</v>
      </c>
      <c r="G60" s="2">
        <f t="shared" si="5"/>
        <v>128.2051282051292</v>
      </c>
      <c r="H60" s="10" t="s">
        <v>118</v>
      </c>
      <c r="I60" s="22">
        <f t="shared" si="6"/>
        <v>18.658000000000001</v>
      </c>
      <c r="J60" s="13">
        <f t="shared" si="2"/>
        <v>128.2051282051292</v>
      </c>
      <c r="K60" s="22">
        <f t="shared" si="7"/>
        <v>51</v>
      </c>
    </row>
    <row r="61" spans="1:11">
      <c r="A61" s="22">
        <v>18.891999999999999</v>
      </c>
      <c r="B61" s="15">
        <v>65.151200000000003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0.37600000000000122</v>
      </c>
      <c r="G61" s="2">
        <f t="shared" si="5"/>
        <v>159.57446808510588</v>
      </c>
      <c r="H61" s="10"/>
      <c r="I61" s="22">
        <f t="shared" si="6"/>
        <v>18.891999999999999</v>
      </c>
      <c r="J61" s="13">
        <f t="shared" si="2"/>
        <v>159.57446808510588</v>
      </c>
      <c r="K61" s="22">
        <f t="shared" si="7"/>
        <v>52</v>
      </c>
    </row>
    <row r="62" spans="1:11">
      <c r="A62" s="22">
        <v>19.268000000000001</v>
      </c>
      <c r="B62" s="15">
        <v>79.744100000000003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0.27999999999999758</v>
      </c>
      <c r="G62" s="2">
        <f t="shared" si="5"/>
        <v>107.14285714285806</v>
      </c>
      <c r="H62" s="10" t="s">
        <v>113</v>
      </c>
      <c r="I62" s="22">
        <f t="shared" si="6"/>
        <v>19.268000000000001</v>
      </c>
      <c r="J62" s="13">
        <f t="shared" si="2"/>
        <v>107.14285714285806</v>
      </c>
      <c r="K62" s="22">
        <f t="shared" si="7"/>
        <v>53</v>
      </c>
    </row>
    <row r="63" spans="1:11">
      <c r="A63" s="22">
        <v>19.547999999999998</v>
      </c>
      <c r="B63" s="15">
        <v>81.112300000000005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0.47100000000000009</v>
      </c>
      <c r="G63" s="2">
        <f t="shared" si="5"/>
        <v>127.38853503184711</v>
      </c>
      <c r="H63" s="10"/>
      <c r="I63" s="22">
        <f t="shared" si="6"/>
        <v>19.547999999999998</v>
      </c>
      <c r="J63" s="13">
        <f t="shared" si="2"/>
        <v>127.38853503184711</v>
      </c>
      <c r="K63" s="22">
        <f t="shared" si="7"/>
        <v>54</v>
      </c>
    </row>
    <row r="64" spans="1:11">
      <c r="A64" s="22">
        <v>20.018999999999998</v>
      </c>
      <c r="B64" s="15">
        <v>68.2453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0.25800000000000267</v>
      </c>
      <c r="G64" s="2">
        <f t="shared" si="5"/>
        <v>116.27906976744066</v>
      </c>
      <c r="H64" s="10" t="s">
        <v>118</v>
      </c>
      <c r="I64" s="22">
        <f t="shared" si="6"/>
        <v>20.018999999999998</v>
      </c>
      <c r="J64" s="13">
        <f t="shared" si="2"/>
        <v>116.27906976744066</v>
      </c>
      <c r="K64" s="22">
        <f t="shared" si="7"/>
        <v>55</v>
      </c>
    </row>
    <row r="65" spans="1:11">
      <c r="A65" s="22">
        <v>20.277000000000001</v>
      </c>
      <c r="B65" s="15">
        <v>65.221299999999999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0.39099999999999824</v>
      </c>
      <c r="G65" s="2">
        <f t="shared" si="5"/>
        <v>153.45268542199557</v>
      </c>
      <c r="H65" s="10"/>
      <c r="I65" s="22">
        <f t="shared" si="6"/>
        <v>20.277000000000001</v>
      </c>
      <c r="J65" s="13">
        <f t="shared" si="2"/>
        <v>153.45268542199557</v>
      </c>
      <c r="K65" s="22">
        <f t="shared" si="7"/>
        <v>56</v>
      </c>
    </row>
    <row r="66" spans="1:11">
      <c r="A66" s="22">
        <v>20.667999999999999</v>
      </c>
      <c r="B66" s="15">
        <v>74.155100000000004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0.28000000000000114</v>
      </c>
      <c r="G66" s="2">
        <f t="shared" si="5"/>
        <v>107.14285714285671</v>
      </c>
      <c r="H66" s="10" t="s">
        <v>119</v>
      </c>
      <c r="I66" s="22">
        <f t="shared" si="6"/>
        <v>20.667999999999999</v>
      </c>
      <c r="J66" s="13">
        <f t="shared" si="2"/>
        <v>107.14285714285671</v>
      </c>
      <c r="K66" s="22">
        <f t="shared" si="7"/>
        <v>57</v>
      </c>
    </row>
    <row r="67" spans="1:11">
      <c r="A67" s="22">
        <v>20.948</v>
      </c>
      <c r="B67" s="15">
        <v>73.500900000000001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0.25999999999999801</v>
      </c>
      <c r="G67" s="2">
        <f t="shared" si="5"/>
        <v>115.38461538461627</v>
      </c>
      <c r="H67" s="10"/>
      <c r="I67" s="22">
        <f t="shared" si="6"/>
        <v>20.948</v>
      </c>
      <c r="J67" s="13">
        <f t="shared" si="2"/>
        <v>115.38461538461627</v>
      </c>
      <c r="K67" s="22">
        <f t="shared" si="7"/>
        <v>58</v>
      </c>
    </row>
    <row r="68" spans="1:11">
      <c r="A68" s="22">
        <v>21.207999999999998</v>
      </c>
      <c r="B68" s="15">
        <v>69.636399999999995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0.24000000000000199</v>
      </c>
      <c r="G68" s="2">
        <f t="shared" si="5"/>
        <v>124.99999999999898</v>
      </c>
      <c r="H68" s="10" t="s">
        <v>118</v>
      </c>
      <c r="I68" s="22">
        <f t="shared" si="6"/>
        <v>21.207999999999998</v>
      </c>
      <c r="J68" s="13">
        <f t="shared" si="2"/>
        <v>124.99999999999898</v>
      </c>
      <c r="K68" s="22">
        <f t="shared" si="7"/>
        <v>59</v>
      </c>
    </row>
    <row r="69" spans="1:11">
      <c r="A69" s="22">
        <v>21.448</v>
      </c>
      <c r="B69" s="15">
        <v>64.504199999999997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0.42999999999999972</v>
      </c>
      <c r="G69" s="2">
        <f t="shared" si="5"/>
        <v>139.53488372093031</v>
      </c>
      <c r="H69" s="10"/>
      <c r="I69" s="22">
        <f t="shared" si="6"/>
        <v>21.448</v>
      </c>
      <c r="J69" s="13">
        <f t="shared" si="2"/>
        <v>139.53488372093031</v>
      </c>
      <c r="K69" s="22">
        <f t="shared" si="7"/>
        <v>60</v>
      </c>
    </row>
    <row r="70" spans="1:11">
      <c r="A70" s="22">
        <v>21.878</v>
      </c>
      <c r="B70" s="15">
        <v>75.447800000000001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0.26000000000000156</v>
      </c>
      <c r="G70" s="2">
        <f t="shared" si="5"/>
        <v>115.38461538461469</v>
      </c>
      <c r="H70" s="10" t="s">
        <v>119</v>
      </c>
      <c r="I70" s="22">
        <f t="shared" si="6"/>
        <v>21.878</v>
      </c>
      <c r="J70" s="13">
        <f t="shared" si="2"/>
        <v>115.38461538461469</v>
      </c>
      <c r="K70" s="22">
        <f t="shared" si="7"/>
        <v>61</v>
      </c>
    </row>
    <row r="71" spans="1:11">
      <c r="A71" s="22">
        <v>22.138000000000002</v>
      </c>
      <c r="B71" s="15">
        <v>77.076599999999999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0.46999999999999886</v>
      </c>
      <c r="G71" s="2">
        <f t="shared" si="5"/>
        <v>127.65957446808542</v>
      </c>
      <c r="H71" s="10"/>
      <c r="I71" s="22">
        <f t="shared" si="6"/>
        <v>22.138000000000002</v>
      </c>
      <c r="J71" s="13">
        <f t="shared" si="2"/>
        <v>127.65957446808542</v>
      </c>
      <c r="K71" s="22">
        <f t="shared" si="7"/>
        <v>62</v>
      </c>
    </row>
    <row r="72" spans="1:11">
      <c r="A72" s="22">
        <v>22.608000000000001</v>
      </c>
      <c r="B72" s="15">
        <v>73.908199999999994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0.25</v>
      </c>
      <c r="G72" s="2">
        <f t="shared" si="5"/>
        <v>120</v>
      </c>
      <c r="H72" s="10" t="s">
        <v>119</v>
      </c>
      <c r="I72" s="22">
        <f t="shared" si="6"/>
        <v>22.608000000000001</v>
      </c>
      <c r="J72" s="13">
        <f t="shared" si="2"/>
        <v>120</v>
      </c>
      <c r="K72" s="22">
        <f t="shared" si="7"/>
        <v>63</v>
      </c>
    </row>
    <row r="73" spans="1:11">
      <c r="A73" s="22">
        <v>22.858000000000001</v>
      </c>
      <c r="B73" s="15">
        <v>77.350800000000007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0.28599999999999781</v>
      </c>
      <c r="G73" s="2">
        <f t="shared" si="5"/>
        <v>104.8951048951057</v>
      </c>
      <c r="H73" s="10"/>
      <c r="I73" s="22">
        <f t="shared" si="6"/>
        <v>22.858000000000001</v>
      </c>
      <c r="J73" s="13">
        <f t="shared" si="2"/>
        <v>104.8951048951057</v>
      </c>
      <c r="K73" s="22">
        <f t="shared" si="7"/>
        <v>64</v>
      </c>
    </row>
    <row r="74" spans="1:11">
      <c r="A74" s="22">
        <v>23.143999999999998</v>
      </c>
      <c r="B74" s="15">
        <v>66.791300000000007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0.29900000000000304</v>
      </c>
      <c r="G74" s="2">
        <f t="shared" si="5"/>
        <v>100.33444816053409</v>
      </c>
      <c r="H74" s="10" t="s">
        <v>118</v>
      </c>
      <c r="I74" s="22">
        <f t="shared" si="6"/>
        <v>23.143999999999998</v>
      </c>
      <c r="J74" s="13">
        <f t="shared" ref="J74:J131" si="8">$G74</f>
        <v>100.33444816053409</v>
      </c>
      <c r="K74" s="22">
        <f t="shared" si="7"/>
        <v>65</v>
      </c>
    </row>
    <row r="75" spans="1:11">
      <c r="A75" s="22">
        <v>23.443000000000001</v>
      </c>
      <c r="B75" s="15">
        <v>53.261299999999999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0.52499999999999858</v>
      </c>
      <c r="G75" s="2">
        <f t="shared" ref="G75:G130" si="11">$E75/$F75*60</f>
        <v>114.2857142857146</v>
      </c>
      <c r="H75" s="10"/>
      <c r="I75" s="22">
        <f t="shared" ref="I75:I131" si="12">$A75</f>
        <v>23.443000000000001</v>
      </c>
      <c r="J75" s="13">
        <f t="shared" si="8"/>
        <v>114.2857142857146</v>
      </c>
      <c r="K75" s="22">
        <f t="shared" ref="K75:K131" si="13">$C75</f>
        <v>66</v>
      </c>
    </row>
    <row r="76" spans="1:11">
      <c r="A76" s="22">
        <v>23.968</v>
      </c>
      <c r="B76" s="15">
        <v>63.754399999999997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0.28999999999999915</v>
      </c>
      <c r="G76" s="2">
        <f t="shared" si="11"/>
        <v>103.44827586206927</v>
      </c>
      <c r="H76" s="10" t="s">
        <v>118</v>
      </c>
      <c r="I76" s="22">
        <f t="shared" si="12"/>
        <v>23.968</v>
      </c>
      <c r="J76" s="13">
        <f t="shared" si="8"/>
        <v>103.44827586206927</v>
      </c>
      <c r="K76" s="22">
        <f t="shared" si="13"/>
        <v>67</v>
      </c>
    </row>
    <row r="77" spans="1:11">
      <c r="A77" s="22">
        <v>24.257999999999999</v>
      </c>
      <c r="B77" s="15">
        <v>61.236600000000003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0.42000000000000171</v>
      </c>
      <c r="G77" s="2">
        <f t="shared" si="11"/>
        <v>142.85714285714226</v>
      </c>
      <c r="H77" s="10"/>
      <c r="I77" s="22">
        <f t="shared" si="12"/>
        <v>24.257999999999999</v>
      </c>
      <c r="J77" s="13">
        <f t="shared" si="8"/>
        <v>142.85714285714226</v>
      </c>
      <c r="K77" s="22">
        <f t="shared" si="13"/>
        <v>68</v>
      </c>
    </row>
    <row r="78" spans="1:11">
      <c r="A78" s="22">
        <v>24.678000000000001</v>
      </c>
      <c r="B78" s="15">
        <v>66.786600000000007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0.30000000000000071</v>
      </c>
      <c r="G78" s="2">
        <f t="shared" si="11"/>
        <v>99.999999999999758</v>
      </c>
      <c r="H78" s="10" t="s">
        <v>119</v>
      </c>
      <c r="I78" s="22">
        <f t="shared" si="12"/>
        <v>24.678000000000001</v>
      </c>
      <c r="J78" s="13">
        <f t="shared" si="8"/>
        <v>99.999999999999758</v>
      </c>
      <c r="K78" s="22">
        <f t="shared" si="13"/>
        <v>69</v>
      </c>
    </row>
    <row r="79" spans="1:11">
      <c r="A79" s="22">
        <v>24.978000000000002</v>
      </c>
      <c r="B79" s="15">
        <v>74.243700000000004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0.43999999999999773</v>
      </c>
      <c r="G79" s="2">
        <f t="shared" si="11"/>
        <v>136.36363636363706</v>
      </c>
      <c r="H79" s="10"/>
      <c r="I79" s="22">
        <f t="shared" si="12"/>
        <v>24.978000000000002</v>
      </c>
      <c r="J79" s="13">
        <f t="shared" si="8"/>
        <v>136.36363636363706</v>
      </c>
      <c r="K79" s="22">
        <f t="shared" si="13"/>
        <v>70</v>
      </c>
    </row>
    <row r="80" spans="1:11">
      <c r="A80" s="22">
        <v>25.417999999999999</v>
      </c>
      <c r="B80" s="15">
        <v>82.312700000000007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0.2690000000000019</v>
      </c>
      <c r="G80" s="2">
        <f t="shared" si="11"/>
        <v>111.52416356877245</v>
      </c>
      <c r="H80" s="10" t="s">
        <v>113</v>
      </c>
      <c r="I80" s="22">
        <f t="shared" si="12"/>
        <v>25.417999999999999</v>
      </c>
      <c r="J80" s="13">
        <f t="shared" si="8"/>
        <v>111.52416356877245</v>
      </c>
      <c r="K80" s="22">
        <f t="shared" si="13"/>
        <v>71</v>
      </c>
    </row>
    <row r="81" spans="1:11">
      <c r="A81" s="22">
        <v>25.687000000000001</v>
      </c>
      <c r="B81" s="15">
        <v>82.5214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0.2759999999999998</v>
      </c>
      <c r="G81" s="2">
        <f t="shared" si="11"/>
        <v>108.69565217391313</v>
      </c>
      <c r="H81" s="10"/>
      <c r="I81" s="22">
        <f t="shared" si="12"/>
        <v>25.687000000000001</v>
      </c>
      <c r="J81" s="13">
        <f t="shared" si="8"/>
        <v>108.69565217391313</v>
      </c>
      <c r="K81" s="22">
        <f t="shared" si="13"/>
        <v>72</v>
      </c>
    </row>
    <row r="82" spans="1:11">
      <c r="A82" s="22">
        <v>25.963000000000001</v>
      </c>
      <c r="B82" s="15">
        <v>77.014899999999997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0.24499999999999744</v>
      </c>
      <c r="G82" s="2">
        <f t="shared" si="11"/>
        <v>122.44897959183801</v>
      </c>
      <c r="H82" s="10" t="s">
        <v>118</v>
      </c>
      <c r="I82" s="22">
        <f t="shared" si="12"/>
        <v>25.963000000000001</v>
      </c>
      <c r="J82" s="13">
        <f t="shared" si="8"/>
        <v>122.44897959183801</v>
      </c>
      <c r="K82" s="22">
        <f t="shared" si="13"/>
        <v>73</v>
      </c>
    </row>
    <row r="83" spans="1:11">
      <c r="A83" s="22">
        <v>26.207999999999998</v>
      </c>
      <c r="B83" s="15">
        <v>75.932000000000002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0.42000000000000171</v>
      </c>
      <c r="G83" s="2">
        <f t="shared" si="11"/>
        <v>142.85714285714226</v>
      </c>
      <c r="H83" s="10"/>
      <c r="I83" s="22">
        <f t="shared" si="12"/>
        <v>26.207999999999998</v>
      </c>
      <c r="J83" s="13">
        <f t="shared" si="8"/>
        <v>142.85714285714226</v>
      </c>
      <c r="K83" s="22">
        <f t="shared" si="13"/>
        <v>74</v>
      </c>
    </row>
    <row r="84" spans="1:11">
      <c r="A84" s="22">
        <v>26.628</v>
      </c>
      <c r="B84" s="15">
        <v>72.768699999999995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0.23000000000000043</v>
      </c>
      <c r="G84" s="2">
        <f t="shared" si="11"/>
        <v>130.4347826086954</v>
      </c>
      <c r="H84" s="10" t="s">
        <v>119</v>
      </c>
      <c r="I84" s="22">
        <f t="shared" si="12"/>
        <v>26.628</v>
      </c>
      <c r="J84" s="13">
        <f t="shared" si="8"/>
        <v>130.4347826086954</v>
      </c>
      <c r="K84" s="22">
        <f t="shared" si="13"/>
        <v>75</v>
      </c>
    </row>
    <row r="85" spans="1:11">
      <c r="A85" s="22">
        <v>26.858000000000001</v>
      </c>
      <c r="B85" s="15">
        <v>72.639700000000005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0.28000000000000114</v>
      </c>
      <c r="G85" s="2">
        <f t="shared" si="11"/>
        <v>107.14285714285671</v>
      </c>
      <c r="H85" s="10"/>
      <c r="I85" s="22">
        <f t="shared" si="12"/>
        <v>26.858000000000001</v>
      </c>
      <c r="J85" s="13">
        <f t="shared" si="8"/>
        <v>107.14285714285671</v>
      </c>
      <c r="K85" s="22">
        <f t="shared" si="13"/>
        <v>76</v>
      </c>
    </row>
    <row r="86" spans="1:11">
      <c r="A86" s="22">
        <v>27.138000000000002</v>
      </c>
      <c r="B86" s="15">
        <v>67.020799999999994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0.23999999999999844</v>
      </c>
      <c r="G86" s="2">
        <f t="shared" si="11"/>
        <v>125.00000000000081</v>
      </c>
      <c r="H86" s="10" t="s">
        <v>118</v>
      </c>
      <c r="I86" s="22">
        <f t="shared" si="12"/>
        <v>27.138000000000002</v>
      </c>
      <c r="J86" s="13">
        <f t="shared" si="8"/>
        <v>125.00000000000081</v>
      </c>
      <c r="K86" s="22">
        <f t="shared" si="13"/>
        <v>77</v>
      </c>
    </row>
    <row r="87" spans="1:11">
      <c r="A87" s="22">
        <v>27.378</v>
      </c>
      <c r="B87" s="15">
        <v>65.212199999999996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0.4740000000000002</v>
      </c>
      <c r="G87" s="2">
        <f t="shared" si="11"/>
        <v>126.58227848101261</v>
      </c>
      <c r="H87" s="10"/>
      <c r="I87" s="22">
        <f t="shared" si="12"/>
        <v>27.378</v>
      </c>
      <c r="J87" s="13">
        <f t="shared" si="8"/>
        <v>126.58227848101261</v>
      </c>
      <c r="K87" s="22">
        <f t="shared" si="13"/>
        <v>78</v>
      </c>
    </row>
    <row r="88" spans="1:11">
      <c r="A88" s="22">
        <v>27.852</v>
      </c>
      <c r="B88" s="15">
        <v>79.675200000000004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0.26699999999999946</v>
      </c>
      <c r="G88" s="2">
        <f t="shared" si="11"/>
        <v>112.35955056179797</v>
      </c>
      <c r="H88" s="10" t="s">
        <v>113</v>
      </c>
      <c r="I88" s="22">
        <f t="shared" si="12"/>
        <v>27.852</v>
      </c>
      <c r="J88" s="13">
        <f t="shared" si="8"/>
        <v>112.35955056179797</v>
      </c>
      <c r="K88" s="22">
        <f t="shared" si="13"/>
        <v>79</v>
      </c>
    </row>
    <row r="89" spans="1:11">
      <c r="A89" s="22">
        <v>28.119</v>
      </c>
      <c r="B89" s="15">
        <v>78.232399999999998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0.4789999999999992</v>
      </c>
      <c r="G89" s="2">
        <f t="shared" si="11"/>
        <v>125.26096033402942</v>
      </c>
      <c r="H89" s="10"/>
      <c r="I89" s="22">
        <f t="shared" si="12"/>
        <v>28.119</v>
      </c>
      <c r="J89" s="13">
        <f t="shared" si="8"/>
        <v>125.26096033402942</v>
      </c>
      <c r="K89" s="22">
        <f t="shared" si="13"/>
        <v>80</v>
      </c>
    </row>
    <row r="90" spans="1:11">
      <c r="A90" s="22">
        <v>28.597999999999999</v>
      </c>
      <c r="B90" s="15">
        <v>71.212199999999996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0.26399999999999935</v>
      </c>
      <c r="G90" s="2">
        <f t="shared" si="11"/>
        <v>113.63636363636392</v>
      </c>
      <c r="H90" s="10" t="s">
        <v>119</v>
      </c>
      <c r="I90" s="22">
        <f t="shared" si="12"/>
        <v>28.597999999999999</v>
      </c>
      <c r="J90" s="13">
        <f t="shared" si="8"/>
        <v>113.63636363636392</v>
      </c>
      <c r="K90" s="22">
        <f t="shared" si="13"/>
        <v>81</v>
      </c>
    </row>
    <row r="91" spans="1:11">
      <c r="A91" s="22">
        <v>28.861999999999998</v>
      </c>
      <c r="B91" s="15">
        <v>71.884100000000004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0.41600000000000037</v>
      </c>
      <c r="G91" s="2">
        <f t="shared" si="11"/>
        <v>144.23076923076908</v>
      </c>
      <c r="H91" s="10"/>
      <c r="I91" s="22">
        <f t="shared" si="12"/>
        <v>28.861999999999998</v>
      </c>
      <c r="J91" s="13">
        <f t="shared" si="8"/>
        <v>144.23076923076908</v>
      </c>
      <c r="K91" s="22">
        <f t="shared" si="13"/>
        <v>82</v>
      </c>
    </row>
    <row r="92" spans="1:11">
      <c r="A92" s="22">
        <v>29.277999999999999</v>
      </c>
      <c r="B92" s="15">
        <v>66.056700000000006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0.26000000000000156</v>
      </c>
      <c r="G92" s="2">
        <f t="shared" si="11"/>
        <v>115.38461538461469</v>
      </c>
      <c r="H92" s="10" t="s">
        <v>118</v>
      </c>
      <c r="I92" s="22">
        <f t="shared" si="12"/>
        <v>29.277999999999999</v>
      </c>
      <c r="J92" s="13">
        <f t="shared" si="8"/>
        <v>115.38461538461469</v>
      </c>
      <c r="K92" s="22">
        <f t="shared" si="13"/>
        <v>83</v>
      </c>
    </row>
    <row r="93" spans="1:11">
      <c r="A93" s="22">
        <v>29.538</v>
      </c>
      <c r="B93" s="15">
        <v>66.583100000000002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0.39000000000000057</v>
      </c>
      <c r="G93" s="2">
        <f t="shared" si="11"/>
        <v>153.84615384615361</v>
      </c>
      <c r="H93" s="10"/>
      <c r="I93" s="22">
        <f t="shared" si="12"/>
        <v>29.538</v>
      </c>
      <c r="J93" s="13">
        <f t="shared" si="8"/>
        <v>153.84615384615361</v>
      </c>
      <c r="K93" s="22">
        <f t="shared" si="13"/>
        <v>84</v>
      </c>
    </row>
    <row r="94" spans="1:11">
      <c r="A94" s="22">
        <v>29.928000000000001</v>
      </c>
      <c r="B94" s="15">
        <v>77.847399999999993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0.25999999999999801</v>
      </c>
      <c r="G94" s="2">
        <f t="shared" si="11"/>
        <v>115.38461538461627</v>
      </c>
      <c r="H94" s="10" t="s">
        <v>113</v>
      </c>
      <c r="I94" s="22">
        <f t="shared" si="12"/>
        <v>29.928000000000001</v>
      </c>
      <c r="J94" s="13">
        <f t="shared" si="8"/>
        <v>115.38461538461627</v>
      </c>
      <c r="K94" s="22">
        <f t="shared" si="13"/>
        <v>85</v>
      </c>
    </row>
    <row r="95" spans="1:11">
      <c r="A95" s="22">
        <v>30.187999999999999</v>
      </c>
      <c r="B95" s="15">
        <v>78.501000000000005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0.28800000000000026</v>
      </c>
      <c r="G95" s="2">
        <f t="shared" si="11"/>
        <v>104.16666666666657</v>
      </c>
      <c r="H95" s="10"/>
      <c r="I95" s="22">
        <f t="shared" si="12"/>
        <v>30.187999999999999</v>
      </c>
      <c r="J95" s="13">
        <f t="shared" si="8"/>
        <v>104.16666666666657</v>
      </c>
      <c r="K95" s="22">
        <f t="shared" si="13"/>
        <v>86</v>
      </c>
    </row>
    <row r="96" spans="1:11">
      <c r="A96" s="22">
        <v>30.475999999999999</v>
      </c>
      <c r="B96" s="15">
        <v>70.418300000000002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0.24200000000000088</v>
      </c>
      <c r="G96" s="2">
        <f t="shared" si="11"/>
        <v>123.9669421487599</v>
      </c>
      <c r="H96" s="10" t="s">
        <v>118</v>
      </c>
      <c r="I96" s="22">
        <f t="shared" si="12"/>
        <v>30.475999999999999</v>
      </c>
      <c r="J96" s="13">
        <f t="shared" si="8"/>
        <v>123.9669421487599</v>
      </c>
      <c r="K96" s="22">
        <f t="shared" si="13"/>
        <v>87</v>
      </c>
    </row>
    <row r="97" spans="1:11">
      <c r="A97" s="22">
        <v>30.718</v>
      </c>
      <c r="B97" s="15">
        <v>72.658900000000003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0.5</v>
      </c>
      <c r="G97" s="2">
        <f t="shared" si="11"/>
        <v>120</v>
      </c>
      <c r="H97" s="10"/>
      <c r="I97" s="22">
        <f t="shared" si="12"/>
        <v>30.718</v>
      </c>
      <c r="J97" s="13">
        <f t="shared" si="8"/>
        <v>120</v>
      </c>
      <c r="K97" s="22">
        <f t="shared" si="13"/>
        <v>88</v>
      </c>
    </row>
    <row r="98" spans="1:11">
      <c r="A98" s="22">
        <v>31.218</v>
      </c>
      <c r="B98" s="15">
        <v>82.11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0.28000000000000114</v>
      </c>
      <c r="G98" s="2">
        <f t="shared" si="11"/>
        <v>107.14285714285671</v>
      </c>
      <c r="H98" s="10" t="s">
        <v>113</v>
      </c>
      <c r="I98" s="22">
        <f t="shared" si="12"/>
        <v>31.218</v>
      </c>
      <c r="J98" s="13">
        <f t="shared" si="8"/>
        <v>107.14285714285671</v>
      </c>
      <c r="K98" s="22">
        <f t="shared" si="13"/>
        <v>89</v>
      </c>
    </row>
    <row r="99" spans="1:11">
      <c r="A99" s="22">
        <v>31.498000000000001</v>
      </c>
      <c r="B99" s="15">
        <v>80.6875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1.3199999999999967</v>
      </c>
      <c r="G99" s="2">
        <f t="shared" si="11"/>
        <v>113.63636363636392</v>
      </c>
      <c r="H99" s="10"/>
      <c r="I99" s="22">
        <f t="shared" si="12"/>
        <v>31.498000000000001</v>
      </c>
      <c r="J99" s="13">
        <f t="shared" si="8"/>
        <v>113.63636363636392</v>
      </c>
      <c r="K99" s="22">
        <f t="shared" si="13"/>
        <v>90</v>
      </c>
    </row>
    <row r="100" spans="1:11">
      <c r="A100" s="22">
        <v>32.817999999999998</v>
      </c>
      <c r="B100" s="15">
        <v>74.504300000000001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0.28000000000000114</v>
      </c>
      <c r="G100" s="2">
        <f t="shared" si="11"/>
        <v>107.14285714285671</v>
      </c>
      <c r="H100" s="10" t="s">
        <v>119</v>
      </c>
      <c r="I100" s="22">
        <f t="shared" si="12"/>
        <v>32.817999999999998</v>
      </c>
      <c r="J100" s="13">
        <f t="shared" si="8"/>
        <v>107.14285714285671</v>
      </c>
      <c r="K100" s="22">
        <f t="shared" si="13"/>
        <v>91</v>
      </c>
    </row>
    <row r="101" spans="1:11">
      <c r="A101" s="22">
        <v>33.097999999999999</v>
      </c>
      <c r="B101" s="15">
        <v>77.165999999999997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0.43999999999999773</v>
      </c>
      <c r="G101" s="2">
        <f t="shared" si="11"/>
        <v>136.36363636363706</v>
      </c>
      <c r="H101" s="10"/>
      <c r="I101" s="22">
        <f t="shared" si="12"/>
        <v>33.097999999999999</v>
      </c>
      <c r="J101" s="13">
        <f t="shared" si="8"/>
        <v>136.36363636363706</v>
      </c>
      <c r="K101" s="22">
        <f t="shared" si="13"/>
        <v>92</v>
      </c>
    </row>
    <row r="102" spans="1:11">
      <c r="A102" s="22">
        <v>33.537999999999997</v>
      </c>
      <c r="B102" s="15">
        <v>74.100099999999998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0.27000000000000313</v>
      </c>
      <c r="G102" s="2">
        <f t="shared" si="11"/>
        <v>111.11111111110982</v>
      </c>
      <c r="H102" s="10" t="s">
        <v>119</v>
      </c>
      <c r="I102" s="22">
        <f t="shared" si="12"/>
        <v>33.537999999999997</v>
      </c>
      <c r="J102" s="13">
        <f t="shared" si="8"/>
        <v>111.11111111110982</v>
      </c>
      <c r="K102" s="22">
        <f t="shared" si="13"/>
        <v>93</v>
      </c>
    </row>
    <row r="103" spans="1:11">
      <c r="A103" s="22">
        <v>33.808</v>
      </c>
      <c r="B103" s="15">
        <v>75.985900000000001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0.28999999999999915</v>
      </c>
      <c r="G103" s="2">
        <f t="shared" si="11"/>
        <v>103.44827586206927</v>
      </c>
      <c r="H103" s="10"/>
      <c r="I103" s="22">
        <f t="shared" si="12"/>
        <v>33.808</v>
      </c>
      <c r="J103" s="13">
        <f t="shared" si="8"/>
        <v>103.44827586206927</v>
      </c>
      <c r="K103" s="22">
        <f t="shared" si="13"/>
        <v>94</v>
      </c>
    </row>
    <row r="104" spans="1:11">
      <c r="A104" s="22">
        <v>34.097999999999999</v>
      </c>
      <c r="B104" s="15">
        <v>71.640299999999996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0.32000000000000028</v>
      </c>
      <c r="G104" s="2">
        <f t="shared" si="11"/>
        <v>93.749999999999915</v>
      </c>
      <c r="H104" s="10" t="s">
        <v>118</v>
      </c>
      <c r="I104" s="22">
        <f t="shared" si="12"/>
        <v>34.097999999999999</v>
      </c>
      <c r="J104" s="13">
        <f t="shared" si="8"/>
        <v>93.749999999999915</v>
      </c>
      <c r="K104" s="22">
        <f t="shared" si="13"/>
        <v>95</v>
      </c>
    </row>
    <row r="105" spans="1:11">
      <c r="A105" s="22">
        <v>34.417999999999999</v>
      </c>
      <c r="B105" s="15">
        <v>66.386899999999997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0.50999999999999801</v>
      </c>
      <c r="G105" s="2">
        <f t="shared" si="11"/>
        <v>117.64705882352987</v>
      </c>
      <c r="H105" s="10"/>
      <c r="I105" s="22">
        <f t="shared" si="12"/>
        <v>34.417999999999999</v>
      </c>
      <c r="J105" s="13">
        <f t="shared" si="8"/>
        <v>117.64705882352987</v>
      </c>
      <c r="K105" s="22">
        <f t="shared" si="13"/>
        <v>96</v>
      </c>
    </row>
    <row r="106" spans="1:11">
      <c r="A106" s="22">
        <v>34.927999999999997</v>
      </c>
      <c r="B106" s="15">
        <v>65.727599999999995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0.28000000000000114</v>
      </c>
      <c r="G106" s="2">
        <f t="shared" si="11"/>
        <v>107.14285714285671</v>
      </c>
      <c r="H106" s="10" t="s">
        <v>118</v>
      </c>
      <c r="I106" s="22">
        <f t="shared" si="12"/>
        <v>34.927999999999997</v>
      </c>
      <c r="J106" s="13">
        <f t="shared" si="8"/>
        <v>107.14285714285671</v>
      </c>
      <c r="K106" s="22">
        <f t="shared" si="13"/>
        <v>97</v>
      </c>
    </row>
    <row r="107" spans="1:11">
      <c r="A107" s="22">
        <v>35.207999999999998</v>
      </c>
      <c r="B107" s="15">
        <v>63.367600000000003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0.44000000000000483</v>
      </c>
      <c r="G107" s="2">
        <f t="shared" si="11"/>
        <v>136.36363636363487</v>
      </c>
      <c r="H107" s="10"/>
      <c r="I107" s="22">
        <f t="shared" si="12"/>
        <v>35.207999999999998</v>
      </c>
      <c r="J107" s="13">
        <f t="shared" si="8"/>
        <v>136.36363636363487</v>
      </c>
      <c r="K107" s="22">
        <f t="shared" si="13"/>
        <v>98</v>
      </c>
    </row>
    <row r="108" spans="1:11">
      <c r="A108" s="22">
        <v>35.648000000000003</v>
      </c>
      <c r="B108" s="15">
        <v>73.000200000000007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0.29999999999999716</v>
      </c>
      <c r="G108" s="2">
        <f t="shared" si="11"/>
        <v>100.00000000000095</v>
      </c>
      <c r="H108" s="10" t="s">
        <v>119</v>
      </c>
      <c r="I108" s="22">
        <f t="shared" si="12"/>
        <v>35.648000000000003</v>
      </c>
      <c r="J108" s="13">
        <f t="shared" si="8"/>
        <v>100.00000000000095</v>
      </c>
      <c r="K108" s="22">
        <f t="shared" si="13"/>
        <v>99</v>
      </c>
    </row>
    <row r="109" spans="1:11">
      <c r="A109" s="22">
        <v>35.948</v>
      </c>
      <c r="B109" s="15">
        <v>78.010900000000007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0.43999999999999773</v>
      </c>
      <c r="G109" s="2">
        <f t="shared" si="11"/>
        <v>136.36363636363706</v>
      </c>
      <c r="H109" s="10"/>
      <c r="I109" s="22">
        <f t="shared" si="12"/>
        <v>35.948</v>
      </c>
      <c r="J109" s="13">
        <f t="shared" si="8"/>
        <v>136.36363636363706</v>
      </c>
      <c r="K109" s="22">
        <f t="shared" si="13"/>
        <v>100</v>
      </c>
    </row>
    <row r="110" spans="1:11">
      <c r="A110" s="22">
        <v>36.387999999999998</v>
      </c>
      <c r="B110" s="15">
        <v>82.142200000000003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0.27000000000000313</v>
      </c>
      <c r="G110" s="2">
        <f t="shared" si="11"/>
        <v>111.11111111110982</v>
      </c>
      <c r="H110" s="10" t="s">
        <v>113</v>
      </c>
      <c r="I110" s="22">
        <f t="shared" si="12"/>
        <v>36.387999999999998</v>
      </c>
      <c r="J110" s="13">
        <f t="shared" si="8"/>
        <v>111.11111111110982</v>
      </c>
      <c r="K110" s="22">
        <f t="shared" si="13"/>
        <v>101</v>
      </c>
    </row>
    <row r="111" spans="1:11">
      <c r="A111" s="22">
        <v>36.658000000000001</v>
      </c>
      <c r="B111" s="15">
        <v>81.871700000000004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0.26200000000000045</v>
      </c>
      <c r="G111" s="2">
        <f t="shared" si="11"/>
        <v>114.50381679389294</v>
      </c>
      <c r="H111" s="10"/>
      <c r="I111" s="22">
        <f t="shared" si="12"/>
        <v>36.658000000000001</v>
      </c>
      <c r="J111" s="13">
        <f t="shared" si="8"/>
        <v>114.50381679389294</v>
      </c>
      <c r="K111" s="22">
        <f t="shared" si="13"/>
        <v>102</v>
      </c>
    </row>
    <row r="112" spans="1:11">
      <c r="A112" s="22">
        <v>36.92</v>
      </c>
      <c r="B112" s="15">
        <v>71.5261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0.29800000000000182</v>
      </c>
      <c r="G112" s="2">
        <f t="shared" si="11"/>
        <v>100.67114093959671</v>
      </c>
      <c r="H112" s="10" t="s">
        <v>118</v>
      </c>
      <c r="I112" s="22">
        <f t="shared" si="12"/>
        <v>36.92</v>
      </c>
      <c r="J112" s="13">
        <f t="shared" si="8"/>
        <v>100.67114093959671</v>
      </c>
      <c r="K112" s="22">
        <f t="shared" si="13"/>
        <v>103</v>
      </c>
    </row>
    <row r="113" spans="1:11">
      <c r="A113" s="22">
        <v>37.218000000000004</v>
      </c>
      <c r="B113" s="15">
        <v>74.637200000000007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0.4199999999999946</v>
      </c>
      <c r="G113" s="2">
        <f t="shared" si="11"/>
        <v>142.85714285714471</v>
      </c>
      <c r="H113" s="10"/>
      <c r="I113" s="22">
        <f t="shared" si="12"/>
        <v>37.218000000000004</v>
      </c>
      <c r="J113" s="13">
        <f t="shared" si="8"/>
        <v>142.85714285714471</v>
      </c>
      <c r="K113" s="22">
        <f t="shared" si="13"/>
        <v>104</v>
      </c>
    </row>
    <row r="114" spans="1:11">
      <c r="A114" s="22">
        <v>37.637999999999998</v>
      </c>
      <c r="B114" s="15">
        <v>72.228700000000003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0.28000000000000114</v>
      </c>
      <c r="G114" s="2">
        <f t="shared" si="11"/>
        <v>107.14285714285671</v>
      </c>
      <c r="H114" s="10" t="s">
        <v>119</v>
      </c>
      <c r="I114" s="22">
        <f t="shared" si="12"/>
        <v>37.637999999999998</v>
      </c>
      <c r="J114" s="13">
        <f t="shared" si="8"/>
        <v>107.14285714285671</v>
      </c>
      <c r="K114" s="22">
        <f t="shared" si="13"/>
        <v>105</v>
      </c>
    </row>
    <row r="115" spans="1:11">
      <c r="A115" s="22">
        <v>37.917999999999999</v>
      </c>
      <c r="B115" s="15">
        <v>70.583699999999993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0.28999999999999915</v>
      </c>
      <c r="G115" s="2">
        <f t="shared" si="11"/>
        <v>103.44827586206927</v>
      </c>
      <c r="H115" s="10"/>
      <c r="I115" s="22">
        <f t="shared" si="12"/>
        <v>37.917999999999999</v>
      </c>
      <c r="J115" s="13">
        <f t="shared" si="8"/>
        <v>103.44827586206927</v>
      </c>
      <c r="K115" s="22">
        <f t="shared" si="13"/>
        <v>106</v>
      </c>
    </row>
    <row r="116" spans="1:11">
      <c r="A116" s="22">
        <v>38.207999999999998</v>
      </c>
      <c r="B116" s="15">
        <v>64.741200000000006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0.25</v>
      </c>
      <c r="G116" s="2">
        <f t="shared" si="11"/>
        <v>120</v>
      </c>
      <c r="H116" s="10" t="s">
        <v>118</v>
      </c>
      <c r="I116" s="22">
        <f t="shared" si="12"/>
        <v>38.207999999999998</v>
      </c>
      <c r="J116" s="13">
        <f t="shared" si="8"/>
        <v>120</v>
      </c>
      <c r="K116" s="22">
        <f t="shared" si="13"/>
        <v>107</v>
      </c>
    </row>
    <row r="117" spans="1:11">
      <c r="A117" s="22">
        <v>38.457999999999998</v>
      </c>
      <c r="B117" s="15">
        <v>67.112799999999993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0.46000000000000085</v>
      </c>
      <c r="G117" s="2">
        <f t="shared" si="11"/>
        <v>130.4347826086954</v>
      </c>
      <c r="H117" s="10"/>
      <c r="I117" s="22">
        <f t="shared" si="12"/>
        <v>38.457999999999998</v>
      </c>
      <c r="J117" s="13">
        <f t="shared" si="8"/>
        <v>130.4347826086954</v>
      </c>
      <c r="K117" s="22">
        <f t="shared" si="13"/>
        <v>108</v>
      </c>
    </row>
    <row r="118" spans="1:11">
      <c r="A118" s="22">
        <v>38.917999999999999</v>
      </c>
      <c r="B118" s="15">
        <v>80.194000000000003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0.28300000000000125</v>
      </c>
      <c r="G118" s="2">
        <f t="shared" si="11"/>
        <v>106.00706713780872</v>
      </c>
      <c r="H118" s="10" t="s">
        <v>113</v>
      </c>
      <c r="I118" s="22">
        <f t="shared" si="12"/>
        <v>38.917999999999999</v>
      </c>
      <c r="J118" s="13">
        <f t="shared" si="8"/>
        <v>106.00706713780872</v>
      </c>
      <c r="K118" s="22">
        <f t="shared" si="13"/>
        <v>109</v>
      </c>
    </row>
    <row r="119" spans="1:11">
      <c r="A119" s="22">
        <v>39.201000000000001</v>
      </c>
      <c r="B119" s="15">
        <v>76.561300000000003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0.46699999999999875</v>
      </c>
      <c r="G119" s="2">
        <f t="shared" si="11"/>
        <v>128.47965738758066</v>
      </c>
      <c r="H119" s="10"/>
      <c r="I119" s="22">
        <f t="shared" si="12"/>
        <v>39.201000000000001</v>
      </c>
      <c r="J119" s="13">
        <f t="shared" si="8"/>
        <v>128.47965738758066</v>
      </c>
      <c r="K119" s="22">
        <f t="shared" si="13"/>
        <v>110</v>
      </c>
    </row>
    <row r="120" spans="1:11">
      <c r="A120" s="22">
        <v>39.667999999999999</v>
      </c>
      <c r="B120" s="15">
        <v>73.811700000000002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0.28999999999999915</v>
      </c>
      <c r="G120" s="2">
        <f t="shared" si="11"/>
        <v>103.44827586206927</v>
      </c>
      <c r="H120" s="10" t="s">
        <v>119</v>
      </c>
      <c r="I120" s="22">
        <f t="shared" si="12"/>
        <v>39.667999999999999</v>
      </c>
      <c r="J120" s="13">
        <f t="shared" si="8"/>
        <v>103.44827586206927</v>
      </c>
      <c r="K120" s="22">
        <f t="shared" si="13"/>
        <v>111</v>
      </c>
    </row>
    <row r="121" spans="1:11">
      <c r="A121" s="22">
        <v>39.957999999999998</v>
      </c>
      <c r="B121" s="15">
        <v>74.723200000000006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0.45900000000000318</v>
      </c>
      <c r="G121" s="2">
        <f t="shared" si="11"/>
        <v>130.71895424836509</v>
      </c>
      <c r="H121" s="10"/>
      <c r="I121" s="22">
        <f t="shared" si="12"/>
        <v>39.957999999999998</v>
      </c>
      <c r="J121" s="13">
        <f t="shared" si="8"/>
        <v>130.71895424836509</v>
      </c>
      <c r="K121" s="22">
        <f t="shared" si="13"/>
        <v>112</v>
      </c>
    </row>
    <row r="122" spans="1:11">
      <c r="A122" s="22">
        <v>40.417000000000002</v>
      </c>
      <c r="B122" s="15">
        <v>64.009799999999998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0.29299999999999926</v>
      </c>
      <c r="G122" s="2">
        <f t="shared" si="11"/>
        <v>102.38907849829377</v>
      </c>
      <c r="H122" s="10" t="s">
        <v>118</v>
      </c>
      <c r="I122" s="22">
        <f t="shared" si="12"/>
        <v>40.417000000000002</v>
      </c>
      <c r="J122" s="13">
        <f t="shared" si="8"/>
        <v>102.38907849829377</v>
      </c>
      <c r="K122" s="22">
        <f t="shared" si="13"/>
        <v>113</v>
      </c>
    </row>
    <row r="123" spans="1:11">
      <c r="A123" s="22">
        <v>40.71</v>
      </c>
      <c r="B123" s="15">
        <v>59.022500000000001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0.39799999999999613</v>
      </c>
      <c r="G123" s="2">
        <f t="shared" si="11"/>
        <v>150.75376884422255</v>
      </c>
      <c r="H123" s="10"/>
      <c r="I123" s="22">
        <f t="shared" si="12"/>
        <v>40.71</v>
      </c>
      <c r="J123" s="13">
        <f t="shared" si="8"/>
        <v>150.75376884422255</v>
      </c>
      <c r="K123" s="22">
        <f t="shared" si="13"/>
        <v>114</v>
      </c>
    </row>
    <row r="124" spans="1:11">
      <c r="A124" s="22">
        <v>41.107999999999997</v>
      </c>
      <c r="B124" s="15">
        <v>76.537499999999994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0.27000000000000313</v>
      </c>
      <c r="G124" s="2">
        <f t="shared" si="11"/>
        <v>111.11111111110982</v>
      </c>
      <c r="H124" s="10" t="s">
        <v>113</v>
      </c>
      <c r="I124" s="22">
        <f t="shared" si="12"/>
        <v>41.107999999999997</v>
      </c>
      <c r="J124" s="13">
        <f t="shared" si="8"/>
        <v>111.11111111110982</v>
      </c>
      <c r="K124" s="22">
        <f t="shared" si="13"/>
        <v>115</v>
      </c>
    </row>
    <row r="125" spans="1:11">
      <c r="A125" s="22">
        <v>41.378</v>
      </c>
      <c r="B125" s="15">
        <v>78.279700000000005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0.29899999999999949</v>
      </c>
      <c r="G125" s="2">
        <f t="shared" si="11"/>
        <v>100.33444816053529</v>
      </c>
      <c r="H125" s="10"/>
      <c r="I125" s="22">
        <f t="shared" si="12"/>
        <v>41.378</v>
      </c>
      <c r="J125" s="13">
        <f t="shared" si="8"/>
        <v>100.33444816053529</v>
      </c>
      <c r="K125" s="22">
        <f t="shared" si="13"/>
        <v>116</v>
      </c>
    </row>
    <row r="126" spans="1:11">
      <c r="A126" s="22">
        <v>41.677</v>
      </c>
      <c r="B126" s="15">
        <v>70.914299999999997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0.28699999999999903</v>
      </c>
      <c r="G126" s="2">
        <f t="shared" si="11"/>
        <v>104.52961672473903</v>
      </c>
      <c r="H126" s="10" t="s">
        <v>118</v>
      </c>
      <c r="I126" s="22">
        <f t="shared" si="12"/>
        <v>41.677</v>
      </c>
      <c r="J126" s="13">
        <f t="shared" si="8"/>
        <v>104.52961672473903</v>
      </c>
      <c r="K126" s="22">
        <f t="shared" si="13"/>
        <v>117</v>
      </c>
    </row>
    <row r="127" spans="1:11">
      <c r="A127" s="22">
        <v>41.963999999999999</v>
      </c>
      <c r="B127" s="15">
        <v>68.936499999999995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0.47400000000000375</v>
      </c>
      <c r="G127" s="2">
        <f t="shared" si="11"/>
        <v>126.58227848101164</v>
      </c>
      <c r="H127" s="10"/>
      <c r="I127" s="22">
        <f t="shared" si="12"/>
        <v>41.963999999999999</v>
      </c>
      <c r="J127" s="13">
        <f t="shared" si="8"/>
        <v>126.58227848101164</v>
      </c>
      <c r="K127" s="22">
        <f t="shared" si="13"/>
        <v>118</v>
      </c>
    </row>
    <row r="128" spans="1:11">
      <c r="A128" s="22">
        <v>42.438000000000002</v>
      </c>
      <c r="B128" s="15">
        <v>80.590100000000007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0.29999999999999716</v>
      </c>
      <c r="G128" s="2">
        <f t="shared" si="11"/>
        <v>100.00000000000095</v>
      </c>
      <c r="H128" s="10" t="s">
        <v>113</v>
      </c>
      <c r="I128" s="22">
        <f t="shared" si="12"/>
        <v>42.438000000000002</v>
      </c>
      <c r="J128" s="13">
        <f t="shared" si="8"/>
        <v>100.00000000000095</v>
      </c>
      <c r="K128" s="22">
        <f t="shared" si="13"/>
        <v>119</v>
      </c>
    </row>
    <row r="129" spans="1:11">
      <c r="A129" s="22">
        <v>42.738</v>
      </c>
      <c r="B129" s="15">
        <v>78.580299999999994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1.5300000000000011</v>
      </c>
      <c r="G129" s="2">
        <f t="shared" si="11"/>
        <v>98.039215686274446</v>
      </c>
      <c r="H129" s="10"/>
      <c r="I129" s="22">
        <f t="shared" si="12"/>
        <v>42.738</v>
      </c>
      <c r="J129" s="13">
        <f t="shared" si="8"/>
        <v>98.039215686274446</v>
      </c>
      <c r="K129" s="22">
        <f t="shared" si="13"/>
        <v>120</v>
      </c>
    </row>
    <row r="130" spans="1:11">
      <c r="A130" s="22">
        <v>44.268000000000001</v>
      </c>
      <c r="B130" s="15">
        <v>74.524299999999997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0.28999999999999915</v>
      </c>
      <c r="G130" s="2">
        <f t="shared" si="11"/>
        <v>103.44827586206927</v>
      </c>
      <c r="H130" s="10" t="s">
        <v>118</v>
      </c>
      <c r="I130" s="22">
        <f t="shared" si="12"/>
        <v>44.268000000000001</v>
      </c>
      <c r="J130" s="13">
        <f t="shared" si="8"/>
        <v>103.44827586206927</v>
      </c>
      <c r="K130" s="22">
        <f t="shared" si="13"/>
        <v>121</v>
      </c>
    </row>
    <row r="131" spans="1:11">
      <c r="A131" s="22">
        <v>44.558</v>
      </c>
      <c r="B131" s="15">
        <v>76.1143</v>
      </c>
      <c r="C131" s="22">
        <v>122</v>
      </c>
      <c r="D131" s="2">
        <f>Main!$B125</f>
        <v>88.5</v>
      </c>
      <c r="E131" s="2"/>
      <c r="G131" s="2">
        <f>$G130</f>
        <v>103.44827586206927</v>
      </c>
      <c r="H131" s="10"/>
      <c r="I131" s="22">
        <f t="shared" si="12"/>
        <v>44.558</v>
      </c>
      <c r="J131" s="13">
        <f t="shared" si="8"/>
        <v>103.44827586206927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83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Charles Rosen</v>
      </c>
      <c r="K4" s="1"/>
      <c r="L4" s="1"/>
      <c r="M4" s="1"/>
    </row>
    <row r="5" spans="1:13">
      <c r="A5" s="10" t="s">
        <v>96</v>
      </c>
      <c r="B5" s="11">
        <v>1969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1969</v>
      </c>
      <c r="K5" s="1"/>
      <c r="L5" s="1"/>
      <c r="M5" s="1"/>
    </row>
    <row r="6" spans="1:13">
      <c r="A6" s="10" t="s">
        <v>97</v>
      </c>
      <c r="B6" s="1" t="s">
        <v>84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CBS Masterworks 79204 (1978)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40940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40940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0.41799999999999998</v>
      </c>
      <c r="B10" s="15">
        <v>70.300299999999993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0.14000000000000007</v>
      </c>
      <c r="G10" s="2">
        <f>$E10/$F10*60</f>
        <v>214.28571428571419</v>
      </c>
      <c r="H10" s="10" t="s">
        <v>119</v>
      </c>
      <c r="I10" s="23">
        <f>$A10</f>
        <v>0.41799999999999998</v>
      </c>
      <c r="J10" s="13">
        <f t="shared" ref="J10:J73" si="2">$G10</f>
        <v>214.28571428571419</v>
      </c>
      <c r="K10" s="23">
        <f>$C10</f>
        <v>1</v>
      </c>
    </row>
    <row r="11" spans="1:13">
      <c r="A11" s="23">
        <v>0.55800000000000005</v>
      </c>
      <c r="B11" s="15">
        <v>68.284099999999995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0.37</v>
      </c>
      <c r="G11" s="2">
        <f t="shared" ref="G11:G74" si="5">$E11/$F11*60</f>
        <v>162.16216216216216</v>
      </c>
      <c r="H11" s="10"/>
      <c r="I11" s="23">
        <f t="shared" ref="I11:I74" si="6">$A11</f>
        <v>0.55800000000000005</v>
      </c>
      <c r="J11" s="13">
        <f t="shared" si="2"/>
        <v>162.16216216216216</v>
      </c>
      <c r="K11" s="23">
        <f t="shared" ref="K11:K74" si="7">$C11</f>
        <v>2</v>
      </c>
    </row>
    <row r="12" spans="1:13">
      <c r="A12" s="23">
        <v>0.92800000000000005</v>
      </c>
      <c r="B12" s="15">
        <v>65.488600000000005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0.15000000000000002</v>
      </c>
      <c r="G12" s="2">
        <f t="shared" si="5"/>
        <v>199.99999999999997</v>
      </c>
      <c r="H12" s="10" t="s">
        <v>118</v>
      </c>
      <c r="I12" s="23">
        <f t="shared" si="6"/>
        <v>0.92800000000000005</v>
      </c>
      <c r="J12" s="13">
        <f t="shared" si="2"/>
        <v>199.99999999999997</v>
      </c>
      <c r="K12" s="23">
        <f t="shared" si="7"/>
        <v>3</v>
      </c>
    </row>
    <row r="13" spans="1:13">
      <c r="A13" s="23">
        <v>1.0780000000000001</v>
      </c>
      <c r="B13" s="15">
        <v>66.859700000000004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0.32999999999999985</v>
      </c>
      <c r="G13" s="2">
        <f t="shared" si="5"/>
        <v>181.8181818181819</v>
      </c>
      <c r="H13" s="10"/>
      <c r="I13" s="23">
        <f t="shared" si="6"/>
        <v>1.0780000000000001</v>
      </c>
      <c r="J13" s="13">
        <f t="shared" si="2"/>
        <v>181.8181818181819</v>
      </c>
      <c r="K13" s="23">
        <f t="shared" si="7"/>
        <v>4</v>
      </c>
    </row>
    <row r="14" spans="1:13">
      <c r="A14" s="23">
        <v>1.4079999999999999</v>
      </c>
      <c r="B14" s="15">
        <v>74.92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0.14000000000000012</v>
      </c>
      <c r="G14" s="2">
        <f t="shared" si="5"/>
        <v>214.28571428571408</v>
      </c>
      <c r="H14" s="10" t="s">
        <v>119</v>
      </c>
      <c r="I14" s="23">
        <f t="shared" si="6"/>
        <v>1.4079999999999999</v>
      </c>
      <c r="J14" s="13">
        <f t="shared" si="2"/>
        <v>214.28571428571408</v>
      </c>
      <c r="K14" s="23">
        <f t="shared" si="7"/>
        <v>5</v>
      </c>
    </row>
    <row r="15" spans="1:13">
      <c r="A15" s="23">
        <v>1.548</v>
      </c>
      <c r="B15" s="15">
        <v>75.521199999999993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0.40300000000000002</v>
      </c>
      <c r="G15" s="2">
        <f t="shared" si="5"/>
        <v>148.8833746898263</v>
      </c>
      <c r="H15" s="10"/>
      <c r="I15" s="23">
        <f t="shared" si="6"/>
        <v>1.548</v>
      </c>
      <c r="J15" s="13">
        <f t="shared" si="2"/>
        <v>148.8833746898263</v>
      </c>
      <c r="K15" s="23">
        <f t="shared" si="7"/>
        <v>6</v>
      </c>
    </row>
    <row r="16" spans="1:13">
      <c r="A16" s="23">
        <v>1.9510000000000001</v>
      </c>
      <c r="B16" s="15">
        <v>66.442499999999995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0.13700000000000001</v>
      </c>
      <c r="G16" s="2">
        <f t="shared" si="5"/>
        <v>218.978102189781</v>
      </c>
      <c r="H16" s="10" t="s">
        <v>118</v>
      </c>
      <c r="I16" s="23">
        <f t="shared" si="6"/>
        <v>1.9510000000000001</v>
      </c>
      <c r="J16" s="13">
        <f t="shared" si="2"/>
        <v>218.978102189781</v>
      </c>
      <c r="K16" s="23">
        <f t="shared" si="7"/>
        <v>7</v>
      </c>
    </row>
    <row r="17" spans="1:11">
      <c r="A17" s="23">
        <v>2.0880000000000001</v>
      </c>
      <c r="B17" s="15">
        <v>64.475099999999998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0.60999999999999988</v>
      </c>
      <c r="G17" s="2">
        <f t="shared" si="5"/>
        <v>147.5409836065574</v>
      </c>
      <c r="H17" s="10"/>
      <c r="I17" s="23">
        <f t="shared" si="6"/>
        <v>2.0880000000000001</v>
      </c>
      <c r="J17" s="13">
        <f t="shared" si="2"/>
        <v>147.5409836065574</v>
      </c>
      <c r="K17" s="23">
        <f t="shared" si="7"/>
        <v>8</v>
      </c>
    </row>
    <row r="18" spans="1:11">
      <c r="A18" s="23">
        <v>2.698</v>
      </c>
      <c r="B18" s="15">
        <v>74.647099999999995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0.18000000000000016</v>
      </c>
      <c r="G18" s="2">
        <f t="shared" si="5"/>
        <v>166.66666666666652</v>
      </c>
      <c r="H18" s="10" t="s">
        <v>119</v>
      </c>
      <c r="I18" s="23">
        <f t="shared" si="6"/>
        <v>2.698</v>
      </c>
      <c r="J18" s="13">
        <f t="shared" si="2"/>
        <v>166.66666666666652</v>
      </c>
      <c r="K18" s="23">
        <f t="shared" si="7"/>
        <v>9</v>
      </c>
    </row>
    <row r="19" spans="1:11">
      <c r="A19" s="23">
        <v>2.8780000000000001</v>
      </c>
      <c r="B19" s="15">
        <v>74.270499999999998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0.33999999999999986</v>
      </c>
      <c r="G19" s="2">
        <f t="shared" si="5"/>
        <v>176.47058823529417</v>
      </c>
      <c r="H19" s="10"/>
      <c r="I19" s="23">
        <f t="shared" si="6"/>
        <v>2.8780000000000001</v>
      </c>
      <c r="J19" s="13">
        <f t="shared" si="2"/>
        <v>176.47058823529417</v>
      </c>
      <c r="K19" s="23">
        <f t="shared" si="7"/>
        <v>10</v>
      </c>
    </row>
    <row r="20" spans="1:11">
      <c r="A20" s="23">
        <v>3.218</v>
      </c>
      <c r="B20" s="15">
        <v>68.642600000000002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0.16000000000000014</v>
      </c>
      <c r="G20" s="2">
        <f t="shared" si="5"/>
        <v>187.49999999999983</v>
      </c>
      <c r="H20" s="10" t="s">
        <v>118</v>
      </c>
      <c r="I20" s="23">
        <f t="shared" si="6"/>
        <v>3.218</v>
      </c>
      <c r="J20" s="13">
        <f t="shared" si="2"/>
        <v>187.49999999999983</v>
      </c>
      <c r="K20" s="23">
        <f t="shared" si="7"/>
        <v>11</v>
      </c>
    </row>
    <row r="21" spans="1:11">
      <c r="A21" s="23">
        <v>3.3780000000000001</v>
      </c>
      <c r="B21" s="15">
        <v>61.573300000000003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0.33000000000000007</v>
      </c>
      <c r="G21" s="2">
        <f t="shared" si="5"/>
        <v>181.81818181818178</v>
      </c>
      <c r="H21" s="10"/>
      <c r="I21" s="23">
        <f t="shared" si="6"/>
        <v>3.3780000000000001</v>
      </c>
      <c r="J21" s="13">
        <f t="shared" si="2"/>
        <v>181.81818181818178</v>
      </c>
      <c r="K21" s="23">
        <f t="shared" si="7"/>
        <v>12</v>
      </c>
    </row>
    <row r="22" spans="1:11">
      <c r="A22" s="23">
        <v>3.7080000000000002</v>
      </c>
      <c r="B22" s="15">
        <v>77.413899999999998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0.13700000000000001</v>
      </c>
      <c r="G22" s="2">
        <f t="shared" si="5"/>
        <v>218.978102189781</v>
      </c>
      <c r="H22" s="10" t="s">
        <v>119</v>
      </c>
      <c r="I22" s="23">
        <f t="shared" si="6"/>
        <v>3.7080000000000002</v>
      </c>
      <c r="J22" s="13">
        <f t="shared" si="2"/>
        <v>218.978102189781</v>
      </c>
      <c r="K22" s="23">
        <f t="shared" si="7"/>
        <v>13</v>
      </c>
    </row>
    <row r="23" spans="1:11">
      <c r="A23" s="23">
        <v>3.8450000000000002</v>
      </c>
      <c r="B23" s="15">
        <v>75.914000000000001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0.1729999999999996</v>
      </c>
      <c r="G23" s="2">
        <f t="shared" si="5"/>
        <v>173.41040462427787</v>
      </c>
      <c r="H23" s="10"/>
      <c r="I23" s="23">
        <f t="shared" si="6"/>
        <v>3.8450000000000002</v>
      </c>
      <c r="J23" s="13">
        <f t="shared" si="2"/>
        <v>173.41040462427787</v>
      </c>
      <c r="K23" s="23">
        <f t="shared" si="7"/>
        <v>14</v>
      </c>
    </row>
    <row r="24" spans="1:11">
      <c r="A24" s="23">
        <v>4.0179999999999998</v>
      </c>
      <c r="B24" s="15">
        <v>71.177400000000006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0.19000000000000039</v>
      </c>
      <c r="G24" s="2">
        <f t="shared" si="5"/>
        <v>157.89473684210492</v>
      </c>
      <c r="H24" s="10" t="s">
        <v>118</v>
      </c>
      <c r="I24" s="23">
        <f t="shared" si="6"/>
        <v>4.0179999999999998</v>
      </c>
      <c r="J24" s="13">
        <f t="shared" si="2"/>
        <v>157.89473684210492</v>
      </c>
      <c r="K24" s="23">
        <f t="shared" si="7"/>
        <v>15</v>
      </c>
    </row>
    <row r="25" spans="1:11">
      <c r="A25" s="23">
        <v>4.2080000000000002</v>
      </c>
      <c r="B25" s="15">
        <v>59.267400000000002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0.29000000000000004</v>
      </c>
      <c r="G25" s="2">
        <f t="shared" si="5"/>
        <v>206.89655172413791</v>
      </c>
      <c r="H25" s="10"/>
      <c r="I25" s="23">
        <f t="shared" si="6"/>
        <v>4.2080000000000002</v>
      </c>
      <c r="J25" s="13">
        <f t="shared" si="2"/>
        <v>206.89655172413791</v>
      </c>
      <c r="K25" s="23">
        <f t="shared" si="7"/>
        <v>16</v>
      </c>
    </row>
    <row r="26" spans="1:11">
      <c r="A26" s="23">
        <v>4.4980000000000002</v>
      </c>
      <c r="B26" s="15">
        <v>72.198400000000007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0.14999999999999947</v>
      </c>
      <c r="G26" s="2">
        <f t="shared" si="5"/>
        <v>200.00000000000071</v>
      </c>
      <c r="H26" s="10" t="s">
        <v>113</v>
      </c>
      <c r="I26" s="23">
        <f t="shared" si="6"/>
        <v>4.4980000000000002</v>
      </c>
      <c r="J26" s="13">
        <f t="shared" si="2"/>
        <v>200.00000000000071</v>
      </c>
      <c r="K26" s="23">
        <f t="shared" si="7"/>
        <v>17</v>
      </c>
    </row>
    <row r="27" spans="1:11">
      <c r="A27" s="23">
        <v>4.6479999999999997</v>
      </c>
      <c r="B27" s="15">
        <v>72.692800000000005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0.35000000000000053</v>
      </c>
      <c r="G27" s="2">
        <f t="shared" si="5"/>
        <v>171.42857142857116</v>
      </c>
      <c r="H27" s="10"/>
      <c r="I27" s="23">
        <f t="shared" si="6"/>
        <v>4.6479999999999997</v>
      </c>
      <c r="J27" s="13">
        <f t="shared" si="2"/>
        <v>171.42857142857116</v>
      </c>
      <c r="K27" s="23">
        <f t="shared" si="7"/>
        <v>18</v>
      </c>
    </row>
    <row r="28" spans="1:11">
      <c r="A28" s="23">
        <v>4.9980000000000002</v>
      </c>
      <c r="B28" s="15">
        <v>69.906400000000005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0.16999999999999993</v>
      </c>
      <c r="G28" s="2">
        <f t="shared" si="5"/>
        <v>176.47058823529417</v>
      </c>
      <c r="H28" s="10" t="s">
        <v>119</v>
      </c>
      <c r="I28" s="23">
        <f t="shared" si="6"/>
        <v>4.9980000000000002</v>
      </c>
      <c r="J28" s="13">
        <f t="shared" si="2"/>
        <v>176.47058823529417</v>
      </c>
      <c r="K28" s="23">
        <f t="shared" si="7"/>
        <v>19</v>
      </c>
    </row>
    <row r="29" spans="1:11">
      <c r="A29" s="23">
        <v>5.1680000000000001</v>
      </c>
      <c r="B29" s="15">
        <v>72.820099999999996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0.40799999999999947</v>
      </c>
      <c r="G29" s="2">
        <f t="shared" si="5"/>
        <v>147.05882352941197</v>
      </c>
      <c r="H29" s="10"/>
      <c r="I29" s="23">
        <f t="shared" si="6"/>
        <v>5.1680000000000001</v>
      </c>
      <c r="J29" s="13">
        <f t="shared" si="2"/>
        <v>147.05882352941197</v>
      </c>
      <c r="K29" s="23">
        <f t="shared" si="7"/>
        <v>20</v>
      </c>
    </row>
    <row r="30" spans="1:11">
      <c r="A30" s="23">
        <v>5.5759999999999996</v>
      </c>
      <c r="B30" s="15">
        <v>64.712999999999994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0.17900000000000027</v>
      </c>
      <c r="G30" s="2">
        <f t="shared" si="5"/>
        <v>167.59776536312825</v>
      </c>
      <c r="H30" s="10" t="s">
        <v>118</v>
      </c>
      <c r="I30" s="23">
        <f t="shared" si="6"/>
        <v>5.5759999999999996</v>
      </c>
      <c r="J30" s="13">
        <f t="shared" si="2"/>
        <v>167.59776536312825</v>
      </c>
      <c r="K30" s="23">
        <f t="shared" si="7"/>
        <v>21</v>
      </c>
    </row>
    <row r="31" spans="1:11">
      <c r="A31" s="23">
        <v>5.7549999999999999</v>
      </c>
      <c r="B31" s="15">
        <v>63.969200000000001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0.31299999999999972</v>
      </c>
      <c r="G31" s="2">
        <f t="shared" si="5"/>
        <v>191.69329073482444</v>
      </c>
      <c r="H31" s="10"/>
      <c r="I31" s="23">
        <f t="shared" si="6"/>
        <v>5.7549999999999999</v>
      </c>
      <c r="J31" s="13">
        <f t="shared" si="2"/>
        <v>191.69329073482444</v>
      </c>
      <c r="K31" s="23">
        <f t="shared" si="7"/>
        <v>22</v>
      </c>
    </row>
    <row r="32" spans="1:11">
      <c r="A32" s="23">
        <v>6.0679999999999996</v>
      </c>
      <c r="B32" s="15">
        <v>79.975200000000001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0.1800000000000006</v>
      </c>
      <c r="G32" s="2">
        <f t="shared" si="5"/>
        <v>166.66666666666609</v>
      </c>
      <c r="H32" s="10" t="s">
        <v>113</v>
      </c>
      <c r="I32" s="23">
        <f t="shared" si="6"/>
        <v>6.0679999999999996</v>
      </c>
      <c r="J32" s="13">
        <f t="shared" si="2"/>
        <v>166.66666666666609</v>
      </c>
      <c r="K32" s="23">
        <f t="shared" si="7"/>
        <v>23</v>
      </c>
    </row>
    <row r="33" spans="1:11">
      <c r="A33" s="23">
        <v>6.2480000000000002</v>
      </c>
      <c r="B33" s="15">
        <v>77.700500000000005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0.34999999999999964</v>
      </c>
      <c r="G33" s="2">
        <f t="shared" si="5"/>
        <v>171.42857142857159</v>
      </c>
      <c r="H33" s="10"/>
      <c r="I33" s="23">
        <f t="shared" si="6"/>
        <v>6.2480000000000002</v>
      </c>
      <c r="J33" s="13">
        <f t="shared" si="2"/>
        <v>171.42857142857159</v>
      </c>
      <c r="K33" s="23">
        <f t="shared" si="7"/>
        <v>24</v>
      </c>
    </row>
    <row r="34" spans="1:11">
      <c r="A34" s="23">
        <v>6.5979999999999999</v>
      </c>
      <c r="B34" s="15">
        <v>68.588899999999995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0.16999999999999993</v>
      </c>
      <c r="G34" s="2">
        <f t="shared" si="5"/>
        <v>176.47058823529417</v>
      </c>
      <c r="H34" s="10" t="s">
        <v>118</v>
      </c>
      <c r="I34" s="23">
        <f t="shared" si="6"/>
        <v>6.5979999999999999</v>
      </c>
      <c r="J34" s="13">
        <f t="shared" si="2"/>
        <v>176.47058823529417</v>
      </c>
      <c r="K34" s="23">
        <f t="shared" si="7"/>
        <v>25</v>
      </c>
    </row>
    <row r="35" spans="1:11">
      <c r="A35" s="23">
        <v>6.7679999999999998</v>
      </c>
      <c r="B35" s="15">
        <v>66.915400000000005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0.29999999999999982</v>
      </c>
      <c r="G35" s="2">
        <f t="shared" si="5"/>
        <v>200.00000000000011</v>
      </c>
      <c r="H35" s="10"/>
      <c r="I35" s="23">
        <f t="shared" si="6"/>
        <v>6.7679999999999998</v>
      </c>
      <c r="J35" s="13">
        <f t="shared" si="2"/>
        <v>200.00000000000011</v>
      </c>
      <c r="K35" s="23">
        <f t="shared" si="7"/>
        <v>26</v>
      </c>
    </row>
    <row r="36" spans="1:11">
      <c r="A36" s="23">
        <v>7.0679999999999996</v>
      </c>
      <c r="B36" s="15">
        <v>76.374499999999998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0.17300000000000004</v>
      </c>
      <c r="G36" s="2">
        <f t="shared" si="5"/>
        <v>173.41040462427742</v>
      </c>
      <c r="H36" s="10" t="s">
        <v>119</v>
      </c>
      <c r="I36" s="23">
        <f t="shared" si="6"/>
        <v>7.0679999999999996</v>
      </c>
      <c r="J36" s="13">
        <f t="shared" si="2"/>
        <v>173.41040462427742</v>
      </c>
      <c r="K36" s="23">
        <f t="shared" si="7"/>
        <v>27</v>
      </c>
    </row>
    <row r="37" spans="1:11">
      <c r="A37" s="23">
        <v>7.2409999999999997</v>
      </c>
      <c r="B37" s="15">
        <v>70.194000000000003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0.13000000000000078</v>
      </c>
      <c r="G37" s="2">
        <f t="shared" si="5"/>
        <v>230.76923076922938</v>
      </c>
      <c r="H37" s="10"/>
      <c r="I37" s="23">
        <f t="shared" si="6"/>
        <v>7.2409999999999997</v>
      </c>
      <c r="J37" s="13">
        <f t="shared" si="2"/>
        <v>230.76923076922938</v>
      </c>
      <c r="K37" s="23">
        <f t="shared" si="7"/>
        <v>28</v>
      </c>
    </row>
    <row r="38" spans="1:11">
      <c r="A38" s="23">
        <v>7.3710000000000004</v>
      </c>
      <c r="B38" s="15">
        <v>67.153700000000001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0.15699999999999914</v>
      </c>
      <c r="G38" s="2">
        <f t="shared" si="5"/>
        <v>191.08280254777176</v>
      </c>
      <c r="H38" s="10" t="s">
        <v>118</v>
      </c>
      <c r="I38" s="23">
        <f t="shared" si="6"/>
        <v>7.3710000000000004</v>
      </c>
      <c r="J38" s="13">
        <f t="shared" si="2"/>
        <v>191.08280254777176</v>
      </c>
      <c r="K38" s="23">
        <f t="shared" si="7"/>
        <v>29</v>
      </c>
    </row>
    <row r="39" spans="1:11">
      <c r="A39" s="23">
        <v>7.5279999999999996</v>
      </c>
      <c r="B39" s="15">
        <v>62.896799999999999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0.34000000000000075</v>
      </c>
      <c r="G39" s="2">
        <f t="shared" si="5"/>
        <v>176.47058823529372</v>
      </c>
      <c r="H39" s="10"/>
      <c r="I39" s="23">
        <f t="shared" si="6"/>
        <v>7.5279999999999996</v>
      </c>
      <c r="J39" s="13">
        <f t="shared" si="2"/>
        <v>176.47058823529372</v>
      </c>
      <c r="K39" s="23">
        <f t="shared" si="7"/>
        <v>30</v>
      </c>
    </row>
    <row r="40" spans="1:11">
      <c r="A40" s="23">
        <v>7.8680000000000003</v>
      </c>
      <c r="B40" s="15">
        <v>68.198300000000003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0.16999999999999993</v>
      </c>
      <c r="G40" s="2">
        <f t="shared" si="5"/>
        <v>176.47058823529417</v>
      </c>
      <c r="H40" s="10" t="s">
        <v>119</v>
      </c>
      <c r="I40" s="23">
        <f t="shared" si="6"/>
        <v>7.8680000000000003</v>
      </c>
      <c r="J40" s="13">
        <f t="shared" si="2"/>
        <v>176.47058823529417</v>
      </c>
      <c r="K40" s="23">
        <f t="shared" si="7"/>
        <v>31</v>
      </c>
    </row>
    <row r="41" spans="1:11">
      <c r="A41" s="23">
        <v>8.0380000000000003</v>
      </c>
      <c r="B41" s="15">
        <v>63.8354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0.34999999999999964</v>
      </c>
      <c r="G41" s="2">
        <f t="shared" si="5"/>
        <v>171.42857142857159</v>
      </c>
      <c r="H41" s="10"/>
      <c r="I41" s="23">
        <f t="shared" si="6"/>
        <v>8.0380000000000003</v>
      </c>
      <c r="J41" s="13">
        <f t="shared" si="2"/>
        <v>171.42857142857159</v>
      </c>
      <c r="K41" s="23">
        <f t="shared" si="7"/>
        <v>32</v>
      </c>
    </row>
    <row r="42" spans="1:11">
      <c r="A42" s="23">
        <v>8.3879999999999999</v>
      </c>
      <c r="B42" s="15">
        <v>62.821599999999997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0.14000000000000057</v>
      </c>
      <c r="G42" s="2">
        <f t="shared" si="5"/>
        <v>214.28571428571342</v>
      </c>
      <c r="H42" s="10" t="s">
        <v>118</v>
      </c>
      <c r="I42" s="23">
        <f t="shared" si="6"/>
        <v>8.3879999999999999</v>
      </c>
      <c r="J42" s="13">
        <f t="shared" si="2"/>
        <v>214.28571428571342</v>
      </c>
      <c r="K42" s="23">
        <f t="shared" si="7"/>
        <v>33</v>
      </c>
    </row>
    <row r="43" spans="1:11">
      <c r="A43" s="23">
        <v>8.5280000000000005</v>
      </c>
      <c r="B43" s="15">
        <v>66.927899999999994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8.5280000000000005</v>
      </c>
      <c r="J43" s="13">
        <f t="shared" si="2"/>
        <v>187.49999999999983</v>
      </c>
      <c r="K43" s="23">
        <f t="shared" si="7"/>
        <v>34</v>
      </c>
    </row>
    <row r="44" spans="1:11">
      <c r="A44" s="23">
        <v>8.8480000000000008</v>
      </c>
      <c r="B44" s="15">
        <v>76.002600000000001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0.17999999999999972</v>
      </c>
      <c r="G44" s="2">
        <f t="shared" si="5"/>
        <v>166.66666666666691</v>
      </c>
      <c r="H44" s="10" t="s">
        <v>119</v>
      </c>
      <c r="I44" s="23">
        <f t="shared" si="6"/>
        <v>8.8480000000000008</v>
      </c>
      <c r="J44" s="13">
        <f t="shared" si="2"/>
        <v>166.66666666666691</v>
      </c>
      <c r="K44" s="23">
        <f t="shared" si="7"/>
        <v>35</v>
      </c>
    </row>
    <row r="45" spans="1:11">
      <c r="A45" s="23">
        <v>9.0280000000000005</v>
      </c>
      <c r="B45" s="15">
        <v>72.518100000000004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0.36999999999999922</v>
      </c>
      <c r="G45" s="2">
        <f t="shared" si="5"/>
        <v>162.1621621621625</v>
      </c>
      <c r="H45" s="10"/>
      <c r="I45" s="23">
        <f t="shared" si="6"/>
        <v>9.0280000000000005</v>
      </c>
      <c r="J45" s="13">
        <f t="shared" si="2"/>
        <v>162.1621621621625</v>
      </c>
      <c r="K45" s="23">
        <f t="shared" si="7"/>
        <v>36</v>
      </c>
    </row>
    <row r="46" spans="1:11">
      <c r="A46" s="23">
        <v>9.3979999999999997</v>
      </c>
      <c r="B46" s="15">
        <v>61.783799999999999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0.20199999999999996</v>
      </c>
      <c r="G46" s="2">
        <f t="shared" si="5"/>
        <v>148.51485148514854</v>
      </c>
      <c r="H46" s="10" t="s">
        <v>118</v>
      </c>
      <c r="I46" s="23">
        <f t="shared" si="6"/>
        <v>9.3979999999999997</v>
      </c>
      <c r="J46" s="13">
        <f t="shared" si="2"/>
        <v>148.51485148514854</v>
      </c>
      <c r="K46" s="23">
        <f t="shared" si="7"/>
        <v>37</v>
      </c>
    </row>
    <row r="47" spans="1:11">
      <c r="A47" s="23">
        <v>9.6</v>
      </c>
      <c r="B47" s="15">
        <v>61.565100000000001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0.61800000000000033</v>
      </c>
      <c r="G47" s="2">
        <f t="shared" si="5"/>
        <v>145.63106796116497</v>
      </c>
      <c r="H47" s="10"/>
      <c r="I47" s="23">
        <f t="shared" si="6"/>
        <v>9.6</v>
      </c>
      <c r="J47" s="13">
        <f t="shared" si="2"/>
        <v>145.63106796116497</v>
      </c>
      <c r="K47" s="23">
        <f t="shared" si="7"/>
        <v>38</v>
      </c>
    </row>
    <row r="48" spans="1:11">
      <c r="A48" s="23">
        <v>10.218</v>
      </c>
      <c r="B48" s="15">
        <v>73.396500000000003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0.16999999999999993</v>
      </c>
      <c r="G48" s="2">
        <f t="shared" si="5"/>
        <v>176.47058823529417</v>
      </c>
      <c r="H48" s="10" t="s">
        <v>119</v>
      </c>
      <c r="I48" s="23">
        <f t="shared" si="6"/>
        <v>10.218</v>
      </c>
      <c r="J48" s="13">
        <f t="shared" si="2"/>
        <v>176.47058823529417</v>
      </c>
      <c r="K48" s="23">
        <f t="shared" si="7"/>
        <v>39</v>
      </c>
    </row>
    <row r="49" spans="1:11">
      <c r="A49" s="23">
        <v>10.388</v>
      </c>
      <c r="B49" s="15">
        <v>74.4084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0.33000000000000007</v>
      </c>
      <c r="G49" s="2">
        <f t="shared" si="5"/>
        <v>181.81818181818178</v>
      </c>
      <c r="H49" s="10"/>
      <c r="I49" s="23">
        <f t="shared" si="6"/>
        <v>10.388</v>
      </c>
      <c r="J49" s="13">
        <f t="shared" si="2"/>
        <v>181.81818181818178</v>
      </c>
      <c r="K49" s="23">
        <f t="shared" si="7"/>
        <v>40</v>
      </c>
    </row>
    <row r="50" spans="1:11">
      <c r="A50" s="23">
        <v>10.718</v>
      </c>
      <c r="B50" s="15">
        <v>71.846999999999994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0.17999999999999972</v>
      </c>
      <c r="G50" s="2">
        <f t="shared" si="5"/>
        <v>166.66666666666691</v>
      </c>
      <c r="H50" s="10" t="s">
        <v>118</v>
      </c>
      <c r="I50" s="23">
        <f t="shared" si="6"/>
        <v>10.718</v>
      </c>
      <c r="J50" s="13">
        <f t="shared" si="2"/>
        <v>166.66666666666691</v>
      </c>
      <c r="K50" s="23">
        <f t="shared" si="7"/>
        <v>41</v>
      </c>
    </row>
    <row r="51" spans="1:11">
      <c r="A51" s="23">
        <v>10.898</v>
      </c>
      <c r="B51" s="15">
        <v>63.509900000000002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0.34999999999999964</v>
      </c>
      <c r="G51" s="2">
        <f t="shared" si="5"/>
        <v>171.42857142857159</v>
      </c>
      <c r="H51" s="10"/>
      <c r="I51" s="23">
        <f t="shared" si="6"/>
        <v>10.898</v>
      </c>
      <c r="J51" s="13">
        <f t="shared" si="2"/>
        <v>171.42857142857159</v>
      </c>
      <c r="K51" s="23">
        <f t="shared" si="7"/>
        <v>42</v>
      </c>
    </row>
    <row r="52" spans="1:11">
      <c r="A52" s="23">
        <v>11.247999999999999</v>
      </c>
      <c r="B52" s="15">
        <v>77.963200000000001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0.16000000000000014</v>
      </c>
      <c r="G52" s="2">
        <f t="shared" si="5"/>
        <v>187.49999999999983</v>
      </c>
      <c r="H52" s="10" t="s">
        <v>119</v>
      </c>
      <c r="I52" s="23">
        <f t="shared" si="6"/>
        <v>11.247999999999999</v>
      </c>
      <c r="J52" s="13">
        <f t="shared" si="2"/>
        <v>187.49999999999983</v>
      </c>
      <c r="K52" s="23">
        <f t="shared" si="7"/>
        <v>43</v>
      </c>
    </row>
    <row r="53" spans="1:11">
      <c r="A53" s="23">
        <v>11.407999999999999</v>
      </c>
      <c r="B53" s="15">
        <v>74.749200000000002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0.15000000000000036</v>
      </c>
      <c r="G53" s="2">
        <f t="shared" si="5"/>
        <v>199.99999999999952</v>
      </c>
      <c r="H53" s="10"/>
      <c r="I53" s="23">
        <f t="shared" si="6"/>
        <v>11.407999999999999</v>
      </c>
      <c r="J53" s="13">
        <f t="shared" si="2"/>
        <v>199.99999999999952</v>
      </c>
      <c r="K53" s="23">
        <f t="shared" si="7"/>
        <v>44</v>
      </c>
    </row>
    <row r="54" spans="1:11">
      <c r="A54" s="23">
        <v>11.558</v>
      </c>
      <c r="B54" s="15">
        <v>72.694699999999997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0.16600000000000037</v>
      </c>
      <c r="G54" s="2">
        <f t="shared" si="5"/>
        <v>180.72289156626468</v>
      </c>
      <c r="H54" s="10" t="s">
        <v>118</v>
      </c>
      <c r="I54" s="23">
        <f t="shared" si="6"/>
        <v>11.558</v>
      </c>
      <c r="J54" s="13">
        <f t="shared" si="2"/>
        <v>180.72289156626468</v>
      </c>
      <c r="K54" s="23">
        <f t="shared" si="7"/>
        <v>45</v>
      </c>
    </row>
    <row r="55" spans="1:11">
      <c r="A55" s="23">
        <v>11.724</v>
      </c>
      <c r="B55" s="15">
        <v>63.071599999999997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0.3539999999999992</v>
      </c>
      <c r="G55" s="2">
        <f t="shared" si="5"/>
        <v>169.4915254237292</v>
      </c>
      <c r="H55" s="10"/>
      <c r="I55" s="23">
        <f t="shared" si="6"/>
        <v>11.724</v>
      </c>
      <c r="J55" s="13">
        <f t="shared" si="2"/>
        <v>169.4915254237292</v>
      </c>
      <c r="K55" s="23">
        <f t="shared" si="7"/>
        <v>46</v>
      </c>
    </row>
    <row r="56" spans="1:11">
      <c r="A56" s="23">
        <v>12.077999999999999</v>
      </c>
      <c r="B56" s="15">
        <v>72.445899999999995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0.14000000000000057</v>
      </c>
      <c r="G56" s="2">
        <f t="shared" si="5"/>
        <v>214.28571428571342</v>
      </c>
      <c r="H56" s="10" t="s">
        <v>113</v>
      </c>
      <c r="I56" s="23">
        <f t="shared" si="6"/>
        <v>12.077999999999999</v>
      </c>
      <c r="J56" s="13">
        <f t="shared" si="2"/>
        <v>214.28571428571342</v>
      </c>
      <c r="K56" s="23">
        <f t="shared" si="7"/>
        <v>47</v>
      </c>
    </row>
    <row r="57" spans="1:11">
      <c r="A57" s="23">
        <v>12.218</v>
      </c>
      <c r="B57" s="15">
        <v>75.188199999999995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0.33999999999999986</v>
      </c>
      <c r="G57" s="2">
        <f t="shared" si="5"/>
        <v>176.47058823529417</v>
      </c>
      <c r="H57" s="10"/>
      <c r="I57" s="23">
        <f t="shared" si="6"/>
        <v>12.218</v>
      </c>
      <c r="J57" s="13">
        <f t="shared" si="2"/>
        <v>176.47058823529417</v>
      </c>
      <c r="K57" s="23">
        <f t="shared" si="7"/>
        <v>48</v>
      </c>
    </row>
    <row r="58" spans="1:11">
      <c r="A58" s="23">
        <v>12.558</v>
      </c>
      <c r="B58" s="15">
        <v>73.976900000000001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0.16999999999999993</v>
      </c>
      <c r="G58" s="2">
        <f t="shared" si="5"/>
        <v>176.47058823529417</v>
      </c>
      <c r="H58" s="10" t="s">
        <v>119</v>
      </c>
      <c r="I58" s="23">
        <f t="shared" si="6"/>
        <v>12.558</v>
      </c>
      <c r="J58" s="13">
        <f t="shared" si="2"/>
        <v>176.47058823529417</v>
      </c>
      <c r="K58" s="23">
        <f t="shared" si="7"/>
        <v>49</v>
      </c>
    </row>
    <row r="59" spans="1:11">
      <c r="A59" s="23">
        <v>12.728</v>
      </c>
      <c r="B59" s="15">
        <v>74.944800000000001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0.43699999999999939</v>
      </c>
      <c r="G59" s="2">
        <f t="shared" si="5"/>
        <v>137.29977116704825</v>
      </c>
      <c r="H59" s="10"/>
      <c r="I59" s="23">
        <f t="shared" si="6"/>
        <v>12.728</v>
      </c>
      <c r="J59" s="13">
        <f t="shared" si="2"/>
        <v>137.29977116704825</v>
      </c>
      <c r="K59" s="23">
        <f t="shared" si="7"/>
        <v>50</v>
      </c>
    </row>
    <row r="60" spans="1:11">
      <c r="A60" s="23">
        <v>13.164999999999999</v>
      </c>
      <c r="B60" s="15">
        <v>62.595399999999998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0.14300000000000068</v>
      </c>
      <c r="G60" s="2">
        <f t="shared" si="5"/>
        <v>209.79020979020879</v>
      </c>
      <c r="H60" s="10" t="s">
        <v>118</v>
      </c>
      <c r="I60" s="23">
        <f t="shared" si="6"/>
        <v>13.164999999999999</v>
      </c>
      <c r="J60" s="13">
        <f t="shared" si="2"/>
        <v>209.79020979020879</v>
      </c>
      <c r="K60" s="23">
        <f t="shared" si="7"/>
        <v>51</v>
      </c>
    </row>
    <row r="61" spans="1:11">
      <c r="A61" s="23">
        <v>13.308</v>
      </c>
      <c r="B61" s="15">
        <v>65.764300000000006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0.34999999999999964</v>
      </c>
      <c r="G61" s="2">
        <f t="shared" si="5"/>
        <v>171.42857142857159</v>
      </c>
      <c r="H61" s="10"/>
      <c r="I61" s="23">
        <f t="shared" si="6"/>
        <v>13.308</v>
      </c>
      <c r="J61" s="13">
        <f t="shared" si="2"/>
        <v>171.42857142857159</v>
      </c>
      <c r="K61" s="23">
        <f t="shared" si="7"/>
        <v>52</v>
      </c>
    </row>
    <row r="62" spans="1:11">
      <c r="A62" s="23">
        <v>13.657999999999999</v>
      </c>
      <c r="B62" s="15">
        <v>77.783900000000003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13.657999999999999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13.837999999999999</v>
      </c>
      <c r="B63" s="15">
        <v>76.973500000000001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0.34000000000000163</v>
      </c>
      <c r="G63" s="2">
        <f t="shared" si="5"/>
        <v>176.47058823529329</v>
      </c>
      <c r="H63" s="10"/>
      <c r="I63" s="23">
        <f t="shared" si="6"/>
        <v>13.837999999999999</v>
      </c>
      <c r="J63" s="13">
        <f t="shared" si="2"/>
        <v>176.47058823529329</v>
      </c>
      <c r="K63" s="23">
        <f t="shared" si="7"/>
        <v>54</v>
      </c>
    </row>
    <row r="64" spans="1:11">
      <c r="A64" s="23">
        <v>14.178000000000001</v>
      </c>
      <c r="B64" s="15">
        <v>66.768799999999999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0.16099999999999959</v>
      </c>
      <c r="G64" s="2">
        <f t="shared" si="5"/>
        <v>186.33540372670856</v>
      </c>
      <c r="H64" s="10" t="s">
        <v>118</v>
      </c>
      <c r="I64" s="23">
        <f t="shared" si="6"/>
        <v>14.178000000000001</v>
      </c>
      <c r="J64" s="13">
        <f t="shared" si="2"/>
        <v>186.33540372670856</v>
      </c>
      <c r="K64" s="23">
        <f t="shared" si="7"/>
        <v>55</v>
      </c>
    </row>
    <row r="65" spans="1:11">
      <c r="A65" s="23">
        <v>14.339</v>
      </c>
      <c r="B65" s="15">
        <v>63.913400000000003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0.29899999999999949</v>
      </c>
      <c r="G65" s="2">
        <f t="shared" si="5"/>
        <v>200.66889632107058</v>
      </c>
      <c r="H65" s="10"/>
      <c r="I65" s="23">
        <f t="shared" si="6"/>
        <v>14.339</v>
      </c>
      <c r="J65" s="13">
        <f t="shared" si="2"/>
        <v>200.66889632107058</v>
      </c>
      <c r="K65" s="23">
        <f t="shared" si="7"/>
        <v>56</v>
      </c>
    </row>
    <row r="66" spans="1:11">
      <c r="A66" s="23">
        <v>14.638</v>
      </c>
      <c r="B66" s="15">
        <v>75.552300000000002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0.14000000000000057</v>
      </c>
      <c r="G66" s="2">
        <f t="shared" si="5"/>
        <v>214.28571428571342</v>
      </c>
      <c r="H66" s="10" t="s">
        <v>119</v>
      </c>
      <c r="I66" s="23">
        <f t="shared" si="6"/>
        <v>14.638</v>
      </c>
      <c r="J66" s="13">
        <f t="shared" si="2"/>
        <v>214.28571428571342</v>
      </c>
      <c r="K66" s="23">
        <f t="shared" si="7"/>
        <v>57</v>
      </c>
    </row>
    <row r="67" spans="1:11">
      <c r="A67" s="23">
        <v>14.778</v>
      </c>
      <c r="B67" s="15">
        <v>74.103999999999999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0.16300000000000026</v>
      </c>
      <c r="G67" s="2">
        <f t="shared" si="5"/>
        <v>184.04907975460094</v>
      </c>
      <c r="H67" s="10"/>
      <c r="I67" s="23">
        <f t="shared" si="6"/>
        <v>14.778</v>
      </c>
      <c r="J67" s="13">
        <f t="shared" si="2"/>
        <v>184.04907975460094</v>
      </c>
      <c r="K67" s="23">
        <f t="shared" si="7"/>
        <v>58</v>
      </c>
    </row>
    <row r="68" spans="1:11">
      <c r="A68" s="23">
        <v>14.941000000000001</v>
      </c>
      <c r="B68" s="15">
        <v>67.169700000000006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0.14699999999999847</v>
      </c>
      <c r="G68" s="2">
        <f t="shared" si="5"/>
        <v>204.08163265306334</v>
      </c>
      <c r="H68" s="10" t="s">
        <v>118</v>
      </c>
      <c r="I68" s="23">
        <f t="shared" si="6"/>
        <v>14.941000000000001</v>
      </c>
      <c r="J68" s="13">
        <f t="shared" si="2"/>
        <v>204.08163265306334</v>
      </c>
      <c r="K68" s="23">
        <f t="shared" si="7"/>
        <v>59</v>
      </c>
    </row>
    <row r="69" spans="1:11">
      <c r="A69" s="23">
        <v>15.087999999999999</v>
      </c>
      <c r="B69" s="15">
        <v>63.711399999999998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0.36000000000000121</v>
      </c>
      <c r="G69" s="2">
        <f t="shared" si="5"/>
        <v>166.66666666666609</v>
      </c>
      <c r="H69" s="10"/>
      <c r="I69" s="23">
        <f t="shared" si="6"/>
        <v>15.087999999999999</v>
      </c>
      <c r="J69" s="13">
        <f t="shared" si="2"/>
        <v>166.66666666666609</v>
      </c>
      <c r="K69" s="23">
        <f t="shared" si="7"/>
        <v>60</v>
      </c>
    </row>
    <row r="70" spans="1:11">
      <c r="A70" s="23">
        <v>15.448</v>
      </c>
      <c r="B70" s="15">
        <v>70.136399999999995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0.13999999999999879</v>
      </c>
      <c r="G70" s="2">
        <f t="shared" si="5"/>
        <v>214.28571428571613</v>
      </c>
      <c r="H70" s="10" t="s">
        <v>119</v>
      </c>
      <c r="I70" s="23">
        <f t="shared" si="6"/>
        <v>15.448</v>
      </c>
      <c r="J70" s="13">
        <f t="shared" si="2"/>
        <v>214.28571428571613</v>
      </c>
      <c r="K70" s="23">
        <f t="shared" si="7"/>
        <v>61</v>
      </c>
    </row>
    <row r="71" spans="1:11">
      <c r="A71" s="23">
        <v>15.587999999999999</v>
      </c>
      <c r="B71" s="15">
        <v>68.119200000000006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0.41999999999999993</v>
      </c>
      <c r="G71" s="2">
        <f t="shared" si="5"/>
        <v>142.85714285714289</v>
      </c>
      <c r="H71" s="10"/>
      <c r="I71" s="23">
        <f t="shared" si="6"/>
        <v>15.587999999999999</v>
      </c>
      <c r="J71" s="13">
        <f t="shared" si="2"/>
        <v>142.85714285714289</v>
      </c>
      <c r="K71" s="23">
        <f t="shared" si="7"/>
        <v>62</v>
      </c>
    </row>
    <row r="72" spans="1:11">
      <c r="A72" s="23">
        <v>16.007999999999999</v>
      </c>
      <c r="B72" s="15">
        <v>70.803600000000003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0.13000000000000256</v>
      </c>
      <c r="G72" s="2">
        <f t="shared" si="5"/>
        <v>230.76923076922623</v>
      </c>
      <c r="H72" s="10" t="s">
        <v>119</v>
      </c>
      <c r="I72" s="23">
        <f t="shared" si="6"/>
        <v>16.007999999999999</v>
      </c>
      <c r="J72" s="13">
        <f t="shared" si="2"/>
        <v>230.76923076922623</v>
      </c>
      <c r="K72" s="23">
        <f t="shared" si="7"/>
        <v>63</v>
      </c>
    </row>
    <row r="73" spans="1:11">
      <c r="A73" s="23">
        <v>16.138000000000002</v>
      </c>
      <c r="B73" s="15">
        <v>76.105400000000003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0.19999999999999929</v>
      </c>
      <c r="G73" s="2">
        <f t="shared" si="5"/>
        <v>150.00000000000054</v>
      </c>
      <c r="H73" s="10"/>
      <c r="I73" s="23">
        <f t="shared" si="6"/>
        <v>16.138000000000002</v>
      </c>
      <c r="J73" s="13">
        <f t="shared" si="2"/>
        <v>150.00000000000054</v>
      </c>
      <c r="K73" s="23">
        <f t="shared" si="7"/>
        <v>64</v>
      </c>
    </row>
    <row r="74" spans="1:11">
      <c r="A74" s="23">
        <v>16.338000000000001</v>
      </c>
      <c r="B74" s="15">
        <v>67.166899999999998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0.16999999999999815</v>
      </c>
      <c r="G74" s="2">
        <f t="shared" si="5"/>
        <v>176.47058823529605</v>
      </c>
      <c r="H74" s="10" t="s">
        <v>118</v>
      </c>
      <c r="I74" s="23">
        <f t="shared" si="6"/>
        <v>16.338000000000001</v>
      </c>
      <c r="J74" s="13">
        <f t="shared" ref="J74:J131" si="8">$G74</f>
        <v>176.47058823529605</v>
      </c>
      <c r="K74" s="23">
        <f t="shared" si="7"/>
        <v>65</v>
      </c>
    </row>
    <row r="75" spans="1:11">
      <c r="A75" s="23">
        <v>16.507999999999999</v>
      </c>
      <c r="B75" s="15">
        <v>61.548200000000001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0.37000000000000099</v>
      </c>
      <c r="G75" s="2">
        <f t="shared" ref="G75:G130" si="11">$E75/$F75*60</f>
        <v>162.16216216216174</v>
      </c>
      <c r="H75" s="10"/>
      <c r="I75" s="23">
        <f t="shared" ref="I75:I131" si="12">$A75</f>
        <v>16.507999999999999</v>
      </c>
      <c r="J75" s="13">
        <f t="shared" si="8"/>
        <v>162.16216216216174</v>
      </c>
      <c r="K75" s="23">
        <f t="shared" ref="K75:K131" si="13">$C75</f>
        <v>66</v>
      </c>
    </row>
    <row r="76" spans="1:11">
      <c r="A76" s="23">
        <v>16.878</v>
      </c>
      <c r="B76" s="15">
        <v>64.816500000000005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0.16999999999999815</v>
      </c>
      <c r="G76" s="2">
        <f t="shared" si="11"/>
        <v>176.47058823529605</v>
      </c>
      <c r="H76" s="10" t="s">
        <v>118</v>
      </c>
      <c r="I76" s="23">
        <f t="shared" si="12"/>
        <v>16.878</v>
      </c>
      <c r="J76" s="13">
        <f t="shared" si="8"/>
        <v>176.47058823529605</v>
      </c>
      <c r="K76" s="23">
        <f t="shared" si="13"/>
        <v>67</v>
      </c>
    </row>
    <row r="77" spans="1:11">
      <c r="A77" s="23">
        <v>17.047999999999998</v>
      </c>
      <c r="B77" s="15">
        <v>68.008200000000002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0.32000000000000028</v>
      </c>
      <c r="G77" s="2">
        <f t="shared" si="11"/>
        <v>187.49999999999983</v>
      </c>
      <c r="H77" s="10"/>
      <c r="I77" s="23">
        <f t="shared" si="12"/>
        <v>17.047999999999998</v>
      </c>
      <c r="J77" s="13">
        <f t="shared" si="8"/>
        <v>187.49999999999983</v>
      </c>
      <c r="K77" s="23">
        <f t="shared" si="13"/>
        <v>68</v>
      </c>
    </row>
    <row r="78" spans="1:11">
      <c r="A78" s="23">
        <v>17.367999999999999</v>
      </c>
      <c r="B78" s="15">
        <v>74.433700000000002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0.17999999999999972</v>
      </c>
      <c r="G78" s="2">
        <f t="shared" si="11"/>
        <v>166.66666666666691</v>
      </c>
      <c r="H78" s="10" t="s">
        <v>119</v>
      </c>
      <c r="I78" s="23">
        <f t="shared" si="12"/>
        <v>17.367999999999999</v>
      </c>
      <c r="J78" s="13">
        <f t="shared" si="8"/>
        <v>166.66666666666691</v>
      </c>
      <c r="K78" s="23">
        <f t="shared" si="13"/>
        <v>69</v>
      </c>
    </row>
    <row r="79" spans="1:11">
      <c r="A79" s="23">
        <v>17.547999999999998</v>
      </c>
      <c r="B79" s="15">
        <v>78.176299999999998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0.37000000000000099</v>
      </c>
      <c r="G79" s="2">
        <f t="shared" si="11"/>
        <v>162.16216216216174</v>
      </c>
      <c r="H79" s="10"/>
      <c r="I79" s="23">
        <f t="shared" si="12"/>
        <v>17.547999999999998</v>
      </c>
      <c r="J79" s="13">
        <f t="shared" si="8"/>
        <v>162.16216216216174</v>
      </c>
      <c r="K79" s="23">
        <f t="shared" si="13"/>
        <v>70</v>
      </c>
    </row>
    <row r="80" spans="1:11">
      <c r="A80" s="23">
        <v>17.917999999999999</v>
      </c>
      <c r="B80" s="15">
        <v>75.670100000000005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0.14900000000000091</v>
      </c>
      <c r="G80" s="2">
        <f t="shared" si="11"/>
        <v>201.34228187919342</v>
      </c>
      <c r="H80" s="10" t="s">
        <v>113</v>
      </c>
      <c r="I80" s="23">
        <f t="shared" si="12"/>
        <v>17.917999999999999</v>
      </c>
      <c r="J80" s="13">
        <f t="shared" si="8"/>
        <v>201.34228187919342</v>
      </c>
      <c r="K80" s="23">
        <f t="shared" si="13"/>
        <v>71</v>
      </c>
    </row>
    <row r="81" spans="1:11">
      <c r="A81" s="23">
        <v>18.067</v>
      </c>
      <c r="B81" s="15">
        <v>74.432000000000002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0.19000000000000128</v>
      </c>
      <c r="G81" s="2">
        <f t="shared" si="11"/>
        <v>157.89473684210421</v>
      </c>
      <c r="H81" s="10"/>
      <c r="I81" s="23">
        <f t="shared" si="12"/>
        <v>18.067</v>
      </c>
      <c r="J81" s="13">
        <f t="shared" si="8"/>
        <v>157.89473684210421</v>
      </c>
      <c r="K81" s="23">
        <f t="shared" si="13"/>
        <v>72</v>
      </c>
    </row>
    <row r="82" spans="1:11">
      <c r="A82" s="23">
        <v>18.257000000000001</v>
      </c>
      <c r="B82" s="15">
        <v>68.946200000000005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0.17099999999999937</v>
      </c>
      <c r="G82" s="2">
        <f t="shared" si="11"/>
        <v>175.43859649122871</v>
      </c>
      <c r="H82" s="10" t="s">
        <v>118</v>
      </c>
      <c r="I82" s="23">
        <f t="shared" si="12"/>
        <v>18.257000000000001</v>
      </c>
      <c r="J82" s="13">
        <f t="shared" si="8"/>
        <v>175.43859649122871</v>
      </c>
      <c r="K82" s="23">
        <f t="shared" si="13"/>
        <v>73</v>
      </c>
    </row>
    <row r="83" spans="1:11">
      <c r="A83" s="23">
        <v>18.428000000000001</v>
      </c>
      <c r="B83" s="15">
        <v>63.683799999999998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18.428000000000001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18.768000000000001</v>
      </c>
      <c r="B84" s="15">
        <v>74.2256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0.16999999999999815</v>
      </c>
      <c r="G84" s="2">
        <f t="shared" si="11"/>
        <v>176.47058823529605</v>
      </c>
      <c r="H84" s="10" t="s">
        <v>119</v>
      </c>
      <c r="I84" s="23">
        <f t="shared" si="12"/>
        <v>18.768000000000001</v>
      </c>
      <c r="J84" s="13">
        <f t="shared" si="8"/>
        <v>176.47058823529605</v>
      </c>
      <c r="K84" s="23">
        <f t="shared" si="13"/>
        <v>75</v>
      </c>
    </row>
    <row r="85" spans="1:11">
      <c r="A85" s="23">
        <v>18.937999999999999</v>
      </c>
      <c r="B85" s="15">
        <v>71.234499999999997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0.17000000000000171</v>
      </c>
      <c r="G85" s="2">
        <f t="shared" si="11"/>
        <v>176.47058823529235</v>
      </c>
      <c r="H85" s="10"/>
      <c r="I85" s="23">
        <f t="shared" si="12"/>
        <v>18.937999999999999</v>
      </c>
      <c r="J85" s="13">
        <f t="shared" si="8"/>
        <v>176.47058823529235</v>
      </c>
      <c r="K85" s="23">
        <f t="shared" si="13"/>
        <v>76</v>
      </c>
    </row>
    <row r="86" spans="1:11">
      <c r="A86" s="23">
        <v>19.108000000000001</v>
      </c>
      <c r="B86" s="15">
        <v>66.143699999999995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0.1509999999999998</v>
      </c>
      <c r="G86" s="2">
        <f t="shared" si="11"/>
        <v>198.67549668874199</v>
      </c>
      <c r="H86" s="10" t="s">
        <v>118</v>
      </c>
      <c r="I86" s="23">
        <f t="shared" si="12"/>
        <v>19.108000000000001</v>
      </c>
      <c r="J86" s="13">
        <f t="shared" si="8"/>
        <v>198.67549668874199</v>
      </c>
      <c r="K86" s="23">
        <f t="shared" si="13"/>
        <v>77</v>
      </c>
    </row>
    <row r="87" spans="1:11">
      <c r="A87" s="23">
        <v>19.259</v>
      </c>
      <c r="B87" s="15">
        <v>61.165799999999997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0.3019999999999996</v>
      </c>
      <c r="G87" s="2">
        <f t="shared" si="11"/>
        <v>198.67549668874199</v>
      </c>
      <c r="H87" s="10"/>
      <c r="I87" s="23">
        <f t="shared" si="12"/>
        <v>19.259</v>
      </c>
      <c r="J87" s="13">
        <f t="shared" si="8"/>
        <v>198.67549668874199</v>
      </c>
      <c r="K87" s="23">
        <f t="shared" si="13"/>
        <v>78</v>
      </c>
    </row>
    <row r="88" spans="1:11">
      <c r="A88" s="23">
        <v>19.561</v>
      </c>
      <c r="B88" s="15">
        <v>73.631900000000002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0.16600000000000037</v>
      </c>
      <c r="G88" s="2">
        <f t="shared" si="11"/>
        <v>180.72289156626468</v>
      </c>
      <c r="H88" s="10" t="s">
        <v>113</v>
      </c>
      <c r="I88" s="23">
        <f t="shared" si="12"/>
        <v>19.561</v>
      </c>
      <c r="J88" s="13">
        <f t="shared" si="8"/>
        <v>180.72289156626468</v>
      </c>
      <c r="K88" s="23">
        <f t="shared" si="13"/>
        <v>79</v>
      </c>
    </row>
    <row r="89" spans="1:11">
      <c r="A89" s="23">
        <v>19.727</v>
      </c>
      <c r="B89" s="15">
        <v>77.787499999999994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0.37099999999999866</v>
      </c>
      <c r="G89" s="2">
        <f t="shared" si="11"/>
        <v>161.72506738544533</v>
      </c>
      <c r="H89" s="10"/>
      <c r="I89" s="23">
        <f t="shared" si="12"/>
        <v>19.727</v>
      </c>
      <c r="J89" s="13">
        <f t="shared" si="8"/>
        <v>161.72506738544533</v>
      </c>
      <c r="K89" s="23">
        <f t="shared" si="13"/>
        <v>80</v>
      </c>
    </row>
    <row r="90" spans="1:11">
      <c r="A90" s="23">
        <v>20.097999999999999</v>
      </c>
      <c r="B90" s="15">
        <v>72.979399999999998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0.17999999999999972</v>
      </c>
      <c r="G90" s="2">
        <f t="shared" si="11"/>
        <v>166.66666666666691</v>
      </c>
      <c r="H90" s="10" t="s">
        <v>119</v>
      </c>
      <c r="I90" s="23">
        <f t="shared" si="12"/>
        <v>20.097999999999999</v>
      </c>
      <c r="J90" s="13">
        <f t="shared" si="8"/>
        <v>166.66666666666691</v>
      </c>
      <c r="K90" s="23">
        <f t="shared" si="13"/>
        <v>81</v>
      </c>
    </row>
    <row r="91" spans="1:11">
      <c r="A91" s="23">
        <v>20.277999999999999</v>
      </c>
      <c r="B91" s="15">
        <v>72.399900000000002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0.38000000000000256</v>
      </c>
      <c r="G91" s="2">
        <f t="shared" si="11"/>
        <v>157.89473684210421</v>
      </c>
      <c r="H91" s="10"/>
      <c r="I91" s="23">
        <f t="shared" si="12"/>
        <v>20.277999999999999</v>
      </c>
      <c r="J91" s="13">
        <f t="shared" si="8"/>
        <v>157.89473684210421</v>
      </c>
      <c r="K91" s="23">
        <f t="shared" si="13"/>
        <v>82</v>
      </c>
    </row>
    <row r="92" spans="1:11">
      <c r="A92" s="23">
        <v>20.658000000000001</v>
      </c>
      <c r="B92" s="15">
        <v>66.580100000000002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0.17999999999999972</v>
      </c>
      <c r="G92" s="2">
        <f t="shared" si="11"/>
        <v>166.66666666666691</v>
      </c>
      <c r="H92" s="10" t="s">
        <v>118</v>
      </c>
      <c r="I92" s="23">
        <f t="shared" si="12"/>
        <v>20.658000000000001</v>
      </c>
      <c r="J92" s="13">
        <f t="shared" si="8"/>
        <v>166.66666666666691</v>
      </c>
      <c r="K92" s="23">
        <f t="shared" si="13"/>
        <v>83</v>
      </c>
    </row>
    <row r="93" spans="1:11">
      <c r="A93" s="23">
        <v>20.838000000000001</v>
      </c>
      <c r="B93" s="15">
        <v>66.863200000000006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0.25999999999999801</v>
      </c>
      <c r="G93" s="2">
        <f t="shared" si="11"/>
        <v>230.76923076923254</v>
      </c>
      <c r="H93" s="10"/>
      <c r="I93" s="23">
        <f t="shared" si="12"/>
        <v>20.838000000000001</v>
      </c>
      <c r="J93" s="13">
        <f t="shared" si="8"/>
        <v>230.76923076923254</v>
      </c>
      <c r="K93" s="23">
        <f t="shared" si="13"/>
        <v>84</v>
      </c>
    </row>
    <row r="94" spans="1:11">
      <c r="A94" s="23">
        <v>21.097999999999999</v>
      </c>
      <c r="B94" s="15">
        <v>77.536500000000004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0.15900000000000247</v>
      </c>
      <c r="G94" s="2">
        <f t="shared" si="11"/>
        <v>188.67924528301592</v>
      </c>
      <c r="H94" s="10" t="s">
        <v>113</v>
      </c>
      <c r="I94" s="23">
        <f t="shared" si="12"/>
        <v>21.097999999999999</v>
      </c>
      <c r="J94" s="13">
        <f t="shared" si="8"/>
        <v>188.67924528301592</v>
      </c>
      <c r="K94" s="23">
        <f t="shared" si="13"/>
        <v>85</v>
      </c>
    </row>
    <row r="95" spans="1:11">
      <c r="A95" s="23">
        <v>21.257000000000001</v>
      </c>
      <c r="B95" s="15">
        <v>73.482200000000006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0.19399999999999906</v>
      </c>
      <c r="G95" s="2">
        <f t="shared" si="11"/>
        <v>154.63917525773272</v>
      </c>
      <c r="H95" s="10"/>
      <c r="I95" s="23">
        <f t="shared" si="12"/>
        <v>21.257000000000001</v>
      </c>
      <c r="J95" s="13">
        <f t="shared" si="8"/>
        <v>154.63917525773272</v>
      </c>
      <c r="K95" s="23">
        <f t="shared" si="13"/>
        <v>86</v>
      </c>
    </row>
    <row r="96" spans="1:11">
      <c r="A96" s="23">
        <v>21.451000000000001</v>
      </c>
      <c r="B96" s="15">
        <v>67.422899999999998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0.15700000000000003</v>
      </c>
      <c r="G96" s="2">
        <f t="shared" si="11"/>
        <v>191.08280254777065</v>
      </c>
      <c r="H96" s="10" t="s">
        <v>118</v>
      </c>
      <c r="I96" s="23">
        <f t="shared" si="12"/>
        <v>21.451000000000001</v>
      </c>
      <c r="J96" s="13">
        <f t="shared" si="8"/>
        <v>191.08280254777065</v>
      </c>
      <c r="K96" s="23">
        <f t="shared" si="13"/>
        <v>87</v>
      </c>
    </row>
    <row r="97" spans="1:11">
      <c r="A97" s="23">
        <v>21.608000000000001</v>
      </c>
      <c r="B97" s="15">
        <v>67.042000000000002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0.39000000000000057</v>
      </c>
      <c r="G97" s="2">
        <f t="shared" si="11"/>
        <v>153.84615384615361</v>
      </c>
      <c r="H97" s="10"/>
      <c r="I97" s="23">
        <f t="shared" si="12"/>
        <v>21.608000000000001</v>
      </c>
      <c r="J97" s="13">
        <f t="shared" si="8"/>
        <v>153.84615384615361</v>
      </c>
      <c r="K97" s="23">
        <f t="shared" si="13"/>
        <v>88</v>
      </c>
    </row>
    <row r="98" spans="1:11">
      <c r="A98" s="23">
        <v>21.998000000000001</v>
      </c>
      <c r="B98" s="15">
        <v>70.4208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0.19999999999999929</v>
      </c>
      <c r="G98" s="2">
        <f t="shared" si="11"/>
        <v>150.00000000000054</v>
      </c>
      <c r="H98" s="10" t="s">
        <v>113</v>
      </c>
      <c r="I98" s="23">
        <f t="shared" si="12"/>
        <v>21.998000000000001</v>
      </c>
      <c r="J98" s="13">
        <f t="shared" si="8"/>
        <v>150.00000000000054</v>
      </c>
      <c r="K98" s="23">
        <f t="shared" si="13"/>
        <v>89</v>
      </c>
    </row>
    <row r="99" spans="1:11">
      <c r="A99" s="23">
        <v>22.198</v>
      </c>
      <c r="B99" s="15">
        <v>77.296000000000006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0.98000000000000043</v>
      </c>
      <c r="G99" s="2">
        <f t="shared" si="11"/>
        <v>153.06122448979585</v>
      </c>
      <c r="H99" s="10"/>
      <c r="I99" s="23">
        <f t="shared" si="12"/>
        <v>22.198</v>
      </c>
      <c r="J99" s="13">
        <f t="shared" si="8"/>
        <v>153.06122448979585</v>
      </c>
      <c r="K99" s="23">
        <f t="shared" si="13"/>
        <v>90</v>
      </c>
    </row>
    <row r="100" spans="1:11">
      <c r="A100" s="23">
        <v>23.178000000000001</v>
      </c>
      <c r="B100" s="15">
        <v>71.755700000000004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0.16000000000000014</v>
      </c>
      <c r="G100" s="2">
        <f t="shared" si="11"/>
        <v>187.49999999999983</v>
      </c>
      <c r="H100" s="10" t="s">
        <v>119</v>
      </c>
      <c r="I100" s="23">
        <f t="shared" si="12"/>
        <v>23.178000000000001</v>
      </c>
      <c r="J100" s="13">
        <f t="shared" si="8"/>
        <v>187.49999999999983</v>
      </c>
      <c r="K100" s="23">
        <f t="shared" si="13"/>
        <v>91</v>
      </c>
    </row>
    <row r="101" spans="1:11">
      <c r="A101" s="23">
        <v>23.338000000000001</v>
      </c>
      <c r="B101" s="15">
        <v>70.993300000000005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0.44999999999999929</v>
      </c>
      <c r="G101" s="2">
        <f t="shared" si="11"/>
        <v>133.33333333333354</v>
      </c>
      <c r="H101" s="10"/>
      <c r="I101" s="23">
        <f t="shared" si="12"/>
        <v>23.338000000000001</v>
      </c>
      <c r="J101" s="13">
        <f t="shared" si="8"/>
        <v>133.33333333333354</v>
      </c>
      <c r="K101" s="23">
        <f t="shared" si="13"/>
        <v>92</v>
      </c>
    </row>
    <row r="102" spans="1:11">
      <c r="A102" s="23">
        <v>23.788</v>
      </c>
      <c r="B102" s="15">
        <v>69.493499999999997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0.14999999999999858</v>
      </c>
      <c r="G102" s="2">
        <f t="shared" si="11"/>
        <v>200.0000000000019</v>
      </c>
      <c r="H102" s="10" t="s">
        <v>119</v>
      </c>
      <c r="I102" s="23">
        <f t="shared" si="12"/>
        <v>23.788</v>
      </c>
      <c r="J102" s="13">
        <f t="shared" si="8"/>
        <v>200.0000000000019</v>
      </c>
      <c r="K102" s="23">
        <f t="shared" si="13"/>
        <v>93</v>
      </c>
    </row>
    <row r="103" spans="1:11">
      <c r="A103" s="23">
        <v>23.937999999999999</v>
      </c>
      <c r="B103" s="15">
        <v>78.2761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0.17000000000000171</v>
      </c>
      <c r="G103" s="2">
        <f t="shared" si="11"/>
        <v>176.47058823529235</v>
      </c>
      <c r="H103" s="10"/>
      <c r="I103" s="23">
        <f t="shared" si="12"/>
        <v>23.937999999999999</v>
      </c>
      <c r="J103" s="13">
        <f t="shared" si="8"/>
        <v>176.47058823529235</v>
      </c>
      <c r="K103" s="23">
        <f t="shared" si="13"/>
        <v>94</v>
      </c>
    </row>
    <row r="104" spans="1:11">
      <c r="A104" s="23">
        <v>24.108000000000001</v>
      </c>
      <c r="B104" s="15">
        <v>68.068299999999994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0.21000000000000085</v>
      </c>
      <c r="G104" s="2">
        <f t="shared" si="11"/>
        <v>142.85714285714226</v>
      </c>
      <c r="H104" s="10" t="s">
        <v>118</v>
      </c>
      <c r="I104" s="23">
        <f t="shared" si="12"/>
        <v>24.108000000000001</v>
      </c>
      <c r="J104" s="13">
        <f t="shared" si="8"/>
        <v>142.85714285714226</v>
      </c>
      <c r="K104" s="23">
        <f t="shared" si="13"/>
        <v>95</v>
      </c>
    </row>
    <row r="105" spans="1:11">
      <c r="A105" s="23">
        <v>24.318000000000001</v>
      </c>
      <c r="B105" s="15">
        <v>59.262799999999999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24.318000000000001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24.678000000000001</v>
      </c>
      <c r="B106" s="15">
        <v>63.567700000000002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0.16000000000000014</v>
      </c>
      <c r="G106" s="2">
        <f t="shared" si="11"/>
        <v>187.49999999999983</v>
      </c>
      <c r="H106" s="10" t="s">
        <v>118</v>
      </c>
      <c r="I106" s="23">
        <f t="shared" si="12"/>
        <v>24.678000000000001</v>
      </c>
      <c r="J106" s="13">
        <f t="shared" si="8"/>
        <v>187.49999999999983</v>
      </c>
      <c r="K106" s="23">
        <f t="shared" si="13"/>
        <v>97</v>
      </c>
    </row>
    <row r="107" spans="1:11">
      <c r="A107" s="23">
        <v>24.838000000000001</v>
      </c>
      <c r="B107" s="15">
        <v>68.081999999999994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0.35999999999999943</v>
      </c>
      <c r="G107" s="2">
        <f t="shared" si="11"/>
        <v>166.66666666666691</v>
      </c>
      <c r="H107" s="10"/>
      <c r="I107" s="23">
        <f t="shared" si="12"/>
        <v>24.838000000000001</v>
      </c>
      <c r="J107" s="13">
        <f t="shared" si="8"/>
        <v>166.66666666666691</v>
      </c>
      <c r="K107" s="23">
        <f t="shared" si="13"/>
        <v>98</v>
      </c>
    </row>
    <row r="108" spans="1:11">
      <c r="A108" s="23">
        <v>25.198</v>
      </c>
      <c r="B108" s="15">
        <v>74.357200000000006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0.17999999999999972</v>
      </c>
      <c r="G108" s="2">
        <f t="shared" si="11"/>
        <v>166.66666666666691</v>
      </c>
      <c r="H108" s="10" t="s">
        <v>119</v>
      </c>
      <c r="I108" s="23">
        <f t="shared" si="12"/>
        <v>25.198</v>
      </c>
      <c r="J108" s="13">
        <f t="shared" si="8"/>
        <v>166.66666666666691</v>
      </c>
      <c r="K108" s="23">
        <f t="shared" si="13"/>
        <v>99</v>
      </c>
    </row>
    <row r="109" spans="1:11">
      <c r="A109" s="23">
        <v>25.378</v>
      </c>
      <c r="B109" s="15">
        <v>77.301400000000001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0.32000000000000028</v>
      </c>
      <c r="G109" s="2">
        <f t="shared" si="11"/>
        <v>187.49999999999983</v>
      </c>
      <c r="H109" s="10"/>
      <c r="I109" s="23">
        <f t="shared" si="12"/>
        <v>25.378</v>
      </c>
      <c r="J109" s="13">
        <f t="shared" si="8"/>
        <v>187.49999999999983</v>
      </c>
      <c r="K109" s="23">
        <f t="shared" si="13"/>
        <v>100</v>
      </c>
    </row>
    <row r="110" spans="1:11">
      <c r="A110" s="23">
        <v>25.698</v>
      </c>
      <c r="B110" s="15">
        <v>76.444299999999998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0.15299999999999869</v>
      </c>
      <c r="G110" s="2">
        <f t="shared" si="11"/>
        <v>196.07843137255068</v>
      </c>
      <c r="H110" s="10" t="s">
        <v>113</v>
      </c>
      <c r="I110" s="23">
        <f t="shared" si="12"/>
        <v>25.698</v>
      </c>
      <c r="J110" s="13">
        <f t="shared" si="8"/>
        <v>196.07843137255068</v>
      </c>
      <c r="K110" s="23">
        <f t="shared" si="13"/>
        <v>101</v>
      </c>
    </row>
    <row r="111" spans="1:11">
      <c r="A111" s="23">
        <v>25.850999999999999</v>
      </c>
      <c r="B111" s="15">
        <v>77.277600000000007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0.20400000000000063</v>
      </c>
      <c r="G111" s="2">
        <f t="shared" si="11"/>
        <v>147.05882352941131</v>
      </c>
      <c r="H111" s="10"/>
      <c r="I111" s="23">
        <f t="shared" si="12"/>
        <v>25.850999999999999</v>
      </c>
      <c r="J111" s="13">
        <f t="shared" si="8"/>
        <v>147.05882352941131</v>
      </c>
      <c r="K111" s="23">
        <f t="shared" si="13"/>
        <v>102</v>
      </c>
    </row>
    <row r="112" spans="1:11">
      <c r="A112" s="23">
        <v>26.055</v>
      </c>
      <c r="B112" s="15">
        <v>68.759500000000003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0.15700000000000003</v>
      </c>
      <c r="G112" s="2">
        <f t="shared" si="11"/>
        <v>191.08280254777065</v>
      </c>
      <c r="H112" s="10" t="s">
        <v>118</v>
      </c>
      <c r="I112" s="23">
        <f t="shared" si="12"/>
        <v>26.055</v>
      </c>
      <c r="J112" s="13">
        <f t="shared" si="8"/>
        <v>191.08280254777065</v>
      </c>
      <c r="K112" s="23">
        <f t="shared" si="13"/>
        <v>103</v>
      </c>
    </row>
    <row r="113" spans="1:11">
      <c r="A113" s="23">
        <v>26.212</v>
      </c>
      <c r="B113" s="15">
        <v>62.2057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0.37600000000000122</v>
      </c>
      <c r="G113" s="2">
        <f t="shared" si="11"/>
        <v>159.57446808510588</v>
      </c>
      <c r="H113" s="10"/>
      <c r="I113" s="23">
        <f t="shared" si="12"/>
        <v>26.212</v>
      </c>
      <c r="J113" s="13">
        <f t="shared" si="8"/>
        <v>159.57446808510588</v>
      </c>
      <c r="K113" s="23">
        <f t="shared" si="13"/>
        <v>104</v>
      </c>
    </row>
    <row r="114" spans="1:11">
      <c r="A114" s="23">
        <v>26.588000000000001</v>
      </c>
      <c r="B114" s="15">
        <v>74.221900000000005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0.17999999999999972</v>
      </c>
      <c r="G114" s="2">
        <f t="shared" si="11"/>
        <v>166.66666666666691</v>
      </c>
      <c r="H114" s="10" t="s">
        <v>119</v>
      </c>
      <c r="I114" s="23">
        <f t="shared" si="12"/>
        <v>26.588000000000001</v>
      </c>
      <c r="J114" s="13">
        <f t="shared" si="8"/>
        <v>166.66666666666691</v>
      </c>
      <c r="K114" s="23">
        <f t="shared" si="13"/>
        <v>105</v>
      </c>
    </row>
    <row r="115" spans="1:11">
      <c r="A115" s="23">
        <v>26.768000000000001</v>
      </c>
      <c r="B115" s="15">
        <v>71.542400000000001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0.16000000000000014</v>
      </c>
      <c r="G115" s="2">
        <f t="shared" si="11"/>
        <v>187.49999999999983</v>
      </c>
      <c r="H115" s="10"/>
      <c r="I115" s="23">
        <f t="shared" si="12"/>
        <v>26.768000000000001</v>
      </c>
      <c r="J115" s="13">
        <f t="shared" si="8"/>
        <v>187.49999999999983</v>
      </c>
      <c r="K115" s="23">
        <f t="shared" si="13"/>
        <v>106</v>
      </c>
    </row>
    <row r="116" spans="1:11">
      <c r="A116" s="23">
        <v>26.928000000000001</v>
      </c>
      <c r="B116" s="15">
        <v>65.516800000000003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0.14499999999999957</v>
      </c>
      <c r="G116" s="2">
        <f t="shared" si="11"/>
        <v>206.89655172413853</v>
      </c>
      <c r="H116" s="10" t="s">
        <v>118</v>
      </c>
      <c r="I116" s="23">
        <f t="shared" si="12"/>
        <v>26.928000000000001</v>
      </c>
      <c r="J116" s="13">
        <f t="shared" si="8"/>
        <v>206.89655172413853</v>
      </c>
      <c r="K116" s="23">
        <f t="shared" si="13"/>
        <v>107</v>
      </c>
    </row>
    <row r="117" spans="1:11">
      <c r="A117" s="23">
        <v>27.073</v>
      </c>
      <c r="B117" s="15">
        <v>60.816800000000001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0.28600000000000136</v>
      </c>
      <c r="G117" s="2">
        <f t="shared" si="11"/>
        <v>209.79020979020879</v>
      </c>
      <c r="H117" s="10"/>
      <c r="I117" s="23">
        <f t="shared" si="12"/>
        <v>27.073</v>
      </c>
      <c r="J117" s="13">
        <f t="shared" si="8"/>
        <v>209.79020979020879</v>
      </c>
      <c r="K117" s="23">
        <f t="shared" si="13"/>
        <v>108</v>
      </c>
    </row>
    <row r="118" spans="1:11">
      <c r="A118" s="23">
        <v>27.359000000000002</v>
      </c>
      <c r="B118" s="15">
        <v>75.251400000000004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0.14499999999999957</v>
      </c>
      <c r="G118" s="2">
        <f t="shared" si="11"/>
        <v>206.89655172413853</v>
      </c>
      <c r="H118" s="10" t="s">
        <v>113</v>
      </c>
      <c r="I118" s="23">
        <f t="shared" si="12"/>
        <v>27.359000000000002</v>
      </c>
      <c r="J118" s="13">
        <f t="shared" si="8"/>
        <v>206.89655172413853</v>
      </c>
      <c r="K118" s="23">
        <f t="shared" si="13"/>
        <v>109</v>
      </c>
    </row>
    <row r="119" spans="1:11">
      <c r="A119" s="23">
        <v>27.504000000000001</v>
      </c>
      <c r="B119" s="15">
        <v>76.164000000000001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0.41399999999999793</v>
      </c>
      <c r="G119" s="2">
        <f t="shared" si="11"/>
        <v>144.92753623188477</v>
      </c>
      <c r="H119" s="10"/>
      <c r="I119" s="23">
        <f t="shared" si="12"/>
        <v>27.504000000000001</v>
      </c>
      <c r="J119" s="13">
        <f t="shared" si="8"/>
        <v>144.92753623188477</v>
      </c>
      <c r="K119" s="23">
        <f t="shared" si="13"/>
        <v>110</v>
      </c>
    </row>
    <row r="120" spans="1:11">
      <c r="A120" s="23">
        <v>27.917999999999999</v>
      </c>
      <c r="B120" s="15">
        <v>67.581400000000002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0.14000000000000057</v>
      </c>
      <c r="G120" s="2">
        <f t="shared" si="11"/>
        <v>214.28571428571342</v>
      </c>
      <c r="H120" s="10" t="s">
        <v>119</v>
      </c>
      <c r="I120" s="23">
        <f t="shared" si="12"/>
        <v>27.917999999999999</v>
      </c>
      <c r="J120" s="13">
        <f t="shared" si="8"/>
        <v>214.28571428571342</v>
      </c>
      <c r="K120" s="23">
        <f t="shared" si="13"/>
        <v>111</v>
      </c>
    </row>
    <row r="121" spans="1:11">
      <c r="A121" s="23">
        <v>28.058</v>
      </c>
      <c r="B121" s="15">
        <v>68.256299999999996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0.37999999999999901</v>
      </c>
      <c r="G121" s="2">
        <f t="shared" si="11"/>
        <v>157.89473684210569</v>
      </c>
      <c r="H121" s="10"/>
      <c r="I121" s="23">
        <f t="shared" si="12"/>
        <v>28.058</v>
      </c>
      <c r="J121" s="13">
        <f t="shared" si="8"/>
        <v>157.89473684210569</v>
      </c>
      <c r="K121" s="23">
        <f t="shared" si="13"/>
        <v>112</v>
      </c>
    </row>
    <row r="122" spans="1:11">
      <c r="A122" s="23">
        <v>28.437999999999999</v>
      </c>
      <c r="B122" s="15">
        <v>63.0199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0.16000000000000014</v>
      </c>
      <c r="G122" s="2">
        <f t="shared" si="11"/>
        <v>187.49999999999983</v>
      </c>
      <c r="H122" s="10" t="s">
        <v>118</v>
      </c>
      <c r="I122" s="23">
        <f t="shared" si="12"/>
        <v>28.437999999999999</v>
      </c>
      <c r="J122" s="13">
        <f t="shared" si="8"/>
        <v>187.49999999999983</v>
      </c>
      <c r="K122" s="23">
        <f t="shared" si="13"/>
        <v>113</v>
      </c>
    </row>
    <row r="123" spans="1:11">
      <c r="A123" s="23">
        <v>28.597999999999999</v>
      </c>
      <c r="B123" s="15">
        <v>60.320900000000002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0.26999999999999957</v>
      </c>
      <c r="G123" s="2">
        <f t="shared" si="11"/>
        <v>222.22222222222257</v>
      </c>
      <c r="H123" s="10"/>
      <c r="I123" s="23">
        <f t="shared" si="12"/>
        <v>28.597999999999999</v>
      </c>
      <c r="J123" s="13">
        <f t="shared" si="8"/>
        <v>222.22222222222257</v>
      </c>
      <c r="K123" s="23">
        <f t="shared" si="13"/>
        <v>114</v>
      </c>
    </row>
    <row r="124" spans="1:11">
      <c r="A124" s="23">
        <v>28.867999999999999</v>
      </c>
      <c r="B124" s="15">
        <v>78.279899999999998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0.18299999999999983</v>
      </c>
      <c r="G124" s="2">
        <f t="shared" si="11"/>
        <v>163.93442622950835</v>
      </c>
      <c r="H124" s="10" t="s">
        <v>113</v>
      </c>
      <c r="I124" s="23">
        <f t="shared" si="12"/>
        <v>28.867999999999999</v>
      </c>
      <c r="J124" s="13">
        <f t="shared" si="8"/>
        <v>163.93442622950835</v>
      </c>
      <c r="K124" s="23">
        <f t="shared" si="13"/>
        <v>115</v>
      </c>
    </row>
    <row r="125" spans="1:11">
      <c r="A125" s="23">
        <v>29.050999999999998</v>
      </c>
      <c r="B125" s="15">
        <v>74.609200000000001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0.20600000000000307</v>
      </c>
      <c r="G125" s="2">
        <f t="shared" si="11"/>
        <v>145.63106796116287</v>
      </c>
      <c r="H125" s="10"/>
      <c r="I125" s="23">
        <f t="shared" si="12"/>
        <v>29.050999999999998</v>
      </c>
      <c r="J125" s="13">
        <f t="shared" si="8"/>
        <v>145.63106796116287</v>
      </c>
      <c r="K125" s="23">
        <f t="shared" si="13"/>
        <v>116</v>
      </c>
    </row>
    <row r="126" spans="1:11">
      <c r="A126" s="23">
        <v>29.257000000000001</v>
      </c>
      <c r="B126" s="15">
        <v>66.733400000000003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0.15299999999999869</v>
      </c>
      <c r="G126" s="2">
        <f t="shared" si="11"/>
        <v>196.07843137255068</v>
      </c>
      <c r="H126" s="10" t="s">
        <v>118</v>
      </c>
      <c r="I126" s="23">
        <f t="shared" si="12"/>
        <v>29.257000000000001</v>
      </c>
      <c r="J126" s="13">
        <f t="shared" si="8"/>
        <v>196.07843137255068</v>
      </c>
      <c r="K126" s="23">
        <f t="shared" si="13"/>
        <v>117</v>
      </c>
    </row>
    <row r="127" spans="1:11">
      <c r="A127" s="23">
        <v>29.41</v>
      </c>
      <c r="B127" s="15">
        <v>64.296000000000006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0.38200000000000145</v>
      </c>
      <c r="G127" s="2">
        <f t="shared" si="11"/>
        <v>157.06806282722454</v>
      </c>
      <c r="H127" s="10"/>
      <c r="I127" s="23">
        <f t="shared" si="12"/>
        <v>29.41</v>
      </c>
      <c r="J127" s="13">
        <f t="shared" si="8"/>
        <v>157.06806282722454</v>
      </c>
      <c r="K127" s="23">
        <f t="shared" si="13"/>
        <v>118</v>
      </c>
    </row>
    <row r="128" spans="1:11">
      <c r="A128" s="23">
        <v>29.792000000000002</v>
      </c>
      <c r="B128" s="15">
        <v>73.500600000000006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0.16899999999999693</v>
      </c>
      <c r="G128" s="2">
        <f t="shared" si="11"/>
        <v>177.5147928994115</v>
      </c>
      <c r="H128" s="10" t="s">
        <v>113</v>
      </c>
      <c r="I128" s="23">
        <f t="shared" si="12"/>
        <v>29.792000000000002</v>
      </c>
      <c r="J128" s="13">
        <f t="shared" si="8"/>
        <v>177.5147928994115</v>
      </c>
      <c r="K128" s="23">
        <f t="shared" si="13"/>
        <v>119</v>
      </c>
    </row>
    <row r="129" spans="1:11">
      <c r="A129" s="23">
        <v>29.960999999999999</v>
      </c>
      <c r="B129" s="15">
        <v>75.923400000000001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1.0869999999999997</v>
      </c>
      <c r="G129" s="2">
        <f t="shared" si="11"/>
        <v>137.99448022079119</v>
      </c>
      <c r="H129" s="10"/>
      <c r="I129" s="23">
        <f t="shared" si="12"/>
        <v>29.960999999999999</v>
      </c>
      <c r="J129" s="13">
        <f t="shared" si="8"/>
        <v>137.99448022079119</v>
      </c>
      <c r="K129" s="23">
        <f t="shared" si="13"/>
        <v>120</v>
      </c>
    </row>
    <row r="130" spans="1:11">
      <c r="A130" s="23">
        <v>31.047999999999998</v>
      </c>
      <c r="B130" s="15">
        <v>74.84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0.15000000000000213</v>
      </c>
      <c r="G130" s="2">
        <f t="shared" si="11"/>
        <v>199.99999999999716</v>
      </c>
      <c r="H130" s="10" t="s">
        <v>118</v>
      </c>
      <c r="I130" s="23">
        <f t="shared" si="12"/>
        <v>31.047999999999998</v>
      </c>
      <c r="J130" s="13">
        <f t="shared" si="8"/>
        <v>199.99999999999716</v>
      </c>
      <c r="K130" s="23">
        <f t="shared" si="13"/>
        <v>121</v>
      </c>
    </row>
    <row r="131" spans="1:11">
      <c r="A131" s="23">
        <v>31.198</v>
      </c>
      <c r="B131" s="15">
        <v>72.019400000000005</v>
      </c>
      <c r="C131" s="23">
        <v>122</v>
      </c>
      <c r="D131" s="2">
        <f>Main!$B125</f>
        <v>88.5</v>
      </c>
      <c r="E131" s="2"/>
      <c r="G131" s="2">
        <f>$G130</f>
        <v>199.99999999999716</v>
      </c>
      <c r="H131" s="10"/>
      <c r="I131" s="23">
        <f t="shared" si="12"/>
        <v>31.198</v>
      </c>
      <c r="J131" s="13">
        <f t="shared" si="8"/>
        <v>199.99999999999716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179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Carles Santos</v>
      </c>
      <c r="K4" s="1"/>
      <c r="L4" s="1"/>
      <c r="M4" s="1"/>
    </row>
    <row r="5" spans="1:13">
      <c r="A5" s="10" t="s">
        <v>96</v>
      </c>
      <c r="B5" s="11" t="s">
        <v>180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1977?</v>
      </c>
      <c r="K5" s="1"/>
      <c r="L5" s="1"/>
      <c r="M5" s="1"/>
    </row>
    <row r="6" spans="1:13">
      <c r="A6" s="10" t="s">
        <v>97</v>
      </c>
      <c r="B6" s="1" t="s">
        <v>181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Picap (2008) / Edigsa (1997)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2.1080000000000001</v>
      </c>
      <c r="B10" s="15">
        <v>79.823899999999995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0.21999999999999975</v>
      </c>
      <c r="G10" s="2">
        <f>$E10/$F10*60</f>
        <v>136.36363636363652</v>
      </c>
      <c r="H10" s="10" t="s">
        <v>119</v>
      </c>
      <c r="I10" s="22">
        <f>$A10</f>
        <v>2.1080000000000001</v>
      </c>
      <c r="J10" s="13">
        <f t="shared" ref="J10:J73" si="2">$G10</f>
        <v>136.36363636363652</v>
      </c>
      <c r="K10" s="22">
        <f>$C10</f>
        <v>1</v>
      </c>
    </row>
    <row r="11" spans="1:13">
      <c r="A11" s="22">
        <v>2.3279999999999998</v>
      </c>
      <c r="B11" s="15">
        <v>78.021699999999996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0.51000000000000023</v>
      </c>
      <c r="G11" s="2">
        <f t="shared" ref="G11:G74" si="5">$E11/$F11*60</f>
        <v>117.64705882352935</v>
      </c>
      <c r="H11" s="10"/>
      <c r="I11" s="22">
        <f t="shared" ref="I11:I74" si="6">$A11</f>
        <v>2.3279999999999998</v>
      </c>
      <c r="J11" s="13">
        <f t="shared" si="2"/>
        <v>117.64705882352935</v>
      </c>
      <c r="K11" s="22">
        <f t="shared" ref="K11:K74" si="7">$C11</f>
        <v>2</v>
      </c>
    </row>
    <row r="12" spans="1:13">
      <c r="A12" s="22">
        <v>2.8380000000000001</v>
      </c>
      <c r="B12" s="15">
        <v>55.767600000000002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0.20999999999999996</v>
      </c>
      <c r="G12" s="2">
        <f t="shared" si="5"/>
        <v>142.85714285714289</v>
      </c>
      <c r="H12" s="10" t="s">
        <v>118</v>
      </c>
      <c r="I12" s="22">
        <f t="shared" si="6"/>
        <v>2.8380000000000001</v>
      </c>
      <c r="J12" s="13">
        <f t="shared" si="2"/>
        <v>142.85714285714289</v>
      </c>
      <c r="K12" s="22">
        <f t="shared" si="7"/>
        <v>3</v>
      </c>
    </row>
    <row r="13" spans="1:13">
      <c r="A13" s="22">
        <v>3.048</v>
      </c>
      <c r="B13" s="15">
        <v>59.522300000000001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0.35999999999999988</v>
      </c>
      <c r="G13" s="2">
        <f t="shared" si="5"/>
        <v>166.66666666666671</v>
      </c>
      <c r="H13" s="10"/>
      <c r="I13" s="22">
        <f t="shared" si="6"/>
        <v>3.048</v>
      </c>
      <c r="J13" s="13">
        <f t="shared" si="2"/>
        <v>166.66666666666671</v>
      </c>
      <c r="K13" s="22">
        <f t="shared" si="7"/>
        <v>4</v>
      </c>
    </row>
    <row r="14" spans="1:13">
      <c r="A14" s="22">
        <v>3.4079999999999999</v>
      </c>
      <c r="B14" s="15">
        <v>76.837100000000007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0.20999999999999996</v>
      </c>
      <c r="G14" s="2">
        <f t="shared" si="5"/>
        <v>142.85714285714289</v>
      </c>
      <c r="H14" s="10" t="s">
        <v>119</v>
      </c>
      <c r="I14" s="22">
        <f t="shared" si="6"/>
        <v>3.4079999999999999</v>
      </c>
      <c r="J14" s="13">
        <f t="shared" si="2"/>
        <v>142.85714285714289</v>
      </c>
      <c r="K14" s="22">
        <f t="shared" si="7"/>
        <v>5</v>
      </c>
    </row>
    <row r="15" spans="1:13">
      <c r="A15" s="22">
        <v>3.6179999999999999</v>
      </c>
      <c r="B15" s="15">
        <v>76.696600000000004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0.46000000000000041</v>
      </c>
      <c r="G15" s="2">
        <f t="shared" si="5"/>
        <v>130.43478260869554</v>
      </c>
      <c r="H15" s="10"/>
      <c r="I15" s="22">
        <f t="shared" si="6"/>
        <v>3.6179999999999999</v>
      </c>
      <c r="J15" s="13">
        <f t="shared" si="2"/>
        <v>130.43478260869554</v>
      </c>
      <c r="K15" s="22">
        <f t="shared" si="7"/>
        <v>6</v>
      </c>
    </row>
    <row r="16" spans="1:13">
      <c r="A16" s="22">
        <v>4.0780000000000003</v>
      </c>
      <c r="B16" s="15">
        <v>60.134900000000002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0.25999999999999979</v>
      </c>
      <c r="G16" s="2">
        <f t="shared" si="5"/>
        <v>115.38461538461549</v>
      </c>
      <c r="H16" s="10" t="s">
        <v>118</v>
      </c>
      <c r="I16" s="22">
        <f t="shared" si="6"/>
        <v>4.0780000000000003</v>
      </c>
      <c r="J16" s="13">
        <f t="shared" si="2"/>
        <v>115.38461538461549</v>
      </c>
      <c r="K16" s="22">
        <f t="shared" si="7"/>
        <v>7</v>
      </c>
    </row>
    <row r="17" spans="1:11">
      <c r="A17" s="22">
        <v>4.3380000000000001</v>
      </c>
      <c r="B17" s="15">
        <v>57.621699999999997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0.40000000000000036</v>
      </c>
      <c r="G17" s="2">
        <f t="shared" si="5"/>
        <v>224.9999999999998</v>
      </c>
      <c r="H17" s="10"/>
      <c r="I17" s="22">
        <f t="shared" si="6"/>
        <v>4.3380000000000001</v>
      </c>
      <c r="J17" s="13">
        <f t="shared" si="2"/>
        <v>224.9999999999998</v>
      </c>
      <c r="K17" s="22">
        <f t="shared" si="7"/>
        <v>8</v>
      </c>
    </row>
    <row r="18" spans="1:11">
      <c r="A18" s="22">
        <v>4.7380000000000004</v>
      </c>
      <c r="B18" s="15">
        <v>79.209400000000002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0.22999999999999954</v>
      </c>
      <c r="G18" s="2">
        <f t="shared" si="5"/>
        <v>130.43478260869591</v>
      </c>
      <c r="H18" s="10" t="s">
        <v>119</v>
      </c>
      <c r="I18" s="22">
        <f t="shared" si="6"/>
        <v>4.7380000000000004</v>
      </c>
      <c r="J18" s="13">
        <f t="shared" si="2"/>
        <v>130.43478260869591</v>
      </c>
      <c r="K18" s="22">
        <f t="shared" si="7"/>
        <v>9</v>
      </c>
    </row>
    <row r="19" spans="1:11">
      <c r="A19" s="22">
        <v>4.968</v>
      </c>
      <c r="B19" s="15">
        <v>82.153099999999995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0.45000000000000018</v>
      </c>
      <c r="G19" s="2">
        <f t="shared" si="5"/>
        <v>133.33333333333329</v>
      </c>
      <c r="H19" s="10"/>
      <c r="I19" s="22">
        <f t="shared" si="6"/>
        <v>4.968</v>
      </c>
      <c r="J19" s="13">
        <f t="shared" si="2"/>
        <v>133.33333333333329</v>
      </c>
      <c r="K19" s="22">
        <f t="shared" si="7"/>
        <v>10</v>
      </c>
    </row>
    <row r="20" spans="1:11">
      <c r="A20" s="22">
        <v>5.4180000000000001</v>
      </c>
      <c r="B20" s="15">
        <v>63.799100000000003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0.24000000000000021</v>
      </c>
      <c r="G20" s="2">
        <f t="shared" si="5"/>
        <v>124.9999999999999</v>
      </c>
      <c r="H20" s="10" t="s">
        <v>118</v>
      </c>
      <c r="I20" s="22">
        <f t="shared" si="6"/>
        <v>5.4180000000000001</v>
      </c>
      <c r="J20" s="13">
        <f t="shared" si="2"/>
        <v>124.9999999999999</v>
      </c>
      <c r="K20" s="22">
        <f t="shared" si="7"/>
        <v>11</v>
      </c>
    </row>
    <row r="21" spans="1:11">
      <c r="A21" s="22">
        <v>5.6580000000000004</v>
      </c>
      <c r="B21" s="15">
        <v>63.290999999999997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0.33999999999999986</v>
      </c>
      <c r="G21" s="2">
        <f t="shared" si="5"/>
        <v>176.47058823529417</v>
      </c>
      <c r="H21" s="10"/>
      <c r="I21" s="22">
        <f t="shared" si="6"/>
        <v>5.6580000000000004</v>
      </c>
      <c r="J21" s="13">
        <f t="shared" si="2"/>
        <v>176.47058823529417</v>
      </c>
      <c r="K21" s="22">
        <f t="shared" si="7"/>
        <v>12</v>
      </c>
    </row>
    <row r="22" spans="1:11">
      <c r="A22" s="22">
        <v>5.9980000000000002</v>
      </c>
      <c r="B22" s="15">
        <v>77.332899999999995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0.20000000000000018</v>
      </c>
      <c r="G22" s="2">
        <f t="shared" si="5"/>
        <v>149.99999999999986</v>
      </c>
      <c r="H22" s="10" t="s">
        <v>119</v>
      </c>
      <c r="I22" s="22">
        <f t="shared" si="6"/>
        <v>5.9980000000000002</v>
      </c>
      <c r="J22" s="13">
        <f t="shared" si="2"/>
        <v>149.99999999999986</v>
      </c>
      <c r="K22" s="22">
        <f t="shared" si="7"/>
        <v>13</v>
      </c>
    </row>
    <row r="23" spans="1:11">
      <c r="A23" s="22">
        <v>6.1980000000000004</v>
      </c>
      <c r="B23" s="15">
        <v>82.635800000000003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0.21999999999999975</v>
      </c>
      <c r="G23" s="2">
        <f t="shared" si="5"/>
        <v>136.36363636363652</v>
      </c>
      <c r="H23" s="10"/>
      <c r="I23" s="22">
        <f t="shared" si="6"/>
        <v>6.1980000000000004</v>
      </c>
      <c r="J23" s="13">
        <f t="shared" si="2"/>
        <v>136.36363636363652</v>
      </c>
      <c r="K23" s="22">
        <f t="shared" si="7"/>
        <v>14</v>
      </c>
    </row>
    <row r="24" spans="1:11">
      <c r="A24" s="22">
        <v>6.4180000000000001</v>
      </c>
      <c r="B24" s="15">
        <v>65.867599999999996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0.22999999999999954</v>
      </c>
      <c r="G24" s="2">
        <f t="shared" si="5"/>
        <v>130.43478260869591</v>
      </c>
      <c r="H24" s="10" t="s">
        <v>118</v>
      </c>
      <c r="I24" s="22">
        <f t="shared" si="6"/>
        <v>6.4180000000000001</v>
      </c>
      <c r="J24" s="13">
        <f t="shared" si="2"/>
        <v>130.43478260869591</v>
      </c>
      <c r="K24" s="22">
        <f t="shared" si="7"/>
        <v>15</v>
      </c>
    </row>
    <row r="25" spans="1:11">
      <c r="A25" s="22">
        <v>6.6479999999999997</v>
      </c>
      <c r="B25" s="15">
        <v>62.985799999999998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0.40000000000000036</v>
      </c>
      <c r="G25" s="2">
        <f t="shared" si="5"/>
        <v>149.99999999999986</v>
      </c>
      <c r="H25" s="10"/>
      <c r="I25" s="22">
        <f t="shared" si="6"/>
        <v>6.6479999999999997</v>
      </c>
      <c r="J25" s="13">
        <f t="shared" si="2"/>
        <v>149.99999999999986</v>
      </c>
      <c r="K25" s="22">
        <f t="shared" si="7"/>
        <v>16</v>
      </c>
    </row>
    <row r="26" spans="1:11">
      <c r="A26" s="22">
        <v>7.048</v>
      </c>
      <c r="B26" s="15">
        <v>81.289599999999993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0.19000000000000039</v>
      </c>
      <c r="G26" s="2">
        <f t="shared" si="5"/>
        <v>157.89473684210492</v>
      </c>
      <c r="H26" s="10" t="s">
        <v>113</v>
      </c>
      <c r="I26" s="22">
        <f t="shared" si="6"/>
        <v>7.048</v>
      </c>
      <c r="J26" s="13">
        <f t="shared" si="2"/>
        <v>157.89473684210492</v>
      </c>
      <c r="K26" s="22">
        <f t="shared" si="7"/>
        <v>17</v>
      </c>
    </row>
    <row r="27" spans="1:11">
      <c r="A27" s="22">
        <v>7.2380000000000004</v>
      </c>
      <c r="B27" s="15">
        <v>85.527900000000002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0.34999999999999964</v>
      </c>
      <c r="G27" s="2">
        <f t="shared" si="5"/>
        <v>171.42857142857159</v>
      </c>
      <c r="H27" s="10"/>
      <c r="I27" s="22">
        <f t="shared" si="6"/>
        <v>7.2380000000000004</v>
      </c>
      <c r="J27" s="13">
        <f t="shared" si="2"/>
        <v>171.42857142857159</v>
      </c>
      <c r="K27" s="22">
        <f t="shared" si="7"/>
        <v>18</v>
      </c>
    </row>
    <row r="28" spans="1:11">
      <c r="A28" s="22">
        <v>7.5880000000000001</v>
      </c>
      <c r="B28" s="15">
        <v>75.479699999999994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0.20000000000000018</v>
      </c>
      <c r="G28" s="2">
        <f t="shared" si="5"/>
        <v>149.99999999999986</v>
      </c>
      <c r="H28" s="10" t="s">
        <v>119</v>
      </c>
      <c r="I28" s="22">
        <f t="shared" si="6"/>
        <v>7.5880000000000001</v>
      </c>
      <c r="J28" s="13">
        <f t="shared" si="2"/>
        <v>149.99999999999986</v>
      </c>
      <c r="K28" s="22">
        <f t="shared" si="7"/>
        <v>19</v>
      </c>
    </row>
    <row r="29" spans="1:11">
      <c r="A29" s="22">
        <v>7.7880000000000003</v>
      </c>
      <c r="B29" s="15">
        <v>80.346400000000003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0.45999999999999908</v>
      </c>
      <c r="G29" s="2">
        <f t="shared" si="5"/>
        <v>130.43478260869591</v>
      </c>
      <c r="H29" s="10"/>
      <c r="I29" s="22">
        <f t="shared" si="6"/>
        <v>7.7880000000000003</v>
      </c>
      <c r="J29" s="13">
        <f t="shared" si="2"/>
        <v>130.43478260869591</v>
      </c>
      <c r="K29" s="22">
        <f t="shared" si="7"/>
        <v>20</v>
      </c>
    </row>
    <row r="30" spans="1:11">
      <c r="A30" s="22">
        <v>8.2479999999999993</v>
      </c>
      <c r="B30" s="15">
        <v>62.366799999999998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0.19000000000000128</v>
      </c>
      <c r="G30" s="2">
        <f t="shared" si="5"/>
        <v>157.89473684210421</v>
      </c>
      <c r="H30" s="10" t="s">
        <v>118</v>
      </c>
      <c r="I30" s="22">
        <f t="shared" si="6"/>
        <v>8.2479999999999993</v>
      </c>
      <c r="J30" s="13">
        <f t="shared" si="2"/>
        <v>157.89473684210421</v>
      </c>
      <c r="K30" s="22">
        <f t="shared" si="7"/>
        <v>21</v>
      </c>
    </row>
    <row r="31" spans="1:11">
      <c r="A31" s="22">
        <v>8.4380000000000006</v>
      </c>
      <c r="B31" s="15">
        <v>66.714500000000001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0.31999999999999851</v>
      </c>
      <c r="G31" s="2">
        <f t="shared" si="5"/>
        <v>187.50000000000088</v>
      </c>
      <c r="H31" s="10"/>
      <c r="I31" s="22">
        <f t="shared" si="6"/>
        <v>8.4380000000000006</v>
      </c>
      <c r="J31" s="13">
        <f t="shared" si="2"/>
        <v>187.50000000000088</v>
      </c>
      <c r="K31" s="22">
        <f t="shared" si="7"/>
        <v>22</v>
      </c>
    </row>
    <row r="32" spans="1:11">
      <c r="A32" s="22">
        <v>8.7579999999999991</v>
      </c>
      <c r="B32" s="15">
        <v>85.528099999999995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0.20000000000000107</v>
      </c>
      <c r="G32" s="2">
        <f t="shared" si="5"/>
        <v>149.9999999999992</v>
      </c>
      <c r="H32" s="10" t="s">
        <v>113</v>
      </c>
      <c r="I32" s="22">
        <f t="shared" si="6"/>
        <v>8.7579999999999991</v>
      </c>
      <c r="J32" s="13">
        <f t="shared" si="2"/>
        <v>149.9999999999992</v>
      </c>
      <c r="K32" s="22">
        <f t="shared" si="7"/>
        <v>23</v>
      </c>
    </row>
    <row r="33" spans="1:11">
      <c r="A33" s="22">
        <v>8.9580000000000002</v>
      </c>
      <c r="B33" s="15">
        <v>83.802800000000005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0.41000000000000014</v>
      </c>
      <c r="G33" s="2">
        <f t="shared" si="5"/>
        <v>146.34146341463409</v>
      </c>
      <c r="H33" s="10"/>
      <c r="I33" s="22">
        <f t="shared" si="6"/>
        <v>8.9580000000000002</v>
      </c>
      <c r="J33" s="13">
        <f t="shared" si="2"/>
        <v>146.34146341463409</v>
      </c>
      <c r="K33" s="22">
        <f t="shared" si="7"/>
        <v>24</v>
      </c>
    </row>
    <row r="34" spans="1:11">
      <c r="A34" s="22">
        <v>9.3680000000000003</v>
      </c>
      <c r="B34" s="15">
        <v>66.532899999999998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0.23000000000000043</v>
      </c>
      <c r="G34" s="2">
        <f t="shared" si="5"/>
        <v>130.4347826086954</v>
      </c>
      <c r="H34" s="10" t="s">
        <v>118</v>
      </c>
      <c r="I34" s="22">
        <f t="shared" si="6"/>
        <v>9.3680000000000003</v>
      </c>
      <c r="J34" s="13">
        <f t="shared" si="2"/>
        <v>130.4347826086954</v>
      </c>
      <c r="K34" s="22">
        <f t="shared" si="7"/>
        <v>25</v>
      </c>
    </row>
    <row r="35" spans="1:11">
      <c r="A35" s="22">
        <v>9.5980000000000008</v>
      </c>
      <c r="B35" s="15">
        <v>65.948999999999998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0.25</v>
      </c>
      <c r="G35" s="2">
        <f t="shared" si="5"/>
        <v>240</v>
      </c>
      <c r="H35" s="10"/>
      <c r="I35" s="22">
        <f t="shared" si="6"/>
        <v>9.5980000000000008</v>
      </c>
      <c r="J35" s="13">
        <f t="shared" si="2"/>
        <v>240</v>
      </c>
      <c r="K35" s="22">
        <f t="shared" si="7"/>
        <v>26</v>
      </c>
    </row>
    <row r="36" spans="1:11">
      <c r="A36" s="22">
        <v>9.8480000000000008</v>
      </c>
      <c r="B36" s="15">
        <v>76.941800000000001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0.19999999999999929</v>
      </c>
      <c r="G36" s="2">
        <f t="shared" si="5"/>
        <v>150.00000000000054</v>
      </c>
      <c r="H36" s="10" t="s">
        <v>119</v>
      </c>
      <c r="I36" s="22">
        <f t="shared" si="6"/>
        <v>9.8480000000000008</v>
      </c>
      <c r="J36" s="13">
        <f t="shared" si="2"/>
        <v>150.00000000000054</v>
      </c>
      <c r="K36" s="22">
        <f t="shared" si="7"/>
        <v>27</v>
      </c>
    </row>
    <row r="37" spans="1:11">
      <c r="A37" s="22">
        <v>10.048</v>
      </c>
      <c r="B37" s="15">
        <v>68.204099999999997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0.20999999999999908</v>
      </c>
      <c r="G37" s="2">
        <f t="shared" si="5"/>
        <v>142.85714285714349</v>
      </c>
      <c r="H37" s="10"/>
      <c r="I37" s="22">
        <f t="shared" si="6"/>
        <v>10.048</v>
      </c>
      <c r="J37" s="13">
        <f t="shared" si="2"/>
        <v>142.85714285714349</v>
      </c>
      <c r="K37" s="22">
        <f t="shared" si="7"/>
        <v>28</v>
      </c>
    </row>
    <row r="38" spans="1:11">
      <c r="A38" s="22">
        <v>10.257999999999999</v>
      </c>
      <c r="B38" s="15">
        <v>70.181299999999993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0.24000000000000021</v>
      </c>
      <c r="G38" s="2">
        <f t="shared" si="5"/>
        <v>124.9999999999999</v>
      </c>
      <c r="H38" s="10" t="s">
        <v>118</v>
      </c>
      <c r="I38" s="22">
        <f t="shared" si="6"/>
        <v>10.257999999999999</v>
      </c>
      <c r="J38" s="13">
        <f t="shared" si="2"/>
        <v>124.9999999999999</v>
      </c>
      <c r="K38" s="22">
        <f t="shared" si="7"/>
        <v>29</v>
      </c>
    </row>
    <row r="39" spans="1:11">
      <c r="A39" s="22">
        <v>10.497999999999999</v>
      </c>
      <c r="B39" s="15">
        <v>58.587600000000002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0.33999999999999986</v>
      </c>
      <c r="G39" s="2">
        <f t="shared" si="5"/>
        <v>176.47058823529417</v>
      </c>
      <c r="H39" s="10"/>
      <c r="I39" s="22">
        <f t="shared" si="6"/>
        <v>10.497999999999999</v>
      </c>
      <c r="J39" s="13">
        <f t="shared" si="2"/>
        <v>176.47058823529417</v>
      </c>
      <c r="K39" s="22">
        <f t="shared" si="7"/>
        <v>30</v>
      </c>
    </row>
    <row r="40" spans="1:11">
      <c r="A40" s="22">
        <v>10.837999999999999</v>
      </c>
      <c r="B40" s="15">
        <v>81.909599999999998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0.23000000000000043</v>
      </c>
      <c r="G40" s="2">
        <f t="shared" si="5"/>
        <v>130.4347826086954</v>
      </c>
      <c r="H40" s="10" t="s">
        <v>119</v>
      </c>
      <c r="I40" s="22">
        <f t="shared" si="6"/>
        <v>10.837999999999999</v>
      </c>
      <c r="J40" s="13">
        <f t="shared" si="2"/>
        <v>130.4347826086954</v>
      </c>
      <c r="K40" s="22">
        <f t="shared" si="7"/>
        <v>31</v>
      </c>
    </row>
    <row r="41" spans="1:11">
      <c r="A41" s="22">
        <v>11.068</v>
      </c>
      <c r="B41" s="15">
        <v>71.370199999999997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0.45000000000000107</v>
      </c>
      <c r="G41" s="2">
        <f t="shared" si="5"/>
        <v>133.33333333333303</v>
      </c>
      <c r="H41" s="10"/>
      <c r="I41" s="22">
        <f t="shared" si="6"/>
        <v>11.068</v>
      </c>
      <c r="J41" s="13">
        <f t="shared" si="2"/>
        <v>133.33333333333303</v>
      </c>
      <c r="K41" s="22">
        <f t="shared" si="7"/>
        <v>32</v>
      </c>
    </row>
    <row r="42" spans="1:11">
      <c r="A42" s="22">
        <v>11.518000000000001</v>
      </c>
      <c r="B42" s="15">
        <v>58.436199999999999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0.20999999999999908</v>
      </c>
      <c r="G42" s="2">
        <f t="shared" si="5"/>
        <v>142.85714285714349</v>
      </c>
      <c r="H42" s="10" t="s">
        <v>118</v>
      </c>
      <c r="I42" s="22">
        <f t="shared" si="6"/>
        <v>11.518000000000001</v>
      </c>
      <c r="J42" s="13">
        <f t="shared" si="2"/>
        <v>142.85714285714349</v>
      </c>
      <c r="K42" s="22">
        <f t="shared" si="7"/>
        <v>33</v>
      </c>
    </row>
    <row r="43" spans="1:11">
      <c r="A43" s="22">
        <v>11.728</v>
      </c>
      <c r="B43" s="15">
        <v>58.025399999999998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0.33999999999999986</v>
      </c>
      <c r="G43" s="2">
        <f t="shared" si="5"/>
        <v>176.47058823529417</v>
      </c>
      <c r="H43" s="10"/>
      <c r="I43" s="22">
        <f t="shared" si="6"/>
        <v>11.728</v>
      </c>
      <c r="J43" s="13">
        <f t="shared" si="2"/>
        <v>176.47058823529417</v>
      </c>
      <c r="K43" s="22">
        <f t="shared" si="7"/>
        <v>34</v>
      </c>
    </row>
    <row r="44" spans="1:11">
      <c r="A44" s="22">
        <v>12.068</v>
      </c>
      <c r="B44" s="15">
        <v>77.356499999999997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0.21000000000000085</v>
      </c>
      <c r="G44" s="2">
        <f t="shared" si="5"/>
        <v>142.85714285714226</v>
      </c>
      <c r="H44" s="10" t="s">
        <v>119</v>
      </c>
      <c r="I44" s="22">
        <f t="shared" si="6"/>
        <v>12.068</v>
      </c>
      <c r="J44" s="13">
        <f t="shared" si="2"/>
        <v>142.85714285714226</v>
      </c>
      <c r="K44" s="22">
        <f t="shared" si="7"/>
        <v>35</v>
      </c>
    </row>
    <row r="45" spans="1:11">
      <c r="A45" s="22">
        <v>12.278</v>
      </c>
      <c r="B45" s="15">
        <v>77.725300000000004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0.44999999999999929</v>
      </c>
      <c r="G45" s="2">
        <f t="shared" si="5"/>
        <v>133.33333333333354</v>
      </c>
      <c r="H45" s="10"/>
      <c r="I45" s="22">
        <f t="shared" si="6"/>
        <v>12.278</v>
      </c>
      <c r="J45" s="13">
        <f t="shared" si="2"/>
        <v>133.33333333333354</v>
      </c>
      <c r="K45" s="22">
        <f t="shared" si="7"/>
        <v>36</v>
      </c>
    </row>
    <row r="46" spans="1:11">
      <c r="A46" s="22">
        <v>12.728</v>
      </c>
      <c r="B46" s="15">
        <v>62.521299999999997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0.25999999999999979</v>
      </c>
      <c r="G46" s="2">
        <f t="shared" si="5"/>
        <v>115.38461538461549</v>
      </c>
      <c r="H46" s="10" t="s">
        <v>118</v>
      </c>
      <c r="I46" s="22">
        <f t="shared" si="6"/>
        <v>12.728</v>
      </c>
      <c r="J46" s="13">
        <f t="shared" si="2"/>
        <v>115.38461538461549</v>
      </c>
      <c r="K46" s="22">
        <f t="shared" si="7"/>
        <v>37</v>
      </c>
    </row>
    <row r="47" spans="1:11">
      <c r="A47" s="22">
        <v>12.988</v>
      </c>
      <c r="B47" s="15">
        <v>60.3108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0.34999999999999964</v>
      </c>
      <c r="G47" s="2">
        <f t="shared" si="5"/>
        <v>257.14285714285739</v>
      </c>
      <c r="H47" s="10"/>
      <c r="I47" s="22">
        <f t="shared" si="6"/>
        <v>12.988</v>
      </c>
      <c r="J47" s="13">
        <f t="shared" si="2"/>
        <v>257.14285714285739</v>
      </c>
      <c r="K47" s="22">
        <f t="shared" si="7"/>
        <v>38</v>
      </c>
    </row>
    <row r="48" spans="1:11">
      <c r="A48" s="22">
        <v>13.337999999999999</v>
      </c>
      <c r="B48" s="15">
        <v>78.863200000000006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0.23000000000000043</v>
      </c>
      <c r="G48" s="2">
        <f t="shared" si="5"/>
        <v>130.4347826086954</v>
      </c>
      <c r="H48" s="10" t="s">
        <v>119</v>
      </c>
      <c r="I48" s="22">
        <f t="shared" si="6"/>
        <v>13.337999999999999</v>
      </c>
      <c r="J48" s="13">
        <f t="shared" si="2"/>
        <v>130.4347826086954</v>
      </c>
      <c r="K48" s="22">
        <f t="shared" si="7"/>
        <v>39</v>
      </c>
    </row>
    <row r="49" spans="1:11">
      <c r="A49" s="22">
        <v>13.568</v>
      </c>
      <c r="B49" s="15">
        <v>81.413300000000007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0.42999999999999972</v>
      </c>
      <c r="G49" s="2">
        <f t="shared" si="5"/>
        <v>139.53488372093031</v>
      </c>
      <c r="H49" s="10"/>
      <c r="I49" s="22">
        <f t="shared" si="6"/>
        <v>13.568</v>
      </c>
      <c r="J49" s="13">
        <f t="shared" si="2"/>
        <v>139.53488372093031</v>
      </c>
      <c r="K49" s="22">
        <f t="shared" si="7"/>
        <v>40</v>
      </c>
    </row>
    <row r="50" spans="1:11">
      <c r="A50" s="22">
        <v>13.997999999999999</v>
      </c>
      <c r="B50" s="15">
        <v>64.904200000000003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0.22000000000000064</v>
      </c>
      <c r="G50" s="2">
        <f t="shared" si="5"/>
        <v>136.36363636363598</v>
      </c>
      <c r="H50" s="10" t="s">
        <v>118</v>
      </c>
      <c r="I50" s="22">
        <f t="shared" si="6"/>
        <v>13.997999999999999</v>
      </c>
      <c r="J50" s="13">
        <f t="shared" si="2"/>
        <v>136.36363636363598</v>
      </c>
      <c r="K50" s="22">
        <f t="shared" si="7"/>
        <v>41</v>
      </c>
    </row>
    <row r="51" spans="1:11">
      <c r="A51" s="22">
        <v>14.218</v>
      </c>
      <c r="B51" s="15">
        <v>63.689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0.32000000000000028</v>
      </c>
      <c r="G51" s="2">
        <f t="shared" si="5"/>
        <v>187.49999999999983</v>
      </c>
      <c r="H51" s="10"/>
      <c r="I51" s="22">
        <f t="shared" si="6"/>
        <v>14.218</v>
      </c>
      <c r="J51" s="13">
        <f t="shared" si="2"/>
        <v>187.49999999999983</v>
      </c>
      <c r="K51" s="22">
        <f t="shared" si="7"/>
        <v>42</v>
      </c>
    </row>
    <row r="52" spans="1:11">
      <c r="A52" s="22">
        <v>14.538</v>
      </c>
      <c r="B52" s="15">
        <v>76.543300000000002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0.20999999999999908</v>
      </c>
      <c r="G52" s="2">
        <f t="shared" si="5"/>
        <v>142.85714285714349</v>
      </c>
      <c r="H52" s="10" t="s">
        <v>119</v>
      </c>
      <c r="I52" s="22">
        <f t="shared" si="6"/>
        <v>14.538</v>
      </c>
      <c r="J52" s="13">
        <f t="shared" si="2"/>
        <v>142.85714285714349</v>
      </c>
      <c r="K52" s="22">
        <f t="shared" si="7"/>
        <v>43</v>
      </c>
    </row>
    <row r="53" spans="1:11">
      <c r="A53" s="22">
        <v>14.747999999999999</v>
      </c>
      <c r="B53" s="15">
        <v>82.350499999999997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0.19000000000000128</v>
      </c>
      <c r="G53" s="2">
        <f t="shared" si="5"/>
        <v>157.89473684210421</v>
      </c>
      <c r="H53" s="10"/>
      <c r="I53" s="22">
        <f t="shared" si="6"/>
        <v>14.747999999999999</v>
      </c>
      <c r="J53" s="13">
        <f t="shared" si="2"/>
        <v>157.89473684210421</v>
      </c>
      <c r="K53" s="22">
        <f t="shared" si="7"/>
        <v>44</v>
      </c>
    </row>
    <row r="54" spans="1:11">
      <c r="A54" s="22">
        <v>14.938000000000001</v>
      </c>
      <c r="B54" s="15">
        <v>68.321700000000007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0.22999999999999865</v>
      </c>
      <c r="G54" s="2">
        <f t="shared" si="5"/>
        <v>130.43478260869642</v>
      </c>
      <c r="H54" s="10" t="s">
        <v>118</v>
      </c>
      <c r="I54" s="22">
        <f t="shared" si="6"/>
        <v>14.938000000000001</v>
      </c>
      <c r="J54" s="13">
        <f t="shared" si="2"/>
        <v>130.43478260869642</v>
      </c>
      <c r="K54" s="22">
        <f t="shared" si="7"/>
        <v>45</v>
      </c>
    </row>
    <row r="55" spans="1:11">
      <c r="A55" s="22">
        <v>15.167999999999999</v>
      </c>
      <c r="B55" s="15">
        <v>65.339399999999998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0.40000000000000036</v>
      </c>
      <c r="G55" s="2">
        <f t="shared" si="5"/>
        <v>149.99999999999986</v>
      </c>
      <c r="H55" s="10"/>
      <c r="I55" s="22">
        <f t="shared" si="6"/>
        <v>15.167999999999999</v>
      </c>
      <c r="J55" s="13">
        <f t="shared" si="2"/>
        <v>149.99999999999986</v>
      </c>
      <c r="K55" s="22">
        <f t="shared" si="7"/>
        <v>46</v>
      </c>
    </row>
    <row r="56" spans="1:11">
      <c r="A56" s="22">
        <v>15.568</v>
      </c>
      <c r="B56" s="15">
        <v>80.533500000000004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0.20000000000000107</v>
      </c>
      <c r="G56" s="2">
        <f t="shared" si="5"/>
        <v>149.9999999999992</v>
      </c>
      <c r="H56" s="10" t="s">
        <v>113</v>
      </c>
      <c r="I56" s="22">
        <f t="shared" si="6"/>
        <v>15.568</v>
      </c>
      <c r="J56" s="13">
        <f t="shared" si="2"/>
        <v>149.9999999999992</v>
      </c>
      <c r="K56" s="22">
        <f t="shared" si="7"/>
        <v>47</v>
      </c>
    </row>
    <row r="57" spans="1:11">
      <c r="A57" s="22">
        <v>15.768000000000001</v>
      </c>
      <c r="B57" s="15">
        <v>84.394099999999995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0.32999999999999829</v>
      </c>
      <c r="G57" s="2">
        <f t="shared" si="5"/>
        <v>181.81818181818275</v>
      </c>
      <c r="H57" s="10"/>
      <c r="I57" s="22">
        <f t="shared" si="6"/>
        <v>15.768000000000001</v>
      </c>
      <c r="J57" s="13">
        <f t="shared" si="2"/>
        <v>181.81818181818275</v>
      </c>
      <c r="K57" s="22">
        <f t="shared" si="7"/>
        <v>48</v>
      </c>
    </row>
    <row r="58" spans="1:11">
      <c r="A58" s="22">
        <v>16.097999999999999</v>
      </c>
      <c r="B58" s="15">
        <v>75.666300000000007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0.17999999999999972</v>
      </c>
      <c r="G58" s="2">
        <f t="shared" si="5"/>
        <v>166.66666666666691</v>
      </c>
      <c r="H58" s="10" t="s">
        <v>119</v>
      </c>
      <c r="I58" s="22">
        <f t="shared" si="6"/>
        <v>16.097999999999999</v>
      </c>
      <c r="J58" s="13">
        <f t="shared" si="2"/>
        <v>166.66666666666691</v>
      </c>
      <c r="K58" s="22">
        <f t="shared" si="7"/>
        <v>49</v>
      </c>
    </row>
    <row r="59" spans="1:11">
      <c r="A59" s="22">
        <v>16.277999999999999</v>
      </c>
      <c r="B59" s="15">
        <v>80.710899999999995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0.40000000000000213</v>
      </c>
      <c r="G59" s="2">
        <f t="shared" si="5"/>
        <v>149.9999999999992</v>
      </c>
      <c r="H59" s="10"/>
      <c r="I59" s="22">
        <f t="shared" si="6"/>
        <v>16.277999999999999</v>
      </c>
      <c r="J59" s="13">
        <f t="shared" si="2"/>
        <v>149.9999999999992</v>
      </c>
      <c r="K59" s="22">
        <f t="shared" si="7"/>
        <v>50</v>
      </c>
    </row>
    <row r="60" spans="1:11">
      <c r="A60" s="22">
        <v>16.678000000000001</v>
      </c>
      <c r="B60" s="15">
        <v>65.241100000000003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0.19999999999999929</v>
      </c>
      <c r="G60" s="2">
        <f t="shared" si="5"/>
        <v>150.00000000000054</v>
      </c>
      <c r="H60" s="10" t="s">
        <v>118</v>
      </c>
      <c r="I60" s="22">
        <f t="shared" si="6"/>
        <v>16.678000000000001</v>
      </c>
      <c r="J60" s="13">
        <f t="shared" si="2"/>
        <v>150.00000000000054</v>
      </c>
      <c r="K60" s="22">
        <f t="shared" si="7"/>
        <v>51</v>
      </c>
    </row>
    <row r="61" spans="1:11">
      <c r="A61" s="22">
        <v>16.878</v>
      </c>
      <c r="B61" s="15">
        <v>68.238399999999999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0.30999999999999872</v>
      </c>
      <c r="G61" s="2">
        <f t="shared" si="5"/>
        <v>193.54838709677497</v>
      </c>
      <c r="H61" s="10"/>
      <c r="I61" s="22">
        <f t="shared" si="6"/>
        <v>16.878</v>
      </c>
      <c r="J61" s="13">
        <f t="shared" si="2"/>
        <v>193.54838709677497</v>
      </c>
      <c r="K61" s="22">
        <f t="shared" si="7"/>
        <v>52</v>
      </c>
    </row>
    <row r="62" spans="1:11">
      <c r="A62" s="22">
        <v>17.187999999999999</v>
      </c>
      <c r="B62" s="15">
        <v>84.7303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0.20000000000000284</v>
      </c>
      <c r="G62" s="2">
        <f t="shared" si="5"/>
        <v>149.99999999999787</v>
      </c>
      <c r="H62" s="10" t="s">
        <v>113</v>
      </c>
      <c r="I62" s="22">
        <f t="shared" si="6"/>
        <v>17.187999999999999</v>
      </c>
      <c r="J62" s="13">
        <f t="shared" si="2"/>
        <v>149.99999999999787</v>
      </c>
      <c r="K62" s="22">
        <f t="shared" si="7"/>
        <v>53</v>
      </c>
    </row>
    <row r="63" spans="1:11">
      <c r="A63" s="22">
        <v>17.388000000000002</v>
      </c>
      <c r="B63" s="15">
        <v>83.158500000000004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0.42199999999999704</v>
      </c>
      <c r="G63" s="2">
        <f t="shared" si="5"/>
        <v>142.18009478673085</v>
      </c>
      <c r="H63" s="10"/>
      <c r="I63" s="22">
        <f t="shared" si="6"/>
        <v>17.388000000000002</v>
      </c>
      <c r="J63" s="13">
        <f t="shared" si="2"/>
        <v>142.18009478673085</v>
      </c>
      <c r="K63" s="22">
        <f t="shared" si="7"/>
        <v>54</v>
      </c>
    </row>
    <row r="64" spans="1:11">
      <c r="A64" s="22">
        <v>17.809999999999999</v>
      </c>
      <c r="B64" s="15">
        <v>63.491700000000002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0.20800000000000196</v>
      </c>
      <c r="G64" s="2">
        <f t="shared" si="5"/>
        <v>144.23076923076786</v>
      </c>
      <c r="H64" s="10" t="s">
        <v>118</v>
      </c>
      <c r="I64" s="22">
        <f t="shared" si="6"/>
        <v>17.809999999999999</v>
      </c>
      <c r="J64" s="13">
        <f t="shared" si="2"/>
        <v>144.23076923076786</v>
      </c>
      <c r="K64" s="22">
        <f t="shared" si="7"/>
        <v>55</v>
      </c>
    </row>
    <row r="65" spans="1:11">
      <c r="A65" s="22">
        <v>18.018000000000001</v>
      </c>
      <c r="B65" s="15">
        <v>62.530700000000003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0.23999999999999844</v>
      </c>
      <c r="G65" s="2">
        <f t="shared" si="5"/>
        <v>250.00000000000162</v>
      </c>
      <c r="H65" s="10"/>
      <c r="I65" s="22">
        <f t="shared" si="6"/>
        <v>18.018000000000001</v>
      </c>
      <c r="J65" s="13">
        <f t="shared" si="2"/>
        <v>250.00000000000162</v>
      </c>
      <c r="K65" s="22">
        <f t="shared" si="7"/>
        <v>56</v>
      </c>
    </row>
    <row r="66" spans="1:11">
      <c r="A66" s="22">
        <v>18.257999999999999</v>
      </c>
      <c r="B66" s="15">
        <v>77.293099999999995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0.17000000000000171</v>
      </c>
      <c r="G66" s="2">
        <f t="shared" si="5"/>
        <v>176.47058823529235</v>
      </c>
      <c r="H66" s="10" t="s">
        <v>119</v>
      </c>
      <c r="I66" s="22">
        <f t="shared" si="6"/>
        <v>18.257999999999999</v>
      </c>
      <c r="J66" s="13">
        <f t="shared" si="2"/>
        <v>176.47058823529235</v>
      </c>
      <c r="K66" s="22">
        <f t="shared" si="7"/>
        <v>57</v>
      </c>
    </row>
    <row r="67" spans="1:11">
      <c r="A67" s="22">
        <v>18.428000000000001</v>
      </c>
      <c r="B67" s="15">
        <v>73.066900000000004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0.21999999999999886</v>
      </c>
      <c r="G67" s="2">
        <f t="shared" si="5"/>
        <v>136.36363636363706</v>
      </c>
      <c r="H67" s="10"/>
      <c r="I67" s="22">
        <f t="shared" si="6"/>
        <v>18.428000000000001</v>
      </c>
      <c r="J67" s="13">
        <f t="shared" si="2"/>
        <v>136.36363636363706</v>
      </c>
      <c r="K67" s="22">
        <f t="shared" si="7"/>
        <v>58</v>
      </c>
    </row>
    <row r="68" spans="1:11">
      <c r="A68" s="22">
        <v>18.648</v>
      </c>
      <c r="B68" s="15">
        <v>67.671999999999997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0.19999999999999929</v>
      </c>
      <c r="G68" s="2">
        <f t="shared" si="5"/>
        <v>150.00000000000054</v>
      </c>
      <c r="H68" s="10" t="s">
        <v>118</v>
      </c>
      <c r="I68" s="22">
        <f t="shared" si="6"/>
        <v>18.648</v>
      </c>
      <c r="J68" s="13">
        <f t="shared" si="2"/>
        <v>150.00000000000054</v>
      </c>
      <c r="K68" s="22">
        <f t="shared" si="7"/>
        <v>59</v>
      </c>
    </row>
    <row r="69" spans="1:11">
      <c r="A69" s="22">
        <v>18.847999999999999</v>
      </c>
      <c r="B69" s="15">
        <v>62.517699999999998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0.33000000000000185</v>
      </c>
      <c r="G69" s="2">
        <f t="shared" si="5"/>
        <v>181.81818181818079</v>
      </c>
      <c r="H69" s="10"/>
      <c r="I69" s="22">
        <f t="shared" si="6"/>
        <v>18.847999999999999</v>
      </c>
      <c r="J69" s="13">
        <f t="shared" si="2"/>
        <v>181.81818181818079</v>
      </c>
      <c r="K69" s="22">
        <f t="shared" si="7"/>
        <v>60</v>
      </c>
    </row>
    <row r="70" spans="1:11">
      <c r="A70" s="22">
        <v>19.178000000000001</v>
      </c>
      <c r="B70" s="15">
        <v>80.659400000000005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0.21999999999999886</v>
      </c>
      <c r="G70" s="2">
        <f t="shared" si="5"/>
        <v>136.36363636363706</v>
      </c>
      <c r="H70" s="10" t="s">
        <v>119</v>
      </c>
      <c r="I70" s="22">
        <f t="shared" si="6"/>
        <v>19.178000000000001</v>
      </c>
      <c r="J70" s="13">
        <f t="shared" si="2"/>
        <v>136.36363636363706</v>
      </c>
      <c r="K70" s="22">
        <f t="shared" si="7"/>
        <v>61</v>
      </c>
    </row>
    <row r="71" spans="1:11">
      <c r="A71" s="22">
        <v>19.398</v>
      </c>
      <c r="B71" s="15">
        <v>71.155000000000001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0.89000000000000057</v>
      </c>
      <c r="G71" s="2">
        <f t="shared" si="5"/>
        <v>67.4157303370786</v>
      </c>
      <c r="H71" s="10"/>
      <c r="I71" s="22">
        <f t="shared" si="6"/>
        <v>19.398</v>
      </c>
      <c r="J71" s="13">
        <f t="shared" si="2"/>
        <v>67.4157303370786</v>
      </c>
      <c r="K71" s="22">
        <f t="shared" si="7"/>
        <v>62</v>
      </c>
    </row>
    <row r="72" spans="1:11">
      <c r="A72" s="22">
        <v>20.288</v>
      </c>
      <c r="B72" s="15">
        <v>76.623599999999996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0.19000000000000128</v>
      </c>
      <c r="G72" s="2">
        <f t="shared" si="5"/>
        <v>157.89473684210421</v>
      </c>
      <c r="H72" s="10" t="s">
        <v>119</v>
      </c>
      <c r="I72" s="22">
        <f t="shared" si="6"/>
        <v>20.288</v>
      </c>
      <c r="J72" s="13">
        <f t="shared" si="2"/>
        <v>157.89473684210421</v>
      </c>
      <c r="K72" s="22">
        <f t="shared" si="7"/>
        <v>63</v>
      </c>
    </row>
    <row r="73" spans="1:11">
      <c r="A73" s="22">
        <v>20.478000000000002</v>
      </c>
      <c r="B73" s="15">
        <v>79.857799999999997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0.21999999999999886</v>
      </c>
      <c r="G73" s="2">
        <f t="shared" si="5"/>
        <v>136.36363636363706</v>
      </c>
      <c r="H73" s="10"/>
      <c r="I73" s="22">
        <f t="shared" si="6"/>
        <v>20.478000000000002</v>
      </c>
      <c r="J73" s="13">
        <f t="shared" si="2"/>
        <v>136.36363636363706</v>
      </c>
      <c r="K73" s="22">
        <f t="shared" si="7"/>
        <v>64</v>
      </c>
    </row>
    <row r="74" spans="1:11">
      <c r="A74" s="22">
        <v>20.698</v>
      </c>
      <c r="B74" s="15">
        <v>69.544899999999998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0.2289999999999992</v>
      </c>
      <c r="G74" s="2">
        <f t="shared" si="5"/>
        <v>131.00436681222754</v>
      </c>
      <c r="H74" s="10" t="s">
        <v>118</v>
      </c>
      <c r="I74" s="22">
        <f t="shared" si="6"/>
        <v>20.698</v>
      </c>
      <c r="J74" s="13">
        <f t="shared" ref="J74:J131" si="8">$G74</f>
        <v>131.00436681222754</v>
      </c>
      <c r="K74" s="22">
        <f t="shared" si="7"/>
        <v>65</v>
      </c>
    </row>
    <row r="75" spans="1:11">
      <c r="A75" s="22">
        <v>20.927</v>
      </c>
      <c r="B75" s="15">
        <v>60.965299999999999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0.45100000000000051</v>
      </c>
      <c r="G75" s="2">
        <f t="shared" ref="G75:G130" si="11">$E75/$F75*60</f>
        <v>133.03769401330362</v>
      </c>
      <c r="H75" s="10"/>
      <c r="I75" s="22">
        <f t="shared" ref="I75:I131" si="12">$A75</f>
        <v>20.927</v>
      </c>
      <c r="J75" s="13">
        <f t="shared" si="8"/>
        <v>133.03769401330362</v>
      </c>
      <c r="K75" s="22">
        <f t="shared" ref="K75:K131" si="13">$C75</f>
        <v>66</v>
      </c>
    </row>
    <row r="76" spans="1:11">
      <c r="A76" s="22">
        <v>21.378</v>
      </c>
      <c r="B76" s="15">
        <v>59.886499999999998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0.21999999999999886</v>
      </c>
      <c r="G76" s="2">
        <f t="shared" si="11"/>
        <v>136.36363636363706</v>
      </c>
      <c r="H76" s="10" t="s">
        <v>118</v>
      </c>
      <c r="I76" s="22">
        <f t="shared" si="12"/>
        <v>21.378</v>
      </c>
      <c r="J76" s="13">
        <f t="shared" si="8"/>
        <v>136.36363636363706</v>
      </c>
      <c r="K76" s="22">
        <f t="shared" si="13"/>
        <v>67</v>
      </c>
    </row>
    <row r="77" spans="1:11">
      <c r="A77" s="22">
        <v>21.597999999999999</v>
      </c>
      <c r="B77" s="15">
        <v>58.778100000000002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0.33000000000000185</v>
      </c>
      <c r="G77" s="2">
        <f t="shared" si="11"/>
        <v>181.81818181818079</v>
      </c>
      <c r="H77" s="10"/>
      <c r="I77" s="22">
        <f t="shared" si="12"/>
        <v>21.597999999999999</v>
      </c>
      <c r="J77" s="13">
        <f t="shared" si="8"/>
        <v>181.81818181818079</v>
      </c>
      <c r="K77" s="22">
        <f t="shared" si="13"/>
        <v>68</v>
      </c>
    </row>
    <row r="78" spans="1:11">
      <c r="A78" s="22">
        <v>21.928000000000001</v>
      </c>
      <c r="B78" s="15">
        <v>74.131100000000004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0.18999999999999773</v>
      </c>
      <c r="G78" s="2">
        <f t="shared" si="11"/>
        <v>157.89473684210714</v>
      </c>
      <c r="H78" s="10" t="s">
        <v>119</v>
      </c>
      <c r="I78" s="22">
        <f t="shared" si="12"/>
        <v>21.928000000000001</v>
      </c>
      <c r="J78" s="13">
        <f t="shared" si="8"/>
        <v>157.89473684210714</v>
      </c>
      <c r="K78" s="22">
        <f t="shared" si="13"/>
        <v>69</v>
      </c>
    </row>
    <row r="79" spans="1:11">
      <c r="A79" s="22">
        <v>22.117999999999999</v>
      </c>
      <c r="B79" s="15">
        <v>82.649500000000003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0.32000000000000028</v>
      </c>
      <c r="G79" s="2">
        <f t="shared" si="11"/>
        <v>187.49999999999983</v>
      </c>
      <c r="H79" s="10"/>
      <c r="I79" s="22">
        <f t="shared" si="12"/>
        <v>22.117999999999999</v>
      </c>
      <c r="J79" s="13">
        <f t="shared" si="8"/>
        <v>187.49999999999983</v>
      </c>
      <c r="K79" s="22">
        <f t="shared" si="13"/>
        <v>70</v>
      </c>
    </row>
    <row r="80" spans="1:11">
      <c r="A80" s="22">
        <v>22.437999999999999</v>
      </c>
      <c r="B80" s="15">
        <v>80.454099999999997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0.20000000000000284</v>
      </c>
      <c r="G80" s="2">
        <f t="shared" si="11"/>
        <v>149.99999999999787</v>
      </c>
      <c r="H80" s="10" t="s">
        <v>113</v>
      </c>
      <c r="I80" s="22">
        <f t="shared" si="12"/>
        <v>22.437999999999999</v>
      </c>
      <c r="J80" s="13">
        <f t="shared" si="8"/>
        <v>149.99999999999787</v>
      </c>
      <c r="K80" s="22">
        <f t="shared" si="13"/>
        <v>71</v>
      </c>
    </row>
    <row r="81" spans="1:11">
      <c r="A81" s="22">
        <v>22.638000000000002</v>
      </c>
      <c r="B81" s="15">
        <v>82.124499999999998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0.25999999999999801</v>
      </c>
      <c r="G81" s="2">
        <f t="shared" si="11"/>
        <v>115.38461538461627</v>
      </c>
      <c r="H81" s="10"/>
      <c r="I81" s="22">
        <f t="shared" si="12"/>
        <v>22.638000000000002</v>
      </c>
      <c r="J81" s="13">
        <f t="shared" si="8"/>
        <v>115.38461538461627</v>
      </c>
      <c r="K81" s="22">
        <f t="shared" si="13"/>
        <v>72</v>
      </c>
    </row>
    <row r="82" spans="1:11">
      <c r="A82" s="22">
        <v>22.898</v>
      </c>
      <c r="B82" s="15">
        <v>72.853300000000004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0.26999999999999957</v>
      </c>
      <c r="G82" s="2">
        <f t="shared" si="11"/>
        <v>111.11111111111128</v>
      </c>
      <c r="H82" s="10" t="s">
        <v>118</v>
      </c>
      <c r="I82" s="22">
        <f t="shared" si="12"/>
        <v>22.898</v>
      </c>
      <c r="J82" s="13">
        <f t="shared" si="8"/>
        <v>111.11111111111128</v>
      </c>
      <c r="K82" s="22">
        <f t="shared" si="13"/>
        <v>73</v>
      </c>
    </row>
    <row r="83" spans="1:11">
      <c r="A83" s="22">
        <v>23.167999999999999</v>
      </c>
      <c r="B83" s="15">
        <v>62.747100000000003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0.26000000000000156</v>
      </c>
      <c r="G83" s="2">
        <f t="shared" si="11"/>
        <v>230.76923076922938</v>
      </c>
      <c r="H83" s="10"/>
      <c r="I83" s="22">
        <f t="shared" si="12"/>
        <v>23.167999999999999</v>
      </c>
      <c r="J83" s="13">
        <f t="shared" si="8"/>
        <v>230.76923076922938</v>
      </c>
      <c r="K83" s="22">
        <f t="shared" si="13"/>
        <v>74</v>
      </c>
    </row>
    <row r="84" spans="1:11">
      <c r="A84" s="22">
        <v>23.428000000000001</v>
      </c>
      <c r="B84" s="15">
        <v>79.645499999999998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0.19999999999999929</v>
      </c>
      <c r="G84" s="2">
        <f t="shared" si="11"/>
        <v>150.00000000000054</v>
      </c>
      <c r="H84" s="10" t="s">
        <v>119</v>
      </c>
      <c r="I84" s="22">
        <f t="shared" si="12"/>
        <v>23.428000000000001</v>
      </c>
      <c r="J84" s="13">
        <f t="shared" si="8"/>
        <v>150.00000000000054</v>
      </c>
      <c r="K84" s="22">
        <f t="shared" si="13"/>
        <v>75</v>
      </c>
    </row>
    <row r="85" spans="1:11">
      <c r="A85" s="22">
        <v>23.628</v>
      </c>
      <c r="B85" s="15">
        <v>74.650999999999996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0.19999999999999929</v>
      </c>
      <c r="G85" s="2">
        <f t="shared" si="11"/>
        <v>150.00000000000054</v>
      </c>
      <c r="H85" s="10"/>
      <c r="I85" s="22">
        <f t="shared" si="12"/>
        <v>23.628</v>
      </c>
      <c r="J85" s="13">
        <f t="shared" si="8"/>
        <v>150.00000000000054</v>
      </c>
      <c r="K85" s="22">
        <f t="shared" si="13"/>
        <v>76</v>
      </c>
    </row>
    <row r="86" spans="1:11">
      <c r="A86" s="22">
        <v>23.827999999999999</v>
      </c>
      <c r="B86" s="15">
        <v>64.876199999999997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0.23000000000000043</v>
      </c>
      <c r="G86" s="2">
        <f t="shared" si="11"/>
        <v>130.4347826086954</v>
      </c>
      <c r="H86" s="10" t="s">
        <v>118</v>
      </c>
      <c r="I86" s="22">
        <f t="shared" si="12"/>
        <v>23.827999999999999</v>
      </c>
      <c r="J86" s="13">
        <f t="shared" si="8"/>
        <v>130.4347826086954</v>
      </c>
      <c r="K86" s="22">
        <f t="shared" si="13"/>
        <v>77</v>
      </c>
    </row>
    <row r="87" spans="1:11">
      <c r="A87" s="22">
        <v>24.058</v>
      </c>
      <c r="B87" s="15">
        <v>64.699700000000007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0.30999999999999872</v>
      </c>
      <c r="G87" s="2">
        <f t="shared" si="11"/>
        <v>193.54838709677497</v>
      </c>
      <c r="H87" s="10"/>
      <c r="I87" s="22">
        <f t="shared" si="12"/>
        <v>24.058</v>
      </c>
      <c r="J87" s="13">
        <f t="shared" si="8"/>
        <v>193.54838709677497</v>
      </c>
      <c r="K87" s="22">
        <f t="shared" si="13"/>
        <v>78</v>
      </c>
    </row>
    <row r="88" spans="1:11">
      <c r="A88" s="22">
        <v>24.367999999999999</v>
      </c>
      <c r="B88" s="15">
        <v>76.467600000000004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0.19000000000000128</v>
      </c>
      <c r="G88" s="2">
        <f t="shared" si="11"/>
        <v>157.89473684210421</v>
      </c>
      <c r="H88" s="10" t="s">
        <v>113</v>
      </c>
      <c r="I88" s="22">
        <f t="shared" si="12"/>
        <v>24.367999999999999</v>
      </c>
      <c r="J88" s="13">
        <f t="shared" si="8"/>
        <v>157.89473684210421</v>
      </c>
      <c r="K88" s="22">
        <f t="shared" si="13"/>
        <v>79</v>
      </c>
    </row>
    <row r="89" spans="1:11">
      <c r="A89" s="22">
        <v>24.558</v>
      </c>
      <c r="B89" s="15">
        <v>76.684200000000004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0.35999999999999943</v>
      </c>
      <c r="G89" s="2">
        <f t="shared" si="11"/>
        <v>166.66666666666691</v>
      </c>
      <c r="H89" s="10"/>
      <c r="I89" s="22">
        <f t="shared" si="12"/>
        <v>24.558</v>
      </c>
      <c r="J89" s="13">
        <f t="shared" si="8"/>
        <v>166.66666666666691</v>
      </c>
      <c r="K89" s="22">
        <f t="shared" si="13"/>
        <v>80</v>
      </c>
    </row>
    <row r="90" spans="1:11">
      <c r="A90" s="22">
        <v>24.917999999999999</v>
      </c>
      <c r="B90" s="15">
        <v>84.702799999999996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0.19999999999999929</v>
      </c>
      <c r="G90" s="2">
        <f t="shared" si="11"/>
        <v>150.00000000000054</v>
      </c>
      <c r="H90" s="10" t="s">
        <v>119</v>
      </c>
      <c r="I90" s="22">
        <f t="shared" si="12"/>
        <v>24.917999999999999</v>
      </c>
      <c r="J90" s="13">
        <f t="shared" si="8"/>
        <v>150.00000000000054</v>
      </c>
      <c r="K90" s="22">
        <f t="shared" si="13"/>
        <v>81</v>
      </c>
    </row>
    <row r="91" spans="1:11">
      <c r="A91" s="22">
        <v>25.117999999999999</v>
      </c>
      <c r="B91" s="15">
        <v>81.189099999999996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0.46000000000000085</v>
      </c>
      <c r="G91" s="2">
        <f t="shared" si="11"/>
        <v>130.4347826086954</v>
      </c>
      <c r="H91" s="10"/>
      <c r="I91" s="22">
        <f t="shared" si="12"/>
        <v>25.117999999999999</v>
      </c>
      <c r="J91" s="13">
        <f t="shared" si="8"/>
        <v>130.4347826086954</v>
      </c>
      <c r="K91" s="22">
        <f t="shared" si="13"/>
        <v>82</v>
      </c>
    </row>
    <row r="92" spans="1:11">
      <c r="A92" s="22">
        <v>25.577999999999999</v>
      </c>
      <c r="B92" s="15">
        <v>63.764400000000002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0.19000000000000128</v>
      </c>
      <c r="G92" s="2">
        <f t="shared" si="11"/>
        <v>157.89473684210421</v>
      </c>
      <c r="H92" s="10" t="s">
        <v>118</v>
      </c>
      <c r="I92" s="22">
        <f t="shared" si="12"/>
        <v>25.577999999999999</v>
      </c>
      <c r="J92" s="13">
        <f t="shared" si="8"/>
        <v>157.89473684210421</v>
      </c>
      <c r="K92" s="22">
        <f t="shared" si="13"/>
        <v>83</v>
      </c>
    </row>
    <row r="93" spans="1:11">
      <c r="A93" s="22">
        <v>25.768000000000001</v>
      </c>
      <c r="B93" s="15">
        <v>63.253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0.25</v>
      </c>
      <c r="G93" s="2">
        <f t="shared" si="11"/>
        <v>240</v>
      </c>
      <c r="H93" s="10"/>
      <c r="I93" s="22">
        <f t="shared" si="12"/>
        <v>25.768000000000001</v>
      </c>
      <c r="J93" s="13">
        <f t="shared" si="8"/>
        <v>240</v>
      </c>
      <c r="K93" s="22">
        <f t="shared" si="13"/>
        <v>84</v>
      </c>
    </row>
    <row r="94" spans="1:11">
      <c r="A94" s="22">
        <v>26.018000000000001</v>
      </c>
      <c r="B94" s="15">
        <v>82.081699999999998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0.19999999999999929</v>
      </c>
      <c r="G94" s="2">
        <f t="shared" si="11"/>
        <v>150.00000000000054</v>
      </c>
      <c r="H94" s="10" t="s">
        <v>113</v>
      </c>
      <c r="I94" s="22">
        <f t="shared" si="12"/>
        <v>26.018000000000001</v>
      </c>
      <c r="J94" s="13">
        <f t="shared" si="8"/>
        <v>150.00000000000054</v>
      </c>
      <c r="K94" s="22">
        <f t="shared" si="13"/>
        <v>85</v>
      </c>
    </row>
    <row r="95" spans="1:11">
      <c r="A95" s="22">
        <v>26.218</v>
      </c>
      <c r="B95" s="15">
        <v>80.998199999999997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0.21000000000000085</v>
      </c>
      <c r="G95" s="2">
        <f t="shared" si="11"/>
        <v>142.85714285714226</v>
      </c>
      <c r="H95" s="10"/>
      <c r="I95" s="22">
        <f t="shared" si="12"/>
        <v>26.218</v>
      </c>
      <c r="J95" s="13">
        <f t="shared" si="8"/>
        <v>142.85714285714226</v>
      </c>
      <c r="K95" s="22">
        <f t="shared" si="13"/>
        <v>86</v>
      </c>
    </row>
    <row r="96" spans="1:11">
      <c r="A96" s="22">
        <v>26.428000000000001</v>
      </c>
      <c r="B96" s="15">
        <v>66.910700000000006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0.18999999999999773</v>
      </c>
      <c r="G96" s="2">
        <f t="shared" si="11"/>
        <v>157.89473684210714</v>
      </c>
      <c r="H96" s="10" t="s">
        <v>118</v>
      </c>
      <c r="I96" s="22">
        <f t="shared" si="12"/>
        <v>26.428000000000001</v>
      </c>
      <c r="J96" s="13">
        <f t="shared" si="8"/>
        <v>157.89473684210714</v>
      </c>
      <c r="K96" s="22">
        <f t="shared" si="13"/>
        <v>87</v>
      </c>
    </row>
    <row r="97" spans="1:11">
      <c r="A97" s="22">
        <v>26.617999999999999</v>
      </c>
      <c r="B97" s="15">
        <v>66.993099999999998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0.33999999999999986</v>
      </c>
      <c r="G97" s="2">
        <f t="shared" si="11"/>
        <v>176.47058823529417</v>
      </c>
      <c r="H97" s="10"/>
      <c r="I97" s="22">
        <f t="shared" si="12"/>
        <v>26.617999999999999</v>
      </c>
      <c r="J97" s="13">
        <f t="shared" si="8"/>
        <v>176.47058823529417</v>
      </c>
      <c r="K97" s="22">
        <f t="shared" si="13"/>
        <v>88</v>
      </c>
    </row>
    <row r="98" spans="1:11">
      <c r="A98" s="22">
        <v>26.957999999999998</v>
      </c>
      <c r="B98" s="15">
        <v>80.615899999999996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0.20000000000000284</v>
      </c>
      <c r="G98" s="2">
        <f t="shared" si="11"/>
        <v>149.99999999999787</v>
      </c>
      <c r="H98" s="10" t="s">
        <v>113</v>
      </c>
      <c r="I98" s="22">
        <f t="shared" si="12"/>
        <v>26.957999999999998</v>
      </c>
      <c r="J98" s="13">
        <f t="shared" si="8"/>
        <v>149.99999999999787</v>
      </c>
      <c r="K98" s="22">
        <f t="shared" si="13"/>
        <v>89</v>
      </c>
    </row>
    <row r="99" spans="1:11">
      <c r="A99" s="22">
        <v>27.158000000000001</v>
      </c>
      <c r="B99" s="15">
        <v>82.207300000000004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0.82999999999999829</v>
      </c>
      <c r="G99" s="2">
        <f t="shared" si="11"/>
        <v>180.72289156626545</v>
      </c>
      <c r="H99" s="10"/>
      <c r="I99" s="22">
        <f t="shared" si="12"/>
        <v>27.158000000000001</v>
      </c>
      <c r="J99" s="13">
        <f t="shared" si="8"/>
        <v>180.72289156626545</v>
      </c>
      <c r="K99" s="22">
        <f t="shared" si="13"/>
        <v>90</v>
      </c>
    </row>
    <row r="100" spans="1:11">
      <c r="A100" s="22">
        <v>27.988</v>
      </c>
      <c r="B100" s="15">
        <v>82.319400000000002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0.25</v>
      </c>
      <c r="G100" s="2">
        <f t="shared" si="11"/>
        <v>120</v>
      </c>
      <c r="H100" s="10" t="s">
        <v>119</v>
      </c>
      <c r="I100" s="22">
        <f t="shared" si="12"/>
        <v>27.988</v>
      </c>
      <c r="J100" s="13">
        <f t="shared" si="8"/>
        <v>120</v>
      </c>
      <c r="K100" s="22">
        <f t="shared" si="13"/>
        <v>91</v>
      </c>
    </row>
    <row r="101" spans="1:11">
      <c r="A101" s="22">
        <v>28.238</v>
      </c>
      <c r="B101" s="15">
        <v>71.027699999999996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0.87999999999999901</v>
      </c>
      <c r="G101" s="2">
        <f t="shared" si="11"/>
        <v>68.181818181818258</v>
      </c>
      <c r="H101" s="10"/>
      <c r="I101" s="22">
        <f t="shared" si="12"/>
        <v>28.238</v>
      </c>
      <c r="J101" s="13">
        <f t="shared" si="8"/>
        <v>68.181818181818258</v>
      </c>
      <c r="K101" s="22">
        <f t="shared" si="13"/>
        <v>92</v>
      </c>
    </row>
    <row r="102" spans="1:11">
      <c r="A102" s="22">
        <v>29.117999999999999</v>
      </c>
      <c r="B102" s="15">
        <v>76.177800000000005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0.20000000000000284</v>
      </c>
      <c r="G102" s="2">
        <f t="shared" si="11"/>
        <v>149.99999999999787</v>
      </c>
      <c r="H102" s="10" t="s">
        <v>119</v>
      </c>
      <c r="I102" s="22">
        <f t="shared" si="12"/>
        <v>29.117999999999999</v>
      </c>
      <c r="J102" s="13">
        <f t="shared" si="8"/>
        <v>149.99999999999787</v>
      </c>
      <c r="K102" s="22">
        <f t="shared" si="13"/>
        <v>93</v>
      </c>
    </row>
    <row r="103" spans="1:11">
      <c r="A103" s="22">
        <v>29.318000000000001</v>
      </c>
      <c r="B103" s="15">
        <v>80.105500000000006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0.19999999999999929</v>
      </c>
      <c r="G103" s="2">
        <f t="shared" si="11"/>
        <v>150.00000000000054</v>
      </c>
      <c r="H103" s="10"/>
      <c r="I103" s="22">
        <f t="shared" si="12"/>
        <v>29.318000000000001</v>
      </c>
      <c r="J103" s="13">
        <f t="shared" si="8"/>
        <v>150.00000000000054</v>
      </c>
      <c r="K103" s="22">
        <f t="shared" si="13"/>
        <v>94</v>
      </c>
    </row>
    <row r="104" spans="1:11">
      <c r="A104" s="22">
        <v>29.518000000000001</v>
      </c>
      <c r="B104" s="15">
        <v>70.739500000000007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0.21999999999999886</v>
      </c>
      <c r="G104" s="2">
        <f t="shared" si="11"/>
        <v>136.36363636363706</v>
      </c>
      <c r="H104" s="10" t="s">
        <v>118</v>
      </c>
      <c r="I104" s="22">
        <f t="shared" si="12"/>
        <v>29.518000000000001</v>
      </c>
      <c r="J104" s="13">
        <f t="shared" si="8"/>
        <v>136.36363636363706</v>
      </c>
      <c r="K104" s="22">
        <f t="shared" si="13"/>
        <v>95</v>
      </c>
    </row>
    <row r="105" spans="1:11">
      <c r="A105" s="22">
        <v>29.738</v>
      </c>
      <c r="B105" s="15">
        <v>64.436899999999994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0.46000000000000085</v>
      </c>
      <c r="G105" s="2">
        <f t="shared" si="11"/>
        <v>130.4347826086954</v>
      </c>
      <c r="H105" s="10"/>
      <c r="I105" s="22">
        <f t="shared" si="12"/>
        <v>29.738</v>
      </c>
      <c r="J105" s="13">
        <f t="shared" si="8"/>
        <v>130.4347826086954</v>
      </c>
      <c r="K105" s="22">
        <f t="shared" si="13"/>
        <v>96</v>
      </c>
    </row>
    <row r="106" spans="1:11">
      <c r="A106" s="22">
        <v>30.198</v>
      </c>
      <c r="B106" s="15">
        <v>60.460500000000003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0.21000000000000085</v>
      </c>
      <c r="G106" s="2">
        <f t="shared" si="11"/>
        <v>142.85714285714226</v>
      </c>
      <c r="H106" s="10" t="s">
        <v>118</v>
      </c>
      <c r="I106" s="22">
        <f t="shared" si="12"/>
        <v>30.198</v>
      </c>
      <c r="J106" s="13">
        <f t="shared" si="8"/>
        <v>142.85714285714226</v>
      </c>
      <c r="K106" s="22">
        <f t="shared" si="13"/>
        <v>97</v>
      </c>
    </row>
    <row r="107" spans="1:11">
      <c r="A107" s="22">
        <v>30.408000000000001</v>
      </c>
      <c r="B107" s="15">
        <v>58.957099999999997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0.38999999999999702</v>
      </c>
      <c r="G107" s="2">
        <f t="shared" si="11"/>
        <v>153.84615384615503</v>
      </c>
      <c r="H107" s="10"/>
      <c r="I107" s="22">
        <f t="shared" si="12"/>
        <v>30.408000000000001</v>
      </c>
      <c r="J107" s="13">
        <f t="shared" si="8"/>
        <v>153.84615384615503</v>
      </c>
      <c r="K107" s="22">
        <f t="shared" si="13"/>
        <v>98</v>
      </c>
    </row>
    <row r="108" spans="1:11">
      <c r="A108" s="22">
        <v>30.797999999999998</v>
      </c>
      <c r="B108" s="15">
        <v>72.961399999999998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0.20000000000000284</v>
      </c>
      <c r="G108" s="2">
        <f t="shared" si="11"/>
        <v>149.99999999999787</v>
      </c>
      <c r="H108" s="10" t="s">
        <v>119</v>
      </c>
      <c r="I108" s="22">
        <f t="shared" si="12"/>
        <v>30.797999999999998</v>
      </c>
      <c r="J108" s="13">
        <f t="shared" si="8"/>
        <v>149.99999999999787</v>
      </c>
      <c r="K108" s="22">
        <f t="shared" si="13"/>
        <v>99</v>
      </c>
    </row>
    <row r="109" spans="1:11">
      <c r="A109" s="22">
        <v>30.998000000000001</v>
      </c>
      <c r="B109" s="15">
        <v>82.471800000000002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0.32000000000000028</v>
      </c>
      <c r="G109" s="2">
        <f t="shared" si="11"/>
        <v>187.49999999999983</v>
      </c>
      <c r="H109" s="10"/>
      <c r="I109" s="22">
        <f t="shared" si="12"/>
        <v>30.998000000000001</v>
      </c>
      <c r="J109" s="13">
        <f t="shared" si="8"/>
        <v>187.49999999999983</v>
      </c>
      <c r="K109" s="22">
        <f t="shared" si="13"/>
        <v>100</v>
      </c>
    </row>
    <row r="110" spans="1:11">
      <c r="A110" s="22">
        <v>31.318000000000001</v>
      </c>
      <c r="B110" s="15">
        <v>80.893500000000003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0.19999999999999929</v>
      </c>
      <c r="G110" s="2">
        <f t="shared" si="11"/>
        <v>150.00000000000054</v>
      </c>
      <c r="H110" s="10" t="s">
        <v>113</v>
      </c>
      <c r="I110" s="22">
        <f t="shared" si="12"/>
        <v>31.318000000000001</v>
      </c>
      <c r="J110" s="13">
        <f t="shared" si="8"/>
        <v>150.00000000000054</v>
      </c>
      <c r="K110" s="22">
        <f t="shared" si="13"/>
        <v>101</v>
      </c>
    </row>
    <row r="111" spans="1:11">
      <c r="A111" s="22">
        <v>31.518000000000001</v>
      </c>
      <c r="B111" s="15">
        <v>83.5959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0.21999999999999886</v>
      </c>
      <c r="G111" s="2">
        <f t="shared" si="11"/>
        <v>136.36363636363706</v>
      </c>
      <c r="H111" s="10"/>
      <c r="I111" s="22">
        <f t="shared" si="12"/>
        <v>31.518000000000001</v>
      </c>
      <c r="J111" s="13">
        <f t="shared" si="8"/>
        <v>136.36363636363706</v>
      </c>
      <c r="K111" s="22">
        <f t="shared" si="13"/>
        <v>102</v>
      </c>
    </row>
    <row r="112" spans="1:11">
      <c r="A112" s="22">
        <v>31.738</v>
      </c>
      <c r="B112" s="15">
        <v>76.351699999999994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0.24000000000000199</v>
      </c>
      <c r="G112" s="2">
        <f t="shared" si="11"/>
        <v>124.99999999999898</v>
      </c>
      <c r="H112" s="10" t="s">
        <v>118</v>
      </c>
      <c r="I112" s="22">
        <f t="shared" si="12"/>
        <v>31.738</v>
      </c>
      <c r="J112" s="13">
        <f t="shared" si="8"/>
        <v>124.99999999999898</v>
      </c>
      <c r="K112" s="22">
        <f t="shared" si="13"/>
        <v>103</v>
      </c>
    </row>
    <row r="113" spans="1:11">
      <c r="A113" s="22">
        <v>31.978000000000002</v>
      </c>
      <c r="B113" s="15">
        <v>66.205399999999997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0.32999999999999829</v>
      </c>
      <c r="G113" s="2">
        <f t="shared" si="11"/>
        <v>181.81818181818275</v>
      </c>
      <c r="H113" s="10"/>
      <c r="I113" s="22">
        <f t="shared" si="12"/>
        <v>31.978000000000002</v>
      </c>
      <c r="J113" s="13">
        <f t="shared" si="8"/>
        <v>181.81818181818275</v>
      </c>
      <c r="K113" s="22">
        <f t="shared" si="13"/>
        <v>104</v>
      </c>
    </row>
    <row r="114" spans="1:11">
      <c r="A114" s="22">
        <v>32.308</v>
      </c>
      <c r="B114" s="15">
        <v>79.311899999999994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0.18999999999999773</v>
      </c>
      <c r="G114" s="2">
        <f t="shared" si="11"/>
        <v>157.89473684210714</v>
      </c>
      <c r="H114" s="10" t="s">
        <v>119</v>
      </c>
      <c r="I114" s="22">
        <f t="shared" si="12"/>
        <v>32.308</v>
      </c>
      <c r="J114" s="13">
        <f t="shared" si="8"/>
        <v>157.89473684210714</v>
      </c>
      <c r="K114" s="22">
        <f t="shared" si="13"/>
        <v>105</v>
      </c>
    </row>
    <row r="115" spans="1:11">
      <c r="A115" s="22">
        <v>32.497999999999998</v>
      </c>
      <c r="B115" s="15">
        <v>73.852900000000005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0.19000000000000483</v>
      </c>
      <c r="G115" s="2">
        <f t="shared" si="11"/>
        <v>157.89473684210125</v>
      </c>
      <c r="H115" s="10"/>
      <c r="I115" s="22">
        <f t="shared" si="12"/>
        <v>32.497999999999998</v>
      </c>
      <c r="J115" s="13">
        <f t="shared" si="8"/>
        <v>157.89473684210125</v>
      </c>
      <c r="K115" s="22">
        <f t="shared" si="13"/>
        <v>106</v>
      </c>
    </row>
    <row r="116" spans="1:11">
      <c r="A116" s="22">
        <v>32.688000000000002</v>
      </c>
      <c r="B116" s="15">
        <v>69.871899999999997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0.21000000000000085</v>
      </c>
      <c r="G116" s="2">
        <f t="shared" si="11"/>
        <v>142.85714285714226</v>
      </c>
      <c r="H116" s="10" t="s">
        <v>118</v>
      </c>
      <c r="I116" s="22">
        <f t="shared" si="12"/>
        <v>32.688000000000002</v>
      </c>
      <c r="J116" s="13">
        <f t="shared" si="8"/>
        <v>142.85714285714226</v>
      </c>
      <c r="K116" s="22">
        <f t="shared" si="13"/>
        <v>107</v>
      </c>
    </row>
    <row r="117" spans="1:11">
      <c r="A117" s="22">
        <v>32.898000000000003</v>
      </c>
      <c r="B117" s="15">
        <v>67.887600000000006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0.30999999999999517</v>
      </c>
      <c r="G117" s="2">
        <f t="shared" si="11"/>
        <v>193.54838709677722</v>
      </c>
      <c r="H117" s="10"/>
      <c r="I117" s="22">
        <f t="shared" si="12"/>
        <v>32.898000000000003</v>
      </c>
      <c r="J117" s="13">
        <f t="shared" si="8"/>
        <v>193.54838709677722</v>
      </c>
      <c r="K117" s="22">
        <f t="shared" si="13"/>
        <v>108</v>
      </c>
    </row>
    <row r="118" spans="1:11">
      <c r="A118" s="22">
        <v>33.207999999999998</v>
      </c>
      <c r="B118" s="15">
        <v>77.273099999999999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0.19000000000000483</v>
      </c>
      <c r="G118" s="2">
        <f t="shared" si="11"/>
        <v>157.89473684210125</v>
      </c>
      <c r="H118" s="10" t="s">
        <v>113</v>
      </c>
      <c r="I118" s="22">
        <f t="shared" si="12"/>
        <v>33.207999999999998</v>
      </c>
      <c r="J118" s="13">
        <f t="shared" si="8"/>
        <v>157.89473684210125</v>
      </c>
      <c r="K118" s="22">
        <f t="shared" si="13"/>
        <v>109</v>
      </c>
    </row>
    <row r="119" spans="1:11">
      <c r="A119" s="22">
        <v>33.398000000000003</v>
      </c>
      <c r="B119" s="15">
        <v>76.784000000000006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0.35999999999999943</v>
      </c>
      <c r="G119" s="2">
        <f t="shared" si="11"/>
        <v>166.66666666666691</v>
      </c>
      <c r="H119" s="10"/>
      <c r="I119" s="22">
        <f t="shared" si="12"/>
        <v>33.398000000000003</v>
      </c>
      <c r="J119" s="13">
        <f t="shared" si="8"/>
        <v>166.66666666666691</v>
      </c>
      <c r="K119" s="22">
        <f t="shared" si="13"/>
        <v>110</v>
      </c>
    </row>
    <row r="120" spans="1:11">
      <c r="A120" s="22">
        <v>33.758000000000003</v>
      </c>
      <c r="B120" s="15">
        <v>84.720500000000001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0.18999999999999773</v>
      </c>
      <c r="G120" s="2">
        <f t="shared" si="11"/>
        <v>157.89473684210714</v>
      </c>
      <c r="H120" s="10" t="s">
        <v>119</v>
      </c>
      <c r="I120" s="22">
        <f t="shared" si="12"/>
        <v>33.758000000000003</v>
      </c>
      <c r="J120" s="13">
        <f t="shared" si="8"/>
        <v>157.89473684210714</v>
      </c>
      <c r="K120" s="22">
        <f t="shared" si="13"/>
        <v>111</v>
      </c>
    </row>
    <row r="121" spans="1:11">
      <c r="A121" s="22">
        <v>33.948</v>
      </c>
      <c r="B121" s="15">
        <v>81.708399999999997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0.45000000000000284</v>
      </c>
      <c r="G121" s="2">
        <f t="shared" si="11"/>
        <v>133.33333333333249</v>
      </c>
      <c r="H121" s="10"/>
      <c r="I121" s="22">
        <f t="shared" si="12"/>
        <v>33.948</v>
      </c>
      <c r="J121" s="13">
        <f t="shared" si="8"/>
        <v>133.33333333333249</v>
      </c>
      <c r="K121" s="22">
        <f t="shared" si="13"/>
        <v>112</v>
      </c>
    </row>
    <row r="122" spans="1:11">
      <c r="A122" s="22">
        <v>34.398000000000003</v>
      </c>
      <c r="B122" s="15">
        <v>64.792299999999997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0.19999999999999574</v>
      </c>
      <c r="G122" s="2">
        <f t="shared" si="11"/>
        <v>150.00000000000318</v>
      </c>
      <c r="H122" s="10" t="s">
        <v>118</v>
      </c>
      <c r="I122" s="22">
        <f t="shared" si="12"/>
        <v>34.398000000000003</v>
      </c>
      <c r="J122" s="13">
        <f t="shared" si="8"/>
        <v>150.00000000000318</v>
      </c>
      <c r="K122" s="22">
        <f t="shared" si="13"/>
        <v>113</v>
      </c>
    </row>
    <row r="123" spans="1:11">
      <c r="A123" s="22">
        <v>34.597999999999999</v>
      </c>
      <c r="B123" s="15">
        <v>64.322500000000005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0.25</v>
      </c>
      <c r="G123" s="2">
        <f t="shared" si="11"/>
        <v>240</v>
      </c>
      <c r="H123" s="10"/>
      <c r="I123" s="22">
        <f t="shared" si="12"/>
        <v>34.597999999999999</v>
      </c>
      <c r="J123" s="13">
        <f t="shared" si="8"/>
        <v>240</v>
      </c>
      <c r="K123" s="22">
        <f t="shared" si="13"/>
        <v>114</v>
      </c>
    </row>
    <row r="124" spans="1:11">
      <c r="A124" s="22">
        <v>34.847999999999999</v>
      </c>
      <c r="B124" s="15">
        <v>82.166200000000003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0.17999999999999972</v>
      </c>
      <c r="G124" s="2">
        <f t="shared" si="11"/>
        <v>166.66666666666691</v>
      </c>
      <c r="H124" s="10" t="s">
        <v>113</v>
      </c>
      <c r="I124" s="22">
        <f t="shared" si="12"/>
        <v>34.847999999999999</v>
      </c>
      <c r="J124" s="13">
        <f t="shared" si="8"/>
        <v>166.66666666666691</v>
      </c>
      <c r="K124" s="22">
        <f t="shared" si="13"/>
        <v>115</v>
      </c>
    </row>
    <row r="125" spans="1:11">
      <c r="A125" s="22">
        <v>35.027999999999999</v>
      </c>
      <c r="B125" s="15">
        <v>82.58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0.18800000000000239</v>
      </c>
      <c r="G125" s="2">
        <f t="shared" si="11"/>
        <v>159.57446808510434</v>
      </c>
      <c r="H125" s="10"/>
      <c r="I125" s="22">
        <f t="shared" si="12"/>
        <v>35.027999999999999</v>
      </c>
      <c r="J125" s="13">
        <f t="shared" si="8"/>
        <v>159.57446808510434</v>
      </c>
      <c r="K125" s="22">
        <f t="shared" si="13"/>
        <v>116</v>
      </c>
    </row>
    <row r="126" spans="1:11">
      <c r="A126" s="22">
        <v>35.216000000000001</v>
      </c>
      <c r="B126" s="15">
        <v>68.407600000000002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0.19200000000000017</v>
      </c>
      <c r="G126" s="2">
        <f t="shared" si="11"/>
        <v>156.24999999999986</v>
      </c>
      <c r="H126" s="10" t="s">
        <v>118</v>
      </c>
      <c r="I126" s="22">
        <f t="shared" si="12"/>
        <v>35.216000000000001</v>
      </c>
      <c r="J126" s="13">
        <f t="shared" si="8"/>
        <v>156.24999999999986</v>
      </c>
      <c r="K126" s="22">
        <f t="shared" si="13"/>
        <v>117</v>
      </c>
    </row>
    <row r="127" spans="1:11">
      <c r="A127" s="22">
        <v>35.408000000000001</v>
      </c>
      <c r="B127" s="15">
        <v>70.737200000000001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0.32999999999999829</v>
      </c>
      <c r="G127" s="2">
        <f t="shared" si="11"/>
        <v>181.81818181818275</v>
      </c>
      <c r="H127" s="10"/>
      <c r="I127" s="22">
        <f t="shared" si="12"/>
        <v>35.408000000000001</v>
      </c>
      <c r="J127" s="13">
        <f t="shared" si="8"/>
        <v>181.81818181818275</v>
      </c>
      <c r="K127" s="22">
        <f t="shared" si="13"/>
        <v>118</v>
      </c>
    </row>
    <row r="128" spans="1:11">
      <c r="A128" s="22">
        <v>35.738</v>
      </c>
      <c r="B128" s="15">
        <v>79.322699999999998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0.20000000000000284</v>
      </c>
      <c r="G128" s="2">
        <f t="shared" si="11"/>
        <v>149.99999999999787</v>
      </c>
      <c r="H128" s="10" t="s">
        <v>113</v>
      </c>
      <c r="I128" s="22">
        <f t="shared" si="12"/>
        <v>35.738</v>
      </c>
      <c r="J128" s="13">
        <f t="shared" si="8"/>
        <v>149.99999999999787</v>
      </c>
      <c r="K128" s="22">
        <f t="shared" si="13"/>
        <v>119</v>
      </c>
    </row>
    <row r="129" spans="1:11">
      <c r="A129" s="22">
        <v>35.938000000000002</v>
      </c>
      <c r="B129" s="15">
        <v>81.678899999999999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0.93999999999999773</v>
      </c>
      <c r="G129" s="2">
        <f t="shared" si="11"/>
        <v>159.57446808510679</v>
      </c>
      <c r="H129" s="10"/>
      <c r="I129" s="22">
        <f t="shared" si="12"/>
        <v>35.938000000000002</v>
      </c>
      <c r="J129" s="13">
        <f t="shared" si="8"/>
        <v>159.57446808510679</v>
      </c>
      <c r="K129" s="22">
        <f t="shared" si="13"/>
        <v>120</v>
      </c>
    </row>
    <row r="130" spans="1:11">
      <c r="A130" s="22">
        <v>36.878</v>
      </c>
      <c r="B130" s="15">
        <v>81.154200000000003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0.21999999999999886</v>
      </c>
      <c r="G130" s="2">
        <f t="shared" si="11"/>
        <v>136.36363636363706</v>
      </c>
      <c r="H130" s="10" t="s">
        <v>118</v>
      </c>
      <c r="I130" s="22">
        <f t="shared" si="12"/>
        <v>36.878</v>
      </c>
      <c r="J130" s="13">
        <f t="shared" si="8"/>
        <v>136.36363636363706</v>
      </c>
      <c r="K130" s="22">
        <f t="shared" si="13"/>
        <v>121</v>
      </c>
    </row>
    <row r="131" spans="1:11">
      <c r="A131" s="22">
        <v>37.097999999999999</v>
      </c>
      <c r="B131" s="15">
        <v>75.775899999999993</v>
      </c>
      <c r="C131" s="22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2">
        <f t="shared" si="12"/>
        <v>37.097999999999999</v>
      </c>
      <c r="J131" s="13">
        <f t="shared" si="8"/>
        <v>136.36363636363706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85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Steffen Schleiermacher</v>
      </c>
      <c r="K4" s="1"/>
      <c r="L4" s="1"/>
      <c r="M4" s="1"/>
    </row>
    <row r="5" spans="1:13">
      <c r="A5" s="10" t="s">
        <v>96</v>
      </c>
      <c r="B5" s="11">
        <v>2002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2002</v>
      </c>
      <c r="K5" s="1"/>
      <c r="L5" s="1"/>
      <c r="M5" s="1"/>
    </row>
    <row r="6" spans="1:13">
      <c r="A6" s="10" t="s">
        <v>97</v>
      </c>
      <c r="B6" s="1" t="s">
        <v>86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MDG 613 282-2 (2005)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0.28799999999999998</v>
      </c>
      <c r="B10" s="15">
        <v>71.283600000000007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0.22000000000000003</v>
      </c>
      <c r="G10" s="2">
        <f>$E10/$F10*60</f>
        <v>136.36363636363635</v>
      </c>
      <c r="H10" s="10" t="s">
        <v>119</v>
      </c>
      <c r="I10" s="23">
        <f>$A10</f>
        <v>0.28799999999999998</v>
      </c>
      <c r="J10" s="13">
        <f t="shared" ref="J10:J73" si="2">$G10</f>
        <v>136.36363636363635</v>
      </c>
      <c r="K10" s="23">
        <f>$C10</f>
        <v>1</v>
      </c>
    </row>
    <row r="11" spans="1:13">
      <c r="A11" s="23">
        <v>0.50800000000000001</v>
      </c>
      <c r="B11" s="15">
        <v>79.168899999999994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0.43999999999999995</v>
      </c>
      <c r="G11" s="2">
        <f t="shared" ref="G11:G74" si="5">$E11/$F11*60</f>
        <v>136.36363636363637</v>
      </c>
      <c r="H11" s="10"/>
      <c r="I11" s="23">
        <f t="shared" ref="I11:I74" si="6">$A11</f>
        <v>0.50800000000000001</v>
      </c>
      <c r="J11" s="13">
        <f t="shared" si="2"/>
        <v>136.36363636363637</v>
      </c>
      <c r="K11" s="23">
        <f t="shared" ref="K11:K74" si="7">$C11</f>
        <v>2</v>
      </c>
    </row>
    <row r="12" spans="1:13">
      <c r="A12" s="23">
        <v>0.94799999999999995</v>
      </c>
      <c r="B12" s="15">
        <v>64.892399999999995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0.19999999999999996</v>
      </c>
      <c r="G12" s="2">
        <f t="shared" si="5"/>
        <v>150.00000000000003</v>
      </c>
      <c r="H12" s="10" t="s">
        <v>118</v>
      </c>
      <c r="I12" s="23">
        <f t="shared" si="6"/>
        <v>0.94799999999999995</v>
      </c>
      <c r="J12" s="13">
        <f t="shared" si="2"/>
        <v>150.00000000000003</v>
      </c>
      <c r="K12" s="23">
        <f t="shared" si="7"/>
        <v>3</v>
      </c>
    </row>
    <row r="13" spans="1:13">
      <c r="A13" s="23">
        <v>1.1479999999999999</v>
      </c>
      <c r="B13" s="15">
        <v>66.848699999999994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0.37000000000000011</v>
      </c>
      <c r="G13" s="2">
        <f t="shared" si="5"/>
        <v>162.1621621621621</v>
      </c>
      <c r="H13" s="10"/>
      <c r="I13" s="23">
        <f t="shared" si="6"/>
        <v>1.1479999999999999</v>
      </c>
      <c r="J13" s="13">
        <f t="shared" si="2"/>
        <v>162.1621621621621</v>
      </c>
      <c r="K13" s="23">
        <f t="shared" si="7"/>
        <v>4</v>
      </c>
    </row>
    <row r="14" spans="1:13">
      <c r="A14" s="23">
        <v>1.518</v>
      </c>
      <c r="B14" s="15">
        <v>75.554199999999994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0.21999999999999997</v>
      </c>
      <c r="G14" s="2">
        <f t="shared" si="5"/>
        <v>136.36363636363637</v>
      </c>
      <c r="H14" s="10" t="s">
        <v>119</v>
      </c>
      <c r="I14" s="23">
        <f t="shared" si="6"/>
        <v>1.518</v>
      </c>
      <c r="J14" s="13">
        <f t="shared" si="2"/>
        <v>136.36363636363637</v>
      </c>
      <c r="K14" s="23">
        <f t="shared" si="7"/>
        <v>5</v>
      </c>
    </row>
    <row r="15" spans="1:13">
      <c r="A15" s="23">
        <v>1.738</v>
      </c>
      <c r="B15" s="15">
        <v>78.282899999999998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0.49000000000000021</v>
      </c>
      <c r="G15" s="2">
        <f t="shared" si="5"/>
        <v>122.44897959183669</v>
      </c>
      <c r="H15" s="10"/>
      <c r="I15" s="23">
        <f t="shared" si="6"/>
        <v>1.738</v>
      </c>
      <c r="J15" s="13">
        <f t="shared" si="2"/>
        <v>122.44897959183669</v>
      </c>
      <c r="K15" s="23">
        <f t="shared" si="7"/>
        <v>6</v>
      </c>
    </row>
    <row r="16" spans="1:13">
      <c r="A16" s="23">
        <v>2.2280000000000002</v>
      </c>
      <c r="B16" s="15">
        <v>70.277900000000002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0.14999999999999991</v>
      </c>
      <c r="G16" s="2">
        <f t="shared" si="5"/>
        <v>200.00000000000011</v>
      </c>
      <c r="H16" s="10" t="s">
        <v>118</v>
      </c>
      <c r="I16" s="23">
        <f t="shared" si="6"/>
        <v>2.2280000000000002</v>
      </c>
      <c r="J16" s="13">
        <f t="shared" si="2"/>
        <v>200.00000000000011</v>
      </c>
      <c r="K16" s="23">
        <f t="shared" si="7"/>
        <v>7</v>
      </c>
    </row>
    <row r="17" spans="1:11">
      <c r="A17" s="23">
        <v>2.3780000000000001</v>
      </c>
      <c r="B17" s="15">
        <v>65.460099999999997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0.5299999999999998</v>
      </c>
      <c r="G17" s="2">
        <f t="shared" si="5"/>
        <v>169.81132075471706</v>
      </c>
      <c r="H17" s="10"/>
      <c r="I17" s="23">
        <f t="shared" si="6"/>
        <v>2.3780000000000001</v>
      </c>
      <c r="J17" s="13">
        <f t="shared" si="2"/>
        <v>169.81132075471706</v>
      </c>
      <c r="K17" s="23">
        <f t="shared" si="7"/>
        <v>8</v>
      </c>
    </row>
    <row r="18" spans="1:11">
      <c r="A18" s="23">
        <v>2.9079999999999999</v>
      </c>
      <c r="B18" s="15">
        <v>79.515799999999999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0.20999999999999996</v>
      </c>
      <c r="G18" s="2">
        <f t="shared" si="5"/>
        <v>142.85714285714289</v>
      </c>
      <c r="H18" s="10" t="s">
        <v>119</v>
      </c>
      <c r="I18" s="23">
        <f t="shared" si="6"/>
        <v>2.9079999999999999</v>
      </c>
      <c r="J18" s="13">
        <f t="shared" si="2"/>
        <v>142.85714285714289</v>
      </c>
      <c r="K18" s="23">
        <f t="shared" si="7"/>
        <v>9</v>
      </c>
    </row>
    <row r="19" spans="1:11">
      <c r="A19" s="23">
        <v>3.1179999999999999</v>
      </c>
      <c r="B19" s="15">
        <v>82.8459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0.41400000000000015</v>
      </c>
      <c r="G19" s="2">
        <f t="shared" si="5"/>
        <v>144.92753623188401</v>
      </c>
      <c r="H19" s="10"/>
      <c r="I19" s="23">
        <f t="shared" si="6"/>
        <v>3.1179999999999999</v>
      </c>
      <c r="J19" s="13">
        <f t="shared" si="2"/>
        <v>144.92753623188401</v>
      </c>
      <c r="K19" s="23">
        <f t="shared" si="7"/>
        <v>10</v>
      </c>
    </row>
    <row r="20" spans="1:11">
      <c r="A20" s="23">
        <v>3.532</v>
      </c>
      <c r="B20" s="15">
        <v>67.727999999999994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0.22599999999999998</v>
      </c>
      <c r="G20" s="2">
        <f t="shared" si="5"/>
        <v>132.74336283185843</v>
      </c>
      <c r="H20" s="10" t="s">
        <v>118</v>
      </c>
      <c r="I20" s="23">
        <f t="shared" si="6"/>
        <v>3.532</v>
      </c>
      <c r="J20" s="13">
        <f t="shared" si="2"/>
        <v>132.74336283185843</v>
      </c>
      <c r="K20" s="23">
        <f t="shared" si="7"/>
        <v>11</v>
      </c>
    </row>
    <row r="21" spans="1:11">
      <c r="A21" s="23">
        <v>3.758</v>
      </c>
      <c r="B21" s="15">
        <v>67.038200000000003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3.758</v>
      </c>
      <c r="J21" s="13">
        <f t="shared" si="2"/>
        <v>176.47058823529417</v>
      </c>
      <c r="K21" s="23">
        <f t="shared" si="7"/>
        <v>12</v>
      </c>
    </row>
    <row r="22" spans="1:11">
      <c r="A22" s="23">
        <v>4.0979999999999999</v>
      </c>
      <c r="B22" s="15">
        <v>79.777199999999993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0.20999999999999996</v>
      </c>
      <c r="G22" s="2">
        <f t="shared" si="5"/>
        <v>142.85714285714289</v>
      </c>
      <c r="H22" s="10" t="s">
        <v>119</v>
      </c>
      <c r="I22" s="23">
        <f t="shared" si="6"/>
        <v>4.0979999999999999</v>
      </c>
      <c r="J22" s="13">
        <f t="shared" si="2"/>
        <v>142.85714285714289</v>
      </c>
      <c r="K22" s="23">
        <f t="shared" si="7"/>
        <v>13</v>
      </c>
    </row>
    <row r="23" spans="1:11">
      <c r="A23" s="23">
        <v>4.3079999999999998</v>
      </c>
      <c r="B23" s="15">
        <v>77.450999999999993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0.23000000000000043</v>
      </c>
      <c r="G23" s="2">
        <f t="shared" si="5"/>
        <v>130.4347826086954</v>
      </c>
      <c r="H23" s="10"/>
      <c r="I23" s="23">
        <f t="shared" si="6"/>
        <v>4.3079999999999998</v>
      </c>
      <c r="J23" s="13">
        <f t="shared" si="2"/>
        <v>130.4347826086954</v>
      </c>
      <c r="K23" s="23">
        <f t="shared" si="7"/>
        <v>14</v>
      </c>
    </row>
    <row r="24" spans="1:11">
      <c r="A24" s="23">
        <v>4.5380000000000003</v>
      </c>
      <c r="B24" s="15">
        <v>68.055999999999997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4.5380000000000003</v>
      </c>
      <c r="J24" s="13">
        <f t="shared" si="2"/>
        <v>149.99999999999986</v>
      </c>
      <c r="K24" s="23">
        <f t="shared" si="7"/>
        <v>15</v>
      </c>
    </row>
    <row r="25" spans="1:11">
      <c r="A25" s="23">
        <v>4.7380000000000004</v>
      </c>
      <c r="B25" s="15">
        <v>66.920199999999994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0.35999999999999943</v>
      </c>
      <c r="G25" s="2">
        <f t="shared" si="5"/>
        <v>166.66666666666691</v>
      </c>
      <c r="H25" s="10"/>
      <c r="I25" s="23">
        <f t="shared" si="6"/>
        <v>4.7380000000000004</v>
      </c>
      <c r="J25" s="13">
        <f t="shared" si="2"/>
        <v>166.66666666666691</v>
      </c>
      <c r="K25" s="23">
        <f t="shared" si="7"/>
        <v>16</v>
      </c>
    </row>
    <row r="26" spans="1:11">
      <c r="A26" s="23">
        <v>5.0979999999999999</v>
      </c>
      <c r="B26" s="15">
        <v>74.989500000000007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0.20100000000000051</v>
      </c>
      <c r="G26" s="2">
        <f t="shared" si="5"/>
        <v>149.25373134328319</v>
      </c>
      <c r="H26" s="10" t="s">
        <v>113</v>
      </c>
      <c r="I26" s="23">
        <f t="shared" si="6"/>
        <v>5.0979999999999999</v>
      </c>
      <c r="J26" s="13">
        <f t="shared" si="2"/>
        <v>149.25373134328319</v>
      </c>
      <c r="K26" s="23">
        <f t="shared" si="7"/>
        <v>17</v>
      </c>
    </row>
    <row r="27" spans="1:11">
      <c r="A27" s="23">
        <v>5.2990000000000004</v>
      </c>
      <c r="B27" s="15">
        <v>72.087900000000005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0.37899999999999956</v>
      </c>
      <c r="G27" s="2">
        <f t="shared" si="5"/>
        <v>158.31134564643818</v>
      </c>
      <c r="H27" s="10"/>
      <c r="I27" s="23">
        <f t="shared" si="6"/>
        <v>5.2990000000000004</v>
      </c>
      <c r="J27" s="13">
        <f t="shared" si="2"/>
        <v>158.31134564643818</v>
      </c>
      <c r="K27" s="23">
        <f t="shared" si="7"/>
        <v>18</v>
      </c>
    </row>
    <row r="28" spans="1:11">
      <c r="A28" s="23">
        <v>5.6779999999999999</v>
      </c>
      <c r="B28" s="15">
        <v>77.393900000000002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0.20000000000000018</v>
      </c>
      <c r="G28" s="2">
        <f t="shared" si="5"/>
        <v>149.99999999999986</v>
      </c>
      <c r="H28" s="10" t="s">
        <v>119</v>
      </c>
      <c r="I28" s="23">
        <f t="shared" si="6"/>
        <v>5.6779999999999999</v>
      </c>
      <c r="J28" s="13">
        <f t="shared" si="2"/>
        <v>149.99999999999986</v>
      </c>
      <c r="K28" s="23">
        <f t="shared" si="7"/>
        <v>19</v>
      </c>
    </row>
    <row r="29" spans="1:11">
      <c r="A29" s="23">
        <v>5.8780000000000001</v>
      </c>
      <c r="B29" s="15">
        <v>82.576800000000006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0.46999999999999975</v>
      </c>
      <c r="G29" s="2">
        <f t="shared" si="5"/>
        <v>127.65957446808518</v>
      </c>
      <c r="H29" s="10"/>
      <c r="I29" s="23">
        <f t="shared" si="6"/>
        <v>5.8780000000000001</v>
      </c>
      <c r="J29" s="13">
        <f t="shared" si="2"/>
        <v>127.65957446808518</v>
      </c>
      <c r="K29" s="23">
        <f t="shared" si="7"/>
        <v>20</v>
      </c>
    </row>
    <row r="30" spans="1:11">
      <c r="A30" s="23">
        <v>6.3479999999999999</v>
      </c>
      <c r="B30" s="15">
        <v>71.472899999999996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0.18700000000000028</v>
      </c>
      <c r="G30" s="2">
        <f t="shared" si="5"/>
        <v>160.42780748663077</v>
      </c>
      <c r="H30" s="10" t="s">
        <v>118</v>
      </c>
      <c r="I30" s="23">
        <f t="shared" si="6"/>
        <v>6.3479999999999999</v>
      </c>
      <c r="J30" s="13">
        <f t="shared" si="2"/>
        <v>160.42780748663077</v>
      </c>
      <c r="K30" s="23">
        <f t="shared" si="7"/>
        <v>21</v>
      </c>
    </row>
    <row r="31" spans="1:11">
      <c r="A31" s="23">
        <v>6.5350000000000001</v>
      </c>
      <c r="B31" s="15">
        <v>67.740300000000005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0.32299999999999951</v>
      </c>
      <c r="G31" s="2">
        <f t="shared" si="5"/>
        <v>185.75851393188881</v>
      </c>
      <c r="H31" s="10"/>
      <c r="I31" s="23">
        <f t="shared" si="6"/>
        <v>6.5350000000000001</v>
      </c>
      <c r="J31" s="13">
        <f t="shared" si="2"/>
        <v>185.75851393188881</v>
      </c>
      <c r="K31" s="23">
        <f t="shared" si="7"/>
        <v>22</v>
      </c>
    </row>
    <row r="32" spans="1:11">
      <c r="A32" s="23">
        <v>6.8579999999999997</v>
      </c>
      <c r="B32" s="15">
        <v>78.948300000000003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0.22000000000000064</v>
      </c>
      <c r="G32" s="2">
        <f t="shared" si="5"/>
        <v>136.36363636363598</v>
      </c>
      <c r="H32" s="10" t="s">
        <v>113</v>
      </c>
      <c r="I32" s="23">
        <f t="shared" si="6"/>
        <v>6.8579999999999997</v>
      </c>
      <c r="J32" s="13">
        <f t="shared" si="2"/>
        <v>136.36363636363598</v>
      </c>
      <c r="K32" s="23">
        <f t="shared" si="7"/>
        <v>23</v>
      </c>
    </row>
    <row r="33" spans="1:11">
      <c r="A33" s="23">
        <v>7.0780000000000003</v>
      </c>
      <c r="B33" s="15">
        <v>80.411900000000003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0.41000000000000014</v>
      </c>
      <c r="G33" s="2">
        <f t="shared" si="5"/>
        <v>146.34146341463409</v>
      </c>
      <c r="H33" s="10"/>
      <c r="I33" s="23">
        <f t="shared" si="6"/>
        <v>7.0780000000000003</v>
      </c>
      <c r="J33" s="13">
        <f t="shared" si="2"/>
        <v>146.34146341463409</v>
      </c>
      <c r="K33" s="23">
        <f t="shared" si="7"/>
        <v>24</v>
      </c>
    </row>
    <row r="34" spans="1:11">
      <c r="A34" s="23">
        <v>7.4880000000000004</v>
      </c>
      <c r="B34" s="15">
        <v>68.690600000000003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0.20999999999999996</v>
      </c>
      <c r="G34" s="2">
        <f t="shared" si="5"/>
        <v>142.85714285714289</v>
      </c>
      <c r="H34" s="10" t="s">
        <v>118</v>
      </c>
      <c r="I34" s="23">
        <f t="shared" si="6"/>
        <v>7.4880000000000004</v>
      </c>
      <c r="J34" s="13">
        <f t="shared" si="2"/>
        <v>142.85714285714289</v>
      </c>
      <c r="K34" s="23">
        <f t="shared" si="7"/>
        <v>25</v>
      </c>
    </row>
    <row r="35" spans="1:11">
      <c r="A35" s="23">
        <v>7.6980000000000004</v>
      </c>
      <c r="B35" s="15">
        <v>67.3797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0.30999999999999872</v>
      </c>
      <c r="G35" s="2">
        <f t="shared" si="5"/>
        <v>193.54838709677497</v>
      </c>
      <c r="H35" s="10"/>
      <c r="I35" s="23">
        <f t="shared" si="6"/>
        <v>7.6980000000000004</v>
      </c>
      <c r="J35" s="13">
        <f t="shared" si="2"/>
        <v>193.54838709677497</v>
      </c>
      <c r="K35" s="23">
        <f t="shared" si="7"/>
        <v>26</v>
      </c>
    </row>
    <row r="36" spans="1:11">
      <c r="A36" s="23">
        <v>8.0079999999999991</v>
      </c>
      <c r="B36" s="15">
        <v>74.015600000000006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0.20000000000000107</v>
      </c>
      <c r="G36" s="2">
        <f t="shared" si="5"/>
        <v>149.9999999999992</v>
      </c>
      <c r="H36" s="10" t="s">
        <v>119</v>
      </c>
      <c r="I36" s="23">
        <f t="shared" si="6"/>
        <v>8.0079999999999991</v>
      </c>
      <c r="J36" s="13">
        <f t="shared" si="2"/>
        <v>149.9999999999992</v>
      </c>
      <c r="K36" s="23">
        <f t="shared" si="7"/>
        <v>27</v>
      </c>
    </row>
    <row r="37" spans="1:11">
      <c r="A37" s="23">
        <v>8.2080000000000002</v>
      </c>
      <c r="B37" s="15">
        <v>78.250900000000001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0.20999999999999908</v>
      </c>
      <c r="G37" s="2">
        <f t="shared" si="5"/>
        <v>142.85714285714349</v>
      </c>
      <c r="H37" s="10"/>
      <c r="I37" s="23">
        <f t="shared" si="6"/>
        <v>8.2080000000000002</v>
      </c>
      <c r="J37" s="13">
        <f t="shared" si="2"/>
        <v>142.85714285714349</v>
      </c>
      <c r="K37" s="23">
        <f t="shared" si="7"/>
        <v>28</v>
      </c>
    </row>
    <row r="38" spans="1:11">
      <c r="A38" s="23">
        <v>8.4179999999999993</v>
      </c>
      <c r="B38" s="15">
        <v>75.302499999999995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0.19000000000000128</v>
      </c>
      <c r="G38" s="2">
        <f t="shared" si="5"/>
        <v>157.89473684210421</v>
      </c>
      <c r="H38" s="10" t="s">
        <v>118</v>
      </c>
      <c r="I38" s="23">
        <f t="shared" si="6"/>
        <v>8.4179999999999993</v>
      </c>
      <c r="J38" s="13">
        <f t="shared" si="2"/>
        <v>157.89473684210421</v>
      </c>
      <c r="K38" s="23">
        <f t="shared" si="7"/>
        <v>29</v>
      </c>
    </row>
    <row r="39" spans="1:11">
      <c r="A39" s="23">
        <v>8.6080000000000005</v>
      </c>
      <c r="B39" s="15">
        <v>73.231200000000001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0.36999999999999922</v>
      </c>
      <c r="G39" s="2">
        <f t="shared" si="5"/>
        <v>162.1621621621625</v>
      </c>
      <c r="H39" s="10"/>
      <c r="I39" s="23">
        <f t="shared" si="6"/>
        <v>8.6080000000000005</v>
      </c>
      <c r="J39" s="13">
        <f t="shared" si="2"/>
        <v>162.1621621621625</v>
      </c>
      <c r="K39" s="23">
        <f t="shared" si="7"/>
        <v>30</v>
      </c>
    </row>
    <row r="40" spans="1:11">
      <c r="A40" s="23">
        <v>8.9779999999999998</v>
      </c>
      <c r="B40" s="15">
        <v>71.872600000000006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0.22000000000000064</v>
      </c>
      <c r="G40" s="2">
        <f t="shared" si="5"/>
        <v>136.36363636363598</v>
      </c>
      <c r="H40" s="10" t="s">
        <v>119</v>
      </c>
      <c r="I40" s="23">
        <f t="shared" si="6"/>
        <v>8.9779999999999998</v>
      </c>
      <c r="J40" s="13">
        <f t="shared" si="2"/>
        <v>136.36363636363598</v>
      </c>
      <c r="K40" s="23">
        <f t="shared" si="7"/>
        <v>31</v>
      </c>
    </row>
    <row r="41" spans="1:11">
      <c r="A41" s="23">
        <v>9.1980000000000004</v>
      </c>
      <c r="B41" s="15">
        <v>79.232900000000001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0.42199999999999882</v>
      </c>
      <c r="G41" s="2">
        <f t="shared" si="5"/>
        <v>142.18009478673025</v>
      </c>
      <c r="H41" s="10"/>
      <c r="I41" s="23">
        <f t="shared" si="6"/>
        <v>9.1980000000000004</v>
      </c>
      <c r="J41" s="13">
        <f t="shared" si="2"/>
        <v>142.18009478673025</v>
      </c>
      <c r="K41" s="23">
        <f t="shared" si="7"/>
        <v>32</v>
      </c>
    </row>
    <row r="42" spans="1:11">
      <c r="A42" s="23">
        <v>9.6199999999999992</v>
      </c>
      <c r="B42" s="15">
        <v>64.804699999999997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0.20800000000000018</v>
      </c>
      <c r="G42" s="2">
        <f t="shared" si="5"/>
        <v>144.23076923076908</v>
      </c>
      <c r="H42" s="10" t="s">
        <v>118</v>
      </c>
      <c r="I42" s="23">
        <f t="shared" si="6"/>
        <v>9.6199999999999992</v>
      </c>
      <c r="J42" s="13">
        <f t="shared" si="2"/>
        <v>144.23076923076908</v>
      </c>
      <c r="K42" s="23">
        <f t="shared" si="7"/>
        <v>33</v>
      </c>
    </row>
    <row r="43" spans="1:11">
      <c r="A43" s="23">
        <v>9.8279999999999994</v>
      </c>
      <c r="B43" s="15">
        <v>65.236199999999997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0.33000000000000007</v>
      </c>
      <c r="G43" s="2">
        <f t="shared" si="5"/>
        <v>181.81818181818178</v>
      </c>
      <c r="H43" s="10"/>
      <c r="I43" s="23">
        <f t="shared" si="6"/>
        <v>9.8279999999999994</v>
      </c>
      <c r="J43" s="13">
        <f t="shared" si="2"/>
        <v>181.81818181818178</v>
      </c>
      <c r="K43" s="23">
        <f t="shared" si="7"/>
        <v>34</v>
      </c>
    </row>
    <row r="44" spans="1:11">
      <c r="A44" s="23">
        <v>10.157999999999999</v>
      </c>
      <c r="B44" s="15">
        <v>75.056100000000001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0.23000000000000043</v>
      </c>
      <c r="G44" s="2">
        <f t="shared" si="5"/>
        <v>130.4347826086954</v>
      </c>
      <c r="H44" s="10" t="s">
        <v>119</v>
      </c>
      <c r="I44" s="23">
        <f t="shared" si="6"/>
        <v>10.157999999999999</v>
      </c>
      <c r="J44" s="13">
        <f t="shared" si="2"/>
        <v>130.4347826086954</v>
      </c>
      <c r="K44" s="23">
        <f t="shared" si="7"/>
        <v>35</v>
      </c>
    </row>
    <row r="45" spans="1:11">
      <c r="A45" s="23">
        <v>10.388</v>
      </c>
      <c r="B45" s="15">
        <v>77.814800000000005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0.49200000000000088</v>
      </c>
      <c r="G45" s="2">
        <f t="shared" si="5"/>
        <v>121.9512195121949</v>
      </c>
      <c r="H45" s="10"/>
      <c r="I45" s="23">
        <f t="shared" si="6"/>
        <v>10.388</v>
      </c>
      <c r="J45" s="13">
        <f t="shared" si="2"/>
        <v>121.9512195121949</v>
      </c>
      <c r="K45" s="23">
        <f t="shared" si="7"/>
        <v>36</v>
      </c>
    </row>
    <row r="46" spans="1:11">
      <c r="A46" s="23">
        <v>10.88</v>
      </c>
      <c r="B46" s="15">
        <v>67.991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0.16799999999999926</v>
      </c>
      <c r="G46" s="2">
        <f t="shared" si="5"/>
        <v>178.57142857142935</v>
      </c>
      <c r="H46" s="10" t="s">
        <v>118</v>
      </c>
      <c r="I46" s="23">
        <f t="shared" si="6"/>
        <v>10.88</v>
      </c>
      <c r="J46" s="13">
        <f t="shared" si="2"/>
        <v>178.57142857142935</v>
      </c>
      <c r="K46" s="23">
        <f t="shared" si="7"/>
        <v>37</v>
      </c>
    </row>
    <row r="47" spans="1:11">
      <c r="A47" s="23">
        <v>11.048</v>
      </c>
      <c r="B47" s="15">
        <v>65.318899999999999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0.45999999999999908</v>
      </c>
      <c r="G47" s="2">
        <f t="shared" si="5"/>
        <v>195.65217391304387</v>
      </c>
      <c r="H47" s="10"/>
      <c r="I47" s="23">
        <f t="shared" si="6"/>
        <v>11.048</v>
      </c>
      <c r="J47" s="13">
        <f t="shared" si="2"/>
        <v>195.65217391304387</v>
      </c>
      <c r="K47" s="23">
        <f t="shared" si="7"/>
        <v>38</v>
      </c>
    </row>
    <row r="48" spans="1:11">
      <c r="A48" s="23">
        <v>11.507999999999999</v>
      </c>
      <c r="B48" s="15">
        <v>79.461799999999997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11.507999999999999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11.718</v>
      </c>
      <c r="B49" s="15">
        <v>80.027000000000001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0.4269999999999996</v>
      </c>
      <c r="G49" s="2">
        <f t="shared" si="5"/>
        <v>140.51522248243572</v>
      </c>
      <c r="H49" s="10"/>
      <c r="I49" s="23">
        <f t="shared" si="6"/>
        <v>11.718</v>
      </c>
      <c r="J49" s="13">
        <f t="shared" si="2"/>
        <v>140.51522248243572</v>
      </c>
      <c r="K49" s="23">
        <f t="shared" si="7"/>
        <v>40</v>
      </c>
    </row>
    <row r="50" spans="1:11">
      <c r="A50" s="23">
        <v>12.145</v>
      </c>
      <c r="B50" s="15">
        <v>67.194199999999995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0.18299999999999983</v>
      </c>
      <c r="G50" s="2">
        <f t="shared" si="5"/>
        <v>163.93442622950835</v>
      </c>
      <c r="H50" s="10" t="s">
        <v>118</v>
      </c>
      <c r="I50" s="23">
        <f t="shared" si="6"/>
        <v>12.145</v>
      </c>
      <c r="J50" s="13">
        <f t="shared" si="2"/>
        <v>163.93442622950835</v>
      </c>
      <c r="K50" s="23">
        <f t="shared" si="7"/>
        <v>41</v>
      </c>
    </row>
    <row r="51" spans="1:11">
      <c r="A51" s="23">
        <v>12.327999999999999</v>
      </c>
      <c r="B51" s="15">
        <v>68.497600000000006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0.35000000000000142</v>
      </c>
      <c r="G51" s="2">
        <f t="shared" si="5"/>
        <v>171.42857142857073</v>
      </c>
      <c r="H51" s="10"/>
      <c r="I51" s="23">
        <f t="shared" si="6"/>
        <v>12.327999999999999</v>
      </c>
      <c r="J51" s="13">
        <f t="shared" si="2"/>
        <v>171.42857142857073</v>
      </c>
      <c r="K51" s="23">
        <f t="shared" si="7"/>
        <v>42</v>
      </c>
    </row>
    <row r="52" spans="1:11">
      <c r="A52" s="23">
        <v>12.678000000000001</v>
      </c>
      <c r="B52" s="15">
        <v>80.750900000000001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0.20999999999999908</v>
      </c>
      <c r="G52" s="2">
        <f t="shared" si="5"/>
        <v>142.85714285714349</v>
      </c>
      <c r="H52" s="10" t="s">
        <v>119</v>
      </c>
      <c r="I52" s="23">
        <f t="shared" si="6"/>
        <v>12.678000000000001</v>
      </c>
      <c r="J52" s="13">
        <f t="shared" si="2"/>
        <v>142.85714285714349</v>
      </c>
      <c r="K52" s="23">
        <f t="shared" si="7"/>
        <v>43</v>
      </c>
    </row>
    <row r="53" spans="1:11">
      <c r="A53" s="23">
        <v>12.888</v>
      </c>
      <c r="B53" s="15">
        <v>78.137900000000002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0.24000000000000021</v>
      </c>
      <c r="G53" s="2">
        <f t="shared" si="5"/>
        <v>124.9999999999999</v>
      </c>
      <c r="H53" s="10"/>
      <c r="I53" s="23">
        <f t="shared" si="6"/>
        <v>12.888</v>
      </c>
      <c r="J53" s="13">
        <f t="shared" si="2"/>
        <v>124.9999999999999</v>
      </c>
      <c r="K53" s="23">
        <f t="shared" si="7"/>
        <v>44</v>
      </c>
    </row>
    <row r="54" spans="1:11">
      <c r="A54" s="23">
        <v>13.128</v>
      </c>
      <c r="B54" s="15">
        <v>68.47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0.1899999999999995</v>
      </c>
      <c r="G54" s="2">
        <f t="shared" si="5"/>
        <v>157.89473684210569</v>
      </c>
      <c r="H54" s="10" t="s">
        <v>118</v>
      </c>
      <c r="I54" s="23">
        <f t="shared" si="6"/>
        <v>13.128</v>
      </c>
      <c r="J54" s="13">
        <f t="shared" si="2"/>
        <v>157.89473684210569</v>
      </c>
      <c r="K54" s="23">
        <f t="shared" si="7"/>
        <v>45</v>
      </c>
    </row>
    <row r="55" spans="1:11">
      <c r="A55" s="23">
        <v>13.318</v>
      </c>
      <c r="B55" s="15">
        <v>66.891999999999996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0.36000000000000121</v>
      </c>
      <c r="G55" s="2">
        <f t="shared" si="5"/>
        <v>166.66666666666609</v>
      </c>
      <c r="H55" s="10"/>
      <c r="I55" s="23">
        <f t="shared" si="6"/>
        <v>13.318</v>
      </c>
      <c r="J55" s="13">
        <f t="shared" si="2"/>
        <v>166.66666666666609</v>
      </c>
      <c r="K55" s="23">
        <f t="shared" si="7"/>
        <v>46</v>
      </c>
    </row>
    <row r="56" spans="1:11">
      <c r="A56" s="23">
        <v>13.678000000000001</v>
      </c>
      <c r="B56" s="15">
        <v>72.438800000000001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0.20999999999999908</v>
      </c>
      <c r="G56" s="2">
        <f t="shared" si="5"/>
        <v>142.85714285714349</v>
      </c>
      <c r="H56" s="10" t="s">
        <v>113</v>
      </c>
      <c r="I56" s="23">
        <f t="shared" si="6"/>
        <v>13.678000000000001</v>
      </c>
      <c r="J56" s="13">
        <f t="shared" si="2"/>
        <v>142.85714285714349</v>
      </c>
      <c r="K56" s="23">
        <f t="shared" si="7"/>
        <v>47</v>
      </c>
    </row>
    <row r="57" spans="1:11">
      <c r="A57" s="23">
        <v>13.888</v>
      </c>
      <c r="B57" s="15">
        <v>71.772300000000001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0.38000000000000078</v>
      </c>
      <c r="G57" s="2">
        <f t="shared" si="5"/>
        <v>157.89473684210492</v>
      </c>
      <c r="H57" s="10"/>
      <c r="I57" s="23">
        <f t="shared" si="6"/>
        <v>13.888</v>
      </c>
      <c r="J57" s="13">
        <f t="shared" si="2"/>
        <v>157.89473684210492</v>
      </c>
      <c r="K57" s="23">
        <f t="shared" si="7"/>
        <v>48</v>
      </c>
    </row>
    <row r="58" spans="1:11">
      <c r="A58" s="23">
        <v>14.268000000000001</v>
      </c>
      <c r="B58" s="15">
        <v>77.231499999999997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0.20999999999999908</v>
      </c>
      <c r="G58" s="2">
        <f t="shared" si="5"/>
        <v>142.85714285714349</v>
      </c>
      <c r="H58" s="10" t="s">
        <v>119</v>
      </c>
      <c r="I58" s="23">
        <f t="shared" si="6"/>
        <v>14.268000000000001</v>
      </c>
      <c r="J58" s="13">
        <f t="shared" si="2"/>
        <v>142.85714285714349</v>
      </c>
      <c r="K58" s="23">
        <f t="shared" si="7"/>
        <v>49</v>
      </c>
    </row>
    <row r="59" spans="1:11">
      <c r="A59" s="23">
        <v>14.478</v>
      </c>
      <c r="B59" s="15">
        <v>83.015000000000001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0.43400000000000105</v>
      </c>
      <c r="G59" s="2">
        <f t="shared" si="5"/>
        <v>138.24884792626696</v>
      </c>
      <c r="H59" s="10"/>
      <c r="I59" s="23">
        <f t="shared" si="6"/>
        <v>14.478</v>
      </c>
      <c r="J59" s="13">
        <f t="shared" si="2"/>
        <v>138.24884792626696</v>
      </c>
      <c r="K59" s="23">
        <f t="shared" si="7"/>
        <v>50</v>
      </c>
    </row>
    <row r="60" spans="1:11">
      <c r="A60" s="23">
        <v>14.912000000000001</v>
      </c>
      <c r="B60" s="15">
        <v>72.110900000000001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0.22599999999999909</v>
      </c>
      <c r="G60" s="2">
        <f t="shared" si="5"/>
        <v>132.74336283185895</v>
      </c>
      <c r="H60" s="10" t="s">
        <v>118</v>
      </c>
      <c r="I60" s="23">
        <f t="shared" si="6"/>
        <v>14.912000000000001</v>
      </c>
      <c r="J60" s="13">
        <f t="shared" si="2"/>
        <v>132.74336283185895</v>
      </c>
      <c r="K60" s="23">
        <f t="shared" si="7"/>
        <v>51</v>
      </c>
    </row>
    <row r="61" spans="1:11">
      <c r="A61" s="23">
        <v>15.138</v>
      </c>
      <c r="B61" s="15">
        <v>68.491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0.30000000000000071</v>
      </c>
      <c r="G61" s="2">
        <f t="shared" si="5"/>
        <v>199.99999999999952</v>
      </c>
      <c r="H61" s="10"/>
      <c r="I61" s="23">
        <f t="shared" si="6"/>
        <v>15.138</v>
      </c>
      <c r="J61" s="13">
        <f t="shared" si="2"/>
        <v>199.99999999999952</v>
      </c>
      <c r="K61" s="23">
        <f t="shared" si="7"/>
        <v>52</v>
      </c>
    </row>
    <row r="62" spans="1:11">
      <c r="A62" s="23">
        <v>15.438000000000001</v>
      </c>
      <c r="B62" s="15">
        <v>79.601799999999997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0.21999999999999886</v>
      </c>
      <c r="G62" s="2">
        <f t="shared" si="5"/>
        <v>136.36363636363706</v>
      </c>
      <c r="H62" s="10" t="s">
        <v>113</v>
      </c>
      <c r="I62" s="23">
        <f t="shared" si="6"/>
        <v>15.438000000000001</v>
      </c>
      <c r="J62" s="13">
        <f t="shared" si="2"/>
        <v>136.36363636363706</v>
      </c>
      <c r="K62" s="23">
        <f t="shared" si="7"/>
        <v>53</v>
      </c>
    </row>
    <row r="63" spans="1:11">
      <c r="A63" s="23">
        <v>15.657999999999999</v>
      </c>
      <c r="B63" s="15">
        <v>80.866900000000001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0.38600000000000101</v>
      </c>
      <c r="G63" s="2">
        <f t="shared" si="5"/>
        <v>155.44041450777161</v>
      </c>
      <c r="H63" s="10"/>
      <c r="I63" s="23">
        <f t="shared" si="6"/>
        <v>15.657999999999999</v>
      </c>
      <c r="J63" s="13">
        <f t="shared" si="2"/>
        <v>155.44041450777161</v>
      </c>
      <c r="K63" s="23">
        <f t="shared" si="7"/>
        <v>54</v>
      </c>
    </row>
    <row r="64" spans="1:11">
      <c r="A64" s="23">
        <v>16.044</v>
      </c>
      <c r="B64" s="15">
        <v>71.930199999999999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0.24399999999999977</v>
      </c>
      <c r="G64" s="2">
        <f t="shared" si="5"/>
        <v>122.95081967213127</v>
      </c>
      <c r="H64" s="10" t="s">
        <v>118</v>
      </c>
      <c r="I64" s="23">
        <f t="shared" si="6"/>
        <v>16.044</v>
      </c>
      <c r="J64" s="13">
        <f t="shared" si="2"/>
        <v>122.95081967213127</v>
      </c>
      <c r="K64" s="23">
        <f t="shared" si="7"/>
        <v>55</v>
      </c>
    </row>
    <row r="65" spans="1:11">
      <c r="A65" s="23">
        <v>16.288</v>
      </c>
      <c r="B65" s="15">
        <v>67.905600000000007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0.32000000000000028</v>
      </c>
      <c r="G65" s="2">
        <f t="shared" si="5"/>
        <v>187.49999999999983</v>
      </c>
      <c r="H65" s="10"/>
      <c r="I65" s="23">
        <f t="shared" si="6"/>
        <v>16.288</v>
      </c>
      <c r="J65" s="13">
        <f t="shared" si="2"/>
        <v>187.49999999999983</v>
      </c>
      <c r="K65" s="23">
        <f t="shared" si="7"/>
        <v>56</v>
      </c>
    </row>
    <row r="66" spans="1:11">
      <c r="A66" s="23">
        <v>16.608000000000001</v>
      </c>
      <c r="B66" s="15">
        <v>74.139700000000005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0.21000000000000085</v>
      </c>
      <c r="G66" s="2">
        <f t="shared" si="5"/>
        <v>142.85714285714226</v>
      </c>
      <c r="H66" s="10" t="s">
        <v>119</v>
      </c>
      <c r="I66" s="23">
        <f t="shared" si="6"/>
        <v>16.608000000000001</v>
      </c>
      <c r="J66" s="13">
        <f t="shared" si="2"/>
        <v>142.85714285714226</v>
      </c>
      <c r="K66" s="23">
        <f t="shared" si="7"/>
        <v>57</v>
      </c>
    </row>
    <row r="67" spans="1:11">
      <c r="A67" s="23">
        <v>16.818000000000001</v>
      </c>
      <c r="B67" s="15">
        <v>77.848500000000001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0.22999999999999687</v>
      </c>
      <c r="G67" s="2">
        <f t="shared" si="5"/>
        <v>130.43478260869742</v>
      </c>
      <c r="H67" s="10"/>
      <c r="I67" s="23">
        <f t="shared" si="6"/>
        <v>16.818000000000001</v>
      </c>
      <c r="J67" s="13">
        <f t="shared" si="2"/>
        <v>130.43478260869742</v>
      </c>
      <c r="K67" s="23">
        <f t="shared" si="7"/>
        <v>58</v>
      </c>
    </row>
    <row r="68" spans="1:11">
      <c r="A68" s="23">
        <v>17.047999999999998</v>
      </c>
      <c r="B68" s="15">
        <v>74.838200000000001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0.17000000000000171</v>
      </c>
      <c r="G68" s="2">
        <f t="shared" si="5"/>
        <v>176.47058823529235</v>
      </c>
      <c r="H68" s="10" t="s">
        <v>118</v>
      </c>
      <c r="I68" s="23">
        <f t="shared" si="6"/>
        <v>17.047999999999998</v>
      </c>
      <c r="J68" s="13">
        <f t="shared" si="2"/>
        <v>176.47058823529235</v>
      </c>
      <c r="K68" s="23">
        <f t="shared" si="7"/>
        <v>59</v>
      </c>
    </row>
    <row r="69" spans="1:11">
      <c r="A69" s="23">
        <v>17.218</v>
      </c>
      <c r="B69" s="15">
        <v>73.910899999999998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0.37000000000000099</v>
      </c>
      <c r="G69" s="2">
        <f t="shared" si="5"/>
        <v>162.16216216216174</v>
      </c>
      <c r="H69" s="10"/>
      <c r="I69" s="23">
        <f t="shared" si="6"/>
        <v>17.218</v>
      </c>
      <c r="J69" s="13">
        <f t="shared" si="2"/>
        <v>162.16216216216174</v>
      </c>
      <c r="K69" s="23">
        <f t="shared" si="7"/>
        <v>60</v>
      </c>
    </row>
    <row r="70" spans="1:11">
      <c r="A70" s="23">
        <v>17.588000000000001</v>
      </c>
      <c r="B70" s="15">
        <v>73.990499999999997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0.2099999999999973</v>
      </c>
      <c r="G70" s="2">
        <f t="shared" si="5"/>
        <v>142.85714285714471</v>
      </c>
      <c r="H70" s="10" t="s">
        <v>119</v>
      </c>
      <c r="I70" s="23">
        <f t="shared" si="6"/>
        <v>17.588000000000001</v>
      </c>
      <c r="J70" s="13">
        <f t="shared" si="2"/>
        <v>142.85714285714471</v>
      </c>
      <c r="K70" s="23">
        <f t="shared" si="7"/>
        <v>61</v>
      </c>
    </row>
    <row r="71" spans="1:11">
      <c r="A71" s="23">
        <v>17.797999999999998</v>
      </c>
      <c r="B71" s="15">
        <v>79.259699999999995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0.34000000000000341</v>
      </c>
      <c r="G71" s="2">
        <f t="shared" si="5"/>
        <v>176.47058823529235</v>
      </c>
      <c r="H71" s="10"/>
      <c r="I71" s="23">
        <f t="shared" si="6"/>
        <v>17.797999999999998</v>
      </c>
      <c r="J71" s="13">
        <f t="shared" si="2"/>
        <v>176.47058823529235</v>
      </c>
      <c r="K71" s="23">
        <f t="shared" si="7"/>
        <v>62</v>
      </c>
    </row>
    <row r="72" spans="1:11">
      <c r="A72" s="23">
        <v>18.138000000000002</v>
      </c>
      <c r="B72" s="15">
        <v>75.192099999999996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0.17999999999999972</v>
      </c>
      <c r="G72" s="2">
        <f t="shared" si="5"/>
        <v>166.66666666666691</v>
      </c>
      <c r="H72" s="10" t="s">
        <v>119</v>
      </c>
      <c r="I72" s="23">
        <f t="shared" si="6"/>
        <v>18.138000000000002</v>
      </c>
      <c r="J72" s="13">
        <f t="shared" si="2"/>
        <v>166.66666666666691</v>
      </c>
      <c r="K72" s="23">
        <f t="shared" si="7"/>
        <v>63</v>
      </c>
    </row>
    <row r="73" spans="1:11">
      <c r="A73" s="23">
        <v>18.318000000000001</v>
      </c>
      <c r="B73" s="15">
        <v>71.776300000000006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0.25900000000000034</v>
      </c>
      <c r="G73" s="2">
        <f t="shared" si="5"/>
        <v>115.83011583011567</v>
      </c>
      <c r="H73" s="10"/>
      <c r="I73" s="23">
        <f t="shared" si="6"/>
        <v>18.318000000000001</v>
      </c>
      <c r="J73" s="13">
        <f t="shared" si="2"/>
        <v>115.83011583011567</v>
      </c>
      <c r="K73" s="23">
        <f t="shared" si="7"/>
        <v>64</v>
      </c>
    </row>
    <row r="74" spans="1:11">
      <c r="A74" s="23">
        <v>18.577000000000002</v>
      </c>
      <c r="B74" s="15">
        <v>67.782899999999998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0.17099999999999937</v>
      </c>
      <c r="G74" s="2">
        <f t="shared" si="5"/>
        <v>175.43859649122871</v>
      </c>
      <c r="H74" s="10" t="s">
        <v>118</v>
      </c>
      <c r="I74" s="23">
        <f t="shared" si="6"/>
        <v>18.577000000000002</v>
      </c>
      <c r="J74" s="13">
        <f t="shared" ref="J74:J131" si="8">$G74</f>
        <v>175.43859649122871</v>
      </c>
      <c r="K74" s="23">
        <f t="shared" si="7"/>
        <v>65</v>
      </c>
    </row>
    <row r="75" spans="1:11">
      <c r="A75" s="23">
        <v>18.748000000000001</v>
      </c>
      <c r="B75" s="15">
        <v>67.994299999999996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 s="23">
        <f t="shared" ref="I75:I131" si="12">$A75</f>
        <v>18.748000000000001</v>
      </c>
      <c r="J75" s="13">
        <f t="shared" si="8"/>
        <v>166.66666666666691</v>
      </c>
      <c r="K75" s="23">
        <f t="shared" ref="K75:K131" si="13">$C75</f>
        <v>66</v>
      </c>
    </row>
    <row r="76" spans="1:11">
      <c r="A76" s="23">
        <v>19.108000000000001</v>
      </c>
      <c r="B76" s="15">
        <v>66.724199999999996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0.21999999999999886</v>
      </c>
      <c r="G76" s="2">
        <f t="shared" si="11"/>
        <v>136.36363636363706</v>
      </c>
      <c r="H76" s="10" t="s">
        <v>118</v>
      </c>
      <c r="I76" s="23">
        <f t="shared" si="12"/>
        <v>19.108000000000001</v>
      </c>
      <c r="J76" s="13">
        <f t="shared" si="8"/>
        <v>136.36363636363706</v>
      </c>
      <c r="K76" s="23">
        <f t="shared" si="13"/>
        <v>67</v>
      </c>
    </row>
    <row r="77" spans="1:11">
      <c r="A77" s="23">
        <v>19.327999999999999</v>
      </c>
      <c r="B77" s="15">
        <v>68.756299999999996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0.35000000000000142</v>
      </c>
      <c r="G77" s="2">
        <f t="shared" si="11"/>
        <v>171.42857142857073</v>
      </c>
      <c r="H77" s="10"/>
      <c r="I77" s="23">
        <f t="shared" si="12"/>
        <v>19.327999999999999</v>
      </c>
      <c r="J77" s="13">
        <f t="shared" si="8"/>
        <v>171.42857142857073</v>
      </c>
      <c r="K77" s="23">
        <f t="shared" si="13"/>
        <v>68</v>
      </c>
    </row>
    <row r="78" spans="1:11">
      <c r="A78" s="23">
        <v>19.678000000000001</v>
      </c>
      <c r="B78" s="15">
        <v>75.957099999999997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0.19999999999999929</v>
      </c>
      <c r="G78" s="2">
        <f t="shared" si="11"/>
        <v>150.00000000000054</v>
      </c>
      <c r="H78" s="10" t="s">
        <v>119</v>
      </c>
      <c r="I78" s="23">
        <f t="shared" si="12"/>
        <v>19.678000000000001</v>
      </c>
      <c r="J78" s="13">
        <f t="shared" si="8"/>
        <v>150.00000000000054</v>
      </c>
      <c r="K78" s="23">
        <f t="shared" si="13"/>
        <v>69</v>
      </c>
    </row>
    <row r="79" spans="1:11">
      <c r="A79" s="23">
        <v>19.878</v>
      </c>
      <c r="B79" s="15">
        <v>84.099100000000007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0.35000000000000142</v>
      </c>
      <c r="G79" s="2">
        <f t="shared" si="11"/>
        <v>171.42857142857073</v>
      </c>
      <c r="H79" s="10"/>
      <c r="I79" s="23">
        <f t="shared" si="12"/>
        <v>19.878</v>
      </c>
      <c r="J79" s="13">
        <f t="shared" si="8"/>
        <v>171.42857142857073</v>
      </c>
      <c r="K79" s="23">
        <f t="shared" si="13"/>
        <v>70</v>
      </c>
    </row>
    <row r="80" spans="1:11">
      <c r="A80" s="23">
        <v>20.228000000000002</v>
      </c>
      <c r="B80" s="15">
        <v>80.409499999999994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0.18999999999999773</v>
      </c>
      <c r="G80" s="2">
        <f t="shared" si="11"/>
        <v>157.89473684210714</v>
      </c>
      <c r="H80" s="10" t="s">
        <v>113</v>
      </c>
      <c r="I80" s="23">
        <f t="shared" si="12"/>
        <v>20.228000000000002</v>
      </c>
      <c r="J80" s="13">
        <f t="shared" si="8"/>
        <v>157.89473684210714</v>
      </c>
      <c r="K80" s="23">
        <f t="shared" si="13"/>
        <v>71</v>
      </c>
    </row>
    <row r="81" spans="1:11">
      <c r="A81" s="23">
        <v>20.417999999999999</v>
      </c>
      <c r="B81" s="15">
        <v>78.825000000000003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0.23199999999999932</v>
      </c>
      <c r="G81" s="2">
        <f t="shared" si="11"/>
        <v>129.31034482758659</v>
      </c>
      <c r="H81" s="10"/>
      <c r="I81" s="23">
        <f t="shared" si="12"/>
        <v>20.417999999999999</v>
      </c>
      <c r="J81" s="13">
        <f t="shared" si="8"/>
        <v>129.31034482758659</v>
      </c>
      <c r="K81" s="23">
        <f t="shared" si="13"/>
        <v>72</v>
      </c>
    </row>
    <row r="82" spans="1:11">
      <c r="A82" s="23">
        <v>20.65</v>
      </c>
      <c r="B82" s="15">
        <v>72.189800000000005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0.17800000000000082</v>
      </c>
      <c r="G82" s="2">
        <f t="shared" si="11"/>
        <v>168.53932584269583</v>
      </c>
      <c r="H82" s="10" t="s">
        <v>118</v>
      </c>
      <c r="I82" s="23">
        <f t="shared" si="12"/>
        <v>20.65</v>
      </c>
      <c r="J82" s="13">
        <f t="shared" si="8"/>
        <v>168.53932584269583</v>
      </c>
      <c r="K82" s="23">
        <f t="shared" si="13"/>
        <v>73</v>
      </c>
    </row>
    <row r="83" spans="1:11">
      <c r="A83" s="23">
        <v>20.827999999999999</v>
      </c>
      <c r="B83" s="15">
        <v>71.575500000000005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20.827999999999999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21.167999999999999</v>
      </c>
      <c r="B84" s="15">
        <v>82.544600000000003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21.167999999999999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21.358000000000001</v>
      </c>
      <c r="B85" s="15">
        <v>77.804000000000002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0.20199999999999818</v>
      </c>
      <c r="G85" s="2">
        <f t="shared" si="11"/>
        <v>148.51485148514985</v>
      </c>
      <c r="H85" s="10"/>
      <c r="I85" s="23">
        <f t="shared" si="12"/>
        <v>21.358000000000001</v>
      </c>
      <c r="J85" s="13">
        <f t="shared" si="8"/>
        <v>148.51485148514985</v>
      </c>
      <c r="K85" s="23">
        <f t="shared" si="13"/>
        <v>76</v>
      </c>
    </row>
    <row r="86" spans="1:11">
      <c r="A86" s="23">
        <v>21.56</v>
      </c>
      <c r="B86" s="15">
        <v>72.796899999999994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0.18800000000000239</v>
      </c>
      <c r="G86" s="2">
        <f t="shared" si="11"/>
        <v>159.57446808510434</v>
      </c>
      <c r="H86" s="10" t="s">
        <v>118</v>
      </c>
      <c r="I86" s="23">
        <f t="shared" si="12"/>
        <v>21.56</v>
      </c>
      <c r="J86" s="13">
        <f t="shared" si="8"/>
        <v>159.57446808510434</v>
      </c>
      <c r="K86" s="23">
        <f t="shared" si="13"/>
        <v>77</v>
      </c>
    </row>
    <row r="87" spans="1:11">
      <c r="A87" s="23">
        <v>21.748000000000001</v>
      </c>
      <c r="B87" s="15">
        <v>70.247600000000006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0.32000000000000028</v>
      </c>
      <c r="G87" s="2">
        <f t="shared" si="11"/>
        <v>187.49999999999983</v>
      </c>
      <c r="H87" s="10"/>
      <c r="I87" s="23">
        <f t="shared" si="12"/>
        <v>21.748000000000001</v>
      </c>
      <c r="J87" s="13">
        <f t="shared" si="8"/>
        <v>187.49999999999983</v>
      </c>
      <c r="K87" s="23">
        <f t="shared" si="13"/>
        <v>78</v>
      </c>
    </row>
    <row r="88" spans="1:11">
      <c r="A88" s="23">
        <v>22.068000000000001</v>
      </c>
      <c r="B88" s="15">
        <v>75.589100000000002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0.17999999999999972</v>
      </c>
      <c r="G88" s="2">
        <f t="shared" si="11"/>
        <v>166.66666666666691</v>
      </c>
      <c r="H88" s="10" t="s">
        <v>113</v>
      </c>
      <c r="I88" s="23">
        <f t="shared" si="12"/>
        <v>22.068000000000001</v>
      </c>
      <c r="J88" s="13">
        <f t="shared" si="8"/>
        <v>166.66666666666691</v>
      </c>
      <c r="K88" s="23">
        <f t="shared" si="13"/>
        <v>79</v>
      </c>
    </row>
    <row r="89" spans="1:11">
      <c r="A89" s="23">
        <v>22.248000000000001</v>
      </c>
      <c r="B89" s="15">
        <v>77.480800000000002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0.41999999999999815</v>
      </c>
      <c r="G89" s="2">
        <f t="shared" si="11"/>
        <v>142.85714285714349</v>
      </c>
      <c r="H89" s="10"/>
      <c r="I89" s="23">
        <f t="shared" si="12"/>
        <v>22.248000000000001</v>
      </c>
      <c r="J89" s="13">
        <f t="shared" si="8"/>
        <v>142.85714285714349</v>
      </c>
      <c r="K89" s="23">
        <f t="shared" si="13"/>
        <v>80</v>
      </c>
    </row>
    <row r="90" spans="1:11">
      <c r="A90" s="23">
        <v>22.667999999999999</v>
      </c>
      <c r="B90" s="15">
        <v>78.649100000000004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0.20500000000000185</v>
      </c>
      <c r="G90" s="2">
        <f t="shared" si="11"/>
        <v>146.34146341463284</v>
      </c>
      <c r="H90" s="10" t="s">
        <v>119</v>
      </c>
      <c r="I90" s="23">
        <f t="shared" si="12"/>
        <v>22.667999999999999</v>
      </c>
      <c r="J90" s="13">
        <f t="shared" si="8"/>
        <v>146.34146341463284</v>
      </c>
      <c r="K90" s="23">
        <f t="shared" si="13"/>
        <v>81</v>
      </c>
    </row>
    <row r="91" spans="1:11">
      <c r="A91" s="23">
        <v>22.873000000000001</v>
      </c>
      <c r="B91" s="15">
        <v>74.395200000000003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0.38499999999999801</v>
      </c>
      <c r="G91" s="2">
        <f t="shared" si="11"/>
        <v>155.84415584415663</v>
      </c>
      <c r="H91" s="10"/>
      <c r="I91" s="23">
        <f t="shared" si="12"/>
        <v>22.873000000000001</v>
      </c>
      <c r="J91" s="13">
        <f t="shared" si="8"/>
        <v>155.84415584415663</v>
      </c>
      <c r="K91" s="23">
        <f t="shared" si="13"/>
        <v>82</v>
      </c>
    </row>
    <row r="92" spans="1:11">
      <c r="A92" s="23">
        <v>23.257999999999999</v>
      </c>
      <c r="B92" s="15">
        <v>68.484200000000001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0.22000000000000242</v>
      </c>
      <c r="G92" s="2">
        <f t="shared" si="11"/>
        <v>136.36363636363487</v>
      </c>
      <c r="H92" s="10" t="s">
        <v>118</v>
      </c>
      <c r="I92" s="23">
        <f t="shared" si="12"/>
        <v>23.257999999999999</v>
      </c>
      <c r="J92" s="13">
        <f t="shared" si="8"/>
        <v>136.36363636363487</v>
      </c>
      <c r="K92" s="23">
        <f t="shared" si="13"/>
        <v>83</v>
      </c>
    </row>
    <row r="93" spans="1:11">
      <c r="A93" s="23">
        <v>23.478000000000002</v>
      </c>
      <c r="B93" s="15">
        <v>66.312200000000004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0.30999999999999872</v>
      </c>
      <c r="G93" s="2">
        <f t="shared" si="11"/>
        <v>193.54838709677497</v>
      </c>
      <c r="H93" s="10"/>
      <c r="I93" s="23">
        <f t="shared" si="12"/>
        <v>23.478000000000002</v>
      </c>
      <c r="J93" s="13">
        <f t="shared" si="8"/>
        <v>193.54838709677497</v>
      </c>
      <c r="K93" s="23">
        <f t="shared" si="13"/>
        <v>84</v>
      </c>
    </row>
    <row r="94" spans="1:11">
      <c r="A94" s="23">
        <v>23.788</v>
      </c>
      <c r="B94" s="15">
        <v>79.741399999999999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0.19999999999999929</v>
      </c>
      <c r="G94" s="2">
        <f t="shared" si="11"/>
        <v>150.00000000000054</v>
      </c>
      <c r="H94" s="10" t="s">
        <v>113</v>
      </c>
      <c r="I94" s="23">
        <f t="shared" si="12"/>
        <v>23.788</v>
      </c>
      <c r="J94" s="13">
        <f t="shared" si="8"/>
        <v>150.00000000000054</v>
      </c>
      <c r="K94" s="23">
        <f t="shared" si="13"/>
        <v>85</v>
      </c>
    </row>
    <row r="95" spans="1:11">
      <c r="A95" s="23">
        <v>23.988</v>
      </c>
      <c r="B95" s="15">
        <v>82.007300000000001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0.22299999999999898</v>
      </c>
      <c r="G95" s="2">
        <f t="shared" si="11"/>
        <v>134.52914798206342</v>
      </c>
      <c r="H95" s="10"/>
      <c r="I95" s="23">
        <f t="shared" si="12"/>
        <v>23.988</v>
      </c>
      <c r="J95" s="13">
        <f t="shared" si="8"/>
        <v>134.52914798206342</v>
      </c>
      <c r="K95" s="23">
        <f t="shared" si="13"/>
        <v>86</v>
      </c>
    </row>
    <row r="96" spans="1:11">
      <c r="A96" s="23">
        <v>24.210999999999999</v>
      </c>
      <c r="B96" s="15">
        <v>76.644499999999994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0.18700000000000117</v>
      </c>
      <c r="G96" s="2">
        <f t="shared" si="11"/>
        <v>160.42780748663</v>
      </c>
      <c r="H96" s="10" t="s">
        <v>118</v>
      </c>
      <c r="I96" s="23">
        <f t="shared" si="12"/>
        <v>24.210999999999999</v>
      </c>
      <c r="J96" s="13">
        <f t="shared" si="8"/>
        <v>160.42780748663</v>
      </c>
      <c r="K96" s="23">
        <f t="shared" si="13"/>
        <v>87</v>
      </c>
    </row>
    <row r="97" spans="1:11">
      <c r="A97" s="23">
        <v>24.398</v>
      </c>
      <c r="B97" s="15">
        <v>74.483500000000006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0.37900000000000134</v>
      </c>
      <c r="G97" s="2">
        <f t="shared" si="11"/>
        <v>158.31134564643742</v>
      </c>
      <c r="H97" s="10"/>
      <c r="I97" s="23">
        <f t="shared" si="12"/>
        <v>24.398</v>
      </c>
      <c r="J97" s="13">
        <f t="shared" si="8"/>
        <v>158.31134564643742</v>
      </c>
      <c r="K97" s="23">
        <f t="shared" si="13"/>
        <v>88</v>
      </c>
    </row>
    <row r="98" spans="1:11">
      <c r="A98" s="23">
        <v>24.777000000000001</v>
      </c>
      <c r="B98" s="15">
        <v>75.360699999999994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0.18699999999999761</v>
      </c>
      <c r="G98" s="2">
        <f t="shared" si="11"/>
        <v>160.42780748663307</v>
      </c>
      <c r="H98" s="10" t="s">
        <v>113</v>
      </c>
      <c r="I98" s="23">
        <f t="shared" si="12"/>
        <v>24.777000000000001</v>
      </c>
      <c r="J98" s="13">
        <f t="shared" si="8"/>
        <v>160.42780748663307</v>
      </c>
      <c r="K98" s="23">
        <f t="shared" si="13"/>
        <v>89</v>
      </c>
    </row>
    <row r="99" spans="1:11">
      <c r="A99" s="23">
        <v>24.963999999999999</v>
      </c>
      <c r="B99" s="15">
        <v>71.547300000000007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1.0040000000000013</v>
      </c>
      <c r="G99" s="2">
        <f t="shared" si="11"/>
        <v>149.40239043824681</v>
      </c>
      <c r="H99" s="10"/>
      <c r="I99" s="23">
        <f t="shared" si="12"/>
        <v>24.963999999999999</v>
      </c>
      <c r="J99" s="13">
        <f t="shared" si="8"/>
        <v>149.40239043824681</v>
      </c>
      <c r="K99" s="23">
        <f t="shared" si="13"/>
        <v>90</v>
      </c>
    </row>
    <row r="100" spans="1:11">
      <c r="A100" s="23">
        <v>25.968</v>
      </c>
      <c r="B100" s="15">
        <v>70.655699999999996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0.23000000000000043</v>
      </c>
      <c r="G100" s="2">
        <f t="shared" si="11"/>
        <v>130.4347826086954</v>
      </c>
      <c r="H100" s="10" t="s">
        <v>119</v>
      </c>
      <c r="I100" s="23">
        <f t="shared" si="12"/>
        <v>25.968</v>
      </c>
      <c r="J100" s="13">
        <f t="shared" si="8"/>
        <v>130.4347826086954</v>
      </c>
      <c r="K100" s="23">
        <f t="shared" si="13"/>
        <v>91</v>
      </c>
    </row>
    <row r="101" spans="1:11">
      <c r="A101" s="23">
        <v>26.198</v>
      </c>
      <c r="B101" s="15">
        <v>77.584299999999999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0.41999999999999815</v>
      </c>
      <c r="G101" s="2">
        <f t="shared" si="11"/>
        <v>142.85714285714349</v>
      </c>
      <c r="H101" s="10"/>
      <c r="I101" s="23">
        <f t="shared" si="12"/>
        <v>26.198</v>
      </c>
      <c r="J101" s="13">
        <f t="shared" si="8"/>
        <v>142.85714285714349</v>
      </c>
      <c r="K101" s="23">
        <f t="shared" si="13"/>
        <v>92</v>
      </c>
    </row>
    <row r="102" spans="1:11">
      <c r="A102" s="23">
        <v>26.617999999999999</v>
      </c>
      <c r="B102" s="15">
        <v>74.458500000000001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0.17500000000000071</v>
      </c>
      <c r="G102" s="2">
        <f t="shared" si="11"/>
        <v>171.42857142857073</v>
      </c>
      <c r="H102" s="10" t="s">
        <v>119</v>
      </c>
      <c r="I102" s="23">
        <f t="shared" si="12"/>
        <v>26.617999999999999</v>
      </c>
      <c r="J102" s="13">
        <f t="shared" si="8"/>
        <v>171.42857142857073</v>
      </c>
      <c r="K102" s="23">
        <f t="shared" si="13"/>
        <v>93</v>
      </c>
    </row>
    <row r="103" spans="1:11">
      <c r="A103" s="23">
        <v>26.792999999999999</v>
      </c>
      <c r="B103" s="15">
        <v>70.612499999999997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0.23900000000000077</v>
      </c>
      <c r="G103" s="2">
        <f t="shared" si="11"/>
        <v>125.52301255230086</v>
      </c>
      <c r="H103" s="10"/>
      <c r="I103" s="23">
        <f t="shared" si="12"/>
        <v>26.792999999999999</v>
      </c>
      <c r="J103" s="13">
        <f t="shared" si="8"/>
        <v>125.52301255230086</v>
      </c>
      <c r="K103" s="23">
        <f t="shared" si="13"/>
        <v>94</v>
      </c>
    </row>
    <row r="104" spans="1:11">
      <c r="A104" s="23">
        <v>27.032</v>
      </c>
      <c r="B104" s="15">
        <v>68.066199999999995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0.17599999999999838</v>
      </c>
      <c r="G104" s="2">
        <f t="shared" si="11"/>
        <v>170.45454545454703</v>
      </c>
      <c r="H104" s="10" t="s">
        <v>118</v>
      </c>
      <c r="I104" s="23">
        <f t="shared" si="12"/>
        <v>27.032</v>
      </c>
      <c r="J104" s="13">
        <f t="shared" si="8"/>
        <v>170.45454545454703</v>
      </c>
      <c r="K104" s="23">
        <f t="shared" si="13"/>
        <v>95</v>
      </c>
    </row>
    <row r="105" spans="1:11">
      <c r="A105" s="23">
        <v>27.207999999999998</v>
      </c>
      <c r="B105" s="15">
        <v>65.910499999999999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0.37000000000000099</v>
      </c>
      <c r="G105" s="2">
        <f t="shared" si="11"/>
        <v>162.16216216216174</v>
      </c>
      <c r="H105" s="10"/>
      <c r="I105" s="23">
        <f t="shared" si="12"/>
        <v>27.207999999999998</v>
      </c>
      <c r="J105" s="13">
        <f t="shared" si="8"/>
        <v>162.16216216216174</v>
      </c>
      <c r="K105" s="23">
        <f t="shared" si="13"/>
        <v>96</v>
      </c>
    </row>
    <row r="106" spans="1:11">
      <c r="A106" s="23">
        <v>27.577999999999999</v>
      </c>
      <c r="B106" s="15">
        <v>64.907899999999998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0.21999999999999886</v>
      </c>
      <c r="G106" s="2">
        <f t="shared" si="11"/>
        <v>136.36363636363706</v>
      </c>
      <c r="H106" s="10" t="s">
        <v>118</v>
      </c>
      <c r="I106" s="23">
        <f t="shared" si="12"/>
        <v>27.577999999999999</v>
      </c>
      <c r="J106" s="13">
        <f t="shared" si="8"/>
        <v>136.36363636363706</v>
      </c>
      <c r="K106" s="23">
        <f t="shared" si="13"/>
        <v>97</v>
      </c>
    </row>
    <row r="107" spans="1:11">
      <c r="A107" s="23">
        <v>27.797999999999998</v>
      </c>
      <c r="B107" s="15">
        <v>68.243399999999994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0.36000000000000298</v>
      </c>
      <c r="G107" s="2">
        <f t="shared" si="11"/>
        <v>166.66666666666526</v>
      </c>
      <c r="H107" s="10"/>
      <c r="I107" s="23">
        <f t="shared" si="12"/>
        <v>27.797999999999998</v>
      </c>
      <c r="J107" s="13">
        <f t="shared" si="8"/>
        <v>166.66666666666526</v>
      </c>
      <c r="K107" s="23">
        <f t="shared" si="13"/>
        <v>98</v>
      </c>
    </row>
    <row r="108" spans="1:11">
      <c r="A108" s="23">
        <v>28.158000000000001</v>
      </c>
      <c r="B108" s="15">
        <v>76.230500000000006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0.19999999999999929</v>
      </c>
      <c r="G108" s="2">
        <f t="shared" si="11"/>
        <v>150.00000000000054</v>
      </c>
      <c r="H108" s="10" t="s">
        <v>119</v>
      </c>
      <c r="I108" s="23">
        <f t="shared" si="12"/>
        <v>28.158000000000001</v>
      </c>
      <c r="J108" s="13">
        <f t="shared" si="8"/>
        <v>150.00000000000054</v>
      </c>
      <c r="K108" s="23">
        <f t="shared" si="13"/>
        <v>99</v>
      </c>
    </row>
    <row r="109" spans="1:11">
      <c r="A109" s="23">
        <v>28.358000000000001</v>
      </c>
      <c r="B109" s="15">
        <v>84.665400000000005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0.37000000000000099</v>
      </c>
      <c r="G109" s="2">
        <f t="shared" si="11"/>
        <v>162.16216216216174</v>
      </c>
      <c r="H109" s="10"/>
      <c r="I109" s="23">
        <f t="shared" si="12"/>
        <v>28.358000000000001</v>
      </c>
      <c r="J109" s="13">
        <f t="shared" si="8"/>
        <v>162.16216216216174</v>
      </c>
      <c r="K109" s="23">
        <f t="shared" si="13"/>
        <v>100</v>
      </c>
    </row>
    <row r="110" spans="1:11">
      <c r="A110" s="23">
        <v>28.728000000000002</v>
      </c>
      <c r="B110" s="15">
        <v>80.233999999999995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0.17999999999999972</v>
      </c>
      <c r="G110" s="2">
        <f t="shared" si="11"/>
        <v>166.66666666666691</v>
      </c>
      <c r="H110" s="10" t="s">
        <v>113</v>
      </c>
      <c r="I110" s="23">
        <f t="shared" si="12"/>
        <v>28.728000000000002</v>
      </c>
      <c r="J110" s="13">
        <f t="shared" si="8"/>
        <v>166.66666666666691</v>
      </c>
      <c r="K110" s="23">
        <f t="shared" si="13"/>
        <v>101</v>
      </c>
    </row>
    <row r="111" spans="1:11">
      <c r="A111" s="23">
        <v>28.908000000000001</v>
      </c>
      <c r="B111" s="15">
        <v>78.678600000000003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0.23000000000000043</v>
      </c>
      <c r="G111" s="2">
        <f t="shared" si="11"/>
        <v>130.4347826086954</v>
      </c>
      <c r="H111" s="10"/>
      <c r="I111" s="23">
        <f t="shared" si="12"/>
        <v>28.908000000000001</v>
      </c>
      <c r="J111" s="13">
        <f t="shared" si="8"/>
        <v>130.4347826086954</v>
      </c>
      <c r="K111" s="23">
        <f t="shared" si="13"/>
        <v>102</v>
      </c>
    </row>
    <row r="112" spans="1:11">
      <c r="A112" s="23">
        <v>29.138000000000002</v>
      </c>
      <c r="B112" s="15">
        <v>72.234499999999997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0.21299999999999741</v>
      </c>
      <c r="G112" s="2">
        <f t="shared" si="11"/>
        <v>140.84507042253693</v>
      </c>
      <c r="H112" s="10" t="s">
        <v>118</v>
      </c>
      <c r="I112" s="23">
        <f t="shared" si="12"/>
        <v>29.138000000000002</v>
      </c>
      <c r="J112" s="13">
        <f t="shared" si="8"/>
        <v>140.84507042253693</v>
      </c>
      <c r="K112" s="23">
        <f t="shared" si="13"/>
        <v>103</v>
      </c>
    </row>
    <row r="113" spans="1:11">
      <c r="A113" s="23">
        <v>29.350999999999999</v>
      </c>
      <c r="B113" s="15">
        <v>70.0428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0.33699999999999974</v>
      </c>
      <c r="G113" s="2">
        <f t="shared" si="11"/>
        <v>178.04154302670636</v>
      </c>
      <c r="H113" s="10"/>
      <c r="I113" s="23">
        <f t="shared" si="12"/>
        <v>29.350999999999999</v>
      </c>
      <c r="J113" s="13">
        <f t="shared" si="8"/>
        <v>178.04154302670636</v>
      </c>
      <c r="K113" s="23">
        <f t="shared" si="13"/>
        <v>104</v>
      </c>
    </row>
    <row r="114" spans="1:11">
      <c r="A114" s="23">
        <v>29.687999999999999</v>
      </c>
      <c r="B114" s="15">
        <v>82.898399999999995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0.20000000000000284</v>
      </c>
      <c r="G114" s="2">
        <f t="shared" si="11"/>
        <v>149.99999999999787</v>
      </c>
      <c r="H114" s="10" t="s">
        <v>119</v>
      </c>
      <c r="I114" s="23">
        <f t="shared" si="12"/>
        <v>29.687999999999999</v>
      </c>
      <c r="J114" s="13">
        <f t="shared" si="8"/>
        <v>149.99999999999787</v>
      </c>
      <c r="K114" s="23">
        <f t="shared" si="13"/>
        <v>105</v>
      </c>
    </row>
    <row r="115" spans="1:11">
      <c r="A115" s="23">
        <v>29.888000000000002</v>
      </c>
      <c r="B115" s="15">
        <v>77.422200000000004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0.18999999999999773</v>
      </c>
      <c r="G115" s="2">
        <f t="shared" si="11"/>
        <v>157.89473684210714</v>
      </c>
      <c r="H115" s="10"/>
      <c r="I115" s="23">
        <f t="shared" si="12"/>
        <v>29.888000000000002</v>
      </c>
      <c r="J115" s="13">
        <f t="shared" si="8"/>
        <v>157.89473684210714</v>
      </c>
      <c r="K115" s="23">
        <f t="shared" si="13"/>
        <v>106</v>
      </c>
    </row>
    <row r="116" spans="1:11">
      <c r="A116" s="23">
        <v>30.077999999999999</v>
      </c>
      <c r="B116" s="15">
        <v>72.987399999999994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0.20800000000000196</v>
      </c>
      <c r="G116" s="2">
        <f t="shared" si="11"/>
        <v>144.23076923076786</v>
      </c>
      <c r="H116" s="10" t="s">
        <v>118</v>
      </c>
      <c r="I116" s="23">
        <f t="shared" si="12"/>
        <v>30.077999999999999</v>
      </c>
      <c r="J116" s="13">
        <f t="shared" si="8"/>
        <v>144.23076923076786</v>
      </c>
      <c r="K116" s="23">
        <f t="shared" si="13"/>
        <v>107</v>
      </c>
    </row>
    <row r="117" spans="1:11">
      <c r="A117" s="23">
        <v>30.286000000000001</v>
      </c>
      <c r="B117" s="15">
        <v>67.824299999999994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0.32199999999999918</v>
      </c>
      <c r="G117" s="2">
        <f t="shared" si="11"/>
        <v>186.33540372670856</v>
      </c>
      <c r="H117" s="10"/>
      <c r="I117" s="23">
        <f t="shared" si="12"/>
        <v>30.286000000000001</v>
      </c>
      <c r="J117" s="13">
        <f t="shared" si="8"/>
        <v>186.33540372670856</v>
      </c>
      <c r="K117" s="23">
        <f t="shared" si="13"/>
        <v>108</v>
      </c>
    </row>
    <row r="118" spans="1:11">
      <c r="A118" s="23">
        <v>30.608000000000001</v>
      </c>
      <c r="B118" s="15">
        <v>75.337999999999994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0.18999999999999773</v>
      </c>
      <c r="G118" s="2">
        <f t="shared" si="11"/>
        <v>157.89473684210714</v>
      </c>
      <c r="H118" s="10" t="s">
        <v>113</v>
      </c>
      <c r="I118" s="23">
        <f t="shared" si="12"/>
        <v>30.608000000000001</v>
      </c>
      <c r="J118" s="13">
        <f t="shared" si="8"/>
        <v>157.89473684210714</v>
      </c>
      <c r="K118" s="23">
        <f t="shared" si="13"/>
        <v>109</v>
      </c>
    </row>
    <row r="119" spans="1:11">
      <c r="A119" s="23">
        <v>30.797999999999998</v>
      </c>
      <c r="B119" s="15">
        <v>77.030100000000004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0.4150000000000027</v>
      </c>
      <c r="G119" s="2">
        <f t="shared" si="11"/>
        <v>144.57831325301109</v>
      </c>
      <c r="H119" s="10"/>
      <c r="I119" s="23">
        <f t="shared" si="12"/>
        <v>30.797999999999998</v>
      </c>
      <c r="J119" s="13">
        <f t="shared" si="8"/>
        <v>144.57831325301109</v>
      </c>
      <c r="K119" s="23">
        <f t="shared" si="13"/>
        <v>110</v>
      </c>
    </row>
    <row r="120" spans="1:11">
      <c r="A120" s="23">
        <v>31.213000000000001</v>
      </c>
      <c r="B120" s="15">
        <v>79.608599999999996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0.23399999999999821</v>
      </c>
      <c r="G120" s="2">
        <f t="shared" si="11"/>
        <v>128.2051282051292</v>
      </c>
      <c r="H120" s="10" t="s">
        <v>119</v>
      </c>
      <c r="I120" s="23">
        <f t="shared" si="12"/>
        <v>31.213000000000001</v>
      </c>
      <c r="J120" s="13">
        <f t="shared" si="8"/>
        <v>128.2051282051292</v>
      </c>
      <c r="K120" s="23">
        <f t="shared" si="13"/>
        <v>111</v>
      </c>
    </row>
    <row r="121" spans="1:11">
      <c r="A121" s="23">
        <v>31.446999999999999</v>
      </c>
      <c r="B121" s="15">
        <v>76.652500000000003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0.36100000000000065</v>
      </c>
      <c r="G121" s="2">
        <f t="shared" si="11"/>
        <v>166.20498614958419</v>
      </c>
      <c r="H121" s="10"/>
      <c r="I121" s="23">
        <f t="shared" si="12"/>
        <v>31.446999999999999</v>
      </c>
      <c r="J121" s="13">
        <f t="shared" si="8"/>
        <v>166.20498614958419</v>
      </c>
      <c r="K121" s="23">
        <f t="shared" si="13"/>
        <v>112</v>
      </c>
    </row>
    <row r="122" spans="1:11">
      <c r="A122" s="23">
        <v>31.808</v>
      </c>
      <c r="B122" s="15">
        <v>66.691000000000003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31.808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32.027999999999999</v>
      </c>
      <c r="B123" s="15">
        <v>65.591899999999995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0.28999999999999915</v>
      </c>
      <c r="G123" s="2">
        <f t="shared" si="11"/>
        <v>206.89655172413853</v>
      </c>
      <c r="H123" s="10"/>
      <c r="I123" s="23">
        <f t="shared" si="12"/>
        <v>32.027999999999999</v>
      </c>
      <c r="J123" s="13">
        <f t="shared" si="8"/>
        <v>206.89655172413853</v>
      </c>
      <c r="K123" s="23">
        <f t="shared" si="13"/>
        <v>114</v>
      </c>
    </row>
    <row r="124" spans="1:11">
      <c r="A124" s="23">
        <v>32.317999999999998</v>
      </c>
      <c r="B124" s="15">
        <v>79.723399999999998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0.20000000000000284</v>
      </c>
      <c r="G124" s="2">
        <f t="shared" si="11"/>
        <v>149.99999999999787</v>
      </c>
      <c r="H124" s="10" t="s">
        <v>113</v>
      </c>
      <c r="I124" s="23">
        <f t="shared" si="12"/>
        <v>32.317999999999998</v>
      </c>
      <c r="J124" s="13">
        <f t="shared" si="8"/>
        <v>149.99999999999787</v>
      </c>
      <c r="K124" s="23">
        <f t="shared" si="13"/>
        <v>115</v>
      </c>
    </row>
    <row r="125" spans="1:11">
      <c r="A125" s="23">
        <v>32.518000000000001</v>
      </c>
      <c r="B125" s="15">
        <v>82.404700000000005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0.22200000000000131</v>
      </c>
      <c r="G125" s="2">
        <f t="shared" si="11"/>
        <v>135.13513513513433</v>
      </c>
      <c r="H125" s="10"/>
      <c r="I125" s="23">
        <f t="shared" si="12"/>
        <v>32.518000000000001</v>
      </c>
      <c r="J125" s="13">
        <f t="shared" si="8"/>
        <v>135.13513513513433</v>
      </c>
      <c r="K125" s="23">
        <f t="shared" si="13"/>
        <v>116</v>
      </c>
    </row>
    <row r="126" spans="1:11">
      <c r="A126" s="23">
        <v>32.74</v>
      </c>
      <c r="B126" s="15">
        <v>76.903700000000001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0.19500000000000028</v>
      </c>
      <c r="G126" s="2">
        <f t="shared" si="11"/>
        <v>153.84615384615361</v>
      </c>
      <c r="H126" s="10" t="s">
        <v>118</v>
      </c>
      <c r="I126" s="23">
        <f t="shared" si="12"/>
        <v>32.74</v>
      </c>
      <c r="J126" s="13">
        <f t="shared" si="8"/>
        <v>153.84615384615361</v>
      </c>
      <c r="K126" s="23">
        <f t="shared" si="13"/>
        <v>117</v>
      </c>
    </row>
    <row r="127" spans="1:11">
      <c r="A127" s="23">
        <v>32.935000000000002</v>
      </c>
      <c r="B127" s="15">
        <v>74.662199999999999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0.31299999999999528</v>
      </c>
      <c r="G127" s="2">
        <f t="shared" si="11"/>
        <v>191.69329073482717</v>
      </c>
      <c r="H127" s="10"/>
      <c r="I127" s="23">
        <f t="shared" si="12"/>
        <v>32.935000000000002</v>
      </c>
      <c r="J127" s="13">
        <f t="shared" si="8"/>
        <v>191.69329073482717</v>
      </c>
      <c r="K127" s="23">
        <f t="shared" si="13"/>
        <v>118</v>
      </c>
    </row>
    <row r="128" spans="1:11">
      <c r="A128" s="23">
        <v>33.247999999999998</v>
      </c>
      <c r="B128" s="15">
        <v>77.642899999999997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0.22000000000000597</v>
      </c>
      <c r="G128" s="2">
        <f t="shared" si="11"/>
        <v>136.36363636363268</v>
      </c>
      <c r="H128" s="10" t="s">
        <v>113</v>
      </c>
      <c r="I128" s="23">
        <f t="shared" si="12"/>
        <v>33.247999999999998</v>
      </c>
      <c r="J128" s="13">
        <f t="shared" si="8"/>
        <v>136.36363636363268</v>
      </c>
      <c r="K128" s="23">
        <f t="shared" si="13"/>
        <v>119</v>
      </c>
    </row>
    <row r="129" spans="1:11">
      <c r="A129" s="23">
        <v>33.468000000000004</v>
      </c>
      <c r="B129" s="15">
        <v>73.553600000000003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1.0599999999999952</v>
      </c>
      <c r="G129" s="2">
        <f t="shared" si="11"/>
        <v>141.50943396226481</v>
      </c>
      <c r="H129" s="10"/>
      <c r="I129" s="23">
        <f t="shared" si="12"/>
        <v>33.468000000000004</v>
      </c>
      <c r="J129" s="13">
        <f t="shared" si="8"/>
        <v>141.50943396226481</v>
      </c>
      <c r="K129" s="23">
        <f t="shared" si="13"/>
        <v>120</v>
      </c>
    </row>
    <row r="130" spans="1:11">
      <c r="A130" s="23">
        <v>34.527999999999999</v>
      </c>
      <c r="B130" s="15">
        <v>70.188299999999998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34.527999999999999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34.747999999999998</v>
      </c>
      <c r="B131" s="15">
        <v>79.319999999999993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34.747999999999998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87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96</v>
      </c>
      <c r="B5" s="11">
        <v>1983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1983</v>
      </c>
      <c r="K5" s="1"/>
      <c r="L5" s="1"/>
      <c r="M5" s="1"/>
    </row>
    <row r="6" spans="1:13">
      <c r="A6" s="10" t="s">
        <v>97</v>
      </c>
      <c r="B6" s="1" t="s">
        <v>88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Koch 3-7450-2 H1 (2000)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0.188</v>
      </c>
      <c r="B10" s="15">
        <v>72.400000000000006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0.21000000000000002</v>
      </c>
      <c r="G10" s="2">
        <f>$E10/$F10*60</f>
        <v>142.85714285714286</v>
      </c>
      <c r="H10" s="10" t="s">
        <v>119</v>
      </c>
      <c r="I10" s="23">
        <f>$A10</f>
        <v>0.188</v>
      </c>
      <c r="J10" s="13">
        <f t="shared" ref="J10:J73" si="2">$G10</f>
        <v>142.85714285714286</v>
      </c>
      <c r="K10" s="23">
        <f>$C10</f>
        <v>1</v>
      </c>
    </row>
    <row r="11" spans="1:13">
      <c r="A11" s="23">
        <v>0.39800000000000002</v>
      </c>
      <c r="B11" s="15">
        <v>74.855199999999996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</v>
      </c>
      <c r="G11" s="2">
        <f t="shared" ref="G11:G74" si="5">$E11/$F11*60</f>
        <v>150</v>
      </c>
      <c r="H11" s="10"/>
      <c r="I11" s="23">
        <f t="shared" ref="I11:I74" si="6">$A11</f>
        <v>0.39800000000000002</v>
      </c>
      <c r="J11" s="13">
        <f t="shared" si="2"/>
        <v>150</v>
      </c>
      <c r="K11" s="23">
        <f t="shared" ref="K11:K74" si="7">$C11</f>
        <v>2</v>
      </c>
    </row>
    <row r="12" spans="1:13">
      <c r="A12" s="23">
        <v>0.79800000000000004</v>
      </c>
      <c r="B12" s="15">
        <v>62.513599999999997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0.20999999999999996</v>
      </c>
      <c r="G12" s="2">
        <f t="shared" si="5"/>
        <v>142.85714285714289</v>
      </c>
      <c r="H12" s="10" t="s">
        <v>118</v>
      </c>
      <c r="I12" s="23">
        <f t="shared" si="6"/>
        <v>0.79800000000000004</v>
      </c>
      <c r="J12" s="13">
        <f t="shared" si="2"/>
        <v>142.85714285714289</v>
      </c>
      <c r="K12" s="23">
        <f t="shared" si="7"/>
        <v>3</v>
      </c>
    </row>
    <row r="13" spans="1:13">
      <c r="A13" s="23">
        <v>1.008</v>
      </c>
      <c r="B13" s="15">
        <v>64.745099999999994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0.34000000000000008</v>
      </c>
      <c r="G13" s="2">
        <f t="shared" si="5"/>
        <v>176.47058823529409</v>
      </c>
      <c r="H13" s="10"/>
      <c r="I13" s="23">
        <f t="shared" si="6"/>
        <v>1.008</v>
      </c>
      <c r="J13" s="13">
        <f t="shared" si="2"/>
        <v>176.47058823529409</v>
      </c>
      <c r="K13" s="23">
        <f t="shared" si="7"/>
        <v>4</v>
      </c>
    </row>
    <row r="14" spans="1:13">
      <c r="A14" s="23">
        <v>1.3480000000000001</v>
      </c>
      <c r="B14" s="15">
        <v>74.717299999999994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0.18999999999999995</v>
      </c>
      <c r="G14" s="2">
        <f t="shared" si="5"/>
        <v>157.89473684210529</v>
      </c>
      <c r="H14" s="10" t="s">
        <v>119</v>
      </c>
      <c r="I14" s="23">
        <f t="shared" si="6"/>
        <v>1.3480000000000001</v>
      </c>
      <c r="J14" s="13">
        <f t="shared" si="2"/>
        <v>157.89473684210529</v>
      </c>
      <c r="K14" s="23">
        <f t="shared" si="7"/>
        <v>5</v>
      </c>
    </row>
    <row r="15" spans="1:13">
      <c r="A15" s="23">
        <v>1.538</v>
      </c>
      <c r="B15" s="15">
        <v>76.808899999999994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0.37399999999999989</v>
      </c>
      <c r="G15" s="2">
        <f t="shared" si="5"/>
        <v>160.42780748663108</v>
      </c>
      <c r="H15" s="10"/>
      <c r="I15" s="23">
        <f t="shared" si="6"/>
        <v>1.538</v>
      </c>
      <c r="J15" s="13">
        <f t="shared" si="2"/>
        <v>160.42780748663108</v>
      </c>
      <c r="K15" s="23">
        <f t="shared" si="7"/>
        <v>6</v>
      </c>
    </row>
    <row r="16" spans="1:13">
      <c r="A16" s="23">
        <v>1.9119999999999999</v>
      </c>
      <c r="B16" s="15">
        <v>66.774299999999997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0.16599999999999993</v>
      </c>
      <c r="G16" s="2">
        <f t="shared" si="5"/>
        <v>180.72289156626516</v>
      </c>
      <c r="H16" s="10" t="s">
        <v>118</v>
      </c>
      <c r="I16" s="23">
        <f t="shared" si="6"/>
        <v>1.9119999999999999</v>
      </c>
      <c r="J16" s="13">
        <f t="shared" si="2"/>
        <v>180.72289156626516</v>
      </c>
      <c r="K16" s="23">
        <f t="shared" si="7"/>
        <v>7</v>
      </c>
    </row>
    <row r="17" spans="1:11">
      <c r="A17" s="23">
        <v>2.0779999999999998</v>
      </c>
      <c r="B17" s="15">
        <v>64.831000000000003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0.52</v>
      </c>
      <c r="G17" s="2">
        <f t="shared" si="5"/>
        <v>173.07692307692307</v>
      </c>
      <c r="H17" s="10"/>
      <c r="I17" s="23">
        <f t="shared" si="6"/>
        <v>2.0779999999999998</v>
      </c>
      <c r="J17" s="13">
        <f t="shared" si="2"/>
        <v>173.07692307692307</v>
      </c>
      <c r="K17" s="23">
        <f t="shared" si="7"/>
        <v>8</v>
      </c>
    </row>
    <row r="18" spans="1:11">
      <c r="A18" s="23">
        <v>2.5979999999999999</v>
      </c>
      <c r="B18" s="15">
        <v>67.389399999999995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0.2200000000000002</v>
      </c>
      <c r="G18" s="2">
        <f t="shared" si="5"/>
        <v>136.36363636363623</v>
      </c>
      <c r="H18" s="10" t="s">
        <v>119</v>
      </c>
      <c r="I18" s="23">
        <f t="shared" si="6"/>
        <v>2.5979999999999999</v>
      </c>
      <c r="J18" s="13">
        <f t="shared" si="2"/>
        <v>136.36363636363623</v>
      </c>
      <c r="K18" s="23">
        <f t="shared" si="7"/>
        <v>9</v>
      </c>
    </row>
    <row r="19" spans="1:11">
      <c r="A19" s="23">
        <v>2.8180000000000001</v>
      </c>
      <c r="B19" s="15">
        <v>75.307299999999998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0.31999999999999984</v>
      </c>
      <c r="G19" s="2">
        <f t="shared" si="5"/>
        <v>187.50000000000011</v>
      </c>
      <c r="H19" s="10"/>
      <c r="I19" s="23">
        <f t="shared" si="6"/>
        <v>2.8180000000000001</v>
      </c>
      <c r="J19" s="13">
        <f t="shared" si="2"/>
        <v>187.50000000000011</v>
      </c>
      <c r="K19" s="23">
        <f t="shared" si="7"/>
        <v>10</v>
      </c>
    </row>
    <row r="20" spans="1:11">
      <c r="A20" s="23">
        <v>3.1379999999999999</v>
      </c>
      <c r="B20" s="15">
        <v>66.438199999999995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0.18000000000000016</v>
      </c>
      <c r="G20" s="2">
        <f t="shared" si="5"/>
        <v>166.66666666666652</v>
      </c>
      <c r="H20" s="10" t="s">
        <v>118</v>
      </c>
      <c r="I20" s="23">
        <f t="shared" si="6"/>
        <v>3.1379999999999999</v>
      </c>
      <c r="J20" s="13">
        <f t="shared" si="2"/>
        <v>166.66666666666652</v>
      </c>
      <c r="K20" s="23">
        <f t="shared" si="7"/>
        <v>11</v>
      </c>
    </row>
    <row r="21" spans="1:11">
      <c r="A21" s="23">
        <v>3.3180000000000001</v>
      </c>
      <c r="B21" s="15">
        <v>66.990200000000002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0.37999999999999989</v>
      </c>
      <c r="G21" s="2">
        <f t="shared" si="5"/>
        <v>157.89473684210529</v>
      </c>
      <c r="H21" s="10"/>
      <c r="I21" s="23">
        <f t="shared" si="6"/>
        <v>3.3180000000000001</v>
      </c>
      <c r="J21" s="13">
        <f t="shared" si="2"/>
        <v>157.89473684210529</v>
      </c>
      <c r="K21" s="23">
        <f t="shared" si="7"/>
        <v>12</v>
      </c>
    </row>
    <row r="22" spans="1:11">
      <c r="A22" s="23">
        <v>3.698</v>
      </c>
      <c r="B22" s="15">
        <v>77.73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0.20000000000000018</v>
      </c>
      <c r="G22" s="2">
        <f t="shared" si="5"/>
        <v>149.99999999999986</v>
      </c>
      <c r="H22" s="10" t="s">
        <v>119</v>
      </c>
      <c r="I22" s="23">
        <f t="shared" si="6"/>
        <v>3.698</v>
      </c>
      <c r="J22" s="13">
        <f t="shared" si="2"/>
        <v>149.99999999999986</v>
      </c>
      <c r="K22" s="23">
        <f t="shared" si="7"/>
        <v>13</v>
      </c>
    </row>
    <row r="23" spans="1:11">
      <c r="A23" s="23">
        <v>3.8980000000000001</v>
      </c>
      <c r="B23" s="15">
        <v>74.418400000000005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0.16999999999999948</v>
      </c>
      <c r="G23" s="2">
        <f t="shared" si="5"/>
        <v>176.47058823529466</v>
      </c>
      <c r="H23" s="10"/>
      <c r="I23" s="23">
        <f t="shared" si="6"/>
        <v>3.8980000000000001</v>
      </c>
      <c r="J23" s="13">
        <f t="shared" si="2"/>
        <v>176.47058823529466</v>
      </c>
      <c r="K23" s="23">
        <f t="shared" si="7"/>
        <v>14</v>
      </c>
    </row>
    <row r="24" spans="1:11">
      <c r="A24" s="23">
        <v>4.0679999999999996</v>
      </c>
      <c r="B24" s="15">
        <v>67.595100000000002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0.19000000000000039</v>
      </c>
      <c r="G24" s="2">
        <f t="shared" si="5"/>
        <v>157.89473684210492</v>
      </c>
      <c r="H24" s="10" t="s">
        <v>118</v>
      </c>
      <c r="I24" s="23">
        <f t="shared" si="6"/>
        <v>4.0679999999999996</v>
      </c>
      <c r="J24" s="13">
        <f t="shared" si="2"/>
        <v>157.89473684210492</v>
      </c>
      <c r="K24" s="23">
        <f t="shared" si="7"/>
        <v>15</v>
      </c>
    </row>
    <row r="25" spans="1:11">
      <c r="A25" s="23">
        <v>4.258</v>
      </c>
      <c r="B25" s="15">
        <v>68.013099999999994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0.3620000000000001</v>
      </c>
      <c r="G25" s="2">
        <f t="shared" si="5"/>
        <v>165.74585635359111</v>
      </c>
      <c r="H25" s="10"/>
      <c r="I25" s="23">
        <f t="shared" si="6"/>
        <v>4.258</v>
      </c>
      <c r="J25" s="13">
        <f t="shared" si="2"/>
        <v>165.74585635359111</v>
      </c>
      <c r="K25" s="23">
        <f t="shared" si="7"/>
        <v>16</v>
      </c>
    </row>
    <row r="26" spans="1:11">
      <c r="A26" s="23">
        <v>4.62</v>
      </c>
      <c r="B26" s="15">
        <v>79.130300000000005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0.16199999999999992</v>
      </c>
      <c r="G26" s="2">
        <f t="shared" si="5"/>
        <v>185.18518518518528</v>
      </c>
      <c r="H26" s="10" t="s">
        <v>113</v>
      </c>
      <c r="I26" s="23">
        <f t="shared" si="6"/>
        <v>4.62</v>
      </c>
      <c r="J26" s="13">
        <f t="shared" si="2"/>
        <v>185.18518518518528</v>
      </c>
      <c r="K26" s="23">
        <f t="shared" si="7"/>
        <v>17</v>
      </c>
    </row>
    <row r="27" spans="1:11">
      <c r="A27" s="23">
        <v>4.782</v>
      </c>
      <c r="B27" s="15">
        <v>77.938500000000005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0.37600000000000033</v>
      </c>
      <c r="G27" s="2">
        <f t="shared" si="5"/>
        <v>159.57446808510625</v>
      </c>
      <c r="H27" s="10"/>
      <c r="I27" s="23">
        <f t="shared" si="6"/>
        <v>4.782</v>
      </c>
      <c r="J27" s="13">
        <f t="shared" si="2"/>
        <v>159.57446808510625</v>
      </c>
      <c r="K27" s="23">
        <f t="shared" si="7"/>
        <v>18</v>
      </c>
    </row>
    <row r="28" spans="1:11">
      <c r="A28" s="23">
        <v>5.1580000000000004</v>
      </c>
      <c r="B28" s="15">
        <v>76.513000000000005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0.1899999999999995</v>
      </c>
      <c r="G28" s="2">
        <f t="shared" si="5"/>
        <v>157.89473684210569</v>
      </c>
      <c r="H28" s="10" t="s">
        <v>119</v>
      </c>
      <c r="I28" s="23">
        <f t="shared" si="6"/>
        <v>5.1580000000000004</v>
      </c>
      <c r="J28" s="13">
        <f t="shared" si="2"/>
        <v>157.89473684210569</v>
      </c>
      <c r="K28" s="23">
        <f t="shared" si="7"/>
        <v>19</v>
      </c>
    </row>
    <row r="29" spans="1:11">
      <c r="A29" s="23">
        <v>5.3479999999999999</v>
      </c>
      <c r="B29" s="15">
        <v>80.332099999999997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0.33999999999999986</v>
      </c>
      <c r="G29" s="2">
        <f t="shared" si="5"/>
        <v>176.47058823529417</v>
      </c>
      <c r="H29" s="10"/>
      <c r="I29" s="23">
        <f t="shared" si="6"/>
        <v>5.3479999999999999</v>
      </c>
      <c r="J29" s="13">
        <f t="shared" si="2"/>
        <v>176.47058823529417</v>
      </c>
      <c r="K29" s="23">
        <f t="shared" si="7"/>
        <v>20</v>
      </c>
    </row>
    <row r="30" spans="1:11">
      <c r="A30" s="23">
        <v>5.6879999999999997</v>
      </c>
      <c r="B30" s="15">
        <v>67.196100000000001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0.19399999999999995</v>
      </c>
      <c r="G30" s="2">
        <f t="shared" si="5"/>
        <v>154.63917525773201</v>
      </c>
      <c r="H30" s="10" t="s">
        <v>118</v>
      </c>
      <c r="I30" s="23">
        <f t="shared" si="6"/>
        <v>5.6879999999999997</v>
      </c>
      <c r="J30" s="13">
        <f t="shared" si="2"/>
        <v>154.63917525773201</v>
      </c>
      <c r="K30" s="23">
        <f t="shared" si="7"/>
        <v>21</v>
      </c>
    </row>
    <row r="31" spans="1:11">
      <c r="A31" s="23">
        <v>5.8819999999999997</v>
      </c>
      <c r="B31" s="15">
        <v>63.188899999999997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0.37600000000000033</v>
      </c>
      <c r="G31" s="2">
        <f t="shared" si="5"/>
        <v>159.57446808510625</v>
      </c>
      <c r="H31" s="10"/>
      <c r="I31" s="23">
        <f t="shared" si="6"/>
        <v>5.8819999999999997</v>
      </c>
      <c r="J31" s="13">
        <f t="shared" si="2"/>
        <v>159.57446808510625</v>
      </c>
      <c r="K31" s="23">
        <f t="shared" si="7"/>
        <v>22</v>
      </c>
    </row>
    <row r="32" spans="1:11">
      <c r="A32" s="23">
        <v>6.258</v>
      </c>
      <c r="B32" s="15">
        <v>74.308400000000006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0.20999999999999996</v>
      </c>
      <c r="G32" s="2">
        <f t="shared" si="5"/>
        <v>142.85714285714289</v>
      </c>
      <c r="H32" s="10" t="s">
        <v>113</v>
      </c>
      <c r="I32" s="23">
        <f t="shared" si="6"/>
        <v>6.258</v>
      </c>
      <c r="J32" s="13">
        <f t="shared" si="2"/>
        <v>142.85714285714289</v>
      </c>
      <c r="K32" s="23">
        <f t="shared" si="7"/>
        <v>23</v>
      </c>
    </row>
    <row r="33" spans="1:11">
      <c r="A33" s="23">
        <v>6.468</v>
      </c>
      <c r="B33" s="15">
        <v>78.689800000000005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0.36000000000000032</v>
      </c>
      <c r="G33" s="2">
        <f t="shared" si="5"/>
        <v>166.66666666666652</v>
      </c>
      <c r="H33" s="10"/>
      <c r="I33" s="23">
        <f t="shared" si="6"/>
        <v>6.468</v>
      </c>
      <c r="J33" s="13">
        <f t="shared" si="2"/>
        <v>166.66666666666652</v>
      </c>
      <c r="K33" s="23">
        <f t="shared" si="7"/>
        <v>24</v>
      </c>
    </row>
    <row r="34" spans="1:11">
      <c r="A34" s="23">
        <v>6.8280000000000003</v>
      </c>
      <c r="B34" s="15">
        <v>68.465699999999998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0.25999999999999979</v>
      </c>
      <c r="G34" s="2">
        <f t="shared" si="5"/>
        <v>115.38461538461549</v>
      </c>
      <c r="H34" s="10" t="s">
        <v>118</v>
      </c>
      <c r="I34" s="23">
        <f t="shared" si="6"/>
        <v>6.8280000000000003</v>
      </c>
      <c r="J34" s="13">
        <f t="shared" si="2"/>
        <v>115.38461538461549</v>
      </c>
      <c r="K34" s="23">
        <f t="shared" si="7"/>
        <v>25</v>
      </c>
    </row>
    <row r="35" spans="1:11">
      <c r="A35" s="23">
        <v>7.0880000000000001</v>
      </c>
      <c r="B35" s="15">
        <v>63.9251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0.33999999999999986</v>
      </c>
      <c r="G35" s="2">
        <f t="shared" si="5"/>
        <v>176.47058823529417</v>
      </c>
      <c r="H35" s="10"/>
      <c r="I35" s="23">
        <f t="shared" si="6"/>
        <v>7.0880000000000001</v>
      </c>
      <c r="J35" s="13">
        <f t="shared" si="2"/>
        <v>176.47058823529417</v>
      </c>
      <c r="K35" s="23">
        <f t="shared" si="7"/>
        <v>26</v>
      </c>
    </row>
    <row r="36" spans="1:11">
      <c r="A36" s="23">
        <v>7.4279999999999999</v>
      </c>
      <c r="B36" s="15">
        <v>75.754199999999997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0.19000000000000039</v>
      </c>
      <c r="G36" s="2">
        <f t="shared" si="5"/>
        <v>157.89473684210492</v>
      </c>
      <c r="H36" s="10" t="s">
        <v>119</v>
      </c>
      <c r="I36" s="23">
        <f t="shared" si="6"/>
        <v>7.4279999999999999</v>
      </c>
      <c r="J36" s="13">
        <f t="shared" si="2"/>
        <v>157.89473684210492</v>
      </c>
      <c r="K36" s="23">
        <f t="shared" si="7"/>
        <v>27</v>
      </c>
    </row>
    <row r="37" spans="1:11">
      <c r="A37" s="23">
        <v>7.6180000000000003</v>
      </c>
      <c r="B37" s="15">
        <v>75.363699999999994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0.1899999999999995</v>
      </c>
      <c r="G37" s="2">
        <f t="shared" si="5"/>
        <v>157.89473684210569</v>
      </c>
      <c r="H37" s="10"/>
      <c r="I37" s="23">
        <f t="shared" si="6"/>
        <v>7.6180000000000003</v>
      </c>
      <c r="J37" s="13">
        <f t="shared" si="2"/>
        <v>157.89473684210569</v>
      </c>
      <c r="K37" s="23">
        <f t="shared" si="7"/>
        <v>28</v>
      </c>
    </row>
    <row r="38" spans="1:11">
      <c r="A38" s="23">
        <v>7.8079999999999998</v>
      </c>
      <c r="B38" s="15">
        <v>68.669700000000006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0.19999999999999929</v>
      </c>
      <c r="G38" s="2">
        <f t="shared" si="5"/>
        <v>150.00000000000054</v>
      </c>
      <c r="H38" s="10" t="s">
        <v>118</v>
      </c>
      <c r="I38" s="23">
        <f t="shared" si="6"/>
        <v>7.8079999999999998</v>
      </c>
      <c r="J38" s="13">
        <f t="shared" si="2"/>
        <v>150.00000000000054</v>
      </c>
      <c r="K38" s="23">
        <f t="shared" si="7"/>
        <v>29</v>
      </c>
    </row>
    <row r="39" spans="1:11">
      <c r="A39" s="23">
        <v>8.0079999999999991</v>
      </c>
      <c r="B39" s="15">
        <v>66.001499999999993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0.37000000000000099</v>
      </c>
      <c r="G39" s="2">
        <f t="shared" si="5"/>
        <v>162.16216216216174</v>
      </c>
      <c r="H39" s="10"/>
      <c r="I39" s="23">
        <f t="shared" si="6"/>
        <v>8.0079999999999991</v>
      </c>
      <c r="J39" s="13">
        <f t="shared" si="2"/>
        <v>162.16216216216174</v>
      </c>
      <c r="K39" s="23">
        <f t="shared" si="7"/>
        <v>30</v>
      </c>
    </row>
    <row r="40" spans="1:11">
      <c r="A40" s="23">
        <v>8.3780000000000001</v>
      </c>
      <c r="B40" s="15">
        <v>74.006799999999998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0.22000000000000064</v>
      </c>
      <c r="G40" s="2">
        <f t="shared" si="5"/>
        <v>136.36363636363598</v>
      </c>
      <c r="H40" s="10" t="s">
        <v>119</v>
      </c>
      <c r="I40" s="23">
        <f t="shared" si="6"/>
        <v>8.3780000000000001</v>
      </c>
      <c r="J40" s="13">
        <f t="shared" si="2"/>
        <v>136.36363636363598</v>
      </c>
      <c r="K40" s="23">
        <f t="shared" si="7"/>
        <v>31</v>
      </c>
    </row>
    <row r="41" spans="1:11">
      <c r="A41" s="23">
        <v>8.5980000000000008</v>
      </c>
      <c r="B41" s="15">
        <v>71.667900000000003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0.36999999999999922</v>
      </c>
      <c r="G41" s="2">
        <f t="shared" si="5"/>
        <v>162.1621621621625</v>
      </c>
      <c r="H41" s="10"/>
      <c r="I41" s="23">
        <f t="shared" si="6"/>
        <v>8.5980000000000008</v>
      </c>
      <c r="J41" s="13">
        <f t="shared" si="2"/>
        <v>162.1621621621625</v>
      </c>
      <c r="K41" s="23">
        <f t="shared" si="7"/>
        <v>32</v>
      </c>
    </row>
    <row r="42" spans="1:11">
      <c r="A42" s="23">
        <v>8.968</v>
      </c>
      <c r="B42" s="15">
        <v>72.055999999999997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0.21000000000000085</v>
      </c>
      <c r="G42" s="2">
        <f t="shared" si="5"/>
        <v>142.85714285714226</v>
      </c>
      <c r="H42" s="10" t="s">
        <v>118</v>
      </c>
      <c r="I42" s="23">
        <f t="shared" si="6"/>
        <v>8.968</v>
      </c>
      <c r="J42" s="13">
        <f t="shared" si="2"/>
        <v>142.85714285714226</v>
      </c>
      <c r="K42" s="23">
        <f t="shared" si="7"/>
        <v>33</v>
      </c>
    </row>
    <row r="43" spans="1:11">
      <c r="A43" s="23">
        <v>9.1780000000000008</v>
      </c>
      <c r="B43" s="15">
        <v>68.082300000000004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0.31999999999999851</v>
      </c>
      <c r="G43" s="2">
        <f t="shared" si="5"/>
        <v>187.50000000000088</v>
      </c>
      <c r="H43" s="10"/>
      <c r="I43" s="23">
        <f t="shared" si="6"/>
        <v>9.1780000000000008</v>
      </c>
      <c r="J43" s="13">
        <f t="shared" si="2"/>
        <v>187.50000000000088</v>
      </c>
      <c r="K43" s="23">
        <f t="shared" si="7"/>
        <v>34</v>
      </c>
    </row>
    <row r="44" spans="1:11">
      <c r="A44" s="23">
        <v>9.4979999999999993</v>
      </c>
      <c r="B44" s="15">
        <v>75.755700000000004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0.18000000000000149</v>
      </c>
      <c r="G44" s="2">
        <f t="shared" si="5"/>
        <v>166.66666666666526</v>
      </c>
      <c r="H44" s="10" t="s">
        <v>119</v>
      </c>
      <c r="I44" s="23">
        <f t="shared" si="6"/>
        <v>9.4979999999999993</v>
      </c>
      <c r="J44" s="13">
        <f t="shared" si="2"/>
        <v>166.66666666666526</v>
      </c>
      <c r="K44" s="23">
        <f t="shared" si="7"/>
        <v>35</v>
      </c>
    </row>
    <row r="45" spans="1:11">
      <c r="A45" s="23">
        <v>9.6780000000000008</v>
      </c>
      <c r="B45" s="15">
        <v>76.880399999999995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0.36999999999999922</v>
      </c>
      <c r="G45" s="2">
        <f t="shared" si="5"/>
        <v>162.1621621621625</v>
      </c>
      <c r="H45" s="10"/>
      <c r="I45" s="23">
        <f t="shared" si="6"/>
        <v>9.6780000000000008</v>
      </c>
      <c r="J45" s="13">
        <f t="shared" si="2"/>
        <v>162.1621621621625</v>
      </c>
      <c r="K45" s="23">
        <f t="shared" si="7"/>
        <v>36</v>
      </c>
    </row>
    <row r="46" spans="1:11">
      <c r="A46" s="23">
        <v>10.048</v>
      </c>
      <c r="B46" s="15">
        <v>67.922300000000007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0.15199999999999925</v>
      </c>
      <c r="G46" s="2">
        <f t="shared" si="5"/>
        <v>197.36842105263256</v>
      </c>
      <c r="H46" s="10" t="s">
        <v>118</v>
      </c>
      <c r="I46" s="23">
        <f t="shared" si="6"/>
        <v>10.048</v>
      </c>
      <c r="J46" s="13">
        <f t="shared" si="2"/>
        <v>197.36842105263256</v>
      </c>
      <c r="K46" s="23">
        <f t="shared" si="7"/>
        <v>37</v>
      </c>
    </row>
    <row r="47" spans="1:11">
      <c r="A47" s="23">
        <v>10.199999999999999</v>
      </c>
      <c r="B47" s="15">
        <v>65.251400000000004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0.53800000000000026</v>
      </c>
      <c r="G47" s="2">
        <f t="shared" si="5"/>
        <v>167.28624535315976</v>
      </c>
      <c r="H47" s="10"/>
      <c r="I47" s="23">
        <f t="shared" si="6"/>
        <v>10.199999999999999</v>
      </c>
      <c r="J47" s="13">
        <f t="shared" si="2"/>
        <v>167.28624535315976</v>
      </c>
      <c r="K47" s="23">
        <f t="shared" si="7"/>
        <v>38</v>
      </c>
    </row>
    <row r="48" spans="1:11">
      <c r="A48" s="23">
        <v>10.738</v>
      </c>
      <c r="B48" s="15">
        <v>66.421899999999994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0.19000000000000128</v>
      </c>
      <c r="G48" s="2">
        <f t="shared" si="5"/>
        <v>157.89473684210421</v>
      </c>
      <c r="H48" s="10" t="s">
        <v>119</v>
      </c>
      <c r="I48" s="23">
        <f t="shared" si="6"/>
        <v>10.738</v>
      </c>
      <c r="J48" s="13">
        <f t="shared" si="2"/>
        <v>157.89473684210421</v>
      </c>
      <c r="K48" s="23">
        <f t="shared" si="7"/>
        <v>39</v>
      </c>
    </row>
    <row r="49" spans="1:11">
      <c r="A49" s="23">
        <v>10.928000000000001</v>
      </c>
      <c r="B49" s="15">
        <v>77.464200000000005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0.30999999999999872</v>
      </c>
      <c r="G49" s="2">
        <f t="shared" si="5"/>
        <v>193.54838709677497</v>
      </c>
      <c r="H49" s="10"/>
      <c r="I49" s="23">
        <f t="shared" si="6"/>
        <v>10.928000000000001</v>
      </c>
      <c r="J49" s="13">
        <f t="shared" si="2"/>
        <v>193.54838709677497</v>
      </c>
      <c r="K49" s="23">
        <f t="shared" si="7"/>
        <v>40</v>
      </c>
    </row>
    <row r="50" spans="1:11">
      <c r="A50" s="23">
        <v>11.238</v>
      </c>
      <c r="B50" s="15">
        <v>67.949600000000004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0.20000000000000107</v>
      </c>
      <c r="G50" s="2">
        <f t="shared" si="5"/>
        <v>149.9999999999992</v>
      </c>
      <c r="H50" s="10" t="s">
        <v>118</v>
      </c>
      <c r="I50" s="23">
        <f t="shared" si="6"/>
        <v>11.238</v>
      </c>
      <c r="J50" s="13">
        <f t="shared" si="2"/>
        <v>149.9999999999992</v>
      </c>
      <c r="K50" s="23">
        <f t="shared" si="7"/>
        <v>41</v>
      </c>
    </row>
    <row r="51" spans="1:11">
      <c r="A51" s="23">
        <v>11.438000000000001</v>
      </c>
      <c r="B51" s="15">
        <v>63.8506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0.35999999999999943</v>
      </c>
      <c r="G51" s="2">
        <f t="shared" si="5"/>
        <v>166.66666666666691</v>
      </c>
      <c r="H51" s="10"/>
      <c r="I51" s="23">
        <f t="shared" si="6"/>
        <v>11.438000000000001</v>
      </c>
      <c r="J51" s="13">
        <f t="shared" si="2"/>
        <v>166.66666666666691</v>
      </c>
      <c r="K51" s="23">
        <f t="shared" si="7"/>
        <v>42</v>
      </c>
    </row>
    <row r="52" spans="1:11">
      <c r="A52" s="23">
        <v>11.798</v>
      </c>
      <c r="B52" s="15">
        <v>79.665999999999997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0.1899999999999995</v>
      </c>
      <c r="G52" s="2">
        <f t="shared" si="5"/>
        <v>157.89473684210569</v>
      </c>
      <c r="H52" s="10" t="s">
        <v>119</v>
      </c>
      <c r="I52" s="23">
        <f t="shared" si="6"/>
        <v>11.798</v>
      </c>
      <c r="J52" s="13">
        <f t="shared" si="2"/>
        <v>157.89473684210569</v>
      </c>
      <c r="K52" s="23">
        <f t="shared" si="7"/>
        <v>43</v>
      </c>
    </row>
    <row r="53" spans="1:11">
      <c r="A53" s="23">
        <v>11.988</v>
      </c>
      <c r="B53" s="15">
        <v>76.839399999999998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0.19000000000000128</v>
      </c>
      <c r="G53" s="2">
        <f t="shared" si="5"/>
        <v>157.89473684210421</v>
      </c>
      <c r="H53" s="10"/>
      <c r="I53" s="23">
        <f t="shared" si="6"/>
        <v>11.988</v>
      </c>
      <c r="J53" s="13">
        <f t="shared" si="2"/>
        <v>157.89473684210421</v>
      </c>
      <c r="K53" s="23">
        <f t="shared" si="7"/>
        <v>44</v>
      </c>
    </row>
    <row r="54" spans="1:11">
      <c r="A54" s="23">
        <v>12.178000000000001</v>
      </c>
      <c r="B54" s="15">
        <v>69.736400000000003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0.1899999999999995</v>
      </c>
      <c r="G54" s="2">
        <f t="shared" si="5"/>
        <v>157.89473684210569</v>
      </c>
      <c r="H54" s="10" t="s">
        <v>118</v>
      </c>
      <c r="I54" s="23">
        <f t="shared" si="6"/>
        <v>12.178000000000001</v>
      </c>
      <c r="J54" s="13">
        <f t="shared" si="2"/>
        <v>157.89473684210569</v>
      </c>
      <c r="K54" s="23">
        <f t="shared" si="7"/>
        <v>45</v>
      </c>
    </row>
    <row r="55" spans="1:11">
      <c r="A55" s="23">
        <v>12.368</v>
      </c>
      <c r="B55" s="15">
        <v>69.034599999999998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0.37100000000000044</v>
      </c>
      <c r="G55" s="2">
        <f t="shared" si="5"/>
        <v>161.72506738544456</v>
      </c>
      <c r="H55" s="10"/>
      <c r="I55" s="23">
        <f t="shared" si="6"/>
        <v>12.368</v>
      </c>
      <c r="J55" s="13">
        <f t="shared" si="2"/>
        <v>161.72506738544456</v>
      </c>
      <c r="K55" s="23">
        <f t="shared" si="7"/>
        <v>46</v>
      </c>
    </row>
    <row r="56" spans="1:11">
      <c r="A56" s="23">
        <v>12.739000000000001</v>
      </c>
      <c r="B56" s="15">
        <v>79.167000000000002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0.13199999999999967</v>
      </c>
      <c r="G56" s="2">
        <f t="shared" si="5"/>
        <v>227.27272727272785</v>
      </c>
      <c r="H56" s="10" t="s">
        <v>113</v>
      </c>
      <c r="I56" s="23">
        <f t="shared" si="6"/>
        <v>12.739000000000001</v>
      </c>
      <c r="J56" s="13">
        <f t="shared" si="2"/>
        <v>227.27272727272785</v>
      </c>
      <c r="K56" s="23">
        <f t="shared" si="7"/>
        <v>47</v>
      </c>
    </row>
    <row r="57" spans="1:11">
      <c r="A57" s="23">
        <v>12.871</v>
      </c>
      <c r="B57" s="15">
        <v>77.505799999999994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0.3669999999999991</v>
      </c>
      <c r="G57" s="2">
        <f t="shared" si="5"/>
        <v>163.48773841961892</v>
      </c>
      <c r="H57" s="10"/>
      <c r="I57" s="23">
        <f t="shared" si="6"/>
        <v>12.871</v>
      </c>
      <c r="J57" s="13">
        <f t="shared" si="2"/>
        <v>163.48773841961892</v>
      </c>
      <c r="K57" s="23">
        <f t="shared" si="7"/>
        <v>48</v>
      </c>
    </row>
    <row r="58" spans="1:11">
      <c r="A58" s="23">
        <v>13.238</v>
      </c>
      <c r="B58" s="15">
        <v>76.487799999999993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0.20000000000000107</v>
      </c>
      <c r="G58" s="2">
        <f t="shared" si="5"/>
        <v>149.9999999999992</v>
      </c>
      <c r="H58" s="10" t="s">
        <v>119</v>
      </c>
      <c r="I58" s="23">
        <f t="shared" si="6"/>
        <v>13.238</v>
      </c>
      <c r="J58" s="13">
        <f t="shared" si="2"/>
        <v>149.9999999999992</v>
      </c>
      <c r="K58" s="23">
        <f t="shared" si="7"/>
        <v>49</v>
      </c>
    </row>
    <row r="59" spans="1:11">
      <c r="A59" s="23">
        <v>13.438000000000001</v>
      </c>
      <c r="B59" s="15">
        <v>79.483699999999999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0.34399999999999942</v>
      </c>
      <c r="G59" s="2">
        <f t="shared" si="5"/>
        <v>174.41860465116307</v>
      </c>
      <c r="H59" s="10"/>
      <c r="I59" s="23">
        <f t="shared" si="6"/>
        <v>13.438000000000001</v>
      </c>
      <c r="J59" s="13">
        <f t="shared" si="2"/>
        <v>174.41860465116307</v>
      </c>
      <c r="K59" s="23">
        <f t="shared" si="7"/>
        <v>50</v>
      </c>
    </row>
    <row r="60" spans="1:11">
      <c r="A60" s="23">
        <v>13.782</v>
      </c>
      <c r="B60" s="15">
        <v>66.138499999999993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0.15700000000000003</v>
      </c>
      <c r="G60" s="2">
        <f t="shared" si="5"/>
        <v>191.08280254777065</v>
      </c>
      <c r="H60" s="10" t="s">
        <v>118</v>
      </c>
      <c r="I60" s="23">
        <f t="shared" si="6"/>
        <v>13.782</v>
      </c>
      <c r="J60" s="13">
        <f t="shared" si="2"/>
        <v>191.08280254777065</v>
      </c>
      <c r="K60" s="23">
        <f t="shared" si="7"/>
        <v>51</v>
      </c>
    </row>
    <row r="61" spans="1:11">
      <c r="A61" s="23">
        <v>13.939</v>
      </c>
      <c r="B61" s="15">
        <v>65.031400000000005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0.35899999999999999</v>
      </c>
      <c r="G61" s="2">
        <f t="shared" si="5"/>
        <v>167.13091922005572</v>
      </c>
      <c r="H61" s="10"/>
      <c r="I61" s="23">
        <f t="shared" si="6"/>
        <v>13.939</v>
      </c>
      <c r="J61" s="13">
        <f t="shared" si="2"/>
        <v>167.13091922005572</v>
      </c>
      <c r="K61" s="23">
        <f t="shared" si="7"/>
        <v>52</v>
      </c>
    </row>
    <row r="62" spans="1:11">
      <c r="A62" s="23">
        <v>14.298</v>
      </c>
      <c r="B62" s="15">
        <v>77.982699999999994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0.22000000000000064</v>
      </c>
      <c r="G62" s="2">
        <f t="shared" si="5"/>
        <v>136.36363636363598</v>
      </c>
      <c r="H62" s="10" t="s">
        <v>113</v>
      </c>
      <c r="I62" s="23">
        <f t="shared" si="6"/>
        <v>14.298</v>
      </c>
      <c r="J62" s="13">
        <f t="shared" si="2"/>
        <v>136.36363636363598</v>
      </c>
      <c r="K62" s="23">
        <f t="shared" si="7"/>
        <v>53</v>
      </c>
    </row>
    <row r="63" spans="1:11">
      <c r="A63" s="23">
        <v>14.518000000000001</v>
      </c>
      <c r="B63" s="15">
        <v>78.137200000000007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0.34999999999999964</v>
      </c>
      <c r="G63" s="2">
        <f t="shared" si="5"/>
        <v>171.42857142857159</v>
      </c>
      <c r="H63" s="10"/>
      <c r="I63" s="23">
        <f t="shared" si="6"/>
        <v>14.518000000000001</v>
      </c>
      <c r="J63" s="13">
        <f t="shared" si="2"/>
        <v>171.42857142857159</v>
      </c>
      <c r="K63" s="23">
        <f t="shared" si="7"/>
        <v>54</v>
      </c>
    </row>
    <row r="64" spans="1:11">
      <c r="A64" s="23">
        <v>14.868</v>
      </c>
      <c r="B64" s="15">
        <v>69.987499999999997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0.27500000000000036</v>
      </c>
      <c r="G64" s="2">
        <f t="shared" si="5"/>
        <v>109.09090909090895</v>
      </c>
      <c r="H64" s="10" t="s">
        <v>118</v>
      </c>
      <c r="I64" s="23">
        <f t="shared" si="6"/>
        <v>14.868</v>
      </c>
      <c r="J64" s="13">
        <f t="shared" si="2"/>
        <v>109.09090909090895</v>
      </c>
      <c r="K64" s="23">
        <f t="shared" si="7"/>
        <v>55</v>
      </c>
    </row>
    <row r="65" spans="1:11">
      <c r="A65" s="23">
        <v>15.143000000000001</v>
      </c>
      <c r="B65" s="15">
        <v>62.6601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0.29499999999999993</v>
      </c>
      <c r="G65" s="2">
        <f t="shared" si="5"/>
        <v>203.38983050847463</v>
      </c>
      <c r="H65" s="10"/>
      <c r="I65" s="23">
        <f t="shared" si="6"/>
        <v>15.143000000000001</v>
      </c>
      <c r="J65" s="13">
        <f t="shared" si="2"/>
        <v>203.38983050847463</v>
      </c>
      <c r="K65" s="23">
        <f t="shared" si="7"/>
        <v>56</v>
      </c>
    </row>
    <row r="66" spans="1:11">
      <c r="A66" s="23">
        <v>15.438000000000001</v>
      </c>
      <c r="B66" s="15">
        <v>73.152600000000007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0.1899999999999995</v>
      </c>
      <c r="G66" s="2">
        <f t="shared" si="5"/>
        <v>157.89473684210569</v>
      </c>
      <c r="H66" s="10" t="s">
        <v>119</v>
      </c>
      <c r="I66" s="23">
        <f t="shared" si="6"/>
        <v>15.438000000000001</v>
      </c>
      <c r="J66" s="13">
        <f t="shared" si="2"/>
        <v>157.89473684210569</v>
      </c>
      <c r="K66" s="23">
        <f t="shared" si="7"/>
        <v>57</v>
      </c>
    </row>
    <row r="67" spans="1:11">
      <c r="A67" s="23">
        <v>15.628</v>
      </c>
      <c r="B67" s="15">
        <v>75.750900000000001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0.1899999999999995</v>
      </c>
      <c r="G67" s="2">
        <f t="shared" si="5"/>
        <v>157.89473684210569</v>
      </c>
      <c r="H67" s="10"/>
      <c r="I67" s="23">
        <f t="shared" si="6"/>
        <v>15.628</v>
      </c>
      <c r="J67" s="13">
        <f t="shared" si="2"/>
        <v>157.89473684210569</v>
      </c>
      <c r="K67" s="23">
        <f t="shared" si="7"/>
        <v>58</v>
      </c>
    </row>
    <row r="68" spans="1:11">
      <c r="A68" s="23">
        <v>15.818</v>
      </c>
      <c r="B68" s="15">
        <v>69.671499999999995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0.1899999999999995</v>
      </c>
      <c r="G68" s="2">
        <f t="shared" si="5"/>
        <v>157.89473684210569</v>
      </c>
      <c r="H68" s="10" t="s">
        <v>118</v>
      </c>
      <c r="I68" s="23">
        <f t="shared" si="6"/>
        <v>15.818</v>
      </c>
      <c r="J68" s="13">
        <f t="shared" si="2"/>
        <v>157.89473684210569</v>
      </c>
      <c r="K68" s="23">
        <f t="shared" si="7"/>
        <v>59</v>
      </c>
    </row>
    <row r="69" spans="1:11">
      <c r="A69" s="23">
        <v>16.007999999999999</v>
      </c>
      <c r="B69" s="15">
        <v>67.221000000000004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0.40000000000000213</v>
      </c>
      <c r="G69" s="2">
        <f t="shared" si="5"/>
        <v>149.9999999999992</v>
      </c>
      <c r="H69" s="10"/>
      <c r="I69" s="23">
        <f t="shared" si="6"/>
        <v>16.007999999999999</v>
      </c>
      <c r="J69" s="13">
        <f t="shared" si="2"/>
        <v>149.9999999999992</v>
      </c>
      <c r="K69" s="23">
        <f t="shared" si="7"/>
        <v>60</v>
      </c>
    </row>
    <row r="70" spans="1:11">
      <c r="A70" s="23">
        <v>16.408000000000001</v>
      </c>
      <c r="B70" s="15">
        <v>77.176000000000002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0.18999999999999773</v>
      </c>
      <c r="G70" s="2">
        <f t="shared" si="5"/>
        <v>157.89473684210714</v>
      </c>
      <c r="H70" s="10" t="s">
        <v>119</v>
      </c>
      <c r="I70" s="23">
        <f t="shared" si="6"/>
        <v>16.408000000000001</v>
      </c>
      <c r="J70" s="13">
        <f t="shared" si="2"/>
        <v>157.89473684210714</v>
      </c>
      <c r="K70" s="23">
        <f t="shared" si="7"/>
        <v>61</v>
      </c>
    </row>
    <row r="71" spans="1:11">
      <c r="A71" s="23">
        <v>16.597999999999999</v>
      </c>
      <c r="B71" s="15">
        <v>75.844300000000004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0.38000000000000256</v>
      </c>
      <c r="G71" s="2">
        <f t="shared" si="5"/>
        <v>157.89473684210421</v>
      </c>
      <c r="H71" s="10"/>
      <c r="I71" s="23">
        <f t="shared" si="6"/>
        <v>16.597999999999999</v>
      </c>
      <c r="J71" s="13">
        <f t="shared" si="2"/>
        <v>157.89473684210421</v>
      </c>
      <c r="K71" s="23">
        <f t="shared" si="7"/>
        <v>62</v>
      </c>
    </row>
    <row r="72" spans="1:11">
      <c r="A72" s="23">
        <v>16.978000000000002</v>
      </c>
      <c r="B72" s="15">
        <v>70.368899999999996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0.14999999999999858</v>
      </c>
      <c r="G72" s="2">
        <f t="shared" si="5"/>
        <v>200.0000000000019</v>
      </c>
      <c r="H72" s="10" t="s">
        <v>119</v>
      </c>
      <c r="I72" s="23">
        <f t="shared" si="6"/>
        <v>16.978000000000002</v>
      </c>
      <c r="J72" s="13">
        <f t="shared" si="2"/>
        <v>200.0000000000019</v>
      </c>
      <c r="K72" s="23">
        <f t="shared" si="7"/>
        <v>63</v>
      </c>
    </row>
    <row r="73" spans="1:11">
      <c r="A73" s="23">
        <v>17.128</v>
      </c>
      <c r="B73" s="15">
        <v>67.901700000000005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0.21999999999999886</v>
      </c>
      <c r="G73" s="2">
        <f t="shared" si="5"/>
        <v>136.36363636363706</v>
      </c>
      <c r="H73" s="10"/>
      <c r="I73" s="23">
        <f t="shared" si="6"/>
        <v>17.128</v>
      </c>
      <c r="J73" s="13">
        <f t="shared" si="2"/>
        <v>136.36363636363706</v>
      </c>
      <c r="K73" s="23">
        <f t="shared" si="7"/>
        <v>64</v>
      </c>
    </row>
    <row r="74" spans="1:11">
      <c r="A74" s="23">
        <v>17.347999999999999</v>
      </c>
      <c r="B74" s="15">
        <v>61.936500000000002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0.21000000000000085</v>
      </c>
      <c r="G74" s="2">
        <f t="shared" si="5"/>
        <v>142.85714285714226</v>
      </c>
      <c r="H74" s="10" t="s">
        <v>118</v>
      </c>
      <c r="I74" s="23">
        <f t="shared" si="6"/>
        <v>17.347999999999999</v>
      </c>
      <c r="J74" s="13">
        <f t="shared" ref="J74:J131" si="8">$G74</f>
        <v>142.85714285714226</v>
      </c>
      <c r="K74" s="23">
        <f t="shared" si="7"/>
        <v>65</v>
      </c>
    </row>
    <row r="75" spans="1:11">
      <c r="A75" s="23">
        <v>17.558</v>
      </c>
      <c r="B75" s="15">
        <v>66.526600000000002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0.33999999999999986</v>
      </c>
      <c r="G75" s="2">
        <f t="shared" ref="G75:G130" si="11">$E75/$F75*60</f>
        <v>176.47058823529417</v>
      </c>
      <c r="H75" s="10"/>
      <c r="I75" s="23">
        <f t="shared" ref="I75:I131" si="12">$A75</f>
        <v>17.558</v>
      </c>
      <c r="J75" s="13">
        <f t="shared" si="8"/>
        <v>176.47058823529417</v>
      </c>
      <c r="K75" s="23">
        <f t="shared" ref="K75:K131" si="13">$C75</f>
        <v>66</v>
      </c>
    </row>
    <row r="76" spans="1:11">
      <c r="A76" s="23">
        <v>17.898</v>
      </c>
      <c r="B76" s="15">
        <v>65.512699999999995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17.898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18.138000000000002</v>
      </c>
      <c r="B77" s="15">
        <v>63.714799999999997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0.32999999999999829</v>
      </c>
      <c r="G77" s="2">
        <f t="shared" si="11"/>
        <v>181.81818181818275</v>
      </c>
      <c r="H77" s="10"/>
      <c r="I77" s="23">
        <f t="shared" si="12"/>
        <v>18.138000000000002</v>
      </c>
      <c r="J77" s="13">
        <f t="shared" si="8"/>
        <v>181.81818181818275</v>
      </c>
      <c r="K77" s="23">
        <f t="shared" si="13"/>
        <v>68</v>
      </c>
    </row>
    <row r="78" spans="1:11">
      <c r="A78" s="23">
        <v>18.468</v>
      </c>
      <c r="B78" s="15">
        <v>74.920900000000003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0.21000000000000085</v>
      </c>
      <c r="G78" s="2">
        <f t="shared" si="11"/>
        <v>142.85714285714226</v>
      </c>
      <c r="H78" s="10" t="s">
        <v>119</v>
      </c>
      <c r="I78" s="23">
        <f t="shared" si="12"/>
        <v>18.468</v>
      </c>
      <c r="J78" s="13">
        <f t="shared" si="8"/>
        <v>142.85714285714226</v>
      </c>
      <c r="K78" s="23">
        <f t="shared" si="13"/>
        <v>69</v>
      </c>
    </row>
    <row r="79" spans="1:11">
      <c r="A79" s="23">
        <v>18.678000000000001</v>
      </c>
      <c r="B79" s="15">
        <v>81.058999999999997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0.30000000000000071</v>
      </c>
      <c r="G79" s="2">
        <f t="shared" si="11"/>
        <v>199.99999999999952</v>
      </c>
      <c r="H79" s="10"/>
      <c r="I79" s="23">
        <f t="shared" si="12"/>
        <v>18.678000000000001</v>
      </c>
      <c r="J79" s="13">
        <f t="shared" si="8"/>
        <v>199.99999999999952</v>
      </c>
      <c r="K79" s="23">
        <f t="shared" si="13"/>
        <v>70</v>
      </c>
    </row>
    <row r="80" spans="1:11">
      <c r="A80" s="23">
        <v>18.978000000000002</v>
      </c>
      <c r="B80" s="15">
        <v>79.704300000000003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0.16899999999999693</v>
      </c>
      <c r="G80" s="2">
        <f t="shared" si="11"/>
        <v>177.5147928994115</v>
      </c>
      <c r="H80" s="10" t="s">
        <v>113</v>
      </c>
      <c r="I80" s="23">
        <f t="shared" si="12"/>
        <v>18.978000000000002</v>
      </c>
      <c r="J80" s="13">
        <f t="shared" si="8"/>
        <v>177.5147928994115</v>
      </c>
      <c r="K80" s="23">
        <f t="shared" si="13"/>
        <v>71</v>
      </c>
    </row>
    <row r="81" spans="1:11">
      <c r="A81" s="23">
        <v>19.146999999999998</v>
      </c>
      <c r="B81" s="15">
        <v>77.2624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0.19000000000000128</v>
      </c>
      <c r="G81" s="2">
        <f t="shared" si="11"/>
        <v>157.89473684210421</v>
      </c>
      <c r="H81" s="10"/>
      <c r="I81" s="23">
        <f t="shared" si="12"/>
        <v>19.146999999999998</v>
      </c>
      <c r="J81" s="13">
        <f t="shared" si="8"/>
        <v>157.89473684210421</v>
      </c>
      <c r="K81" s="23">
        <f t="shared" si="13"/>
        <v>72</v>
      </c>
    </row>
    <row r="82" spans="1:11">
      <c r="A82" s="23">
        <v>19.337</v>
      </c>
      <c r="B82" s="15">
        <v>69.187200000000004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0.24099999999999966</v>
      </c>
      <c r="G82" s="2">
        <f t="shared" si="11"/>
        <v>124.48132780083004</v>
      </c>
      <c r="H82" s="10" t="s">
        <v>118</v>
      </c>
      <c r="I82" s="23">
        <f t="shared" si="12"/>
        <v>19.337</v>
      </c>
      <c r="J82" s="13">
        <f t="shared" si="8"/>
        <v>124.48132780083004</v>
      </c>
      <c r="K82" s="23">
        <f t="shared" si="13"/>
        <v>73</v>
      </c>
    </row>
    <row r="83" spans="1:11">
      <c r="A83" s="23">
        <v>19.577999999999999</v>
      </c>
      <c r="B83" s="15">
        <v>65.707599999999999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0.30000000000000071</v>
      </c>
      <c r="G83" s="2">
        <f t="shared" si="11"/>
        <v>199.99999999999952</v>
      </c>
      <c r="H83" s="10"/>
      <c r="I83" s="23">
        <f t="shared" si="12"/>
        <v>19.577999999999999</v>
      </c>
      <c r="J83" s="13">
        <f t="shared" si="8"/>
        <v>199.99999999999952</v>
      </c>
      <c r="K83" s="23">
        <f t="shared" si="13"/>
        <v>74</v>
      </c>
    </row>
    <row r="84" spans="1:11">
      <c r="A84" s="23">
        <v>19.878</v>
      </c>
      <c r="B84" s="15">
        <v>74.500699999999995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19.878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20.068000000000001</v>
      </c>
      <c r="B85" s="15">
        <v>69.097899999999996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20.068000000000001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20.238</v>
      </c>
      <c r="B86" s="15">
        <v>70.849100000000007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0.19999999999999929</v>
      </c>
      <c r="G86" s="2">
        <f t="shared" si="11"/>
        <v>150.00000000000054</v>
      </c>
      <c r="H86" s="10" t="s">
        <v>118</v>
      </c>
      <c r="I86" s="23">
        <f t="shared" si="12"/>
        <v>20.238</v>
      </c>
      <c r="J86" s="13">
        <f t="shared" si="8"/>
        <v>150.00000000000054</v>
      </c>
      <c r="K86" s="23">
        <f t="shared" si="13"/>
        <v>77</v>
      </c>
    </row>
    <row r="87" spans="1:11">
      <c r="A87" s="23">
        <v>20.437999999999999</v>
      </c>
      <c r="B87" s="15">
        <v>70.658600000000007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0.26000000000000156</v>
      </c>
      <c r="G87" s="2">
        <f t="shared" si="11"/>
        <v>230.76923076922938</v>
      </c>
      <c r="H87" s="10"/>
      <c r="I87" s="23">
        <f t="shared" si="12"/>
        <v>20.437999999999999</v>
      </c>
      <c r="J87" s="13">
        <f t="shared" si="8"/>
        <v>230.76923076922938</v>
      </c>
      <c r="K87" s="23">
        <f t="shared" si="13"/>
        <v>78</v>
      </c>
    </row>
    <row r="88" spans="1:11">
      <c r="A88" s="23">
        <v>20.698</v>
      </c>
      <c r="B88" s="15">
        <v>76.606300000000005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0.16000000000000014</v>
      </c>
      <c r="G88" s="2">
        <f t="shared" si="11"/>
        <v>187.49999999999983</v>
      </c>
      <c r="H88" s="10" t="s">
        <v>113</v>
      </c>
      <c r="I88" s="23">
        <f t="shared" si="12"/>
        <v>20.698</v>
      </c>
      <c r="J88" s="13">
        <f t="shared" si="8"/>
        <v>187.49999999999983</v>
      </c>
      <c r="K88" s="23">
        <f t="shared" si="13"/>
        <v>79</v>
      </c>
    </row>
    <row r="89" spans="1:11">
      <c r="A89" s="23">
        <v>20.858000000000001</v>
      </c>
      <c r="B89" s="15">
        <v>77.401799999999994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0.35999999999999943</v>
      </c>
      <c r="G89" s="2">
        <f t="shared" si="11"/>
        <v>166.66666666666691</v>
      </c>
      <c r="H89" s="10"/>
      <c r="I89" s="23">
        <f t="shared" si="12"/>
        <v>20.858000000000001</v>
      </c>
      <c r="J89" s="13">
        <f t="shared" si="8"/>
        <v>166.66666666666691</v>
      </c>
      <c r="K89" s="23">
        <f t="shared" si="13"/>
        <v>80</v>
      </c>
    </row>
    <row r="90" spans="1:11">
      <c r="A90" s="23">
        <v>21.218</v>
      </c>
      <c r="B90" s="15">
        <v>73.091399999999993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0.23000000000000043</v>
      </c>
      <c r="G90" s="2">
        <f t="shared" si="11"/>
        <v>130.4347826086954</v>
      </c>
      <c r="H90" s="10" t="s">
        <v>119</v>
      </c>
      <c r="I90" s="23">
        <f t="shared" si="12"/>
        <v>21.218</v>
      </c>
      <c r="J90" s="13">
        <f t="shared" si="8"/>
        <v>130.4347826086954</v>
      </c>
      <c r="K90" s="23">
        <f t="shared" si="13"/>
        <v>81</v>
      </c>
    </row>
    <row r="91" spans="1:11">
      <c r="A91" s="23">
        <v>21.448</v>
      </c>
      <c r="B91" s="15">
        <v>73.640900000000002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0.34999999999999787</v>
      </c>
      <c r="G91" s="2">
        <f t="shared" si="11"/>
        <v>171.42857142857247</v>
      </c>
      <c r="H91" s="10"/>
      <c r="I91" s="23">
        <f t="shared" si="12"/>
        <v>21.448</v>
      </c>
      <c r="J91" s="13">
        <f t="shared" si="8"/>
        <v>171.42857142857247</v>
      </c>
      <c r="K91" s="23">
        <f t="shared" si="13"/>
        <v>82</v>
      </c>
    </row>
    <row r="92" spans="1:11">
      <c r="A92" s="23">
        <v>21.797999999999998</v>
      </c>
      <c r="B92" s="15">
        <v>63.6813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21.797999999999998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22.007999999999999</v>
      </c>
      <c r="B93" s="15">
        <v>63.2301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0.35999999999999943</v>
      </c>
      <c r="G93" s="2">
        <f t="shared" si="11"/>
        <v>166.66666666666691</v>
      </c>
      <c r="H93" s="10"/>
      <c r="I93" s="23">
        <f t="shared" si="12"/>
        <v>22.007999999999999</v>
      </c>
      <c r="J93" s="13">
        <f t="shared" si="8"/>
        <v>166.66666666666691</v>
      </c>
      <c r="K93" s="23">
        <f t="shared" si="13"/>
        <v>84</v>
      </c>
    </row>
    <row r="94" spans="1:11">
      <c r="A94" s="23">
        <v>22.367999999999999</v>
      </c>
      <c r="B94" s="15">
        <v>76.887600000000006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0.20000000000000284</v>
      </c>
      <c r="G94" s="2">
        <f t="shared" si="11"/>
        <v>149.99999999999787</v>
      </c>
      <c r="H94" s="10" t="s">
        <v>113</v>
      </c>
      <c r="I94" s="23">
        <f t="shared" si="12"/>
        <v>22.367999999999999</v>
      </c>
      <c r="J94" s="13">
        <f t="shared" si="8"/>
        <v>149.99999999999787</v>
      </c>
      <c r="K94" s="23">
        <f t="shared" si="13"/>
        <v>85</v>
      </c>
    </row>
    <row r="95" spans="1:11">
      <c r="A95" s="23">
        <v>22.568000000000001</v>
      </c>
      <c r="B95" s="15">
        <v>76.498099999999994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0.17299999999999827</v>
      </c>
      <c r="G95" s="2">
        <f t="shared" si="11"/>
        <v>173.41040462427918</v>
      </c>
      <c r="H95" s="10"/>
      <c r="I95" s="23">
        <f t="shared" si="12"/>
        <v>22.568000000000001</v>
      </c>
      <c r="J95" s="13">
        <f t="shared" si="8"/>
        <v>173.41040462427918</v>
      </c>
      <c r="K95" s="23">
        <f t="shared" si="13"/>
        <v>86</v>
      </c>
    </row>
    <row r="96" spans="1:11">
      <c r="A96" s="23">
        <v>22.741</v>
      </c>
      <c r="B96" s="15">
        <v>69.860699999999994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0.18700000000000117</v>
      </c>
      <c r="G96" s="2">
        <f t="shared" si="11"/>
        <v>160.42780748663</v>
      </c>
      <c r="H96" s="10" t="s">
        <v>118</v>
      </c>
      <c r="I96" s="23">
        <f t="shared" si="12"/>
        <v>22.741</v>
      </c>
      <c r="J96" s="13">
        <f t="shared" si="8"/>
        <v>160.42780748663</v>
      </c>
      <c r="K96" s="23">
        <f t="shared" si="13"/>
        <v>87</v>
      </c>
    </row>
    <row r="97" spans="1:11">
      <c r="A97" s="23">
        <v>22.928000000000001</v>
      </c>
      <c r="B97" s="15">
        <v>72.721100000000007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0.30499999999999972</v>
      </c>
      <c r="G97" s="2">
        <f t="shared" si="11"/>
        <v>196.72131147541003</v>
      </c>
      <c r="H97" s="10"/>
      <c r="I97" s="23">
        <f t="shared" si="12"/>
        <v>22.928000000000001</v>
      </c>
      <c r="J97" s="13">
        <f t="shared" si="8"/>
        <v>196.72131147541003</v>
      </c>
      <c r="K97" s="23">
        <f t="shared" si="13"/>
        <v>88</v>
      </c>
    </row>
    <row r="98" spans="1:11">
      <c r="A98" s="23">
        <v>23.233000000000001</v>
      </c>
      <c r="B98" s="15">
        <v>80.503100000000003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0.12800000000000011</v>
      </c>
      <c r="G98" s="2">
        <f t="shared" si="11"/>
        <v>234.37499999999977</v>
      </c>
      <c r="H98" s="10" t="s">
        <v>113</v>
      </c>
      <c r="I98" s="23">
        <f t="shared" si="12"/>
        <v>23.233000000000001</v>
      </c>
      <c r="J98" s="13">
        <f t="shared" si="8"/>
        <v>234.37499999999977</v>
      </c>
      <c r="K98" s="23">
        <f t="shared" si="13"/>
        <v>89</v>
      </c>
    </row>
    <row r="99" spans="1:11">
      <c r="A99" s="23">
        <v>23.361000000000001</v>
      </c>
      <c r="B99" s="15">
        <v>79.9071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1.0769999999999982</v>
      </c>
      <c r="G99" s="2">
        <f t="shared" si="11"/>
        <v>139.27576601671331</v>
      </c>
      <c r="H99" s="10"/>
      <c r="I99" s="23">
        <f t="shared" si="12"/>
        <v>23.361000000000001</v>
      </c>
      <c r="J99" s="13">
        <f t="shared" si="8"/>
        <v>139.27576601671331</v>
      </c>
      <c r="K99" s="23">
        <f t="shared" si="13"/>
        <v>90</v>
      </c>
    </row>
    <row r="100" spans="1:11">
      <c r="A100" s="23">
        <v>24.437999999999999</v>
      </c>
      <c r="B100" s="15">
        <v>74.1327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0.19000000000000128</v>
      </c>
      <c r="G100" s="2">
        <f t="shared" si="11"/>
        <v>157.89473684210421</v>
      </c>
      <c r="H100" s="10" t="s">
        <v>119</v>
      </c>
      <c r="I100" s="23">
        <f t="shared" si="12"/>
        <v>24.437999999999999</v>
      </c>
      <c r="J100" s="13">
        <f t="shared" si="8"/>
        <v>157.89473684210421</v>
      </c>
      <c r="K100" s="23">
        <f t="shared" si="13"/>
        <v>91</v>
      </c>
    </row>
    <row r="101" spans="1:11">
      <c r="A101" s="23">
        <v>24.628</v>
      </c>
      <c r="B101" s="15">
        <v>73.351299999999995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0.39999999999999858</v>
      </c>
      <c r="G101" s="2">
        <f t="shared" si="11"/>
        <v>150.00000000000054</v>
      </c>
      <c r="H101" s="10"/>
      <c r="I101" s="23">
        <f t="shared" si="12"/>
        <v>24.628</v>
      </c>
      <c r="J101" s="13">
        <f t="shared" si="8"/>
        <v>150.00000000000054</v>
      </c>
      <c r="K101" s="23">
        <f t="shared" si="13"/>
        <v>92</v>
      </c>
    </row>
    <row r="102" spans="1:11">
      <c r="A102" s="23">
        <v>25.027999999999999</v>
      </c>
      <c r="B102" s="15">
        <v>65.982500000000002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0.15000000000000213</v>
      </c>
      <c r="G102" s="2">
        <f t="shared" si="11"/>
        <v>199.99999999999716</v>
      </c>
      <c r="H102" s="10" t="s">
        <v>119</v>
      </c>
      <c r="I102" s="23">
        <f t="shared" si="12"/>
        <v>25.027999999999999</v>
      </c>
      <c r="J102" s="13">
        <f t="shared" si="8"/>
        <v>199.99999999999716</v>
      </c>
      <c r="K102" s="23">
        <f t="shared" si="13"/>
        <v>93</v>
      </c>
    </row>
    <row r="103" spans="1:11">
      <c r="A103" s="23">
        <v>25.178000000000001</v>
      </c>
      <c r="B103" s="15">
        <v>65.457899999999995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0.19999999999999929</v>
      </c>
      <c r="G103" s="2">
        <f t="shared" si="11"/>
        <v>150.00000000000054</v>
      </c>
      <c r="H103" s="10"/>
      <c r="I103" s="23">
        <f t="shared" si="12"/>
        <v>25.178000000000001</v>
      </c>
      <c r="J103" s="13">
        <f t="shared" si="8"/>
        <v>150.00000000000054</v>
      </c>
      <c r="K103" s="23">
        <f t="shared" si="13"/>
        <v>94</v>
      </c>
    </row>
    <row r="104" spans="1:11">
      <c r="A104" s="23">
        <v>25.378</v>
      </c>
      <c r="B104" s="15">
        <v>61.402799999999999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0.21000000000000085</v>
      </c>
      <c r="G104" s="2">
        <f t="shared" si="11"/>
        <v>142.85714285714226</v>
      </c>
      <c r="H104" s="10" t="s">
        <v>118</v>
      </c>
      <c r="I104" s="23">
        <f t="shared" si="12"/>
        <v>25.378</v>
      </c>
      <c r="J104" s="13">
        <f t="shared" si="8"/>
        <v>142.85714285714226</v>
      </c>
      <c r="K104" s="23">
        <f t="shared" si="13"/>
        <v>95</v>
      </c>
    </row>
    <row r="105" spans="1:11">
      <c r="A105" s="23">
        <v>25.588000000000001</v>
      </c>
      <c r="B105" s="15">
        <v>65.281400000000005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0.33999999999999986</v>
      </c>
      <c r="G105" s="2">
        <f t="shared" si="11"/>
        <v>176.47058823529417</v>
      </c>
      <c r="H105" s="10"/>
      <c r="I105" s="23">
        <f t="shared" si="12"/>
        <v>25.588000000000001</v>
      </c>
      <c r="J105" s="13">
        <f t="shared" si="8"/>
        <v>176.47058823529417</v>
      </c>
      <c r="K105" s="23">
        <f t="shared" si="13"/>
        <v>96</v>
      </c>
    </row>
    <row r="106" spans="1:11">
      <c r="A106" s="23">
        <v>25.928000000000001</v>
      </c>
      <c r="B106" s="15">
        <v>65.431899999999999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0.23000000000000043</v>
      </c>
      <c r="G106" s="2">
        <f t="shared" si="11"/>
        <v>130.4347826086954</v>
      </c>
      <c r="H106" s="10" t="s">
        <v>118</v>
      </c>
      <c r="I106" s="23">
        <f t="shared" si="12"/>
        <v>25.928000000000001</v>
      </c>
      <c r="J106" s="13">
        <f t="shared" si="8"/>
        <v>130.4347826086954</v>
      </c>
      <c r="K106" s="23">
        <f t="shared" si="13"/>
        <v>97</v>
      </c>
    </row>
    <row r="107" spans="1:11">
      <c r="A107" s="23">
        <v>26.158000000000001</v>
      </c>
      <c r="B107" s="15">
        <v>65.120199999999997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0.33999999999999986</v>
      </c>
      <c r="G107" s="2">
        <f t="shared" si="11"/>
        <v>176.47058823529417</v>
      </c>
      <c r="H107" s="10"/>
      <c r="I107" s="23">
        <f t="shared" si="12"/>
        <v>26.158000000000001</v>
      </c>
      <c r="J107" s="13">
        <f t="shared" si="8"/>
        <v>176.47058823529417</v>
      </c>
      <c r="K107" s="23">
        <f t="shared" si="13"/>
        <v>98</v>
      </c>
    </row>
    <row r="108" spans="1:11">
      <c r="A108" s="23">
        <v>26.498000000000001</v>
      </c>
      <c r="B108" s="15">
        <v>73.917599999999993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0.19999999999999929</v>
      </c>
      <c r="G108" s="2">
        <f t="shared" si="11"/>
        <v>150.00000000000054</v>
      </c>
      <c r="H108" s="10" t="s">
        <v>119</v>
      </c>
      <c r="I108" s="23">
        <f t="shared" si="12"/>
        <v>26.498000000000001</v>
      </c>
      <c r="J108" s="13">
        <f t="shared" si="8"/>
        <v>150.00000000000054</v>
      </c>
      <c r="K108" s="23">
        <f t="shared" si="13"/>
        <v>99</v>
      </c>
    </row>
    <row r="109" spans="1:11">
      <c r="A109" s="23">
        <v>26.698</v>
      </c>
      <c r="B109" s="15">
        <v>79.825100000000006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0.30999999999999872</v>
      </c>
      <c r="G109" s="2">
        <f t="shared" si="11"/>
        <v>193.54838709677497</v>
      </c>
      <c r="H109" s="10"/>
      <c r="I109" s="23">
        <f t="shared" si="12"/>
        <v>26.698</v>
      </c>
      <c r="J109" s="13">
        <f t="shared" si="8"/>
        <v>193.54838709677497</v>
      </c>
      <c r="K109" s="23">
        <f t="shared" si="13"/>
        <v>100</v>
      </c>
    </row>
    <row r="110" spans="1:11">
      <c r="A110" s="23">
        <v>27.007999999999999</v>
      </c>
      <c r="B110" s="15">
        <v>78.267300000000006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0.17800000000000082</v>
      </c>
      <c r="G110" s="2">
        <f t="shared" si="11"/>
        <v>168.53932584269583</v>
      </c>
      <c r="H110" s="10" t="s">
        <v>113</v>
      </c>
      <c r="I110" s="23">
        <f t="shared" si="12"/>
        <v>27.007999999999999</v>
      </c>
      <c r="J110" s="13">
        <f t="shared" si="8"/>
        <v>168.53932584269583</v>
      </c>
      <c r="K110" s="23">
        <f t="shared" si="13"/>
        <v>101</v>
      </c>
    </row>
    <row r="111" spans="1:11">
      <c r="A111" s="23">
        <v>27.186</v>
      </c>
      <c r="B111" s="15">
        <v>75.316100000000006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0.18299999999999983</v>
      </c>
      <c r="G111" s="2">
        <f t="shared" si="11"/>
        <v>163.93442622950835</v>
      </c>
      <c r="H111" s="10"/>
      <c r="I111" s="23">
        <f t="shared" si="12"/>
        <v>27.186</v>
      </c>
      <c r="J111" s="13">
        <f t="shared" si="8"/>
        <v>163.93442622950835</v>
      </c>
      <c r="K111" s="23">
        <f t="shared" si="13"/>
        <v>102</v>
      </c>
    </row>
    <row r="112" spans="1:11">
      <c r="A112" s="23">
        <v>27.369</v>
      </c>
      <c r="B112" s="15">
        <v>70.243399999999994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0.20899999999999963</v>
      </c>
      <c r="G112" s="2">
        <f t="shared" si="11"/>
        <v>143.54066985645957</v>
      </c>
      <c r="H112" s="10" t="s">
        <v>118</v>
      </c>
      <c r="I112" s="23">
        <f t="shared" si="12"/>
        <v>27.369</v>
      </c>
      <c r="J112" s="13">
        <f t="shared" si="8"/>
        <v>143.54066985645957</v>
      </c>
      <c r="K112" s="23">
        <f t="shared" si="13"/>
        <v>103</v>
      </c>
    </row>
    <row r="113" spans="1:11">
      <c r="A113" s="23">
        <v>27.577999999999999</v>
      </c>
      <c r="B113" s="15">
        <v>63.818199999999997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0.30000000000000071</v>
      </c>
      <c r="G113" s="2">
        <f t="shared" si="11"/>
        <v>199.99999999999952</v>
      </c>
      <c r="H113" s="10"/>
      <c r="I113" s="23">
        <f t="shared" si="12"/>
        <v>27.577999999999999</v>
      </c>
      <c r="J113" s="13">
        <f t="shared" si="8"/>
        <v>199.99999999999952</v>
      </c>
      <c r="K113" s="23">
        <f t="shared" si="13"/>
        <v>104</v>
      </c>
    </row>
    <row r="114" spans="1:11">
      <c r="A114" s="23">
        <v>27.878</v>
      </c>
      <c r="B114" s="15">
        <v>75.417599999999993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0.19000000000000128</v>
      </c>
      <c r="G114" s="2">
        <f t="shared" si="11"/>
        <v>157.89473684210421</v>
      </c>
      <c r="H114" s="10" t="s">
        <v>119</v>
      </c>
      <c r="I114" s="23">
        <f t="shared" si="12"/>
        <v>27.878</v>
      </c>
      <c r="J114" s="13">
        <f t="shared" si="8"/>
        <v>157.89473684210421</v>
      </c>
      <c r="K114" s="23">
        <f t="shared" si="13"/>
        <v>105</v>
      </c>
    </row>
    <row r="115" spans="1:11">
      <c r="A115" s="23">
        <v>28.068000000000001</v>
      </c>
      <c r="B115" s="15">
        <v>70.729399999999998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0.16999999999999815</v>
      </c>
      <c r="G115" s="2">
        <f t="shared" si="11"/>
        <v>176.47058823529605</v>
      </c>
      <c r="H115" s="10"/>
      <c r="I115" s="23">
        <f t="shared" si="12"/>
        <v>28.068000000000001</v>
      </c>
      <c r="J115" s="13">
        <f t="shared" si="8"/>
        <v>176.47058823529605</v>
      </c>
      <c r="K115" s="23">
        <f t="shared" si="13"/>
        <v>106</v>
      </c>
    </row>
    <row r="116" spans="1:11">
      <c r="A116" s="23">
        <v>28.238</v>
      </c>
      <c r="B116" s="15">
        <v>72.909899999999993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0.19999999999999929</v>
      </c>
      <c r="G116" s="2">
        <f t="shared" si="11"/>
        <v>150.00000000000054</v>
      </c>
      <c r="H116" s="10" t="s">
        <v>118</v>
      </c>
      <c r="I116" s="23">
        <f t="shared" si="12"/>
        <v>28.238</v>
      </c>
      <c r="J116" s="13">
        <f t="shared" si="8"/>
        <v>150.00000000000054</v>
      </c>
      <c r="K116" s="23">
        <f t="shared" si="13"/>
        <v>107</v>
      </c>
    </row>
    <row r="117" spans="1:11">
      <c r="A117" s="23">
        <v>28.437999999999999</v>
      </c>
      <c r="B117" s="15">
        <v>68.662499999999994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0.38000000000000256</v>
      </c>
      <c r="G117" s="2">
        <f t="shared" si="11"/>
        <v>157.89473684210421</v>
      </c>
      <c r="H117" s="10"/>
      <c r="I117" s="23">
        <f t="shared" si="12"/>
        <v>28.437999999999999</v>
      </c>
      <c r="J117" s="13">
        <f t="shared" si="8"/>
        <v>157.89473684210421</v>
      </c>
      <c r="K117" s="23">
        <f t="shared" si="13"/>
        <v>108</v>
      </c>
    </row>
    <row r="118" spans="1:11">
      <c r="A118" s="23">
        <v>28.818000000000001</v>
      </c>
      <c r="B118" s="15">
        <v>74.818100000000001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0.12899999999999778</v>
      </c>
      <c r="G118" s="2">
        <f t="shared" si="11"/>
        <v>232.55813953488772</v>
      </c>
      <c r="H118" s="10" t="s">
        <v>113</v>
      </c>
      <c r="I118" s="23">
        <f t="shared" si="12"/>
        <v>28.818000000000001</v>
      </c>
      <c r="J118" s="13">
        <f t="shared" si="8"/>
        <v>232.55813953488772</v>
      </c>
      <c r="K118" s="23">
        <f t="shared" si="13"/>
        <v>109</v>
      </c>
    </row>
    <row r="119" spans="1:11">
      <c r="A119" s="23">
        <v>28.946999999999999</v>
      </c>
      <c r="B119" s="15">
        <v>73.281099999999995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0.35300000000000153</v>
      </c>
      <c r="G119" s="2">
        <f t="shared" si="11"/>
        <v>169.97167138810124</v>
      </c>
      <c r="H119" s="10"/>
      <c r="I119" s="23">
        <f t="shared" si="12"/>
        <v>28.946999999999999</v>
      </c>
      <c r="J119" s="13">
        <f t="shared" si="8"/>
        <v>169.97167138810124</v>
      </c>
      <c r="K119" s="23">
        <f t="shared" si="13"/>
        <v>110</v>
      </c>
    </row>
    <row r="120" spans="1:11">
      <c r="A120" s="23">
        <v>29.3</v>
      </c>
      <c r="B120" s="15">
        <v>68.759200000000007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0.19200000000000017</v>
      </c>
      <c r="G120" s="2">
        <f t="shared" si="11"/>
        <v>156.24999999999986</v>
      </c>
      <c r="H120" s="10" t="s">
        <v>119</v>
      </c>
      <c r="I120" s="23">
        <f t="shared" si="12"/>
        <v>29.3</v>
      </c>
      <c r="J120" s="13">
        <f t="shared" si="8"/>
        <v>156.24999999999986</v>
      </c>
      <c r="K120" s="23">
        <f t="shared" si="13"/>
        <v>111</v>
      </c>
    </row>
    <row r="121" spans="1:11">
      <c r="A121" s="23">
        <v>29.492000000000001</v>
      </c>
      <c r="B121" s="15">
        <v>72.986199999999997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0.32600000000000051</v>
      </c>
      <c r="G121" s="2">
        <f t="shared" si="11"/>
        <v>184.04907975460094</v>
      </c>
      <c r="H121" s="10"/>
      <c r="I121" s="23">
        <f t="shared" si="12"/>
        <v>29.492000000000001</v>
      </c>
      <c r="J121" s="13">
        <f t="shared" si="8"/>
        <v>184.04907975460094</v>
      </c>
      <c r="K121" s="23">
        <f t="shared" si="13"/>
        <v>112</v>
      </c>
    </row>
    <row r="122" spans="1:11">
      <c r="A122" s="23">
        <v>29.818000000000001</v>
      </c>
      <c r="B122" s="15">
        <v>66.265000000000001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0.22999999999999687</v>
      </c>
      <c r="G122" s="2">
        <f t="shared" si="11"/>
        <v>130.43478260869742</v>
      </c>
      <c r="H122" s="10" t="s">
        <v>118</v>
      </c>
      <c r="I122" s="23">
        <f t="shared" si="12"/>
        <v>29.818000000000001</v>
      </c>
      <c r="J122" s="13">
        <f t="shared" si="8"/>
        <v>130.43478260869742</v>
      </c>
      <c r="K122" s="23">
        <f t="shared" si="13"/>
        <v>113</v>
      </c>
    </row>
    <row r="123" spans="1:11">
      <c r="A123" s="23">
        <v>30.047999999999998</v>
      </c>
      <c r="B123" s="15">
        <v>64.229799999999997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0.32000000000000028</v>
      </c>
      <c r="G123" s="2">
        <f t="shared" si="11"/>
        <v>187.49999999999983</v>
      </c>
      <c r="H123" s="10"/>
      <c r="I123" s="23">
        <f t="shared" si="12"/>
        <v>30.047999999999998</v>
      </c>
      <c r="J123" s="13">
        <f t="shared" si="8"/>
        <v>187.49999999999983</v>
      </c>
      <c r="K123" s="23">
        <f t="shared" si="13"/>
        <v>114</v>
      </c>
    </row>
    <row r="124" spans="1:11">
      <c r="A124" s="23">
        <v>30.367999999999999</v>
      </c>
      <c r="B124" s="15">
        <v>77.690200000000004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0.20000000000000284</v>
      </c>
      <c r="G124" s="2">
        <f t="shared" si="11"/>
        <v>149.99999999999787</v>
      </c>
      <c r="H124" s="10" t="s">
        <v>113</v>
      </c>
      <c r="I124" s="23">
        <f t="shared" si="12"/>
        <v>30.367999999999999</v>
      </c>
      <c r="J124" s="13">
        <f t="shared" si="8"/>
        <v>149.99999999999787</v>
      </c>
      <c r="K124" s="23">
        <f t="shared" si="13"/>
        <v>115</v>
      </c>
    </row>
    <row r="125" spans="1:11">
      <c r="A125" s="23">
        <v>30.568000000000001</v>
      </c>
      <c r="B125" s="15">
        <v>78.797499999999999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0.18299999999999983</v>
      </c>
      <c r="G125" s="2">
        <f t="shared" si="11"/>
        <v>163.93442622950835</v>
      </c>
      <c r="H125" s="10"/>
      <c r="I125" s="23">
        <f t="shared" si="12"/>
        <v>30.568000000000001</v>
      </c>
      <c r="J125" s="13">
        <f t="shared" si="8"/>
        <v>163.93442622950835</v>
      </c>
      <c r="K125" s="23">
        <f t="shared" si="13"/>
        <v>116</v>
      </c>
    </row>
    <row r="126" spans="1:11">
      <c r="A126" s="23">
        <v>30.751000000000001</v>
      </c>
      <c r="B126" s="15">
        <v>71.845699999999994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0.1769999999999996</v>
      </c>
      <c r="G126" s="2">
        <f t="shared" si="11"/>
        <v>169.4915254237292</v>
      </c>
      <c r="H126" s="10" t="s">
        <v>118</v>
      </c>
      <c r="I126" s="23">
        <f t="shared" si="12"/>
        <v>30.751000000000001</v>
      </c>
      <c r="J126" s="13">
        <f t="shared" si="8"/>
        <v>169.4915254237292</v>
      </c>
      <c r="K126" s="23">
        <f t="shared" si="13"/>
        <v>117</v>
      </c>
    </row>
    <row r="127" spans="1:11">
      <c r="A127" s="23">
        <v>30.928000000000001</v>
      </c>
      <c r="B127" s="15">
        <v>73.990600000000001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0.34799999999999898</v>
      </c>
      <c r="G127" s="2">
        <f t="shared" si="11"/>
        <v>172.41379310344877</v>
      </c>
      <c r="H127" s="10"/>
      <c r="I127" s="23">
        <f t="shared" si="12"/>
        <v>30.928000000000001</v>
      </c>
      <c r="J127" s="13">
        <f t="shared" si="8"/>
        <v>172.41379310344877</v>
      </c>
      <c r="K127" s="23">
        <f t="shared" si="13"/>
        <v>118</v>
      </c>
    </row>
    <row r="128" spans="1:11">
      <c r="A128" s="23">
        <v>31.276</v>
      </c>
      <c r="B128" s="15">
        <v>78.022300000000001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0.15899999999999892</v>
      </c>
      <c r="G128" s="2">
        <f t="shared" si="11"/>
        <v>188.67924528302015</v>
      </c>
      <c r="H128" s="10" t="s">
        <v>113</v>
      </c>
      <c r="I128" s="23">
        <f t="shared" si="12"/>
        <v>31.276</v>
      </c>
      <c r="J128" s="13">
        <f t="shared" si="8"/>
        <v>188.67924528302015</v>
      </c>
      <c r="K128" s="23">
        <f t="shared" si="13"/>
        <v>119</v>
      </c>
    </row>
    <row r="129" spans="1:11">
      <c r="A129" s="23">
        <v>31.434999999999999</v>
      </c>
      <c r="B129" s="15">
        <v>80.284300000000002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1.1329999999999991</v>
      </c>
      <c r="G129" s="2">
        <f t="shared" si="11"/>
        <v>132.39187996469559</v>
      </c>
      <c r="H129" s="10"/>
      <c r="I129" s="23">
        <f t="shared" si="12"/>
        <v>31.434999999999999</v>
      </c>
      <c r="J129" s="13">
        <f t="shared" si="8"/>
        <v>132.39187996469559</v>
      </c>
      <c r="K129" s="23">
        <f t="shared" si="13"/>
        <v>120</v>
      </c>
    </row>
    <row r="130" spans="1:11">
      <c r="A130" s="23">
        <v>32.567999999999998</v>
      </c>
      <c r="B130" s="15">
        <v>74.476399999999998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0.21000000000000085</v>
      </c>
      <c r="G130" s="2">
        <f t="shared" si="11"/>
        <v>142.85714285714226</v>
      </c>
      <c r="H130" s="10" t="s">
        <v>118</v>
      </c>
      <c r="I130" s="23">
        <f t="shared" si="12"/>
        <v>32.567999999999998</v>
      </c>
      <c r="J130" s="13">
        <f t="shared" si="8"/>
        <v>142.85714285714226</v>
      </c>
      <c r="K130" s="23">
        <f t="shared" si="13"/>
        <v>121</v>
      </c>
    </row>
    <row r="131" spans="1:11">
      <c r="A131" s="23">
        <v>32.777999999999999</v>
      </c>
      <c r="B131" s="15">
        <v>73.427300000000002</v>
      </c>
      <c r="C131" s="23">
        <v>122</v>
      </c>
      <c r="D131" s="2">
        <f>Main!$B125</f>
        <v>88.5</v>
      </c>
      <c r="E131" s="2"/>
      <c r="G131" s="2">
        <f>$G130</f>
        <v>142.85714285714226</v>
      </c>
      <c r="H131" s="10"/>
      <c r="I131" s="23">
        <f t="shared" si="12"/>
        <v>32.777999999999999</v>
      </c>
      <c r="J131" s="13">
        <f t="shared" si="8"/>
        <v>142.85714285714226</v>
      </c>
      <c r="K131" s="23">
        <f t="shared" si="13"/>
        <v>122</v>
      </c>
    </row>
    <row r="132" spans="1:11">
      <c r="A132" s="23">
        <v>38.838000000000001</v>
      </c>
      <c r="B132" s="23">
        <v>100</v>
      </c>
      <c r="C132" s="23">
        <v>123</v>
      </c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87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Serkin</v>
      </c>
      <c r="K4" s="1"/>
      <c r="L4" s="1"/>
      <c r="M4" s="1"/>
    </row>
    <row r="5" spans="1:13">
      <c r="A5" s="10" t="s">
        <v>96</v>
      </c>
      <c r="B5" s="11">
        <v>1994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1994</v>
      </c>
      <c r="K5" s="1"/>
      <c r="L5" s="1"/>
      <c r="M5" s="1"/>
    </row>
    <row r="6" spans="1:13">
      <c r="A6" s="10" t="s">
        <v>97</v>
      </c>
      <c r="B6" s="1" t="s">
        <v>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RCA Red Seal ARL1-4730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5.3380000000000001</v>
      </c>
      <c r="B10" s="15">
        <v>68.235900000000001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0.1899999999999995</v>
      </c>
      <c r="G10" s="2">
        <f>$E10/$F10*60</f>
        <v>157.89473684210569</v>
      </c>
      <c r="H10" s="10" t="s">
        <v>119</v>
      </c>
      <c r="I10" s="23">
        <f>$A10</f>
        <v>5.3380000000000001</v>
      </c>
      <c r="J10" s="13">
        <f t="shared" ref="J10:J73" si="2">$G10</f>
        <v>157.89473684210569</v>
      </c>
      <c r="K10" s="23">
        <f>$C10</f>
        <v>1</v>
      </c>
    </row>
    <row r="11" spans="1:13">
      <c r="A11" s="23">
        <v>5.5279999999999996</v>
      </c>
      <c r="B11" s="15">
        <v>68.268799999999999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0.35000000000000053</v>
      </c>
      <c r="G11" s="2">
        <f t="shared" ref="G11:G74" si="5">$E11/$F11*60</f>
        <v>171.42857142857116</v>
      </c>
      <c r="H11" s="10"/>
      <c r="I11" s="23">
        <f t="shared" ref="I11:I74" si="6">$A11</f>
        <v>5.5279999999999996</v>
      </c>
      <c r="J11" s="13">
        <f t="shared" si="2"/>
        <v>171.42857142857116</v>
      </c>
      <c r="K11" s="23">
        <f t="shared" ref="K11:K74" si="7">$C11</f>
        <v>2</v>
      </c>
    </row>
    <row r="12" spans="1:13">
      <c r="A12" s="23">
        <v>5.8780000000000001</v>
      </c>
      <c r="B12" s="15">
        <v>69.236199999999997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0.1899999999999995</v>
      </c>
      <c r="G12" s="2">
        <f t="shared" si="5"/>
        <v>157.89473684210569</v>
      </c>
      <c r="H12" s="10" t="s">
        <v>118</v>
      </c>
      <c r="I12" s="23">
        <f t="shared" si="6"/>
        <v>5.8780000000000001</v>
      </c>
      <c r="J12" s="13">
        <f t="shared" si="2"/>
        <v>157.89473684210569</v>
      </c>
      <c r="K12" s="23">
        <f t="shared" si="7"/>
        <v>3</v>
      </c>
    </row>
    <row r="13" spans="1:13">
      <c r="A13" s="23">
        <v>6.0679999999999996</v>
      </c>
      <c r="B13" s="15">
        <v>69.875600000000006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0.35000000000000053</v>
      </c>
      <c r="G13" s="2">
        <f t="shared" si="5"/>
        <v>171.42857142857116</v>
      </c>
      <c r="H13" s="10"/>
      <c r="I13" s="23">
        <f t="shared" si="6"/>
        <v>6.0679999999999996</v>
      </c>
      <c r="J13" s="13">
        <f t="shared" si="2"/>
        <v>171.42857142857116</v>
      </c>
      <c r="K13" s="23">
        <f t="shared" si="7"/>
        <v>4</v>
      </c>
    </row>
    <row r="14" spans="1:13">
      <c r="A14" s="23">
        <v>6.4180000000000001</v>
      </c>
      <c r="B14" s="15">
        <v>76.656800000000004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0.16999999999999993</v>
      </c>
      <c r="G14" s="2">
        <f t="shared" si="5"/>
        <v>176.47058823529417</v>
      </c>
      <c r="H14" s="10" t="s">
        <v>119</v>
      </c>
      <c r="I14" s="23">
        <f t="shared" si="6"/>
        <v>6.4180000000000001</v>
      </c>
      <c r="J14" s="13">
        <f t="shared" si="2"/>
        <v>176.47058823529417</v>
      </c>
      <c r="K14" s="23">
        <f t="shared" si="7"/>
        <v>5</v>
      </c>
    </row>
    <row r="15" spans="1:13">
      <c r="A15" s="23">
        <v>6.5880000000000001</v>
      </c>
      <c r="B15" s="15">
        <v>77.263300000000001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0.45099999999999962</v>
      </c>
      <c r="G15" s="2">
        <f t="shared" si="5"/>
        <v>133.03769401330388</v>
      </c>
      <c r="H15" s="10"/>
      <c r="I15" s="23">
        <f t="shared" si="6"/>
        <v>6.5880000000000001</v>
      </c>
      <c r="J15" s="13">
        <f t="shared" si="2"/>
        <v>133.03769401330388</v>
      </c>
      <c r="K15" s="23">
        <f t="shared" si="7"/>
        <v>6</v>
      </c>
    </row>
    <row r="16" spans="1:13">
      <c r="A16" s="23">
        <v>7.0389999999999997</v>
      </c>
      <c r="B16" s="15">
        <v>72.689700000000002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8.9999999999999858E-2</v>
      </c>
      <c r="G16" s="2">
        <f t="shared" si="5"/>
        <v>333.33333333333383</v>
      </c>
      <c r="H16" s="10" t="s">
        <v>118</v>
      </c>
      <c r="I16" s="23">
        <f t="shared" si="6"/>
        <v>7.0389999999999997</v>
      </c>
      <c r="J16" s="13">
        <f t="shared" si="2"/>
        <v>333.33333333333383</v>
      </c>
      <c r="K16" s="23">
        <f t="shared" si="7"/>
        <v>7</v>
      </c>
    </row>
    <row r="17" spans="1:11">
      <c r="A17" s="23">
        <v>7.1289999999999996</v>
      </c>
      <c r="B17" s="15">
        <v>71.067899999999995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0.4090000000000007</v>
      </c>
      <c r="G17" s="2">
        <f t="shared" si="5"/>
        <v>220.04889975550083</v>
      </c>
      <c r="H17" s="10"/>
      <c r="I17" s="23">
        <f t="shared" si="6"/>
        <v>7.1289999999999996</v>
      </c>
      <c r="J17" s="13">
        <f t="shared" si="2"/>
        <v>220.04889975550083</v>
      </c>
      <c r="K17" s="23">
        <f t="shared" si="7"/>
        <v>8</v>
      </c>
    </row>
    <row r="18" spans="1:11">
      <c r="A18" s="23">
        <v>7.5380000000000003</v>
      </c>
      <c r="B18" s="15">
        <v>72.951899999999995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0.20000000000000018</v>
      </c>
      <c r="G18" s="2">
        <f t="shared" si="5"/>
        <v>149.99999999999986</v>
      </c>
      <c r="H18" s="10" t="s">
        <v>119</v>
      </c>
      <c r="I18" s="23">
        <f t="shared" si="6"/>
        <v>7.5380000000000003</v>
      </c>
      <c r="J18" s="13">
        <f t="shared" si="2"/>
        <v>149.99999999999986</v>
      </c>
      <c r="K18" s="23">
        <f t="shared" si="7"/>
        <v>9</v>
      </c>
    </row>
    <row r="19" spans="1:11">
      <c r="A19" s="23">
        <v>7.7380000000000004</v>
      </c>
      <c r="B19" s="15">
        <v>78.373599999999996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0.3199999999999994</v>
      </c>
      <c r="G19" s="2">
        <f t="shared" si="5"/>
        <v>187.50000000000034</v>
      </c>
      <c r="H19" s="10"/>
      <c r="I19" s="23">
        <f t="shared" si="6"/>
        <v>7.7380000000000004</v>
      </c>
      <c r="J19" s="13">
        <f t="shared" si="2"/>
        <v>187.50000000000034</v>
      </c>
      <c r="K19" s="23">
        <f t="shared" si="7"/>
        <v>10</v>
      </c>
    </row>
    <row r="20" spans="1:11">
      <c r="A20" s="23">
        <v>8.0579999999999998</v>
      </c>
      <c r="B20" s="15">
        <v>71.250200000000007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0.1899999999999995</v>
      </c>
      <c r="G20" s="2">
        <f t="shared" si="5"/>
        <v>157.89473684210569</v>
      </c>
      <c r="H20" s="10" t="s">
        <v>118</v>
      </c>
      <c r="I20" s="23">
        <f t="shared" si="6"/>
        <v>8.0579999999999998</v>
      </c>
      <c r="J20" s="13">
        <f t="shared" si="2"/>
        <v>157.89473684210569</v>
      </c>
      <c r="K20" s="23">
        <f t="shared" si="7"/>
        <v>11</v>
      </c>
    </row>
    <row r="21" spans="1:11">
      <c r="A21" s="23">
        <v>8.2479999999999993</v>
      </c>
      <c r="B21" s="15">
        <v>66.939599999999999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0.3100000000000005</v>
      </c>
      <c r="G21" s="2">
        <f t="shared" si="5"/>
        <v>193.54838709677389</v>
      </c>
      <c r="H21" s="10"/>
      <c r="I21" s="23">
        <f t="shared" si="6"/>
        <v>8.2479999999999993</v>
      </c>
      <c r="J21" s="13">
        <f t="shared" si="2"/>
        <v>193.54838709677389</v>
      </c>
      <c r="K21" s="23">
        <f t="shared" si="7"/>
        <v>12</v>
      </c>
    </row>
    <row r="22" spans="1:11">
      <c r="A22" s="23">
        <v>8.5579999999999998</v>
      </c>
      <c r="B22" s="15">
        <v>78.146900000000002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0.17999999999999972</v>
      </c>
      <c r="G22" s="2">
        <f t="shared" si="5"/>
        <v>166.66666666666691</v>
      </c>
      <c r="H22" s="10" t="s">
        <v>119</v>
      </c>
      <c r="I22" s="23">
        <f t="shared" si="6"/>
        <v>8.5579999999999998</v>
      </c>
      <c r="J22" s="13">
        <f t="shared" si="2"/>
        <v>166.66666666666691</v>
      </c>
      <c r="K22" s="23">
        <f t="shared" si="7"/>
        <v>13</v>
      </c>
    </row>
    <row r="23" spans="1:11">
      <c r="A23" s="23">
        <v>8.7379999999999995</v>
      </c>
      <c r="B23" s="15">
        <v>76.1357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0.17999999999999972</v>
      </c>
      <c r="G23" s="2">
        <f t="shared" si="5"/>
        <v>166.66666666666691</v>
      </c>
      <c r="H23" s="10"/>
      <c r="I23" s="23">
        <f t="shared" si="6"/>
        <v>8.7379999999999995</v>
      </c>
      <c r="J23" s="13">
        <f t="shared" si="2"/>
        <v>166.66666666666691</v>
      </c>
      <c r="K23" s="23">
        <f t="shared" si="7"/>
        <v>14</v>
      </c>
    </row>
    <row r="24" spans="1:11">
      <c r="A24" s="23">
        <v>8.9179999999999993</v>
      </c>
      <c r="B24" s="15">
        <v>72.042100000000005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0.18000000000000149</v>
      </c>
      <c r="G24" s="2">
        <f t="shared" si="5"/>
        <v>166.66666666666526</v>
      </c>
      <c r="H24" s="10" t="s">
        <v>118</v>
      </c>
      <c r="I24" s="23">
        <f t="shared" si="6"/>
        <v>8.9179999999999993</v>
      </c>
      <c r="J24" s="13">
        <f t="shared" si="2"/>
        <v>166.66666666666526</v>
      </c>
      <c r="K24" s="23">
        <f t="shared" si="7"/>
        <v>15</v>
      </c>
    </row>
    <row r="25" spans="1:11">
      <c r="A25" s="23">
        <v>9.0980000000000008</v>
      </c>
      <c r="B25" s="15">
        <v>71.980999999999995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0.34499999999999886</v>
      </c>
      <c r="G25" s="2">
        <f t="shared" si="5"/>
        <v>173.91304347826144</v>
      </c>
      <c r="H25" s="10"/>
      <c r="I25" s="23">
        <f t="shared" si="6"/>
        <v>9.0980000000000008</v>
      </c>
      <c r="J25" s="13">
        <f t="shared" si="2"/>
        <v>173.91304347826144</v>
      </c>
      <c r="K25" s="23">
        <f t="shared" si="7"/>
        <v>16</v>
      </c>
    </row>
    <row r="26" spans="1:11">
      <c r="A26" s="23">
        <v>9.4429999999999996</v>
      </c>
      <c r="B26" s="15">
        <v>77.600099999999998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0.17500000000000071</v>
      </c>
      <c r="G26" s="2">
        <f t="shared" si="5"/>
        <v>171.42857142857073</v>
      </c>
      <c r="H26" s="10" t="s">
        <v>113</v>
      </c>
      <c r="I26" s="23">
        <f t="shared" si="6"/>
        <v>9.4429999999999996</v>
      </c>
      <c r="J26" s="13">
        <f t="shared" si="2"/>
        <v>171.42857142857073</v>
      </c>
      <c r="K26" s="23">
        <f t="shared" si="7"/>
        <v>17</v>
      </c>
    </row>
    <row r="27" spans="1:11">
      <c r="A27" s="23">
        <v>9.6180000000000003</v>
      </c>
      <c r="B27" s="15">
        <v>77.102800000000002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0.34999999999999964</v>
      </c>
      <c r="G27" s="2">
        <f t="shared" si="5"/>
        <v>171.42857142857159</v>
      </c>
      <c r="H27" s="10"/>
      <c r="I27" s="23">
        <f t="shared" si="6"/>
        <v>9.6180000000000003</v>
      </c>
      <c r="J27" s="13">
        <f t="shared" si="2"/>
        <v>171.42857142857159</v>
      </c>
      <c r="K27" s="23">
        <f t="shared" si="7"/>
        <v>18</v>
      </c>
    </row>
    <row r="28" spans="1:11">
      <c r="A28" s="23">
        <v>9.968</v>
      </c>
      <c r="B28" s="15">
        <v>72.292400000000001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0.1899999999999995</v>
      </c>
      <c r="G28" s="2">
        <f t="shared" si="5"/>
        <v>157.89473684210569</v>
      </c>
      <c r="H28" s="10" t="s">
        <v>119</v>
      </c>
      <c r="I28" s="23">
        <f t="shared" si="6"/>
        <v>9.968</v>
      </c>
      <c r="J28" s="13">
        <f t="shared" si="2"/>
        <v>157.89473684210569</v>
      </c>
      <c r="K28" s="23">
        <f t="shared" si="7"/>
        <v>19</v>
      </c>
    </row>
    <row r="29" spans="1:11">
      <c r="A29" s="23">
        <v>10.157999999999999</v>
      </c>
      <c r="B29" s="15">
        <v>77.376499999999993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0.32699999999999996</v>
      </c>
      <c r="G29" s="2">
        <f t="shared" si="5"/>
        <v>183.48623853211012</v>
      </c>
      <c r="H29" s="10"/>
      <c r="I29" s="23">
        <f t="shared" si="6"/>
        <v>10.157999999999999</v>
      </c>
      <c r="J29" s="13">
        <f t="shared" si="2"/>
        <v>183.48623853211012</v>
      </c>
      <c r="K29" s="23">
        <f t="shared" si="7"/>
        <v>20</v>
      </c>
    </row>
    <row r="30" spans="1:11">
      <c r="A30" s="23">
        <v>10.484999999999999</v>
      </c>
      <c r="B30" s="15">
        <v>71.244500000000002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0.15300000000000047</v>
      </c>
      <c r="G30" s="2">
        <f t="shared" si="5"/>
        <v>196.07843137254844</v>
      </c>
      <c r="H30" s="10" t="s">
        <v>118</v>
      </c>
      <c r="I30" s="23">
        <f t="shared" si="6"/>
        <v>10.484999999999999</v>
      </c>
      <c r="J30" s="13">
        <f t="shared" si="2"/>
        <v>196.07843137254844</v>
      </c>
      <c r="K30" s="23">
        <f t="shared" si="7"/>
        <v>21</v>
      </c>
    </row>
    <row r="31" spans="1:11">
      <c r="A31" s="23">
        <v>10.638</v>
      </c>
      <c r="B31" s="15">
        <v>68.633799999999994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0.35999999999999943</v>
      </c>
      <c r="G31" s="2">
        <f t="shared" si="5"/>
        <v>166.66666666666691</v>
      </c>
      <c r="H31" s="10"/>
      <c r="I31" s="23">
        <f t="shared" si="6"/>
        <v>10.638</v>
      </c>
      <c r="J31" s="13">
        <f t="shared" si="2"/>
        <v>166.66666666666691</v>
      </c>
      <c r="K31" s="23">
        <f t="shared" si="7"/>
        <v>22</v>
      </c>
    </row>
    <row r="32" spans="1:11">
      <c r="A32" s="23">
        <v>10.997999999999999</v>
      </c>
      <c r="B32" s="15">
        <v>74.501900000000006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0.20000000000000107</v>
      </c>
      <c r="G32" s="2">
        <f t="shared" si="5"/>
        <v>149.9999999999992</v>
      </c>
      <c r="H32" s="10" t="s">
        <v>113</v>
      </c>
      <c r="I32" s="23">
        <f t="shared" si="6"/>
        <v>10.997999999999999</v>
      </c>
      <c r="J32" s="13">
        <f t="shared" si="2"/>
        <v>149.9999999999992</v>
      </c>
      <c r="K32" s="23">
        <f t="shared" si="7"/>
        <v>23</v>
      </c>
    </row>
    <row r="33" spans="1:11">
      <c r="A33" s="23">
        <v>11.198</v>
      </c>
      <c r="B33" s="15">
        <v>78.948999999999998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0.33999999999999986</v>
      </c>
      <c r="G33" s="2">
        <f t="shared" si="5"/>
        <v>176.47058823529417</v>
      </c>
      <c r="H33" s="10"/>
      <c r="I33" s="23">
        <f t="shared" si="6"/>
        <v>11.198</v>
      </c>
      <c r="J33" s="13">
        <f t="shared" si="2"/>
        <v>176.47058823529417</v>
      </c>
      <c r="K33" s="23">
        <f t="shared" si="7"/>
        <v>24</v>
      </c>
    </row>
    <row r="34" spans="1:11">
      <c r="A34" s="23">
        <v>11.538</v>
      </c>
      <c r="B34" s="15">
        <v>70.110900000000001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0.23000000000000043</v>
      </c>
      <c r="G34" s="2">
        <f t="shared" si="5"/>
        <v>130.4347826086954</v>
      </c>
      <c r="H34" s="10" t="s">
        <v>118</v>
      </c>
      <c r="I34" s="23">
        <f t="shared" si="6"/>
        <v>11.538</v>
      </c>
      <c r="J34" s="13">
        <f t="shared" si="2"/>
        <v>130.4347826086954</v>
      </c>
      <c r="K34" s="23">
        <f t="shared" si="7"/>
        <v>25</v>
      </c>
    </row>
    <row r="35" spans="1:11">
      <c r="A35" s="23">
        <v>11.768000000000001</v>
      </c>
      <c r="B35" s="15">
        <v>67.217600000000004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0.29999999999999893</v>
      </c>
      <c r="G35" s="2">
        <f t="shared" si="5"/>
        <v>200.00000000000071</v>
      </c>
      <c r="H35" s="10"/>
      <c r="I35" s="23">
        <f t="shared" si="6"/>
        <v>11.768000000000001</v>
      </c>
      <c r="J35" s="13">
        <f t="shared" si="2"/>
        <v>200.00000000000071</v>
      </c>
      <c r="K35" s="23">
        <f t="shared" si="7"/>
        <v>26</v>
      </c>
    </row>
    <row r="36" spans="1:11">
      <c r="A36" s="23">
        <v>12.068</v>
      </c>
      <c r="B36" s="15">
        <v>75.307699999999997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12.068</v>
      </c>
      <c r="J36" s="13">
        <f t="shared" si="2"/>
        <v>176.47058823529417</v>
      </c>
      <c r="K36" s="23">
        <f t="shared" si="7"/>
        <v>27</v>
      </c>
    </row>
    <row r="37" spans="1:11">
      <c r="A37" s="23">
        <v>12.238</v>
      </c>
      <c r="B37" s="15">
        <v>75.227800000000002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0.19000000000000128</v>
      </c>
      <c r="G37" s="2">
        <f t="shared" si="5"/>
        <v>157.89473684210421</v>
      </c>
      <c r="H37" s="10"/>
      <c r="I37" s="23">
        <f t="shared" si="6"/>
        <v>12.238</v>
      </c>
      <c r="J37" s="13">
        <f t="shared" si="2"/>
        <v>157.89473684210421</v>
      </c>
      <c r="K37" s="23">
        <f t="shared" si="7"/>
        <v>28</v>
      </c>
    </row>
    <row r="38" spans="1:11">
      <c r="A38" s="23">
        <v>12.428000000000001</v>
      </c>
      <c r="B38" s="15">
        <v>67.071100000000001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0.1899999999999995</v>
      </c>
      <c r="G38" s="2">
        <f t="shared" si="5"/>
        <v>157.89473684210569</v>
      </c>
      <c r="H38" s="10" t="s">
        <v>118</v>
      </c>
      <c r="I38" s="23">
        <f t="shared" si="6"/>
        <v>12.428000000000001</v>
      </c>
      <c r="J38" s="13">
        <f t="shared" si="2"/>
        <v>157.89473684210569</v>
      </c>
      <c r="K38" s="23">
        <f t="shared" si="7"/>
        <v>29</v>
      </c>
    </row>
    <row r="39" spans="1:11">
      <c r="A39" s="23">
        <v>12.618</v>
      </c>
      <c r="B39" s="15">
        <v>63.516100000000002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0.3100000000000005</v>
      </c>
      <c r="G39" s="2">
        <f t="shared" si="5"/>
        <v>193.54838709677389</v>
      </c>
      <c r="H39" s="10"/>
      <c r="I39" s="23">
        <f t="shared" si="6"/>
        <v>12.618</v>
      </c>
      <c r="J39" s="13">
        <f t="shared" si="2"/>
        <v>193.54838709677389</v>
      </c>
      <c r="K39" s="23">
        <f t="shared" si="7"/>
        <v>30</v>
      </c>
    </row>
    <row r="40" spans="1:11">
      <c r="A40" s="23">
        <v>12.928000000000001</v>
      </c>
      <c r="B40" s="15">
        <v>69.6648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0.21999999999999886</v>
      </c>
      <c r="G40" s="2">
        <f t="shared" si="5"/>
        <v>136.36363636363706</v>
      </c>
      <c r="H40" s="10" t="s">
        <v>119</v>
      </c>
      <c r="I40" s="23">
        <f t="shared" si="6"/>
        <v>12.928000000000001</v>
      </c>
      <c r="J40" s="13">
        <f t="shared" si="2"/>
        <v>136.36363636363706</v>
      </c>
      <c r="K40" s="23">
        <f t="shared" si="7"/>
        <v>31</v>
      </c>
    </row>
    <row r="41" spans="1:11">
      <c r="A41" s="23">
        <v>13.148</v>
      </c>
      <c r="B41" s="15">
        <v>69.624200000000002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0.30000000000000071</v>
      </c>
      <c r="G41" s="2">
        <f t="shared" si="5"/>
        <v>199.99999999999952</v>
      </c>
      <c r="H41" s="10"/>
      <c r="I41" s="23">
        <f t="shared" si="6"/>
        <v>13.148</v>
      </c>
      <c r="J41" s="13">
        <f t="shared" si="2"/>
        <v>199.99999999999952</v>
      </c>
      <c r="K41" s="23">
        <f t="shared" si="7"/>
        <v>32</v>
      </c>
    </row>
    <row r="42" spans="1:11">
      <c r="A42" s="23">
        <v>13.448</v>
      </c>
      <c r="B42" s="15">
        <v>69.415700000000001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0.20999999999999908</v>
      </c>
      <c r="G42" s="2">
        <f t="shared" si="5"/>
        <v>142.85714285714349</v>
      </c>
      <c r="H42" s="10" t="s">
        <v>118</v>
      </c>
      <c r="I42" s="23">
        <f t="shared" si="6"/>
        <v>13.448</v>
      </c>
      <c r="J42" s="13">
        <f t="shared" si="2"/>
        <v>142.85714285714349</v>
      </c>
      <c r="K42" s="23">
        <f t="shared" si="7"/>
        <v>33</v>
      </c>
    </row>
    <row r="43" spans="1:11">
      <c r="A43" s="23">
        <v>13.657999999999999</v>
      </c>
      <c r="B43" s="15">
        <v>67.523799999999994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0.30000000000000071</v>
      </c>
      <c r="G43" s="2">
        <f t="shared" si="5"/>
        <v>199.99999999999952</v>
      </c>
      <c r="H43" s="10"/>
      <c r="I43" s="23">
        <f t="shared" si="6"/>
        <v>13.657999999999999</v>
      </c>
      <c r="J43" s="13">
        <f t="shared" si="2"/>
        <v>199.99999999999952</v>
      </c>
      <c r="K43" s="23">
        <f t="shared" si="7"/>
        <v>34</v>
      </c>
    </row>
    <row r="44" spans="1:11">
      <c r="A44" s="23">
        <v>13.958</v>
      </c>
      <c r="B44" s="15">
        <v>79.171499999999995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13.958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14.157999999999999</v>
      </c>
      <c r="B45" s="15">
        <v>80.013599999999997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0.36599999999999966</v>
      </c>
      <c r="G45" s="2">
        <f t="shared" si="5"/>
        <v>163.93442622950835</v>
      </c>
      <c r="H45" s="10"/>
      <c r="I45" s="23">
        <f t="shared" si="6"/>
        <v>14.157999999999999</v>
      </c>
      <c r="J45" s="13">
        <f t="shared" si="2"/>
        <v>163.93442622950835</v>
      </c>
      <c r="K45" s="23">
        <f t="shared" si="7"/>
        <v>36</v>
      </c>
    </row>
    <row r="46" spans="1:11">
      <c r="A46" s="23">
        <v>14.523999999999999</v>
      </c>
      <c r="B46" s="15">
        <v>69.243200000000002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0.17400000000000126</v>
      </c>
      <c r="G46" s="2">
        <f t="shared" si="5"/>
        <v>172.41379310344701</v>
      </c>
      <c r="H46" s="10" t="s">
        <v>118</v>
      </c>
      <c r="I46" s="23">
        <f t="shared" si="6"/>
        <v>14.523999999999999</v>
      </c>
      <c r="J46" s="13">
        <f t="shared" si="2"/>
        <v>172.41379310344701</v>
      </c>
      <c r="K46" s="23">
        <f t="shared" si="7"/>
        <v>37</v>
      </c>
    </row>
    <row r="47" spans="1:11">
      <c r="A47" s="23">
        <v>14.698</v>
      </c>
      <c r="B47" s="15">
        <v>67.573999999999998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0.48000000000000043</v>
      </c>
      <c r="G47" s="2">
        <f t="shared" si="5"/>
        <v>187.49999999999983</v>
      </c>
      <c r="H47" s="10"/>
      <c r="I47" s="23">
        <f t="shared" si="6"/>
        <v>14.698</v>
      </c>
      <c r="J47" s="13">
        <f t="shared" si="2"/>
        <v>187.49999999999983</v>
      </c>
      <c r="K47" s="23">
        <f t="shared" si="7"/>
        <v>38</v>
      </c>
    </row>
    <row r="48" spans="1:11">
      <c r="A48" s="23">
        <v>15.178000000000001</v>
      </c>
      <c r="B48" s="15">
        <v>73.39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0.19999999999999929</v>
      </c>
      <c r="G48" s="2">
        <f t="shared" si="5"/>
        <v>150.00000000000054</v>
      </c>
      <c r="H48" s="10" t="s">
        <v>119</v>
      </c>
      <c r="I48" s="23">
        <f t="shared" si="6"/>
        <v>15.178000000000001</v>
      </c>
      <c r="J48" s="13">
        <f t="shared" si="2"/>
        <v>150.00000000000054</v>
      </c>
      <c r="K48" s="23">
        <f t="shared" si="7"/>
        <v>39</v>
      </c>
    </row>
    <row r="49" spans="1:11">
      <c r="A49" s="23">
        <v>15.378</v>
      </c>
      <c r="B49" s="15">
        <v>77.729600000000005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0.33000000000000007</v>
      </c>
      <c r="G49" s="2">
        <f t="shared" si="5"/>
        <v>181.81818181818178</v>
      </c>
      <c r="H49" s="10"/>
      <c r="I49" s="23">
        <f t="shared" si="6"/>
        <v>15.378</v>
      </c>
      <c r="J49" s="13">
        <f t="shared" si="2"/>
        <v>181.81818181818178</v>
      </c>
      <c r="K49" s="23">
        <f t="shared" si="7"/>
        <v>40</v>
      </c>
    </row>
    <row r="50" spans="1:11">
      <c r="A50" s="23">
        <v>15.708</v>
      </c>
      <c r="B50" s="15">
        <v>72.533500000000004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0.1899999999999995</v>
      </c>
      <c r="G50" s="2">
        <f t="shared" si="5"/>
        <v>157.89473684210569</v>
      </c>
      <c r="H50" s="10" t="s">
        <v>118</v>
      </c>
      <c r="I50" s="23">
        <f t="shared" si="6"/>
        <v>15.708</v>
      </c>
      <c r="J50" s="13">
        <f t="shared" si="2"/>
        <v>157.89473684210569</v>
      </c>
      <c r="K50" s="23">
        <f t="shared" si="7"/>
        <v>41</v>
      </c>
    </row>
    <row r="51" spans="1:11">
      <c r="A51" s="23">
        <v>15.898</v>
      </c>
      <c r="B51" s="15">
        <v>70.024299999999997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0.33000000000000185</v>
      </c>
      <c r="G51" s="2">
        <f t="shared" si="5"/>
        <v>181.81818181818079</v>
      </c>
      <c r="H51" s="10"/>
      <c r="I51" s="23">
        <f t="shared" si="6"/>
        <v>15.898</v>
      </c>
      <c r="J51" s="13">
        <f t="shared" si="2"/>
        <v>181.81818181818079</v>
      </c>
      <c r="K51" s="23">
        <f t="shared" si="7"/>
        <v>42</v>
      </c>
    </row>
    <row r="52" spans="1:11">
      <c r="A52" s="23">
        <v>16.228000000000002</v>
      </c>
      <c r="B52" s="15">
        <v>79.733599999999996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0.17999999999999972</v>
      </c>
      <c r="G52" s="2">
        <f t="shared" si="5"/>
        <v>166.66666666666691</v>
      </c>
      <c r="H52" s="10" t="s">
        <v>119</v>
      </c>
      <c r="I52" s="23">
        <f t="shared" si="6"/>
        <v>16.228000000000002</v>
      </c>
      <c r="J52" s="13">
        <f t="shared" si="2"/>
        <v>166.66666666666691</v>
      </c>
      <c r="K52" s="23">
        <f t="shared" si="7"/>
        <v>43</v>
      </c>
    </row>
    <row r="53" spans="1:11">
      <c r="A53" s="23">
        <v>16.408000000000001</v>
      </c>
      <c r="B53" s="15">
        <v>76.666499999999999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0.17999999999999972</v>
      </c>
      <c r="G53" s="2">
        <f t="shared" si="5"/>
        <v>166.66666666666691</v>
      </c>
      <c r="H53" s="10"/>
      <c r="I53" s="23">
        <f t="shared" si="6"/>
        <v>16.408000000000001</v>
      </c>
      <c r="J53" s="13">
        <f t="shared" si="2"/>
        <v>166.66666666666691</v>
      </c>
      <c r="K53" s="23">
        <f t="shared" si="7"/>
        <v>44</v>
      </c>
    </row>
    <row r="54" spans="1:11">
      <c r="A54" s="23">
        <v>16.588000000000001</v>
      </c>
      <c r="B54" s="15">
        <v>69.701800000000006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0.19999999999999929</v>
      </c>
      <c r="G54" s="2">
        <f t="shared" si="5"/>
        <v>150.00000000000054</v>
      </c>
      <c r="H54" s="10" t="s">
        <v>118</v>
      </c>
      <c r="I54" s="23">
        <f t="shared" si="6"/>
        <v>16.588000000000001</v>
      </c>
      <c r="J54" s="13">
        <f t="shared" si="2"/>
        <v>150.00000000000054</v>
      </c>
      <c r="K54" s="23">
        <f t="shared" si="7"/>
        <v>45</v>
      </c>
    </row>
    <row r="55" spans="1:11">
      <c r="A55" s="23">
        <v>16.788</v>
      </c>
      <c r="B55" s="15">
        <v>68.193100000000001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0.33800000000000097</v>
      </c>
      <c r="G55" s="2">
        <f t="shared" si="5"/>
        <v>177.51479289940778</v>
      </c>
      <c r="H55" s="10"/>
      <c r="I55" s="23">
        <f t="shared" si="6"/>
        <v>16.788</v>
      </c>
      <c r="J55" s="13">
        <f t="shared" si="2"/>
        <v>177.51479289940778</v>
      </c>
      <c r="K55" s="23">
        <f t="shared" si="7"/>
        <v>46</v>
      </c>
    </row>
    <row r="56" spans="1:11">
      <c r="A56" s="23">
        <v>17.126000000000001</v>
      </c>
      <c r="B56" s="15">
        <v>79.582599999999999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0.13799999999999812</v>
      </c>
      <c r="G56" s="2">
        <f t="shared" si="5"/>
        <v>217.39130434782905</v>
      </c>
      <c r="H56" s="10" t="s">
        <v>113</v>
      </c>
      <c r="I56" s="23">
        <f t="shared" si="6"/>
        <v>17.126000000000001</v>
      </c>
      <c r="J56" s="13">
        <f t="shared" si="2"/>
        <v>217.39130434782905</v>
      </c>
      <c r="K56" s="23">
        <f t="shared" si="7"/>
        <v>47</v>
      </c>
    </row>
    <row r="57" spans="1:11">
      <c r="A57" s="23">
        <v>17.263999999999999</v>
      </c>
      <c r="B57" s="15">
        <v>79.802099999999996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0.32400000000000162</v>
      </c>
      <c r="G57" s="2">
        <f t="shared" si="5"/>
        <v>185.18518518518425</v>
      </c>
      <c r="H57" s="10"/>
      <c r="I57" s="23">
        <f t="shared" si="6"/>
        <v>17.263999999999999</v>
      </c>
      <c r="J57" s="13">
        <f t="shared" si="2"/>
        <v>185.18518518518425</v>
      </c>
      <c r="K57" s="23">
        <f t="shared" si="7"/>
        <v>48</v>
      </c>
    </row>
    <row r="58" spans="1:11">
      <c r="A58" s="23">
        <v>17.588000000000001</v>
      </c>
      <c r="B58" s="15">
        <v>70.136899999999997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0.19999999999999929</v>
      </c>
      <c r="G58" s="2">
        <f t="shared" si="5"/>
        <v>150.00000000000054</v>
      </c>
      <c r="H58" s="10" t="s">
        <v>119</v>
      </c>
      <c r="I58" s="23">
        <f t="shared" si="6"/>
        <v>17.588000000000001</v>
      </c>
      <c r="J58" s="13">
        <f t="shared" si="2"/>
        <v>150.00000000000054</v>
      </c>
      <c r="K58" s="23">
        <f t="shared" si="7"/>
        <v>49</v>
      </c>
    </row>
    <row r="59" spans="1:11">
      <c r="A59" s="23">
        <v>17.788</v>
      </c>
      <c r="B59" s="15">
        <v>74.880700000000004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0.30000000000000071</v>
      </c>
      <c r="G59" s="2">
        <f t="shared" si="5"/>
        <v>199.99999999999952</v>
      </c>
      <c r="H59" s="10"/>
      <c r="I59" s="23">
        <f t="shared" si="6"/>
        <v>17.788</v>
      </c>
      <c r="J59" s="13">
        <f t="shared" si="2"/>
        <v>199.99999999999952</v>
      </c>
      <c r="K59" s="23">
        <f t="shared" si="7"/>
        <v>50</v>
      </c>
    </row>
    <row r="60" spans="1:11">
      <c r="A60" s="23">
        <v>18.088000000000001</v>
      </c>
      <c r="B60" s="15">
        <v>68.589699999999993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0.12999999999999901</v>
      </c>
      <c r="G60" s="2">
        <f t="shared" si="5"/>
        <v>230.76923076923254</v>
      </c>
      <c r="H60" s="10" t="s">
        <v>118</v>
      </c>
      <c r="I60" s="23">
        <f t="shared" si="6"/>
        <v>18.088000000000001</v>
      </c>
      <c r="J60" s="13">
        <f t="shared" si="2"/>
        <v>230.76923076923254</v>
      </c>
      <c r="K60" s="23">
        <f t="shared" si="7"/>
        <v>51</v>
      </c>
    </row>
    <row r="61" spans="1:11">
      <c r="A61" s="23">
        <v>18.218</v>
      </c>
      <c r="B61" s="15">
        <v>65.093299999999999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0.37000000000000099</v>
      </c>
      <c r="G61" s="2">
        <f t="shared" si="5"/>
        <v>162.16216216216174</v>
      </c>
      <c r="H61" s="10"/>
      <c r="I61" s="23">
        <f t="shared" si="6"/>
        <v>18.218</v>
      </c>
      <c r="J61" s="13">
        <f t="shared" si="2"/>
        <v>162.16216216216174</v>
      </c>
      <c r="K61" s="23">
        <f t="shared" si="7"/>
        <v>52</v>
      </c>
    </row>
    <row r="62" spans="1:11">
      <c r="A62" s="23">
        <v>18.588000000000001</v>
      </c>
      <c r="B62" s="15">
        <v>73.300299999999993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0.19999999999999929</v>
      </c>
      <c r="G62" s="2">
        <f t="shared" si="5"/>
        <v>150.00000000000054</v>
      </c>
      <c r="H62" s="10" t="s">
        <v>113</v>
      </c>
      <c r="I62" s="23">
        <f t="shared" si="6"/>
        <v>18.588000000000001</v>
      </c>
      <c r="J62" s="13">
        <f t="shared" si="2"/>
        <v>150.00000000000054</v>
      </c>
      <c r="K62" s="23">
        <f t="shared" si="7"/>
        <v>53</v>
      </c>
    </row>
    <row r="63" spans="1:11">
      <c r="A63" s="23">
        <v>18.788</v>
      </c>
      <c r="B63" s="15">
        <v>82.270899999999997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0.32000000000000028</v>
      </c>
      <c r="G63" s="2">
        <f t="shared" si="5"/>
        <v>187.49999999999983</v>
      </c>
      <c r="H63" s="10"/>
      <c r="I63" s="23">
        <f t="shared" si="6"/>
        <v>18.788</v>
      </c>
      <c r="J63" s="13">
        <f t="shared" si="2"/>
        <v>187.49999999999983</v>
      </c>
      <c r="K63" s="23">
        <f t="shared" si="7"/>
        <v>54</v>
      </c>
    </row>
    <row r="64" spans="1:11">
      <c r="A64" s="23">
        <v>19.108000000000001</v>
      </c>
      <c r="B64" s="15">
        <v>71.568200000000004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0.20400000000000063</v>
      </c>
      <c r="G64" s="2">
        <f t="shared" si="5"/>
        <v>147.05882352941131</v>
      </c>
      <c r="H64" s="10" t="s">
        <v>118</v>
      </c>
      <c r="I64" s="23">
        <f t="shared" si="6"/>
        <v>19.108000000000001</v>
      </c>
      <c r="J64" s="13">
        <f t="shared" si="2"/>
        <v>147.05882352941131</v>
      </c>
      <c r="K64" s="23">
        <f t="shared" si="7"/>
        <v>55</v>
      </c>
    </row>
    <row r="65" spans="1:11">
      <c r="A65" s="23">
        <v>19.312000000000001</v>
      </c>
      <c r="B65" s="15">
        <v>67.414500000000004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0.31599999999999895</v>
      </c>
      <c r="G65" s="2">
        <f t="shared" si="5"/>
        <v>189.87341772151962</v>
      </c>
      <c r="H65" s="10"/>
      <c r="I65" s="23">
        <f t="shared" si="6"/>
        <v>19.312000000000001</v>
      </c>
      <c r="J65" s="13">
        <f t="shared" si="2"/>
        <v>189.87341772151962</v>
      </c>
      <c r="K65" s="23">
        <f t="shared" si="7"/>
        <v>56</v>
      </c>
    </row>
    <row r="66" spans="1:11">
      <c r="A66" s="23">
        <v>19.628</v>
      </c>
      <c r="B66" s="15">
        <v>75.888800000000003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19.628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19.808</v>
      </c>
      <c r="B67" s="15">
        <v>75.325800000000001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0.17999999999999972</v>
      </c>
      <c r="G67" s="2">
        <f t="shared" si="5"/>
        <v>166.66666666666691</v>
      </c>
      <c r="H67" s="10"/>
      <c r="I67" s="23">
        <f t="shared" si="6"/>
        <v>19.808</v>
      </c>
      <c r="J67" s="13">
        <f t="shared" si="2"/>
        <v>166.66666666666691</v>
      </c>
      <c r="K67" s="23">
        <f t="shared" si="7"/>
        <v>58</v>
      </c>
    </row>
    <row r="68" spans="1:11">
      <c r="A68" s="23">
        <v>19.988</v>
      </c>
      <c r="B68" s="15">
        <v>66.745800000000003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0.19000000000000128</v>
      </c>
      <c r="G68" s="2">
        <f t="shared" si="5"/>
        <v>157.89473684210421</v>
      </c>
      <c r="H68" s="10" t="s">
        <v>118</v>
      </c>
      <c r="I68" s="23">
        <f t="shared" si="6"/>
        <v>19.988</v>
      </c>
      <c r="J68" s="13">
        <f t="shared" si="2"/>
        <v>157.89473684210421</v>
      </c>
      <c r="K68" s="23">
        <f t="shared" si="7"/>
        <v>59</v>
      </c>
    </row>
    <row r="69" spans="1:11">
      <c r="A69" s="23">
        <v>20.178000000000001</v>
      </c>
      <c r="B69" s="15">
        <v>64.4666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0.35999999999999943</v>
      </c>
      <c r="G69" s="2">
        <f t="shared" si="5"/>
        <v>166.66666666666691</v>
      </c>
      <c r="H69" s="10"/>
      <c r="I69" s="23">
        <f t="shared" si="6"/>
        <v>20.178000000000001</v>
      </c>
      <c r="J69" s="13">
        <f t="shared" si="2"/>
        <v>166.66666666666691</v>
      </c>
      <c r="K69" s="23">
        <f t="shared" si="7"/>
        <v>60</v>
      </c>
    </row>
    <row r="70" spans="1:11">
      <c r="A70" s="23">
        <v>20.538</v>
      </c>
      <c r="B70" s="15">
        <v>71.746700000000004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0.19999999999999929</v>
      </c>
      <c r="G70" s="2">
        <f t="shared" si="5"/>
        <v>150.00000000000054</v>
      </c>
      <c r="H70" s="10" t="s">
        <v>119</v>
      </c>
      <c r="I70" s="23">
        <f t="shared" si="6"/>
        <v>20.538</v>
      </c>
      <c r="J70" s="13">
        <f t="shared" si="2"/>
        <v>150.00000000000054</v>
      </c>
      <c r="K70" s="23">
        <f t="shared" si="7"/>
        <v>61</v>
      </c>
    </row>
    <row r="71" spans="1:11">
      <c r="A71" s="23">
        <v>20.738</v>
      </c>
      <c r="B71" s="15">
        <v>69.974299999999999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0.30999999999999872</v>
      </c>
      <c r="G71" s="2">
        <f t="shared" si="5"/>
        <v>193.54838709677497</v>
      </c>
      <c r="H71" s="10"/>
      <c r="I71" s="23">
        <f t="shared" si="6"/>
        <v>20.738</v>
      </c>
      <c r="J71" s="13">
        <f t="shared" si="2"/>
        <v>193.54838709677497</v>
      </c>
      <c r="K71" s="23">
        <f t="shared" si="7"/>
        <v>62</v>
      </c>
    </row>
    <row r="72" spans="1:11">
      <c r="A72" s="23">
        <v>21.047999999999998</v>
      </c>
      <c r="B72" s="15">
        <v>72.451700000000002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0.16000000000000014</v>
      </c>
      <c r="G72" s="2">
        <f t="shared" si="5"/>
        <v>187.49999999999983</v>
      </c>
      <c r="H72" s="10" t="s">
        <v>119</v>
      </c>
      <c r="I72" s="23">
        <f t="shared" si="6"/>
        <v>21.047999999999998</v>
      </c>
      <c r="J72" s="13">
        <f t="shared" si="2"/>
        <v>187.49999999999983</v>
      </c>
      <c r="K72" s="23">
        <f t="shared" si="7"/>
        <v>63</v>
      </c>
    </row>
    <row r="73" spans="1:11">
      <c r="A73" s="23">
        <v>21.207999999999998</v>
      </c>
      <c r="B73" s="15">
        <v>71.555899999999994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0.19000000000000128</v>
      </c>
      <c r="G73" s="2">
        <f t="shared" si="5"/>
        <v>157.89473684210421</v>
      </c>
      <c r="H73" s="10"/>
      <c r="I73" s="23">
        <f t="shared" si="6"/>
        <v>21.207999999999998</v>
      </c>
      <c r="J73" s="13">
        <f t="shared" si="2"/>
        <v>157.89473684210421</v>
      </c>
      <c r="K73" s="23">
        <f t="shared" si="7"/>
        <v>64</v>
      </c>
    </row>
    <row r="74" spans="1:11">
      <c r="A74" s="23">
        <v>21.398</v>
      </c>
      <c r="B74" s="15">
        <v>64.725499999999997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0.17999999999999972</v>
      </c>
      <c r="G74" s="2">
        <f t="shared" si="5"/>
        <v>166.66666666666691</v>
      </c>
      <c r="H74" s="10" t="s">
        <v>118</v>
      </c>
      <c r="I74" s="23">
        <f t="shared" si="6"/>
        <v>21.398</v>
      </c>
      <c r="J74" s="13">
        <f t="shared" ref="J74:J131" si="8">$G74</f>
        <v>166.66666666666691</v>
      </c>
      <c r="K74" s="23">
        <f t="shared" si="7"/>
        <v>65</v>
      </c>
    </row>
    <row r="75" spans="1:11">
      <c r="A75" s="23">
        <v>21.577999999999999</v>
      </c>
      <c r="B75" s="15">
        <v>69.568899999999999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0.35000000000000142</v>
      </c>
      <c r="G75" s="2">
        <f t="shared" ref="G75:G130" si="11">$E75/$F75*60</f>
        <v>171.42857142857073</v>
      </c>
      <c r="H75" s="10"/>
      <c r="I75" s="23">
        <f t="shared" ref="I75:I131" si="12">$A75</f>
        <v>21.577999999999999</v>
      </c>
      <c r="J75" s="13">
        <f t="shared" si="8"/>
        <v>171.42857142857073</v>
      </c>
      <c r="K75" s="23">
        <f t="shared" ref="K75:K131" si="13">$C75</f>
        <v>66</v>
      </c>
    </row>
    <row r="76" spans="1:11">
      <c r="A76" s="23">
        <v>21.928000000000001</v>
      </c>
      <c r="B76" s="15">
        <v>67.095399999999998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0.21000000000000085</v>
      </c>
      <c r="G76" s="2">
        <f t="shared" si="11"/>
        <v>142.85714285714226</v>
      </c>
      <c r="H76" s="10" t="s">
        <v>118</v>
      </c>
      <c r="I76" s="23">
        <f t="shared" si="12"/>
        <v>21.928000000000001</v>
      </c>
      <c r="J76" s="13">
        <f t="shared" si="8"/>
        <v>142.85714285714226</v>
      </c>
      <c r="K76" s="23">
        <f t="shared" si="13"/>
        <v>67</v>
      </c>
    </row>
    <row r="77" spans="1:11">
      <c r="A77" s="23">
        <v>22.138000000000002</v>
      </c>
      <c r="B77" s="15">
        <v>64.854200000000006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0.26999999999999957</v>
      </c>
      <c r="G77" s="2">
        <f t="shared" si="11"/>
        <v>222.22222222222257</v>
      </c>
      <c r="H77" s="10"/>
      <c r="I77" s="23">
        <f t="shared" si="12"/>
        <v>22.138000000000002</v>
      </c>
      <c r="J77" s="13">
        <f t="shared" si="8"/>
        <v>222.22222222222257</v>
      </c>
      <c r="K77" s="23">
        <f t="shared" si="13"/>
        <v>68</v>
      </c>
    </row>
    <row r="78" spans="1:11">
      <c r="A78" s="23">
        <v>22.408000000000001</v>
      </c>
      <c r="B78" s="15">
        <v>71.411100000000005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0.21999999999999886</v>
      </c>
      <c r="G78" s="2">
        <f t="shared" si="11"/>
        <v>136.36363636363706</v>
      </c>
      <c r="H78" s="10" t="s">
        <v>119</v>
      </c>
      <c r="I78" s="23">
        <f t="shared" si="12"/>
        <v>22.408000000000001</v>
      </c>
      <c r="J78" s="13">
        <f t="shared" si="8"/>
        <v>136.36363636363706</v>
      </c>
      <c r="K78" s="23">
        <f t="shared" si="13"/>
        <v>69</v>
      </c>
    </row>
    <row r="79" spans="1:11">
      <c r="A79" s="23">
        <v>22.628</v>
      </c>
      <c r="B79" s="15">
        <v>76.376800000000003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0.30999999999999872</v>
      </c>
      <c r="G79" s="2">
        <f t="shared" si="11"/>
        <v>193.54838709677497</v>
      </c>
      <c r="H79" s="10"/>
      <c r="I79" s="23">
        <f t="shared" si="12"/>
        <v>22.628</v>
      </c>
      <c r="J79" s="13">
        <f t="shared" si="8"/>
        <v>193.54838709677497</v>
      </c>
      <c r="K79" s="23">
        <f t="shared" si="13"/>
        <v>70</v>
      </c>
    </row>
    <row r="80" spans="1:11">
      <c r="A80" s="23">
        <v>22.937999999999999</v>
      </c>
      <c r="B80" s="15">
        <v>78.749099999999999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0.17999999999999972</v>
      </c>
      <c r="G80" s="2">
        <f t="shared" si="11"/>
        <v>166.66666666666691</v>
      </c>
      <c r="H80" s="10" t="s">
        <v>113</v>
      </c>
      <c r="I80" s="23">
        <f t="shared" si="12"/>
        <v>22.937999999999999</v>
      </c>
      <c r="J80" s="13">
        <f t="shared" si="8"/>
        <v>166.66666666666691</v>
      </c>
      <c r="K80" s="23">
        <f t="shared" si="13"/>
        <v>71</v>
      </c>
    </row>
    <row r="81" spans="1:11">
      <c r="A81" s="23">
        <v>23.117999999999999</v>
      </c>
      <c r="B81" s="15">
        <v>74.858599999999996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0.17000000000000171</v>
      </c>
      <c r="G81" s="2">
        <f t="shared" si="11"/>
        <v>176.47058823529235</v>
      </c>
      <c r="H81" s="10"/>
      <c r="I81" s="23">
        <f t="shared" si="12"/>
        <v>23.117999999999999</v>
      </c>
      <c r="J81" s="13">
        <f t="shared" si="8"/>
        <v>176.47058823529235</v>
      </c>
      <c r="K81" s="23">
        <f t="shared" si="13"/>
        <v>72</v>
      </c>
    </row>
    <row r="82" spans="1:11">
      <c r="A82" s="23">
        <v>23.288</v>
      </c>
      <c r="B82" s="15">
        <v>73.310900000000004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0.17999999999999972</v>
      </c>
      <c r="G82" s="2">
        <f t="shared" si="11"/>
        <v>166.66666666666691</v>
      </c>
      <c r="H82" s="10" t="s">
        <v>118</v>
      </c>
      <c r="I82" s="23">
        <f t="shared" si="12"/>
        <v>23.288</v>
      </c>
      <c r="J82" s="13">
        <f t="shared" si="8"/>
        <v>166.66666666666691</v>
      </c>
      <c r="K82" s="23">
        <f t="shared" si="13"/>
        <v>73</v>
      </c>
    </row>
    <row r="83" spans="1:11">
      <c r="A83" s="23">
        <v>23.468</v>
      </c>
      <c r="B83" s="15">
        <v>70.407399999999996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0.33999999999999986</v>
      </c>
      <c r="G83" s="2">
        <f t="shared" si="11"/>
        <v>176.47058823529417</v>
      </c>
      <c r="H83" s="10"/>
      <c r="I83" s="23">
        <f t="shared" si="12"/>
        <v>23.468</v>
      </c>
      <c r="J83" s="13">
        <f t="shared" si="8"/>
        <v>176.47058823529417</v>
      </c>
      <c r="K83" s="23">
        <f t="shared" si="13"/>
        <v>74</v>
      </c>
    </row>
    <row r="84" spans="1:11">
      <c r="A84" s="23">
        <v>23.808</v>
      </c>
      <c r="B84" s="15">
        <v>73.231999999999999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0.19000000000000128</v>
      </c>
      <c r="G84" s="2">
        <f t="shared" si="11"/>
        <v>157.89473684210421</v>
      </c>
      <c r="H84" s="10" t="s">
        <v>119</v>
      </c>
      <c r="I84" s="23">
        <f t="shared" si="12"/>
        <v>23.808</v>
      </c>
      <c r="J84" s="13">
        <f t="shared" si="8"/>
        <v>157.89473684210421</v>
      </c>
      <c r="K84" s="23">
        <f t="shared" si="13"/>
        <v>75</v>
      </c>
    </row>
    <row r="85" spans="1:11">
      <c r="A85" s="23">
        <v>23.998000000000001</v>
      </c>
      <c r="B85" s="15">
        <v>67.229399999999998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23.998000000000001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24.167999999999999</v>
      </c>
      <c r="B86" s="15">
        <v>66.261700000000005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0.16000000000000014</v>
      </c>
      <c r="G86" s="2">
        <f t="shared" si="11"/>
        <v>187.49999999999983</v>
      </c>
      <c r="H86" s="10" t="s">
        <v>118</v>
      </c>
      <c r="I86" s="23">
        <f t="shared" si="12"/>
        <v>24.167999999999999</v>
      </c>
      <c r="J86" s="13">
        <f t="shared" si="8"/>
        <v>187.49999999999983</v>
      </c>
      <c r="K86" s="23">
        <f t="shared" si="13"/>
        <v>77</v>
      </c>
    </row>
    <row r="87" spans="1:11">
      <c r="A87" s="23">
        <v>24.327999999999999</v>
      </c>
      <c r="B87" s="15">
        <v>66.398399999999995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0.35200000000000031</v>
      </c>
      <c r="G87" s="2">
        <f t="shared" si="11"/>
        <v>170.45454545454533</v>
      </c>
      <c r="H87" s="10"/>
      <c r="I87" s="23">
        <f t="shared" si="12"/>
        <v>24.327999999999999</v>
      </c>
      <c r="J87" s="13">
        <f t="shared" si="8"/>
        <v>170.45454545454533</v>
      </c>
      <c r="K87" s="23">
        <f t="shared" si="13"/>
        <v>78</v>
      </c>
    </row>
    <row r="88" spans="1:11">
      <c r="A88" s="23">
        <v>24.68</v>
      </c>
      <c r="B88" s="15">
        <v>73.091899999999995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0.125</v>
      </c>
      <c r="G88" s="2">
        <f t="shared" si="11"/>
        <v>240</v>
      </c>
      <c r="H88" s="10" t="s">
        <v>113</v>
      </c>
      <c r="I88" s="23">
        <f t="shared" si="12"/>
        <v>24.68</v>
      </c>
      <c r="J88" s="13">
        <f t="shared" si="8"/>
        <v>240</v>
      </c>
      <c r="K88" s="23">
        <f t="shared" si="13"/>
        <v>79</v>
      </c>
    </row>
    <row r="89" spans="1:11">
      <c r="A89" s="23">
        <v>24.805</v>
      </c>
      <c r="B89" s="15">
        <v>71.089200000000005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0.35500000000000043</v>
      </c>
      <c r="G89" s="2">
        <f t="shared" si="11"/>
        <v>169.01408450704204</v>
      </c>
      <c r="H89" s="10"/>
      <c r="I89" s="23">
        <f t="shared" si="12"/>
        <v>24.805</v>
      </c>
      <c r="J89" s="13">
        <f t="shared" si="8"/>
        <v>169.01408450704204</v>
      </c>
      <c r="K89" s="23">
        <f t="shared" si="13"/>
        <v>80</v>
      </c>
    </row>
    <row r="90" spans="1:11">
      <c r="A90" s="23">
        <v>25.16</v>
      </c>
      <c r="B90" s="15">
        <v>72.482299999999995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0.17800000000000082</v>
      </c>
      <c r="G90" s="2">
        <f t="shared" si="11"/>
        <v>168.53932584269583</v>
      </c>
      <c r="H90" s="10" t="s">
        <v>119</v>
      </c>
      <c r="I90" s="23">
        <f t="shared" si="12"/>
        <v>25.16</v>
      </c>
      <c r="J90" s="13">
        <f t="shared" si="8"/>
        <v>168.53932584269583</v>
      </c>
      <c r="K90" s="23">
        <f t="shared" si="13"/>
        <v>81</v>
      </c>
    </row>
    <row r="91" spans="1:11">
      <c r="A91" s="23">
        <v>25.338000000000001</v>
      </c>
      <c r="B91" s="15">
        <v>68.944199999999995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0.33999999999999986</v>
      </c>
      <c r="G91" s="2">
        <f t="shared" si="11"/>
        <v>176.47058823529417</v>
      </c>
      <c r="H91" s="10"/>
      <c r="I91" s="23">
        <f t="shared" si="12"/>
        <v>25.338000000000001</v>
      </c>
      <c r="J91" s="13">
        <f t="shared" si="8"/>
        <v>176.47058823529417</v>
      </c>
      <c r="K91" s="23">
        <f t="shared" si="13"/>
        <v>82</v>
      </c>
    </row>
    <row r="92" spans="1:11">
      <c r="A92" s="23">
        <v>25.678000000000001</v>
      </c>
      <c r="B92" s="15">
        <v>65.854900000000001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0.17999999999999972</v>
      </c>
      <c r="G92" s="2">
        <f t="shared" si="11"/>
        <v>166.66666666666691</v>
      </c>
      <c r="H92" s="10" t="s">
        <v>118</v>
      </c>
      <c r="I92" s="23">
        <f t="shared" si="12"/>
        <v>25.678000000000001</v>
      </c>
      <c r="J92" s="13">
        <f t="shared" si="8"/>
        <v>166.66666666666691</v>
      </c>
      <c r="K92" s="23">
        <f t="shared" si="13"/>
        <v>83</v>
      </c>
    </row>
    <row r="93" spans="1:11">
      <c r="A93" s="23">
        <v>25.858000000000001</v>
      </c>
      <c r="B93" s="15">
        <v>59.722999999999999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0.25</v>
      </c>
      <c r="G93" s="2">
        <f t="shared" si="11"/>
        <v>240</v>
      </c>
      <c r="H93" s="10"/>
      <c r="I93" s="23">
        <f t="shared" si="12"/>
        <v>25.858000000000001</v>
      </c>
      <c r="J93" s="13">
        <f t="shared" si="8"/>
        <v>240</v>
      </c>
      <c r="K93" s="23">
        <f t="shared" si="13"/>
        <v>84</v>
      </c>
    </row>
    <row r="94" spans="1:11">
      <c r="A94" s="23">
        <v>26.108000000000001</v>
      </c>
      <c r="B94" s="15">
        <v>75.659099999999995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0.17999999999999972</v>
      </c>
      <c r="G94" s="2">
        <f t="shared" si="11"/>
        <v>166.66666666666691</v>
      </c>
      <c r="H94" s="10" t="s">
        <v>113</v>
      </c>
      <c r="I94" s="23">
        <f t="shared" si="12"/>
        <v>26.108000000000001</v>
      </c>
      <c r="J94" s="13">
        <f t="shared" si="8"/>
        <v>166.66666666666691</v>
      </c>
      <c r="K94" s="23">
        <f t="shared" si="13"/>
        <v>85</v>
      </c>
    </row>
    <row r="95" spans="1:11">
      <c r="A95" s="23">
        <v>26.288</v>
      </c>
      <c r="B95" s="15">
        <v>77.579400000000007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0.21999999999999886</v>
      </c>
      <c r="G95" s="2">
        <f t="shared" si="11"/>
        <v>136.36363636363706</v>
      </c>
      <c r="H95" s="10"/>
      <c r="I95" s="23">
        <f t="shared" si="12"/>
        <v>26.288</v>
      </c>
      <c r="J95" s="13">
        <f t="shared" si="8"/>
        <v>136.36363636363706</v>
      </c>
      <c r="K95" s="23">
        <f t="shared" si="13"/>
        <v>86</v>
      </c>
    </row>
    <row r="96" spans="1:11">
      <c r="A96" s="23">
        <v>26.507999999999999</v>
      </c>
      <c r="B96" s="15">
        <v>74.262900000000002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0.19000000000000128</v>
      </c>
      <c r="G96" s="2">
        <f t="shared" si="11"/>
        <v>157.89473684210421</v>
      </c>
      <c r="H96" s="10" t="s">
        <v>118</v>
      </c>
      <c r="I96" s="23">
        <f t="shared" si="12"/>
        <v>26.507999999999999</v>
      </c>
      <c r="J96" s="13">
        <f t="shared" si="8"/>
        <v>157.89473684210421</v>
      </c>
      <c r="K96" s="23">
        <f t="shared" si="13"/>
        <v>87</v>
      </c>
    </row>
    <row r="97" spans="1:11">
      <c r="A97" s="23">
        <v>26.698</v>
      </c>
      <c r="B97" s="15">
        <v>64.884699999999995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0.32399999999999807</v>
      </c>
      <c r="G97" s="2">
        <f t="shared" si="11"/>
        <v>185.1851851851863</v>
      </c>
      <c r="H97" s="10"/>
      <c r="I97" s="23">
        <f t="shared" si="12"/>
        <v>26.698</v>
      </c>
      <c r="J97" s="13">
        <f t="shared" si="8"/>
        <v>185.1851851851863</v>
      </c>
      <c r="K97" s="23">
        <f t="shared" si="13"/>
        <v>88</v>
      </c>
    </row>
    <row r="98" spans="1:11">
      <c r="A98" s="23">
        <v>27.021999999999998</v>
      </c>
      <c r="B98" s="15">
        <v>78.647000000000006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0.12600000000000122</v>
      </c>
      <c r="G98" s="2">
        <f t="shared" si="11"/>
        <v>238.09523809523577</v>
      </c>
      <c r="H98" s="10" t="s">
        <v>113</v>
      </c>
      <c r="I98" s="23">
        <f t="shared" si="12"/>
        <v>27.021999999999998</v>
      </c>
      <c r="J98" s="13">
        <f t="shared" si="8"/>
        <v>238.09523809523577</v>
      </c>
      <c r="K98" s="23">
        <f t="shared" si="13"/>
        <v>89</v>
      </c>
    </row>
    <row r="99" spans="1:11">
      <c r="A99" s="23">
        <v>27.148</v>
      </c>
      <c r="B99" s="15">
        <v>78.822800000000001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1.1000000000000014</v>
      </c>
      <c r="G99" s="2">
        <f t="shared" si="11"/>
        <v>136.3636363636362</v>
      </c>
      <c r="H99" s="10"/>
      <c r="I99" s="23">
        <f t="shared" si="12"/>
        <v>27.148</v>
      </c>
      <c r="J99" s="13">
        <f t="shared" si="8"/>
        <v>136.3636363636362</v>
      </c>
      <c r="K99" s="23">
        <f t="shared" si="13"/>
        <v>90</v>
      </c>
    </row>
    <row r="100" spans="1:11">
      <c r="A100" s="23">
        <v>28.248000000000001</v>
      </c>
      <c r="B100" s="15">
        <v>64.303200000000004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0.19999999999999929</v>
      </c>
      <c r="G100" s="2">
        <f t="shared" si="11"/>
        <v>150.00000000000054</v>
      </c>
      <c r="H100" s="10" t="s">
        <v>119</v>
      </c>
      <c r="I100" s="23">
        <f t="shared" si="12"/>
        <v>28.248000000000001</v>
      </c>
      <c r="J100" s="13">
        <f t="shared" si="8"/>
        <v>150.00000000000054</v>
      </c>
      <c r="K100" s="23">
        <f t="shared" si="13"/>
        <v>91</v>
      </c>
    </row>
    <row r="101" spans="1:11">
      <c r="A101" s="23">
        <v>28.448</v>
      </c>
      <c r="B101" s="15">
        <v>65.692400000000006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0.33999999999999986</v>
      </c>
      <c r="G101" s="2">
        <f t="shared" si="11"/>
        <v>176.47058823529417</v>
      </c>
      <c r="H101" s="10"/>
      <c r="I101" s="23">
        <f t="shared" si="12"/>
        <v>28.448</v>
      </c>
      <c r="J101" s="13">
        <f t="shared" si="8"/>
        <v>176.47058823529417</v>
      </c>
      <c r="K101" s="23">
        <f t="shared" si="13"/>
        <v>92</v>
      </c>
    </row>
    <row r="102" spans="1:11">
      <c r="A102" s="23">
        <v>28.788</v>
      </c>
      <c r="B102" s="15">
        <v>72.121799999999993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0.16999999999999815</v>
      </c>
      <c r="G102" s="2">
        <f t="shared" si="11"/>
        <v>176.47058823529605</v>
      </c>
      <c r="H102" s="10" t="s">
        <v>119</v>
      </c>
      <c r="I102" s="23">
        <f t="shared" si="12"/>
        <v>28.788</v>
      </c>
      <c r="J102" s="13">
        <f t="shared" si="8"/>
        <v>176.47058823529605</v>
      </c>
      <c r="K102" s="23">
        <f t="shared" si="13"/>
        <v>93</v>
      </c>
    </row>
    <row r="103" spans="1:11">
      <c r="A103" s="23">
        <v>28.957999999999998</v>
      </c>
      <c r="B103" s="15">
        <v>71.161699999999996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0.21000000000000085</v>
      </c>
      <c r="G103" s="2">
        <f t="shared" si="11"/>
        <v>142.85714285714226</v>
      </c>
      <c r="H103" s="10"/>
      <c r="I103" s="23">
        <f t="shared" si="12"/>
        <v>28.957999999999998</v>
      </c>
      <c r="J103" s="13">
        <f t="shared" si="8"/>
        <v>142.85714285714226</v>
      </c>
      <c r="K103" s="23">
        <f t="shared" si="13"/>
        <v>94</v>
      </c>
    </row>
    <row r="104" spans="1:11">
      <c r="A104" s="23">
        <v>29.167999999999999</v>
      </c>
      <c r="B104" s="15">
        <v>65.430199999999999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0.19999999999999929</v>
      </c>
      <c r="G104" s="2">
        <f t="shared" si="11"/>
        <v>150.00000000000054</v>
      </c>
      <c r="H104" s="10" t="s">
        <v>118</v>
      </c>
      <c r="I104" s="23">
        <f t="shared" si="12"/>
        <v>29.167999999999999</v>
      </c>
      <c r="J104" s="13">
        <f t="shared" si="8"/>
        <v>150.00000000000054</v>
      </c>
      <c r="K104" s="23">
        <f t="shared" si="13"/>
        <v>95</v>
      </c>
    </row>
    <row r="105" spans="1:11">
      <c r="A105" s="23">
        <v>29.367999999999999</v>
      </c>
      <c r="B105" s="15">
        <v>70.483599999999996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0.36000000000000298</v>
      </c>
      <c r="G105" s="2">
        <f t="shared" si="11"/>
        <v>166.66666666666526</v>
      </c>
      <c r="H105" s="10"/>
      <c r="I105" s="23">
        <f t="shared" si="12"/>
        <v>29.367999999999999</v>
      </c>
      <c r="J105" s="13">
        <f t="shared" si="8"/>
        <v>166.66666666666526</v>
      </c>
      <c r="K105" s="23">
        <f t="shared" si="13"/>
        <v>96</v>
      </c>
    </row>
    <row r="106" spans="1:11">
      <c r="A106" s="23">
        <v>29.728000000000002</v>
      </c>
      <c r="B106" s="15">
        <v>66.6494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0.21999999999999886</v>
      </c>
      <c r="G106" s="2">
        <f t="shared" si="11"/>
        <v>136.36363636363706</v>
      </c>
      <c r="H106" s="10" t="s">
        <v>118</v>
      </c>
      <c r="I106" s="23">
        <f t="shared" si="12"/>
        <v>29.728000000000002</v>
      </c>
      <c r="J106" s="13">
        <f t="shared" si="8"/>
        <v>136.36363636363706</v>
      </c>
      <c r="K106" s="23">
        <f t="shared" si="13"/>
        <v>97</v>
      </c>
    </row>
    <row r="107" spans="1:11">
      <c r="A107" s="23">
        <v>29.948</v>
      </c>
      <c r="B107" s="15">
        <v>64.052300000000002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0.30999999999999872</v>
      </c>
      <c r="G107" s="2">
        <f t="shared" si="11"/>
        <v>193.54838709677497</v>
      </c>
      <c r="H107" s="10"/>
      <c r="I107" s="23">
        <f t="shared" si="12"/>
        <v>29.948</v>
      </c>
      <c r="J107" s="13">
        <f t="shared" si="8"/>
        <v>193.54838709677497</v>
      </c>
      <c r="K107" s="23">
        <f t="shared" si="13"/>
        <v>98</v>
      </c>
    </row>
    <row r="108" spans="1:11">
      <c r="A108" s="23">
        <v>30.257999999999999</v>
      </c>
      <c r="B108" s="15">
        <v>71.078900000000004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30.257999999999999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30.488</v>
      </c>
      <c r="B109" s="15">
        <v>78.149699999999996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0.33999999999999986</v>
      </c>
      <c r="G109" s="2">
        <f t="shared" si="11"/>
        <v>176.47058823529417</v>
      </c>
      <c r="H109" s="10"/>
      <c r="I109" s="23">
        <f t="shared" si="12"/>
        <v>30.488</v>
      </c>
      <c r="J109" s="13">
        <f t="shared" si="8"/>
        <v>176.47058823529417</v>
      </c>
      <c r="K109" s="23">
        <f t="shared" si="13"/>
        <v>100</v>
      </c>
    </row>
    <row r="110" spans="1:11">
      <c r="A110" s="23">
        <v>30.827999999999999</v>
      </c>
      <c r="B110" s="15">
        <v>81.296599999999998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0.17000000000000171</v>
      </c>
      <c r="G110" s="2">
        <f t="shared" si="11"/>
        <v>176.47058823529235</v>
      </c>
      <c r="H110" s="10" t="s">
        <v>113</v>
      </c>
      <c r="I110" s="23">
        <f t="shared" si="12"/>
        <v>30.827999999999999</v>
      </c>
      <c r="J110" s="13">
        <f t="shared" si="8"/>
        <v>176.47058823529235</v>
      </c>
      <c r="K110" s="23">
        <f t="shared" si="13"/>
        <v>101</v>
      </c>
    </row>
    <row r="111" spans="1:11">
      <c r="A111" s="23">
        <v>30.998000000000001</v>
      </c>
      <c r="B111" s="15">
        <v>78.266999999999996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0.19999999999999929</v>
      </c>
      <c r="G111" s="2">
        <f t="shared" si="11"/>
        <v>150.00000000000054</v>
      </c>
      <c r="H111" s="10"/>
      <c r="I111" s="23">
        <f t="shared" si="12"/>
        <v>30.998000000000001</v>
      </c>
      <c r="J111" s="13">
        <f t="shared" si="8"/>
        <v>150.00000000000054</v>
      </c>
      <c r="K111" s="23">
        <f t="shared" si="13"/>
        <v>102</v>
      </c>
    </row>
    <row r="112" spans="1:11">
      <c r="A112" s="23">
        <v>31.198</v>
      </c>
      <c r="B112" s="15">
        <v>73.206199999999995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0.19999999999999929</v>
      </c>
      <c r="G112" s="2">
        <f t="shared" si="11"/>
        <v>150.00000000000054</v>
      </c>
      <c r="H112" s="10" t="s">
        <v>118</v>
      </c>
      <c r="I112" s="23">
        <f t="shared" si="12"/>
        <v>31.198</v>
      </c>
      <c r="J112" s="13">
        <f t="shared" si="8"/>
        <v>150.00000000000054</v>
      </c>
      <c r="K112" s="23">
        <f t="shared" si="13"/>
        <v>103</v>
      </c>
    </row>
    <row r="113" spans="1:11">
      <c r="A113" s="23">
        <v>31.398</v>
      </c>
      <c r="B113" s="15">
        <v>70.486900000000006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0.37999999999999901</v>
      </c>
      <c r="G113" s="2">
        <f t="shared" si="11"/>
        <v>157.89473684210569</v>
      </c>
      <c r="H113" s="10"/>
      <c r="I113" s="23">
        <f t="shared" si="12"/>
        <v>31.398</v>
      </c>
      <c r="J113" s="13">
        <f t="shared" si="8"/>
        <v>157.89473684210569</v>
      </c>
      <c r="K113" s="23">
        <f t="shared" si="13"/>
        <v>104</v>
      </c>
    </row>
    <row r="114" spans="1:11">
      <c r="A114" s="23">
        <v>31.777999999999999</v>
      </c>
      <c r="B114" s="15">
        <v>78.632800000000003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0.17999999999999972</v>
      </c>
      <c r="G114" s="2">
        <f t="shared" si="11"/>
        <v>166.66666666666691</v>
      </c>
      <c r="H114" s="10" t="s">
        <v>119</v>
      </c>
      <c r="I114" s="23">
        <f t="shared" si="12"/>
        <v>31.777999999999999</v>
      </c>
      <c r="J114" s="13">
        <f t="shared" si="8"/>
        <v>166.66666666666691</v>
      </c>
      <c r="K114" s="23">
        <f t="shared" si="13"/>
        <v>105</v>
      </c>
    </row>
    <row r="115" spans="1:11">
      <c r="A115" s="23">
        <v>31.957999999999998</v>
      </c>
      <c r="B115" s="15">
        <v>72.078299999999999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0.19000000000000483</v>
      </c>
      <c r="G115" s="2">
        <f t="shared" si="11"/>
        <v>157.89473684210125</v>
      </c>
      <c r="H115" s="10"/>
      <c r="I115" s="23">
        <f t="shared" si="12"/>
        <v>31.957999999999998</v>
      </c>
      <c r="J115" s="13">
        <f t="shared" si="8"/>
        <v>157.89473684210125</v>
      </c>
      <c r="K115" s="23">
        <f t="shared" si="13"/>
        <v>106</v>
      </c>
    </row>
    <row r="116" spans="1:11">
      <c r="A116" s="23">
        <v>32.148000000000003</v>
      </c>
      <c r="B116" s="15">
        <v>71.417400000000001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0.15999999999999659</v>
      </c>
      <c r="G116" s="2">
        <f t="shared" si="11"/>
        <v>187.50000000000401</v>
      </c>
      <c r="H116" s="10" t="s">
        <v>118</v>
      </c>
      <c r="I116" s="23">
        <f t="shared" si="12"/>
        <v>32.148000000000003</v>
      </c>
      <c r="J116" s="13">
        <f t="shared" si="8"/>
        <v>187.50000000000401</v>
      </c>
      <c r="K116" s="23">
        <f t="shared" si="13"/>
        <v>107</v>
      </c>
    </row>
    <row r="117" spans="1:11">
      <c r="A117" s="23">
        <v>32.308</v>
      </c>
      <c r="B117" s="15">
        <v>69.6126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0.33599999999999852</v>
      </c>
      <c r="G117" s="2">
        <f t="shared" si="11"/>
        <v>178.57142857142935</v>
      </c>
      <c r="H117" s="10"/>
      <c r="I117" s="23">
        <f t="shared" si="12"/>
        <v>32.308</v>
      </c>
      <c r="J117" s="13">
        <f t="shared" si="8"/>
        <v>178.57142857142935</v>
      </c>
      <c r="K117" s="23">
        <f t="shared" si="13"/>
        <v>108</v>
      </c>
    </row>
    <row r="118" spans="1:11">
      <c r="A118" s="23">
        <v>32.643999999999998</v>
      </c>
      <c r="B118" s="15">
        <v>79.652100000000004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0.14500000000000313</v>
      </c>
      <c r="G118" s="2">
        <f t="shared" si="11"/>
        <v>206.89655172413347</v>
      </c>
      <c r="H118" s="10" t="s">
        <v>113</v>
      </c>
      <c r="I118" s="23">
        <f t="shared" si="12"/>
        <v>32.643999999999998</v>
      </c>
      <c r="J118" s="13">
        <f t="shared" si="8"/>
        <v>206.89655172413347</v>
      </c>
      <c r="K118" s="23">
        <f t="shared" si="13"/>
        <v>109</v>
      </c>
    </row>
    <row r="119" spans="1:11">
      <c r="A119" s="23">
        <v>32.789000000000001</v>
      </c>
      <c r="B119" s="15">
        <v>78.520499999999998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0.35300000000000153</v>
      </c>
      <c r="G119" s="2">
        <f t="shared" si="11"/>
        <v>169.97167138810124</v>
      </c>
      <c r="H119" s="10"/>
      <c r="I119" s="23">
        <f t="shared" si="12"/>
        <v>32.789000000000001</v>
      </c>
      <c r="J119" s="13">
        <f t="shared" si="8"/>
        <v>169.97167138810124</v>
      </c>
      <c r="K119" s="23">
        <f t="shared" si="13"/>
        <v>110</v>
      </c>
    </row>
    <row r="120" spans="1:11">
      <c r="A120" s="23">
        <v>33.142000000000003</v>
      </c>
      <c r="B120" s="15">
        <v>74.389099999999999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0.17999999999999972</v>
      </c>
      <c r="G120" s="2">
        <f t="shared" si="11"/>
        <v>166.66666666666691</v>
      </c>
      <c r="H120" s="10" t="s">
        <v>119</v>
      </c>
      <c r="I120" s="23">
        <f t="shared" si="12"/>
        <v>33.142000000000003</v>
      </c>
      <c r="J120" s="13">
        <f t="shared" si="8"/>
        <v>166.66666666666691</v>
      </c>
      <c r="K120" s="23">
        <f t="shared" si="13"/>
        <v>111</v>
      </c>
    </row>
    <row r="121" spans="1:11">
      <c r="A121" s="23">
        <v>33.322000000000003</v>
      </c>
      <c r="B121" s="15">
        <v>70.952100000000002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0.35599999999999454</v>
      </c>
      <c r="G121" s="2">
        <f t="shared" si="11"/>
        <v>168.53932584269921</v>
      </c>
      <c r="H121" s="10"/>
      <c r="I121" s="23">
        <f t="shared" si="12"/>
        <v>33.322000000000003</v>
      </c>
      <c r="J121" s="13">
        <f t="shared" si="8"/>
        <v>168.53932584269921</v>
      </c>
      <c r="K121" s="23">
        <f t="shared" si="13"/>
        <v>112</v>
      </c>
    </row>
    <row r="122" spans="1:11">
      <c r="A122" s="23">
        <v>33.677999999999997</v>
      </c>
      <c r="B122" s="15">
        <v>66.803399999999996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0.2120000000000033</v>
      </c>
      <c r="G122" s="2">
        <f t="shared" si="11"/>
        <v>141.50943396226194</v>
      </c>
      <c r="H122" s="10" t="s">
        <v>118</v>
      </c>
      <c r="I122" s="23">
        <f t="shared" si="12"/>
        <v>33.677999999999997</v>
      </c>
      <c r="J122" s="13">
        <f t="shared" si="8"/>
        <v>141.50943396226194</v>
      </c>
      <c r="K122" s="23">
        <f t="shared" si="13"/>
        <v>113</v>
      </c>
    </row>
    <row r="123" spans="1:11">
      <c r="A123" s="23">
        <v>33.89</v>
      </c>
      <c r="B123" s="15">
        <v>60.277299999999997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0.26800000000000068</v>
      </c>
      <c r="G123" s="2">
        <f t="shared" si="11"/>
        <v>223.8805970149248</v>
      </c>
      <c r="H123" s="10"/>
      <c r="I123" s="23">
        <f t="shared" si="12"/>
        <v>33.89</v>
      </c>
      <c r="J123" s="13">
        <f t="shared" si="8"/>
        <v>223.8805970149248</v>
      </c>
      <c r="K123" s="23">
        <f t="shared" si="13"/>
        <v>114</v>
      </c>
    </row>
    <row r="124" spans="1:11">
      <c r="A124" s="23">
        <v>34.158000000000001</v>
      </c>
      <c r="B124" s="15">
        <v>76.291200000000003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0.17999999999999972</v>
      </c>
      <c r="G124" s="2">
        <f t="shared" si="11"/>
        <v>166.66666666666691</v>
      </c>
      <c r="H124" s="10" t="s">
        <v>113</v>
      </c>
      <c r="I124" s="23">
        <f t="shared" si="12"/>
        <v>34.158000000000001</v>
      </c>
      <c r="J124" s="13">
        <f t="shared" si="8"/>
        <v>166.66666666666691</v>
      </c>
      <c r="K124" s="23">
        <f t="shared" si="13"/>
        <v>115</v>
      </c>
    </row>
    <row r="125" spans="1:11">
      <c r="A125" s="23">
        <v>34.338000000000001</v>
      </c>
      <c r="B125" s="15">
        <v>79.900199999999998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0.20899999999999608</v>
      </c>
      <c r="G125" s="2">
        <f t="shared" si="11"/>
        <v>143.54066985646202</v>
      </c>
      <c r="H125" s="10"/>
      <c r="I125" s="23">
        <f t="shared" si="12"/>
        <v>34.338000000000001</v>
      </c>
      <c r="J125" s="13">
        <f t="shared" si="8"/>
        <v>143.54066985646202</v>
      </c>
      <c r="K125" s="23">
        <f t="shared" si="13"/>
        <v>116</v>
      </c>
    </row>
    <row r="126" spans="1:11">
      <c r="A126" s="23">
        <v>34.546999999999997</v>
      </c>
      <c r="B126" s="15">
        <v>75.723699999999994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0.18100000000000449</v>
      </c>
      <c r="G126" s="2">
        <f t="shared" si="11"/>
        <v>165.74585635358707</v>
      </c>
      <c r="H126" s="10" t="s">
        <v>118</v>
      </c>
      <c r="I126" s="23">
        <f t="shared" si="12"/>
        <v>34.546999999999997</v>
      </c>
      <c r="J126" s="13">
        <f t="shared" si="8"/>
        <v>165.74585635358707</v>
      </c>
      <c r="K126" s="23">
        <f t="shared" si="13"/>
        <v>117</v>
      </c>
    </row>
    <row r="127" spans="1:11">
      <c r="A127" s="23">
        <v>34.728000000000002</v>
      </c>
      <c r="B127" s="15">
        <v>66.576800000000006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0.34400000000000119</v>
      </c>
      <c r="G127" s="2">
        <f t="shared" si="11"/>
        <v>174.41860465116218</v>
      </c>
      <c r="H127" s="10"/>
      <c r="I127" s="23">
        <f t="shared" si="12"/>
        <v>34.728000000000002</v>
      </c>
      <c r="J127" s="13">
        <f t="shared" si="8"/>
        <v>174.41860465116218</v>
      </c>
      <c r="K127" s="23">
        <f t="shared" si="13"/>
        <v>118</v>
      </c>
    </row>
    <row r="128" spans="1:11">
      <c r="A128" s="23">
        <v>35.072000000000003</v>
      </c>
      <c r="B128" s="15">
        <v>80.2881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0.14699999999999847</v>
      </c>
      <c r="G128" s="2">
        <f t="shared" si="11"/>
        <v>204.08163265306334</v>
      </c>
      <c r="H128" s="10" t="s">
        <v>113</v>
      </c>
      <c r="I128" s="23">
        <f t="shared" si="12"/>
        <v>35.072000000000003</v>
      </c>
      <c r="J128" s="13">
        <f t="shared" si="8"/>
        <v>204.08163265306334</v>
      </c>
      <c r="K128" s="23">
        <f t="shared" si="13"/>
        <v>119</v>
      </c>
    </row>
    <row r="129" spans="1:11">
      <c r="A129" s="23">
        <v>35.219000000000001</v>
      </c>
      <c r="B129" s="15">
        <v>79.4709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1.5889999999999986</v>
      </c>
      <c r="G129" s="2">
        <f t="shared" si="11"/>
        <v>94.398993077407255</v>
      </c>
      <c r="H129" s="10"/>
      <c r="I129" s="23">
        <f t="shared" si="12"/>
        <v>35.219000000000001</v>
      </c>
      <c r="J129" s="13">
        <f t="shared" si="8"/>
        <v>94.398993077407255</v>
      </c>
      <c r="K129" s="23">
        <f t="shared" si="13"/>
        <v>120</v>
      </c>
    </row>
    <row r="130" spans="1:11">
      <c r="A130" s="23">
        <v>36.808</v>
      </c>
      <c r="B130" s="15">
        <v>69.999799999999993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0.20000000000000284</v>
      </c>
      <c r="G130" s="2">
        <f t="shared" si="11"/>
        <v>149.99999999999787</v>
      </c>
      <c r="H130" s="10" t="s">
        <v>118</v>
      </c>
      <c r="I130" s="23">
        <f t="shared" si="12"/>
        <v>36.808</v>
      </c>
      <c r="J130" s="13">
        <f t="shared" si="8"/>
        <v>149.99999999999787</v>
      </c>
      <c r="K130" s="23">
        <f t="shared" si="13"/>
        <v>121</v>
      </c>
    </row>
    <row r="131" spans="1:11">
      <c r="A131" s="23">
        <v>37.008000000000003</v>
      </c>
      <c r="B131" s="15">
        <v>73.353200000000001</v>
      </c>
      <c r="C131" s="23">
        <v>122</v>
      </c>
      <c r="D131" s="2">
        <f>Main!$B125</f>
        <v>88.5</v>
      </c>
      <c r="E131" s="2"/>
      <c r="G131" s="2">
        <f>$G130</f>
        <v>149.99999999999787</v>
      </c>
      <c r="H131" s="10"/>
      <c r="I131" s="23">
        <f t="shared" si="12"/>
        <v>37.008000000000003</v>
      </c>
      <c r="J131" s="13">
        <f t="shared" si="8"/>
        <v>149.99999999999787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182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Peter Stadlen</v>
      </c>
      <c r="K4" s="1"/>
      <c r="L4" s="1"/>
      <c r="M4" s="1"/>
    </row>
    <row r="5" spans="1:13">
      <c r="A5" s="10" t="s">
        <v>96</v>
      </c>
      <c r="B5" s="11">
        <v>1948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1948</v>
      </c>
      <c r="K5" s="1"/>
      <c r="L5" s="1"/>
      <c r="M5" s="1"/>
    </row>
    <row r="6" spans="1:13">
      <c r="A6" s="10" t="s">
        <v>97</v>
      </c>
      <c r="B6" s="1" t="s">
        <v>183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 Legno WWE 31893 (2006)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40941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2.8879999999999999</v>
      </c>
      <c r="B10" s="15">
        <v>69.5351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0.18000000000000016</v>
      </c>
      <c r="G10" s="2">
        <f>$E10/$F10*60</f>
        <v>166.66666666666652</v>
      </c>
      <c r="H10" s="10" t="s">
        <v>119</v>
      </c>
      <c r="I10" s="22">
        <f>$A10</f>
        <v>2.8879999999999999</v>
      </c>
      <c r="J10" s="13">
        <f t="shared" ref="J10:J73" si="2">$G10</f>
        <v>166.66666666666652</v>
      </c>
      <c r="K10" s="22">
        <f>$C10</f>
        <v>1</v>
      </c>
    </row>
    <row r="11" spans="1:13">
      <c r="A11" s="22">
        <v>3.0680000000000001</v>
      </c>
      <c r="B11" s="15">
        <v>67.698700000000002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0.48</v>
      </c>
      <c r="G11" s="2">
        <f t="shared" ref="G11:G74" si="5">$E11/$F11*60</f>
        <v>125.00000000000001</v>
      </c>
      <c r="H11" s="10"/>
      <c r="I11" s="22">
        <f t="shared" ref="I11:I74" si="6">$A11</f>
        <v>3.0680000000000001</v>
      </c>
      <c r="J11" s="13">
        <f t="shared" si="2"/>
        <v>125.00000000000001</v>
      </c>
      <c r="K11" s="22">
        <f t="shared" ref="K11:K74" si="7">$C11</f>
        <v>2</v>
      </c>
    </row>
    <row r="12" spans="1:13">
      <c r="A12" s="22">
        <v>3.548</v>
      </c>
      <c r="B12" s="15">
        <v>68.559399999999997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0.18999999999999995</v>
      </c>
      <c r="G12" s="2">
        <f t="shared" si="5"/>
        <v>157.89473684210529</v>
      </c>
      <c r="H12" s="10" t="s">
        <v>118</v>
      </c>
      <c r="I12" s="22">
        <f t="shared" si="6"/>
        <v>3.548</v>
      </c>
      <c r="J12" s="13">
        <f t="shared" si="2"/>
        <v>157.89473684210529</v>
      </c>
      <c r="K12" s="22">
        <f t="shared" si="7"/>
        <v>3</v>
      </c>
    </row>
    <row r="13" spans="1:13">
      <c r="A13" s="22">
        <v>3.738</v>
      </c>
      <c r="B13" s="15">
        <v>73.037400000000005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0.39000000000000012</v>
      </c>
      <c r="G13" s="2">
        <f t="shared" si="5"/>
        <v>153.84615384615381</v>
      </c>
      <c r="H13" s="10"/>
      <c r="I13" s="22">
        <f t="shared" si="6"/>
        <v>3.738</v>
      </c>
      <c r="J13" s="13">
        <f t="shared" si="2"/>
        <v>153.84615384615381</v>
      </c>
      <c r="K13" s="22">
        <f t="shared" si="7"/>
        <v>4</v>
      </c>
    </row>
    <row r="14" spans="1:13">
      <c r="A14" s="22">
        <v>4.1280000000000001</v>
      </c>
      <c r="B14" s="15">
        <v>66.303200000000004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0.14999999999999947</v>
      </c>
      <c r="G14" s="2">
        <f t="shared" si="5"/>
        <v>200.00000000000071</v>
      </c>
      <c r="H14" s="10" t="s">
        <v>119</v>
      </c>
      <c r="I14" s="22">
        <f t="shared" si="6"/>
        <v>4.1280000000000001</v>
      </c>
      <c r="J14" s="13">
        <f t="shared" si="2"/>
        <v>200.00000000000071</v>
      </c>
      <c r="K14" s="22">
        <f t="shared" si="7"/>
        <v>5</v>
      </c>
    </row>
    <row r="15" spans="1:13">
      <c r="A15" s="22">
        <v>4.2779999999999996</v>
      </c>
      <c r="B15" s="15">
        <v>74.325500000000005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0.42000000000000082</v>
      </c>
      <c r="G15" s="2">
        <f t="shared" si="5"/>
        <v>142.85714285714258</v>
      </c>
      <c r="H15" s="10"/>
      <c r="I15" s="22">
        <f t="shared" si="6"/>
        <v>4.2779999999999996</v>
      </c>
      <c r="J15" s="13">
        <f t="shared" si="2"/>
        <v>142.85714285714258</v>
      </c>
      <c r="K15" s="22">
        <f t="shared" si="7"/>
        <v>6</v>
      </c>
    </row>
    <row r="16" spans="1:13">
      <c r="A16" s="22">
        <v>4.6980000000000004</v>
      </c>
      <c r="B16" s="15">
        <v>70.077100000000002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0.15999999999999925</v>
      </c>
      <c r="G16" s="2">
        <f t="shared" si="5"/>
        <v>187.50000000000088</v>
      </c>
      <c r="H16" s="10" t="s">
        <v>118</v>
      </c>
      <c r="I16" s="22">
        <f t="shared" si="6"/>
        <v>4.6980000000000004</v>
      </c>
      <c r="J16" s="13">
        <f t="shared" si="2"/>
        <v>187.50000000000088</v>
      </c>
      <c r="K16" s="22">
        <f t="shared" si="7"/>
        <v>7</v>
      </c>
    </row>
    <row r="17" spans="1:11">
      <c r="A17" s="22">
        <v>4.8579999999999997</v>
      </c>
      <c r="B17" s="15">
        <v>71.211200000000005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0.40000000000000036</v>
      </c>
      <c r="G17" s="2">
        <f t="shared" si="5"/>
        <v>224.9999999999998</v>
      </c>
      <c r="H17" s="10"/>
      <c r="I17" s="22">
        <f t="shared" si="6"/>
        <v>4.8579999999999997</v>
      </c>
      <c r="J17" s="13">
        <f t="shared" si="2"/>
        <v>224.9999999999998</v>
      </c>
      <c r="K17" s="22">
        <f t="shared" si="7"/>
        <v>8</v>
      </c>
    </row>
    <row r="18" spans="1:11">
      <c r="A18" s="22">
        <v>5.258</v>
      </c>
      <c r="B18" s="15">
        <v>75.186300000000003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0.16999999999999993</v>
      </c>
      <c r="G18" s="2">
        <f t="shared" si="5"/>
        <v>176.47058823529417</v>
      </c>
      <c r="H18" s="10" t="s">
        <v>119</v>
      </c>
      <c r="I18" s="22">
        <f t="shared" si="6"/>
        <v>5.258</v>
      </c>
      <c r="J18" s="13">
        <f t="shared" si="2"/>
        <v>176.47058823529417</v>
      </c>
      <c r="K18" s="22">
        <f t="shared" si="7"/>
        <v>9</v>
      </c>
    </row>
    <row r="19" spans="1:11">
      <c r="A19" s="22">
        <v>5.4279999999999999</v>
      </c>
      <c r="B19" s="15">
        <v>76.558800000000005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0.37999999999999989</v>
      </c>
      <c r="G19" s="2">
        <f t="shared" si="5"/>
        <v>157.89473684210529</v>
      </c>
      <c r="H19" s="10"/>
      <c r="I19" s="22">
        <f t="shared" si="6"/>
        <v>5.4279999999999999</v>
      </c>
      <c r="J19" s="13">
        <f t="shared" si="2"/>
        <v>157.89473684210529</v>
      </c>
      <c r="K19" s="22">
        <f t="shared" si="7"/>
        <v>10</v>
      </c>
    </row>
    <row r="20" spans="1:11">
      <c r="A20" s="22">
        <v>5.8079999999999998</v>
      </c>
      <c r="B20" s="15">
        <v>61.959899999999998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0.16000000000000014</v>
      </c>
      <c r="G20" s="2">
        <f t="shared" si="5"/>
        <v>187.49999999999983</v>
      </c>
      <c r="H20" s="10" t="s">
        <v>118</v>
      </c>
      <c r="I20" s="22">
        <f t="shared" si="6"/>
        <v>5.8079999999999998</v>
      </c>
      <c r="J20" s="13">
        <f t="shared" si="2"/>
        <v>187.49999999999983</v>
      </c>
      <c r="K20" s="22">
        <f t="shared" si="7"/>
        <v>11</v>
      </c>
    </row>
    <row r="21" spans="1:11">
      <c r="A21" s="22">
        <v>5.968</v>
      </c>
      <c r="B21" s="15">
        <v>65.086799999999997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0.29999999999999982</v>
      </c>
      <c r="G21" s="2">
        <f t="shared" si="5"/>
        <v>200.00000000000011</v>
      </c>
      <c r="H21" s="10"/>
      <c r="I21" s="22">
        <f t="shared" si="6"/>
        <v>5.968</v>
      </c>
      <c r="J21" s="13">
        <f t="shared" si="2"/>
        <v>200.00000000000011</v>
      </c>
      <c r="K21" s="22">
        <f t="shared" si="7"/>
        <v>12</v>
      </c>
    </row>
    <row r="22" spans="1:11">
      <c r="A22" s="22">
        <v>6.2679999999999998</v>
      </c>
      <c r="B22" s="15">
        <v>73.270399999999995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0.12999999999999989</v>
      </c>
      <c r="G22" s="2">
        <f t="shared" si="5"/>
        <v>230.76923076923097</v>
      </c>
      <c r="H22" s="10" t="s">
        <v>119</v>
      </c>
      <c r="I22" s="22">
        <f t="shared" si="6"/>
        <v>6.2679999999999998</v>
      </c>
      <c r="J22" s="13">
        <f t="shared" si="2"/>
        <v>230.76923076923097</v>
      </c>
      <c r="K22" s="22">
        <f t="shared" si="7"/>
        <v>13</v>
      </c>
    </row>
    <row r="23" spans="1:11">
      <c r="A23" s="22">
        <v>6.3979999999999997</v>
      </c>
      <c r="B23" s="15">
        <v>72.701599999999999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0.16000000000000014</v>
      </c>
      <c r="G23" s="2">
        <f t="shared" si="5"/>
        <v>187.49999999999983</v>
      </c>
      <c r="H23" s="10"/>
      <c r="I23" s="22">
        <f t="shared" si="6"/>
        <v>6.3979999999999997</v>
      </c>
      <c r="J23" s="13">
        <f t="shared" si="2"/>
        <v>187.49999999999983</v>
      </c>
      <c r="K23" s="22">
        <f t="shared" si="7"/>
        <v>14</v>
      </c>
    </row>
    <row r="24" spans="1:11">
      <c r="A24" s="22">
        <v>6.5579999999999998</v>
      </c>
      <c r="B24" s="15">
        <v>66.998599999999996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0.16000000000000014</v>
      </c>
      <c r="G24" s="2">
        <f t="shared" si="5"/>
        <v>187.49999999999983</v>
      </c>
      <c r="H24" s="10" t="s">
        <v>118</v>
      </c>
      <c r="I24" s="22">
        <f t="shared" si="6"/>
        <v>6.5579999999999998</v>
      </c>
      <c r="J24" s="13">
        <f t="shared" si="2"/>
        <v>187.49999999999983</v>
      </c>
      <c r="K24" s="22">
        <f t="shared" si="7"/>
        <v>15</v>
      </c>
    </row>
    <row r="25" spans="1:11">
      <c r="A25" s="22">
        <v>6.718</v>
      </c>
      <c r="B25" s="15">
        <v>69.397400000000005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0.29999999999999982</v>
      </c>
      <c r="G25" s="2">
        <f t="shared" si="5"/>
        <v>200.00000000000011</v>
      </c>
      <c r="H25" s="10"/>
      <c r="I25" s="22">
        <f t="shared" si="6"/>
        <v>6.718</v>
      </c>
      <c r="J25" s="13">
        <f t="shared" si="2"/>
        <v>200.00000000000011</v>
      </c>
      <c r="K25" s="22">
        <f t="shared" si="7"/>
        <v>16</v>
      </c>
    </row>
    <row r="26" spans="1:11">
      <c r="A26" s="22">
        <v>7.0179999999999998</v>
      </c>
      <c r="B26" s="15">
        <v>78.335599999999999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0.13200000000000056</v>
      </c>
      <c r="G26" s="2">
        <f t="shared" si="5"/>
        <v>227.27272727272629</v>
      </c>
      <c r="H26" s="10" t="s">
        <v>113</v>
      </c>
      <c r="I26" s="22">
        <f t="shared" si="6"/>
        <v>7.0179999999999998</v>
      </c>
      <c r="J26" s="13">
        <f t="shared" si="2"/>
        <v>227.27272727272629</v>
      </c>
      <c r="K26" s="22">
        <f t="shared" si="7"/>
        <v>17</v>
      </c>
    </row>
    <row r="27" spans="1:11">
      <c r="A27" s="22">
        <v>7.15</v>
      </c>
      <c r="B27" s="15">
        <v>80.396100000000004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0.3279999999999994</v>
      </c>
      <c r="G27" s="2">
        <f t="shared" si="5"/>
        <v>182.92682926829301</v>
      </c>
      <c r="H27" s="10"/>
      <c r="I27" s="22">
        <f t="shared" si="6"/>
        <v>7.15</v>
      </c>
      <c r="J27" s="13">
        <f t="shared" si="2"/>
        <v>182.92682926829301</v>
      </c>
      <c r="K27" s="22">
        <f t="shared" si="7"/>
        <v>18</v>
      </c>
    </row>
    <row r="28" spans="1:11">
      <c r="A28" s="22">
        <v>7.4779999999999998</v>
      </c>
      <c r="B28" s="15">
        <v>76.419300000000007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0.14000000000000057</v>
      </c>
      <c r="G28" s="2">
        <f t="shared" si="5"/>
        <v>214.28571428571342</v>
      </c>
      <c r="H28" s="10" t="s">
        <v>119</v>
      </c>
      <c r="I28" s="22">
        <f t="shared" si="6"/>
        <v>7.4779999999999998</v>
      </c>
      <c r="J28" s="13">
        <f t="shared" si="2"/>
        <v>214.28571428571342</v>
      </c>
      <c r="K28" s="22">
        <f t="shared" si="7"/>
        <v>19</v>
      </c>
    </row>
    <row r="29" spans="1:11">
      <c r="A29" s="22">
        <v>7.6180000000000003</v>
      </c>
      <c r="B29" s="15">
        <v>81.699700000000007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0.29999999999999982</v>
      </c>
      <c r="G29" s="2">
        <f t="shared" si="5"/>
        <v>200.00000000000011</v>
      </c>
      <c r="H29" s="10"/>
      <c r="I29" s="22">
        <f t="shared" si="6"/>
        <v>7.6180000000000003</v>
      </c>
      <c r="J29" s="13">
        <f t="shared" si="2"/>
        <v>200.00000000000011</v>
      </c>
      <c r="K29" s="22">
        <f t="shared" si="7"/>
        <v>20</v>
      </c>
    </row>
    <row r="30" spans="1:11">
      <c r="A30" s="22">
        <v>7.9180000000000001</v>
      </c>
      <c r="B30" s="15">
        <v>80.116699999999994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0.16999999999999904</v>
      </c>
      <c r="G30" s="2">
        <f t="shared" si="5"/>
        <v>176.47058823529511</v>
      </c>
      <c r="H30" s="10" t="s">
        <v>118</v>
      </c>
      <c r="I30" s="22">
        <f t="shared" si="6"/>
        <v>7.9180000000000001</v>
      </c>
      <c r="J30" s="13">
        <f t="shared" si="2"/>
        <v>176.47058823529511</v>
      </c>
      <c r="K30" s="22">
        <f t="shared" si="7"/>
        <v>21</v>
      </c>
    </row>
    <row r="31" spans="1:11">
      <c r="A31" s="22">
        <v>8.0879999999999992</v>
      </c>
      <c r="B31" s="15">
        <v>82.245199999999997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0.30000000000000071</v>
      </c>
      <c r="G31" s="2">
        <f t="shared" si="5"/>
        <v>199.99999999999952</v>
      </c>
      <c r="H31" s="10"/>
      <c r="I31" s="22">
        <f t="shared" si="6"/>
        <v>8.0879999999999992</v>
      </c>
      <c r="J31" s="13">
        <f t="shared" si="2"/>
        <v>199.99999999999952</v>
      </c>
      <c r="K31" s="22">
        <f t="shared" si="7"/>
        <v>22</v>
      </c>
    </row>
    <row r="32" spans="1:11">
      <c r="A32" s="22">
        <v>8.3879999999999999</v>
      </c>
      <c r="B32" s="15">
        <v>83.1935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0.16000000000000014</v>
      </c>
      <c r="G32" s="2">
        <f t="shared" si="5"/>
        <v>187.49999999999983</v>
      </c>
      <c r="H32" s="10" t="s">
        <v>113</v>
      </c>
      <c r="I32" s="22">
        <f t="shared" si="6"/>
        <v>8.3879999999999999</v>
      </c>
      <c r="J32" s="13">
        <f t="shared" si="2"/>
        <v>187.49999999999983</v>
      </c>
      <c r="K32" s="22">
        <f t="shared" si="7"/>
        <v>23</v>
      </c>
    </row>
    <row r="33" spans="1:11">
      <c r="A33" s="22">
        <v>8.548</v>
      </c>
      <c r="B33" s="15">
        <v>82.746700000000004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0.38000000000000078</v>
      </c>
      <c r="G33" s="2">
        <f t="shared" si="5"/>
        <v>157.89473684210492</v>
      </c>
      <c r="H33" s="10"/>
      <c r="I33" s="22">
        <f t="shared" si="6"/>
        <v>8.548</v>
      </c>
      <c r="J33" s="13">
        <f t="shared" si="2"/>
        <v>157.89473684210492</v>
      </c>
      <c r="K33" s="22">
        <f t="shared" si="7"/>
        <v>24</v>
      </c>
    </row>
    <row r="34" spans="1:11">
      <c r="A34" s="22">
        <v>8.9280000000000008</v>
      </c>
      <c r="B34" s="15">
        <v>73.709800000000001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0.17999999999999972</v>
      </c>
      <c r="G34" s="2">
        <f t="shared" si="5"/>
        <v>166.66666666666691</v>
      </c>
      <c r="H34" s="10" t="s">
        <v>118</v>
      </c>
      <c r="I34" s="22">
        <f t="shared" si="6"/>
        <v>8.9280000000000008</v>
      </c>
      <c r="J34" s="13">
        <f t="shared" si="2"/>
        <v>166.66666666666691</v>
      </c>
      <c r="K34" s="22">
        <f t="shared" si="7"/>
        <v>25</v>
      </c>
    </row>
    <row r="35" spans="1:11">
      <c r="A35" s="22">
        <v>9.1080000000000005</v>
      </c>
      <c r="B35" s="15">
        <v>70.5458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0.28999999999999915</v>
      </c>
      <c r="G35" s="2">
        <f t="shared" si="5"/>
        <v>206.89655172413853</v>
      </c>
      <c r="H35" s="10"/>
      <c r="I35" s="22">
        <f t="shared" si="6"/>
        <v>9.1080000000000005</v>
      </c>
      <c r="J35" s="13">
        <f t="shared" si="2"/>
        <v>206.89655172413853</v>
      </c>
      <c r="K35" s="22">
        <f t="shared" si="7"/>
        <v>26</v>
      </c>
    </row>
    <row r="36" spans="1:11">
      <c r="A36" s="22">
        <v>9.3979999999999997</v>
      </c>
      <c r="B36" s="15">
        <v>72.125500000000002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0.14000000000000057</v>
      </c>
      <c r="G36" s="2">
        <f t="shared" si="5"/>
        <v>214.28571428571342</v>
      </c>
      <c r="H36" s="10" t="s">
        <v>119</v>
      </c>
      <c r="I36" s="22">
        <f t="shared" si="6"/>
        <v>9.3979999999999997</v>
      </c>
      <c r="J36" s="13">
        <f t="shared" si="2"/>
        <v>214.28571428571342</v>
      </c>
      <c r="K36" s="22">
        <f t="shared" si="7"/>
        <v>27</v>
      </c>
    </row>
    <row r="37" spans="1:11">
      <c r="A37" s="22">
        <v>9.5380000000000003</v>
      </c>
      <c r="B37" s="15">
        <v>71.783299999999997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0.10999999999999943</v>
      </c>
      <c r="G37" s="2">
        <f t="shared" si="5"/>
        <v>272.72727272727411</v>
      </c>
      <c r="H37" s="10"/>
      <c r="I37" s="22">
        <f t="shared" si="6"/>
        <v>9.5380000000000003</v>
      </c>
      <c r="J37" s="13">
        <f t="shared" si="2"/>
        <v>272.72727272727411</v>
      </c>
      <c r="K37" s="22">
        <f t="shared" si="7"/>
        <v>28</v>
      </c>
    </row>
    <row r="38" spans="1:11">
      <c r="A38" s="22">
        <v>9.6479999999999997</v>
      </c>
      <c r="B38" s="15">
        <v>73.1768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0.20100000000000051</v>
      </c>
      <c r="G38" s="2">
        <f t="shared" si="5"/>
        <v>149.25373134328319</v>
      </c>
      <c r="H38" s="10" t="s">
        <v>118</v>
      </c>
      <c r="I38" s="22">
        <f t="shared" si="6"/>
        <v>9.6479999999999997</v>
      </c>
      <c r="J38" s="13">
        <f t="shared" si="2"/>
        <v>149.25373134328319</v>
      </c>
      <c r="K38" s="22">
        <f t="shared" si="7"/>
        <v>29</v>
      </c>
    </row>
    <row r="39" spans="1:11">
      <c r="A39" s="22">
        <v>9.8490000000000002</v>
      </c>
      <c r="B39" s="15">
        <v>64.043499999999995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0.27899999999999991</v>
      </c>
      <c r="G39" s="2">
        <f t="shared" si="5"/>
        <v>215.05376344086028</v>
      </c>
      <c r="H39" s="10"/>
      <c r="I39" s="22">
        <f t="shared" si="6"/>
        <v>9.8490000000000002</v>
      </c>
      <c r="J39" s="13">
        <f t="shared" si="2"/>
        <v>215.05376344086028</v>
      </c>
      <c r="K39" s="22">
        <f t="shared" si="7"/>
        <v>30</v>
      </c>
    </row>
    <row r="40" spans="1:11">
      <c r="A40" s="22">
        <v>10.128</v>
      </c>
      <c r="B40" s="15">
        <v>72.863399999999999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0.1899999999999995</v>
      </c>
      <c r="G40" s="2">
        <f t="shared" si="5"/>
        <v>157.89473684210569</v>
      </c>
      <c r="H40" s="10" t="s">
        <v>119</v>
      </c>
      <c r="I40" s="22">
        <f t="shared" si="6"/>
        <v>10.128</v>
      </c>
      <c r="J40" s="13">
        <f t="shared" si="2"/>
        <v>157.89473684210569</v>
      </c>
      <c r="K40" s="22">
        <f t="shared" si="7"/>
        <v>31</v>
      </c>
    </row>
    <row r="41" spans="1:11">
      <c r="A41" s="22">
        <v>10.318</v>
      </c>
      <c r="B41" s="15">
        <v>67.283799999999999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0.40000000000000036</v>
      </c>
      <c r="G41" s="2">
        <f t="shared" si="5"/>
        <v>149.99999999999986</v>
      </c>
      <c r="H41" s="10"/>
      <c r="I41" s="22">
        <f t="shared" si="6"/>
        <v>10.318</v>
      </c>
      <c r="J41" s="13">
        <f t="shared" si="2"/>
        <v>149.99999999999986</v>
      </c>
      <c r="K41" s="22">
        <f t="shared" si="7"/>
        <v>32</v>
      </c>
    </row>
    <row r="42" spans="1:11">
      <c r="A42" s="22">
        <v>10.718</v>
      </c>
      <c r="B42" s="15">
        <v>70.030799999999999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0.1899999999999995</v>
      </c>
      <c r="G42" s="2">
        <f t="shared" si="5"/>
        <v>157.89473684210569</v>
      </c>
      <c r="H42" s="10" t="s">
        <v>118</v>
      </c>
      <c r="I42" s="22">
        <f t="shared" si="6"/>
        <v>10.718</v>
      </c>
      <c r="J42" s="13">
        <f t="shared" si="2"/>
        <v>157.89473684210569</v>
      </c>
      <c r="K42" s="22">
        <f t="shared" si="7"/>
        <v>33</v>
      </c>
    </row>
    <row r="43" spans="1:11">
      <c r="A43" s="22">
        <v>10.907999999999999</v>
      </c>
      <c r="B43" s="15">
        <v>71.640299999999996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0.33000000000000007</v>
      </c>
      <c r="G43" s="2">
        <f t="shared" si="5"/>
        <v>181.81818181818178</v>
      </c>
      <c r="H43" s="10"/>
      <c r="I43" s="22">
        <f t="shared" si="6"/>
        <v>10.907999999999999</v>
      </c>
      <c r="J43" s="13">
        <f t="shared" si="2"/>
        <v>181.81818181818178</v>
      </c>
      <c r="K43" s="22">
        <f t="shared" si="7"/>
        <v>34</v>
      </c>
    </row>
    <row r="44" spans="1:11">
      <c r="A44" s="22">
        <v>11.238</v>
      </c>
      <c r="B44" s="15">
        <v>70.616299999999995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0.14000000000000057</v>
      </c>
      <c r="G44" s="2">
        <f t="shared" si="5"/>
        <v>214.28571428571342</v>
      </c>
      <c r="H44" s="10" t="s">
        <v>119</v>
      </c>
      <c r="I44" s="22">
        <f t="shared" si="6"/>
        <v>11.238</v>
      </c>
      <c r="J44" s="13">
        <f t="shared" si="2"/>
        <v>214.28571428571342</v>
      </c>
      <c r="K44" s="22">
        <f t="shared" si="7"/>
        <v>35</v>
      </c>
    </row>
    <row r="45" spans="1:11">
      <c r="A45" s="22">
        <v>11.378</v>
      </c>
      <c r="B45" s="15">
        <v>76.830699999999993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0.32000000000000028</v>
      </c>
      <c r="G45" s="2">
        <f t="shared" si="5"/>
        <v>187.49999999999983</v>
      </c>
      <c r="H45" s="10"/>
      <c r="I45" s="22">
        <f t="shared" si="6"/>
        <v>11.378</v>
      </c>
      <c r="J45" s="13">
        <f t="shared" si="2"/>
        <v>187.49999999999983</v>
      </c>
      <c r="K45" s="22">
        <f t="shared" si="7"/>
        <v>36</v>
      </c>
    </row>
    <row r="46" spans="1:11">
      <c r="A46" s="22">
        <v>11.698</v>
      </c>
      <c r="B46" s="15">
        <v>74.140699999999995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0.16999999999999993</v>
      </c>
      <c r="G46" s="2">
        <f t="shared" si="5"/>
        <v>176.47058823529417</v>
      </c>
      <c r="H46" s="10" t="s">
        <v>118</v>
      </c>
      <c r="I46" s="22">
        <f t="shared" si="6"/>
        <v>11.698</v>
      </c>
      <c r="J46" s="13">
        <f t="shared" si="2"/>
        <v>176.47058823529417</v>
      </c>
      <c r="K46" s="22">
        <f t="shared" si="7"/>
        <v>37</v>
      </c>
    </row>
    <row r="47" spans="1:11">
      <c r="A47" s="22">
        <v>11.868</v>
      </c>
      <c r="B47" s="15">
        <v>74.080600000000004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0.33999999999999986</v>
      </c>
      <c r="G47" s="2">
        <f t="shared" si="5"/>
        <v>264.70588235294133</v>
      </c>
      <c r="H47" s="10"/>
      <c r="I47" s="22">
        <f t="shared" si="6"/>
        <v>11.868</v>
      </c>
      <c r="J47" s="13">
        <f t="shared" si="2"/>
        <v>264.70588235294133</v>
      </c>
      <c r="K47" s="22">
        <f t="shared" si="7"/>
        <v>38</v>
      </c>
    </row>
    <row r="48" spans="1:11">
      <c r="A48" s="22">
        <v>12.208</v>
      </c>
      <c r="B48" s="15">
        <v>81.527500000000003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0.16999999999999993</v>
      </c>
      <c r="G48" s="2">
        <f t="shared" si="5"/>
        <v>176.47058823529417</v>
      </c>
      <c r="H48" s="10" t="s">
        <v>119</v>
      </c>
      <c r="I48" s="22">
        <f t="shared" si="6"/>
        <v>12.208</v>
      </c>
      <c r="J48" s="13">
        <f t="shared" si="2"/>
        <v>176.47058823529417</v>
      </c>
      <c r="K48" s="22">
        <f t="shared" si="7"/>
        <v>39</v>
      </c>
    </row>
    <row r="49" spans="1:11">
      <c r="A49" s="22">
        <v>12.378</v>
      </c>
      <c r="B49" s="15">
        <v>81.175700000000006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0.25999999999999979</v>
      </c>
      <c r="G49" s="2">
        <f t="shared" si="5"/>
        <v>230.76923076923097</v>
      </c>
      <c r="H49" s="10"/>
      <c r="I49" s="22">
        <f t="shared" si="6"/>
        <v>12.378</v>
      </c>
      <c r="J49" s="13">
        <f t="shared" si="2"/>
        <v>230.76923076923097</v>
      </c>
      <c r="K49" s="22">
        <f t="shared" si="7"/>
        <v>40</v>
      </c>
    </row>
    <row r="50" spans="1:11">
      <c r="A50" s="22">
        <v>12.638</v>
      </c>
      <c r="B50" s="15">
        <v>73.436199999999999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0.15000000000000036</v>
      </c>
      <c r="G50" s="2">
        <f t="shared" si="5"/>
        <v>199.99999999999952</v>
      </c>
      <c r="H50" s="10" t="s">
        <v>118</v>
      </c>
      <c r="I50" s="22">
        <f t="shared" si="6"/>
        <v>12.638</v>
      </c>
      <c r="J50" s="13">
        <f t="shared" si="2"/>
        <v>199.99999999999952</v>
      </c>
      <c r="K50" s="22">
        <f t="shared" si="7"/>
        <v>41</v>
      </c>
    </row>
    <row r="51" spans="1:11">
      <c r="A51" s="22">
        <v>12.788</v>
      </c>
      <c r="B51" s="15">
        <v>77.961100000000002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0.26999999999999957</v>
      </c>
      <c r="G51" s="2">
        <f t="shared" si="5"/>
        <v>222.22222222222257</v>
      </c>
      <c r="H51" s="10"/>
      <c r="I51" s="22">
        <f t="shared" si="6"/>
        <v>12.788</v>
      </c>
      <c r="J51" s="13">
        <f t="shared" si="2"/>
        <v>222.22222222222257</v>
      </c>
      <c r="K51" s="22">
        <f t="shared" si="7"/>
        <v>42</v>
      </c>
    </row>
    <row r="52" spans="1:11">
      <c r="A52" s="22">
        <v>13.058</v>
      </c>
      <c r="B52" s="15">
        <v>78.724900000000005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8.3000000000000185E-2</v>
      </c>
      <c r="G52" s="2">
        <f t="shared" si="5"/>
        <v>361.44578313252936</v>
      </c>
      <c r="H52" s="10" t="s">
        <v>119</v>
      </c>
      <c r="I52" s="22">
        <f t="shared" si="6"/>
        <v>13.058</v>
      </c>
      <c r="J52" s="13">
        <f t="shared" si="2"/>
        <v>361.44578313252936</v>
      </c>
      <c r="K52" s="22">
        <f t="shared" si="7"/>
        <v>43</v>
      </c>
    </row>
    <row r="53" spans="1:11">
      <c r="A53" s="22">
        <v>13.141</v>
      </c>
      <c r="B53" s="15">
        <v>77.615499999999997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0.28700000000000081</v>
      </c>
      <c r="G53" s="2">
        <f t="shared" si="5"/>
        <v>104.52961672473837</v>
      </c>
      <c r="H53" s="10"/>
      <c r="I53" s="22">
        <f t="shared" si="6"/>
        <v>13.141</v>
      </c>
      <c r="J53" s="13">
        <f t="shared" si="2"/>
        <v>104.52961672473837</v>
      </c>
      <c r="K53" s="22">
        <f t="shared" si="7"/>
        <v>44</v>
      </c>
    </row>
    <row r="54" spans="1:11">
      <c r="A54" s="22">
        <v>13.428000000000001</v>
      </c>
      <c r="B54" s="15">
        <v>73.656599999999997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0.13999999999999879</v>
      </c>
      <c r="G54" s="2">
        <f t="shared" si="5"/>
        <v>214.28571428571613</v>
      </c>
      <c r="H54" s="10" t="s">
        <v>118</v>
      </c>
      <c r="I54" s="22">
        <f t="shared" si="6"/>
        <v>13.428000000000001</v>
      </c>
      <c r="J54" s="13">
        <f t="shared" si="2"/>
        <v>214.28571428571613</v>
      </c>
      <c r="K54" s="22">
        <f t="shared" si="7"/>
        <v>45</v>
      </c>
    </row>
    <row r="55" spans="1:11">
      <c r="A55" s="22">
        <v>13.568</v>
      </c>
      <c r="B55" s="15">
        <v>71.447500000000005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0.33999999999999986</v>
      </c>
      <c r="G55" s="2">
        <f t="shared" si="5"/>
        <v>176.47058823529417</v>
      </c>
      <c r="H55" s="10"/>
      <c r="I55" s="22">
        <f t="shared" si="6"/>
        <v>13.568</v>
      </c>
      <c r="J55" s="13">
        <f t="shared" si="2"/>
        <v>176.47058823529417</v>
      </c>
      <c r="K55" s="22">
        <f t="shared" si="7"/>
        <v>46</v>
      </c>
    </row>
    <row r="56" spans="1:11">
      <c r="A56" s="22">
        <v>13.907999999999999</v>
      </c>
      <c r="B56" s="15">
        <v>74.573499999999996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0.13000000000000078</v>
      </c>
      <c r="G56" s="2">
        <f t="shared" si="5"/>
        <v>230.76923076922938</v>
      </c>
      <c r="H56" s="10" t="s">
        <v>113</v>
      </c>
      <c r="I56" s="22">
        <f t="shared" si="6"/>
        <v>13.907999999999999</v>
      </c>
      <c r="J56" s="13">
        <f t="shared" si="2"/>
        <v>230.76923076922938</v>
      </c>
      <c r="K56" s="22">
        <f t="shared" si="7"/>
        <v>47</v>
      </c>
    </row>
    <row r="57" spans="1:11">
      <c r="A57" s="22">
        <v>14.038</v>
      </c>
      <c r="B57" s="15">
        <v>80.0578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0.34999999999999964</v>
      </c>
      <c r="G57" s="2">
        <f t="shared" si="5"/>
        <v>171.42857142857159</v>
      </c>
      <c r="H57" s="10"/>
      <c r="I57" s="22">
        <f t="shared" si="6"/>
        <v>14.038</v>
      </c>
      <c r="J57" s="13">
        <f t="shared" si="2"/>
        <v>171.42857142857159</v>
      </c>
      <c r="K57" s="22">
        <f t="shared" si="7"/>
        <v>48</v>
      </c>
    </row>
    <row r="58" spans="1:11">
      <c r="A58" s="22">
        <v>14.388</v>
      </c>
      <c r="B58" s="15">
        <v>79.345299999999995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0.15000000000000036</v>
      </c>
      <c r="G58" s="2">
        <f t="shared" si="5"/>
        <v>199.99999999999952</v>
      </c>
      <c r="H58" s="10" t="s">
        <v>119</v>
      </c>
      <c r="I58" s="22">
        <f t="shared" si="6"/>
        <v>14.388</v>
      </c>
      <c r="J58" s="13">
        <f t="shared" si="2"/>
        <v>199.99999999999952</v>
      </c>
      <c r="K58" s="22">
        <f t="shared" si="7"/>
        <v>49</v>
      </c>
    </row>
    <row r="59" spans="1:11">
      <c r="A59" s="22">
        <v>14.538</v>
      </c>
      <c r="B59" s="15">
        <v>83.245999999999995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0.29999999999999893</v>
      </c>
      <c r="G59" s="2">
        <f t="shared" si="5"/>
        <v>200.00000000000071</v>
      </c>
      <c r="H59" s="10"/>
      <c r="I59" s="22">
        <f t="shared" si="6"/>
        <v>14.538</v>
      </c>
      <c r="J59" s="13">
        <f t="shared" si="2"/>
        <v>200.00000000000071</v>
      </c>
      <c r="K59" s="22">
        <f t="shared" si="7"/>
        <v>50</v>
      </c>
    </row>
    <row r="60" spans="1:11">
      <c r="A60" s="22">
        <v>14.837999999999999</v>
      </c>
      <c r="B60" s="15">
        <v>80.290099999999995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0.15400000000000169</v>
      </c>
      <c r="G60" s="2">
        <f t="shared" si="5"/>
        <v>194.80519480519268</v>
      </c>
      <c r="H60" s="10" t="s">
        <v>118</v>
      </c>
      <c r="I60" s="22">
        <f t="shared" si="6"/>
        <v>14.837999999999999</v>
      </c>
      <c r="J60" s="13">
        <f t="shared" si="2"/>
        <v>194.80519480519268</v>
      </c>
      <c r="K60" s="22">
        <f t="shared" si="7"/>
        <v>51</v>
      </c>
    </row>
    <row r="61" spans="1:11">
      <c r="A61" s="22">
        <v>14.992000000000001</v>
      </c>
      <c r="B61" s="15">
        <v>78.904700000000005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0.29599999999999937</v>
      </c>
      <c r="G61" s="2">
        <f t="shared" si="5"/>
        <v>202.70270270270314</v>
      </c>
      <c r="H61" s="10"/>
      <c r="I61" s="22">
        <f t="shared" si="6"/>
        <v>14.992000000000001</v>
      </c>
      <c r="J61" s="13">
        <f t="shared" si="2"/>
        <v>202.70270270270314</v>
      </c>
      <c r="K61" s="22">
        <f t="shared" si="7"/>
        <v>52</v>
      </c>
    </row>
    <row r="62" spans="1:11">
      <c r="A62" s="22">
        <v>15.288</v>
      </c>
      <c r="B62" s="15">
        <v>82.855099999999993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0.1899999999999995</v>
      </c>
      <c r="G62" s="2">
        <f t="shared" si="5"/>
        <v>157.89473684210569</v>
      </c>
      <c r="H62" s="10" t="s">
        <v>113</v>
      </c>
      <c r="I62" s="22">
        <f t="shared" si="6"/>
        <v>15.288</v>
      </c>
      <c r="J62" s="13">
        <f t="shared" si="2"/>
        <v>157.89473684210569</v>
      </c>
      <c r="K62" s="22">
        <f t="shared" si="7"/>
        <v>53</v>
      </c>
    </row>
    <row r="63" spans="1:11">
      <c r="A63" s="22">
        <v>15.478</v>
      </c>
      <c r="B63" s="15">
        <v>81.352900000000005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0.33000000000000007</v>
      </c>
      <c r="G63" s="2">
        <f t="shared" si="5"/>
        <v>181.81818181818178</v>
      </c>
      <c r="H63" s="10"/>
      <c r="I63" s="22">
        <f t="shared" si="6"/>
        <v>15.478</v>
      </c>
      <c r="J63" s="13">
        <f t="shared" si="2"/>
        <v>181.81818181818178</v>
      </c>
      <c r="K63" s="22">
        <f t="shared" si="7"/>
        <v>54</v>
      </c>
    </row>
    <row r="64" spans="1:11">
      <c r="A64" s="22">
        <v>15.808</v>
      </c>
      <c r="B64" s="15">
        <v>76.971800000000002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0.1899999999999995</v>
      </c>
      <c r="G64" s="2">
        <f t="shared" si="5"/>
        <v>157.89473684210569</v>
      </c>
      <c r="H64" s="10" t="s">
        <v>118</v>
      </c>
      <c r="I64" s="22">
        <f t="shared" si="6"/>
        <v>15.808</v>
      </c>
      <c r="J64" s="13">
        <f t="shared" si="2"/>
        <v>157.89473684210569</v>
      </c>
      <c r="K64" s="22">
        <f t="shared" si="7"/>
        <v>55</v>
      </c>
    </row>
    <row r="65" spans="1:11">
      <c r="A65" s="22">
        <v>15.997999999999999</v>
      </c>
      <c r="B65" s="15">
        <v>77.563400000000001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0.27000000000000135</v>
      </c>
      <c r="G65" s="2">
        <f t="shared" si="5"/>
        <v>222.22222222222109</v>
      </c>
      <c r="H65" s="10"/>
      <c r="I65" s="22">
        <f t="shared" si="6"/>
        <v>15.997999999999999</v>
      </c>
      <c r="J65" s="13">
        <f t="shared" si="2"/>
        <v>222.22222222222109</v>
      </c>
      <c r="K65" s="22">
        <f t="shared" si="7"/>
        <v>56</v>
      </c>
    </row>
    <row r="66" spans="1:11">
      <c r="A66" s="22">
        <v>16.268000000000001</v>
      </c>
      <c r="B66" s="15">
        <v>77.646299999999997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0.16000000000000014</v>
      </c>
      <c r="G66" s="2">
        <f t="shared" si="5"/>
        <v>187.49999999999983</v>
      </c>
      <c r="H66" s="10" t="s">
        <v>119</v>
      </c>
      <c r="I66" s="22">
        <f t="shared" si="6"/>
        <v>16.268000000000001</v>
      </c>
      <c r="J66" s="13">
        <f t="shared" si="2"/>
        <v>187.49999999999983</v>
      </c>
      <c r="K66" s="22">
        <f t="shared" si="7"/>
        <v>57</v>
      </c>
    </row>
    <row r="67" spans="1:11">
      <c r="A67" s="22">
        <v>16.428000000000001</v>
      </c>
      <c r="B67" s="15">
        <v>74.423900000000003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0.11999999999999744</v>
      </c>
      <c r="G67" s="2">
        <f t="shared" si="5"/>
        <v>250.00000000000534</v>
      </c>
      <c r="H67" s="10"/>
      <c r="I67" s="22">
        <f t="shared" si="6"/>
        <v>16.428000000000001</v>
      </c>
      <c r="J67" s="13">
        <f t="shared" si="2"/>
        <v>250.00000000000534</v>
      </c>
      <c r="K67" s="22">
        <f t="shared" si="7"/>
        <v>58</v>
      </c>
    </row>
    <row r="68" spans="1:11">
      <c r="A68" s="22">
        <v>16.547999999999998</v>
      </c>
      <c r="B68" s="15">
        <v>75.793999999999997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0.18000000000000327</v>
      </c>
      <c r="G68" s="2">
        <f t="shared" si="5"/>
        <v>166.66666666666364</v>
      </c>
      <c r="H68" s="10" t="s">
        <v>118</v>
      </c>
      <c r="I68" s="22">
        <f t="shared" si="6"/>
        <v>16.547999999999998</v>
      </c>
      <c r="J68" s="13">
        <f t="shared" si="2"/>
        <v>166.66666666666364</v>
      </c>
      <c r="K68" s="22">
        <f t="shared" si="7"/>
        <v>59</v>
      </c>
    </row>
    <row r="69" spans="1:11">
      <c r="A69" s="22">
        <v>16.728000000000002</v>
      </c>
      <c r="B69" s="15">
        <v>71.842500000000001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0.28999999999999915</v>
      </c>
      <c r="G69" s="2">
        <f t="shared" si="5"/>
        <v>206.89655172413853</v>
      </c>
      <c r="H69" s="10"/>
      <c r="I69" s="22">
        <f t="shared" si="6"/>
        <v>16.728000000000002</v>
      </c>
      <c r="J69" s="13">
        <f t="shared" si="2"/>
        <v>206.89655172413853</v>
      </c>
      <c r="K69" s="22">
        <f t="shared" si="7"/>
        <v>60</v>
      </c>
    </row>
    <row r="70" spans="1:11">
      <c r="A70" s="22">
        <v>17.018000000000001</v>
      </c>
      <c r="B70" s="15">
        <v>76.974500000000006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0.17999999999999972</v>
      </c>
      <c r="G70" s="2">
        <f t="shared" si="5"/>
        <v>166.66666666666691</v>
      </c>
      <c r="H70" s="10" t="s">
        <v>119</v>
      </c>
      <c r="I70" s="22">
        <f t="shared" si="6"/>
        <v>17.018000000000001</v>
      </c>
      <c r="J70" s="13">
        <f t="shared" si="2"/>
        <v>166.66666666666691</v>
      </c>
      <c r="K70" s="22">
        <f t="shared" si="7"/>
        <v>61</v>
      </c>
    </row>
    <row r="71" spans="1:11">
      <c r="A71" s="22">
        <v>17.198</v>
      </c>
      <c r="B71" s="15">
        <v>76.037800000000004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0.32999999999999829</v>
      </c>
      <c r="G71" s="2">
        <f t="shared" si="5"/>
        <v>181.81818181818275</v>
      </c>
      <c r="H71" s="10"/>
      <c r="I71" s="22">
        <f t="shared" si="6"/>
        <v>17.198</v>
      </c>
      <c r="J71" s="13">
        <f t="shared" si="2"/>
        <v>181.81818181818275</v>
      </c>
      <c r="K71" s="22">
        <f t="shared" si="7"/>
        <v>62</v>
      </c>
    </row>
    <row r="72" spans="1:11">
      <c r="A72" s="22">
        <v>17.527999999999999</v>
      </c>
      <c r="B72" s="15">
        <v>75.3673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0.19000000000000128</v>
      </c>
      <c r="G72" s="2">
        <f t="shared" si="5"/>
        <v>157.89473684210421</v>
      </c>
      <c r="H72" s="10" t="s">
        <v>119</v>
      </c>
      <c r="I72" s="22">
        <f t="shared" si="6"/>
        <v>17.527999999999999</v>
      </c>
      <c r="J72" s="13">
        <f t="shared" si="2"/>
        <v>157.89473684210421</v>
      </c>
      <c r="K72" s="22">
        <f t="shared" si="7"/>
        <v>63</v>
      </c>
    </row>
    <row r="73" spans="1:11">
      <c r="A73" s="22">
        <v>17.718</v>
      </c>
      <c r="B73" s="15">
        <v>73.200900000000004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0.16000000000000014</v>
      </c>
      <c r="G73" s="2">
        <f t="shared" si="5"/>
        <v>187.49999999999983</v>
      </c>
      <c r="H73" s="10"/>
      <c r="I73" s="22">
        <f t="shared" si="6"/>
        <v>17.718</v>
      </c>
      <c r="J73" s="13">
        <f t="shared" si="2"/>
        <v>187.49999999999983</v>
      </c>
      <c r="K73" s="22">
        <f t="shared" si="7"/>
        <v>64</v>
      </c>
    </row>
    <row r="74" spans="1:11">
      <c r="A74" s="22">
        <v>17.878</v>
      </c>
      <c r="B74" s="15">
        <v>70.867800000000003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0.17999999999999972</v>
      </c>
      <c r="G74" s="2">
        <f t="shared" si="5"/>
        <v>166.66666666666691</v>
      </c>
      <c r="H74" s="10" t="s">
        <v>118</v>
      </c>
      <c r="I74" s="22">
        <f t="shared" si="6"/>
        <v>17.878</v>
      </c>
      <c r="J74" s="13">
        <f t="shared" ref="J74:J131" si="8">$G74</f>
        <v>166.66666666666691</v>
      </c>
      <c r="K74" s="22">
        <f t="shared" si="7"/>
        <v>65</v>
      </c>
    </row>
    <row r="75" spans="1:11">
      <c r="A75" s="22">
        <v>18.058</v>
      </c>
      <c r="B75" s="15">
        <v>73.6297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0.32000000000000028</v>
      </c>
      <c r="G75" s="2">
        <f t="shared" ref="G75:G130" si="11">$E75/$F75*60</f>
        <v>187.49999999999983</v>
      </c>
      <c r="H75" s="10"/>
      <c r="I75" s="22">
        <f t="shared" ref="I75:I131" si="12">$A75</f>
        <v>18.058</v>
      </c>
      <c r="J75" s="13">
        <f t="shared" si="8"/>
        <v>187.49999999999983</v>
      </c>
      <c r="K75" s="22">
        <f t="shared" ref="K75:K131" si="13">$C75</f>
        <v>66</v>
      </c>
    </row>
    <row r="76" spans="1:11">
      <c r="A76" s="22">
        <v>18.378</v>
      </c>
      <c r="B76" s="15">
        <v>77.797300000000007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0.16000000000000014</v>
      </c>
      <c r="G76" s="2">
        <f t="shared" si="11"/>
        <v>187.49999999999983</v>
      </c>
      <c r="H76" s="10" t="s">
        <v>118</v>
      </c>
      <c r="I76" s="22">
        <f t="shared" si="12"/>
        <v>18.378</v>
      </c>
      <c r="J76" s="13">
        <f t="shared" si="8"/>
        <v>187.49999999999983</v>
      </c>
      <c r="K76" s="22">
        <f t="shared" si="13"/>
        <v>67</v>
      </c>
    </row>
    <row r="77" spans="1:11">
      <c r="A77" s="22">
        <v>18.538</v>
      </c>
      <c r="B77" s="15">
        <v>81.630799999999994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0.25999999999999801</v>
      </c>
      <c r="G77" s="2">
        <f t="shared" si="11"/>
        <v>230.76923076923254</v>
      </c>
      <c r="H77" s="10"/>
      <c r="I77" s="22">
        <f t="shared" si="12"/>
        <v>18.538</v>
      </c>
      <c r="J77" s="13">
        <f t="shared" si="8"/>
        <v>230.76923076923254</v>
      </c>
      <c r="K77" s="22">
        <f t="shared" si="13"/>
        <v>68</v>
      </c>
    </row>
    <row r="78" spans="1:11">
      <c r="A78" s="22">
        <v>18.797999999999998</v>
      </c>
      <c r="B78" s="15">
        <v>80.197500000000005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0.14000000000000057</v>
      </c>
      <c r="G78" s="2">
        <f t="shared" si="11"/>
        <v>214.28571428571342</v>
      </c>
      <c r="H78" s="10" t="s">
        <v>119</v>
      </c>
      <c r="I78" s="22">
        <f t="shared" si="12"/>
        <v>18.797999999999998</v>
      </c>
      <c r="J78" s="13">
        <f t="shared" si="8"/>
        <v>214.28571428571342</v>
      </c>
      <c r="K78" s="22">
        <f t="shared" si="13"/>
        <v>69</v>
      </c>
    </row>
    <row r="79" spans="1:11">
      <c r="A79" s="22">
        <v>18.937999999999999</v>
      </c>
      <c r="B79" s="15">
        <v>84.041899999999998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0.26999999999999957</v>
      </c>
      <c r="G79" s="2">
        <f t="shared" si="11"/>
        <v>222.22222222222257</v>
      </c>
      <c r="H79" s="10"/>
      <c r="I79" s="22">
        <f t="shared" si="12"/>
        <v>18.937999999999999</v>
      </c>
      <c r="J79" s="13">
        <f t="shared" si="8"/>
        <v>222.22222222222257</v>
      </c>
      <c r="K79" s="22">
        <f t="shared" si="13"/>
        <v>70</v>
      </c>
    </row>
    <row r="80" spans="1:11">
      <c r="A80" s="22">
        <v>19.207999999999998</v>
      </c>
      <c r="B80" s="15">
        <v>83.395700000000005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0.16100000000000136</v>
      </c>
      <c r="G80" s="2">
        <f t="shared" si="11"/>
        <v>186.33540372670652</v>
      </c>
      <c r="H80" s="10" t="s">
        <v>113</v>
      </c>
      <c r="I80" s="22">
        <f t="shared" si="12"/>
        <v>19.207999999999998</v>
      </c>
      <c r="J80" s="13">
        <f t="shared" si="8"/>
        <v>186.33540372670652</v>
      </c>
      <c r="K80" s="22">
        <f t="shared" si="13"/>
        <v>71</v>
      </c>
    </row>
    <row r="81" spans="1:11">
      <c r="A81" s="22">
        <v>19.369</v>
      </c>
      <c r="B81" s="15">
        <v>77.768600000000006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0.19900000000000162</v>
      </c>
      <c r="G81" s="2">
        <f t="shared" si="11"/>
        <v>150.75376884421988</v>
      </c>
      <c r="H81" s="10"/>
      <c r="I81" s="22">
        <f t="shared" si="12"/>
        <v>19.369</v>
      </c>
      <c r="J81" s="13">
        <f t="shared" si="8"/>
        <v>150.75376884421988</v>
      </c>
      <c r="K81" s="22">
        <f t="shared" si="13"/>
        <v>72</v>
      </c>
    </row>
    <row r="82" spans="1:11">
      <c r="A82" s="22">
        <v>19.568000000000001</v>
      </c>
      <c r="B82" s="15">
        <v>74.718699999999998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0.16000000000000014</v>
      </c>
      <c r="G82" s="2">
        <f t="shared" si="11"/>
        <v>187.49999999999983</v>
      </c>
      <c r="H82" s="10" t="s">
        <v>118</v>
      </c>
      <c r="I82" s="22">
        <f t="shared" si="12"/>
        <v>19.568000000000001</v>
      </c>
      <c r="J82" s="13">
        <f t="shared" si="8"/>
        <v>187.49999999999983</v>
      </c>
      <c r="K82" s="22">
        <f t="shared" si="13"/>
        <v>73</v>
      </c>
    </row>
    <row r="83" spans="1:11">
      <c r="A83" s="22">
        <v>19.728000000000002</v>
      </c>
      <c r="B83" s="15">
        <v>75.749399999999994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0.28200000000000003</v>
      </c>
      <c r="G83" s="2">
        <f t="shared" si="11"/>
        <v>212.7659574468085</v>
      </c>
      <c r="H83" s="10"/>
      <c r="I83" s="22">
        <f t="shared" si="12"/>
        <v>19.728000000000002</v>
      </c>
      <c r="J83" s="13">
        <f t="shared" si="8"/>
        <v>212.7659574468085</v>
      </c>
      <c r="K83" s="22">
        <f t="shared" si="13"/>
        <v>74</v>
      </c>
    </row>
    <row r="84" spans="1:11">
      <c r="A84" s="22">
        <v>20.010000000000002</v>
      </c>
      <c r="B84" s="15">
        <v>66.716700000000003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0.14799999999999969</v>
      </c>
      <c r="G84" s="2">
        <f t="shared" si="11"/>
        <v>202.70270270270314</v>
      </c>
      <c r="H84" s="10" t="s">
        <v>119</v>
      </c>
      <c r="I84" s="22">
        <f t="shared" si="12"/>
        <v>20.010000000000002</v>
      </c>
      <c r="J84" s="13">
        <f t="shared" si="8"/>
        <v>202.70270270270314</v>
      </c>
      <c r="K84" s="22">
        <f t="shared" si="13"/>
        <v>75</v>
      </c>
    </row>
    <row r="85" spans="1:11">
      <c r="A85" s="22">
        <v>20.158000000000001</v>
      </c>
      <c r="B85" s="15">
        <v>68.687399999999997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0.12999999999999901</v>
      </c>
      <c r="G85" s="2">
        <f t="shared" si="11"/>
        <v>230.76923076923254</v>
      </c>
      <c r="H85" s="10"/>
      <c r="I85" s="22">
        <f t="shared" si="12"/>
        <v>20.158000000000001</v>
      </c>
      <c r="J85" s="13">
        <f t="shared" si="8"/>
        <v>230.76923076923254</v>
      </c>
      <c r="K85" s="22">
        <f t="shared" si="13"/>
        <v>76</v>
      </c>
    </row>
    <row r="86" spans="1:11">
      <c r="A86" s="22">
        <v>20.288</v>
      </c>
      <c r="B86" s="15">
        <v>69.4983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0.10000000000000142</v>
      </c>
      <c r="G86" s="2">
        <f t="shared" si="11"/>
        <v>299.99999999999574</v>
      </c>
      <c r="H86" s="10" t="s">
        <v>118</v>
      </c>
      <c r="I86" s="22">
        <f t="shared" si="12"/>
        <v>20.288</v>
      </c>
      <c r="J86" s="13">
        <f t="shared" si="8"/>
        <v>299.99999999999574</v>
      </c>
      <c r="K86" s="22">
        <f t="shared" si="13"/>
        <v>77</v>
      </c>
    </row>
    <row r="87" spans="1:11">
      <c r="A87" s="22">
        <v>20.388000000000002</v>
      </c>
      <c r="B87" s="15">
        <v>69.037499999999994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0.25</v>
      </c>
      <c r="G87" s="2">
        <f t="shared" si="11"/>
        <v>240</v>
      </c>
      <c r="H87" s="10"/>
      <c r="I87" s="22">
        <f t="shared" si="12"/>
        <v>20.388000000000002</v>
      </c>
      <c r="J87" s="13">
        <f t="shared" si="8"/>
        <v>240</v>
      </c>
      <c r="K87" s="22">
        <f t="shared" si="13"/>
        <v>78</v>
      </c>
    </row>
    <row r="88" spans="1:11">
      <c r="A88" s="22">
        <v>20.638000000000002</v>
      </c>
      <c r="B88" s="15">
        <v>76.837999999999994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0.12199999999999989</v>
      </c>
      <c r="G88" s="2">
        <f t="shared" si="11"/>
        <v>245.90163934426255</v>
      </c>
      <c r="H88" s="10" t="s">
        <v>113</v>
      </c>
      <c r="I88" s="22">
        <f t="shared" si="12"/>
        <v>20.638000000000002</v>
      </c>
      <c r="J88" s="13">
        <f t="shared" si="8"/>
        <v>245.90163934426255</v>
      </c>
      <c r="K88" s="22">
        <f t="shared" si="13"/>
        <v>79</v>
      </c>
    </row>
    <row r="89" spans="1:11">
      <c r="A89" s="22">
        <v>20.76</v>
      </c>
      <c r="B89" s="15">
        <v>78.145600000000002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0.30799999999999983</v>
      </c>
      <c r="G89" s="2">
        <f t="shared" si="11"/>
        <v>194.8051948051949</v>
      </c>
      <c r="H89" s="10"/>
      <c r="I89" s="22">
        <f t="shared" si="12"/>
        <v>20.76</v>
      </c>
      <c r="J89" s="13">
        <f t="shared" si="8"/>
        <v>194.8051948051949</v>
      </c>
      <c r="K89" s="22">
        <f t="shared" si="13"/>
        <v>80</v>
      </c>
    </row>
    <row r="90" spans="1:11">
      <c r="A90" s="22">
        <v>21.068000000000001</v>
      </c>
      <c r="B90" s="15">
        <v>77.019499999999994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0.17999999999999972</v>
      </c>
      <c r="G90" s="2">
        <f t="shared" si="11"/>
        <v>166.66666666666691</v>
      </c>
      <c r="H90" s="10" t="s">
        <v>119</v>
      </c>
      <c r="I90" s="22">
        <f t="shared" si="12"/>
        <v>21.068000000000001</v>
      </c>
      <c r="J90" s="13">
        <f t="shared" si="8"/>
        <v>166.66666666666691</v>
      </c>
      <c r="K90" s="22">
        <f t="shared" si="13"/>
        <v>81</v>
      </c>
    </row>
    <row r="91" spans="1:11">
      <c r="A91" s="22">
        <v>21.248000000000001</v>
      </c>
      <c r="B91" s="15">
        <v>76.893600000000006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0.34999999999999787</v>
      </c>
      <c r="G91" s="2">
        <f t="shared" si="11"/>
        <v>171.42857142857247</v>
      </c>
      <c r="H91" s="10"/>
      <c r="I91" s="22">
        <f t="shared" si="12"/>
        <v>21.248000000000001</v>
      </c>
      <c r="J91" s="13">
        <f t="shared" si="8"/>
        <v>171.42857142857247</v>
      </c>
      <c r="K91" s="22">
        <f t="shared" si="13"/>
        <v>82</v>
      </c>
    </row>
    <row r="92" spans="1:11">
      <c r="A92" s="22">
        <v>21.597999999999999</v>
      </c>
      <c r="B92" s="15">
        <v>75.783000000000001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0.19999999999999929</v>
      </c>
      <c r="G92" s="2">
        <f t="shared" si="11"/>
        <v>150.00000000000054</v>
      </c>
      <c r="H92" s="10" t="s">
        <v>118</v>
      </c>
      <c r="I92" s="22">
        <f t="shared" si="12"/>
        <v>21.597999999999999</v>
      </c>
      <c r="J92" s="13">
        <f t="shared" si="8"/>
        <v>150.00000000000054</v>
      </c>
      <c r="K92" s="22">
        <f t="shared" si="13"/>
        <v>83</v>
      </c>
    </row>
    <row r="93" spans="1:11">
      <c r="A93" s="22">
        <v>21.797999999999998</v>
      </c>
      <c r="B93" s="15">
        <v>74.920400000000001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0.19000000000000128</v>
      </c>
      <c r="G93" s="2">
        <f t="shared" si="11"/>
        <v>315.78947368420842</v>
      </c>
      <c r="H93" s="10"/>
      <c r="I93" s="22">
        <f t="shared" si="12"/>
        <v>21.797999999999998</v>
      </c>
      <c r="J93" s="13">
        <f t="shared" si="8"/>
        <v>315.78947368420842</v>
      </c>
      <c r="K93" s="22">
        <f t="shared" si="13"/>
        <v>84</v>
      </c>
    </row>
    <row r="94" spans="1:11">
      <c r="A94" s="22">
        <v>21.988</v>
      </c>
      <c r="B94" s="15">
        <v>82.436000000000007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0.14700000000000202</v>
      </c>
      <c r="G94" s="2">
        <f t="shared" si="11"/>
        <v>204.08163265305842</v>
      </c>
      <c r="H94" s="10" t="s">
        <v>113</v>
      </c>
      <c r="I94" s="22">
        <f t="shared" si="12"/>
        <v>21.988</v>
      </c>
      <c r="J94" s="13">
        <f t="shared" si="8"/>
        <v>204.08163265305842</v>
      </c>
      <c r="K94" s="22">
        <f t="shared" si="13"/>
        <v>85</v>
      </c>
    </row>
    <row r="95" spans="1:11">
      <c r="A95" s="22">
        <v>22.135000000000002</v>
      </c>
      <c r="B95" s="15">
        <v>82.434899999999999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0.14599999999999724</v>
      </c>
      <c r="G95" s="2">
        <f t="shared" si="11"/>
        <v>205.4794520547984</v>
      </c>
      <c r="H95" s="10"/>
      <c r="I95" s="22">
        <f t="shared" si="12"/>
        <v>22.135000000000002</v>
      </c>
      <c r="J95" s="13">
        <f t="shared" si="8"/>
        <v>205.4794520547984</v>
      </c>
      <c r="K95" s="22">
        <f t="shared" si="13"/>
        <v>86</v>
      </c>
    </row>
    <row r="96" spans="1:11">
      <c r="A96" s="22">
        <v>22.280999999999999</v>
      </c>
      <c r="B96" s="15">
        <v>76.506100000000004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0.12000000000000099</v>
      </c>
      <c r="G96" s="2">
        <f t="shared" si="11"/>
        <v>249.99999999999795</v>
      </c>
      <c r="H96" s="10" t="s">
        <v>118</v>
      </c>
      <c r="I96" s="22">
        <f t="shared" si="12"/>
        <v>22.280999999999999</v>
      </c>
      <c r="J96" s="13">
        <f t="shared" si="8"/>
        <v>249.99999999999795</v>
      </c>
      <c r="K96" s="22">
        <f t="shared" si="13"/>
        <v>87</v>
      </c>
    </row>
    <row r="97" spans="1:11">
      <c r="A97" s="22">
        <v>22.401</v>
      </c>
      <c r="B97" s="15">
        <v>77.207599999999999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0.23700000000000188</v>
      </c>
      <c r="G97" s="2">
        <f t="shared" si="11"/>
        <v>253.16455696202328</v>
      </c>
      <c r="H97" s="10"/>
      <c r="I97" s="22">
        <f t="shared" si="12"/>
        <v>22.401</v>
      </c>
      <c r="J97" s="13">
        <f t="shared" si="8"/>
        <v>253.16455696202328</v>
      </c>
      <c r="K97" s="22">
        <f t="shared" si="13"/>
        <v>88</v>
      </c>
    </row>
    <row r="98" spans="1:11">
      <c r="A98" s="22">
        <v>22.638000000000002</v>
      </c>
      <c r="B98" s="15">
        <v>79.075199999999995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0.12399999999999878</v>
      </c>
      <c r="G98" s="2">
        <f t="shared" si="11"/>
        <v>241.93548387097013</v>
      </c>
      <c r="H98" s="10" t="s">
        <v>113</v>
      </c>
      <c r="I98" s="22">
        <f t="shared" si="12"/>
        <v>22.638000000000002</v>
      </c>
      <c r="J98" s="13">
        <f t="shared" si="8"/>
        <v>241.93548387097013</v>
      </c>
      <c r="K98" s="22">
        <f t="shared" si="13"/>
        <v>89</v>
      </c>
    </row>
    <row r="99" spans="1:11">
      <c r="A99" s="22">
        <v>22.762</v>
      </c>
      <c r="B99" s="15">
        <v>80.203000000000003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0.44599999999999795</v>
      </c>
      <c r="G99" s="2">
        <f t="shared" si="11"/>
        <v>336.32286995515847</v>
      </c>
      <c r="H99" s="10"/>
      <c r="I99" s="22">
        <f t="shared" si="12"/>
        <v>22.762</v>
      </c>
      <c r="J99" s="13">
        <f t="shared" si="8"/>
        <v>336.32286995515847</v>
      </c>
      <c r="K99" s="22">
        <f t="shared" si="13"/>
        <v>90</v>
      </c>
    </row>
    <row r="100" spans="1:11">
      <c r="A100" s="22">
        <v>23.207999999999998</v>
      </c>
      <c r="B100" s="15">
        <v>77.3155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0.25</v>
      </c>
      <c r="G100" s="2">
        <f t="shared" si="11"/>
        <v>120</v>
      </c>
      <c r="H100" s="10" t="s">
        <v>119</v>
      </c>
      <c r="I100" s="22">
        <f t="shared" si="12"/>
        <v>23.207999999999998</v>
      </c>
      <c r="J100" s="13">
        <f t="shared" si="8"/>
        <v>120</v>
      </c>
      <c r="K100" s="22">
        <f t="shared" si="13"/>
        <v>91</v>
      </c>
    </row>
    <row r="101" spans="1:11">
      <c r="A101" s="22">
        <v>23.457999999999998</v>
      </c>
      <c r="B101" s="15">
        <v>65.487700000000004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0.2900000000000027</v>
      </c>
      <c r="G101" s="2">
        <f t="shared" si="11"/>
        <v>206.896551724136</v>
      </c>
      <c r="H101" s="10"/>
      <c r="I101" s="22">
        <f t="shared" si="12"/>
        <v>23.457999999999998</v>
      </c>
      <c r="J101" s="13">
        <f t="shared" si="8"/>
        <v>206.896551724136</v>
      </c>
      <c r="K101" s="22">
        <f t="shared" si="13"/>
        <v>92</v>
      </c>
    </row>
    <row r="102" spans="1:11">
      <c r="A102" s="22">
        <v>23.748000000000001</v>
      </c>
      <c r="B102" s="15">
        <v>73.182400000000001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0.17099999999999937</v>
      </c>
      <c r="G102" s="2">
        <f t="shared" si="11"/>
        <v>175.43859649122871</v>
      </c>
      <c r="H102" s="10" t="s">
        <v>119</v>
      </c>
      <c r="I102" s="22">
        <f t="shared" si="12"/>
        <v>23.748000000000001</v>
      </c>
      <c r="J102" s="13">
        <f t="shared" si="8"/>
        <v>175.43859649122871</v>
      </c>
      <c r="K102" s="22">
        <f t="shared" si="13"/>
        <v>93</v>
      </c>
    </row>
    <row r="103" spans="1:11">
      <c r="A103" s="22">
        <v>23.919</v>
      </c>
      <c r="B103" s="15">
        <v>72.058800000000005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0.17899999999999849</v>
      </c>
      <c r="G103" s="2">
        <f t="shared" si="11"/>
        <v>167.59776536312989</v>
      </c>
      <c r="H103" s="10"/>
      <c r="I103" s="22">
        <f t="shared" si="12"/>
        <v>23.919</v>
      </c>
      <c r="J103" s="13">
        <f t="shared" si="8"/>
        <v>167.59776536312989</v>
      </c>
      <c r="K103" s="22">
        <f t="shared" si="13"/>
        <v>94</v>
      </c>
    </row>
    <row r="104" spans="1:11">
      <c r="A104" s="22">
        <v>24.097999999999999</v>
      </c>
      <c r="B104" s="15">
        <v>65.911100000000005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0.20200000000000173</v>
      </c>
      <c r="G104" s="2">
        <f t="shared" si="11"/>
        <v>148.51485148514723</v>
      </c>
      <c r="H104" s="10" t="s">
        <v>118</v>
      </c>
      <c r="I104" s="22">
        <f t="shared" si="12"/>
        <v>24.097999999999999</v>
      </c>
      <c r="J104" s="13">
        <f t="shared" si="8"/>
        <v>148.51485148514723</v>
      </c>
      <c r="K104" s="22">
        <f t="shared" si="13"/>
        <v>95</v>
      </c>
    </row>
    <row r="105" spans="1:11">
      <c r="A105" s="22">
        <v>24.3</v>
      </c>
      <c r="B105" s="15">
        <v>56.992199999999997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0.24799999999999756</v>
      </c>
      <c r="G105" s="2">
        <f t="shared" si="11"/>
        <v>241.93548387097013</v>
      </c>
      <c r="H105" s="10"/>
      <c r="I105" s="22">
        <f t="shared" si="12"/>
        <v>24.3</v>
      </c>
      <c r="J105" s="13">
        <f t="shared" si="8"/>
        <v>241.93548387097013</v>
      </c>
      <c r="K105" s="22">
        <f t="shared" si="13"/>
        <v>96</v>
      </c>
    </row>
    <row r="106" spans="1:11">
      <c r="A106" s="22">
        <v>24.547999999999998</v>
      </c>
      <c r="B106" s="15">
        <v>74.608599999999996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0.17000000000000171</v>
      </c>
      <c r="G106" s="2">
        <f t="shared" si="11"/>
        <v>176.47058823529235</v>
      </c>
      <c r="H106" s="10" t="s">
        <v>118</v>
      </c>
      <c r="I106" s="22">
        <f t="shared" si="12"/>
        <v>24.547999999999998</v>
      </c>
      <c r="J106" s="13">
        <f t="shared" si="8"/>
        <v>176.47058823529235</v>
      </c>
      <c r="K106" s="22">
        <f t="shared" si="13"/>
        <v>97</v>
      </c>
    </row>
    <row r="107" spans="1:11">
      <c r="A107" s="22">
        <v>24.718</v>
      </c>
      <c r="B107" s="15">
        <v>79.053299999999993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0.21999999999999886</v>
      </c>
      <c r="G107" s="2">
        <f t="shared" si="11"/>
        <v>272.72727272727411</v>
      </c>
      <c r="H107" s="10"/>
      <c r="I107" s="22">
        <f t="shared" si="12"/>
        <v>24.718</v>
      </c>
      <c r="J107" s="13">
        <f t="shared" si="8"/>
        <v>272.72727272727411</v>
      </c>
      <c r="K107" s="22">
        <f t="shared" si="13"/>
        <v>98</v>
      </c>
    </row>
    <row r="108" spans="1:11">
      <c r="A108" s="22">
        <v>24.937999999999999</v>
      </c>
      <c r="B108" s="15">
        <v>79.440399999999997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0.13000000000000256</v>
      </c>
      <c r="G108" s="2">
        <f t="shared" si="11"/>
        <v>230.76923076922623</v>
      </c>
      <c r="H108" s="10" t="s">
        <v>119</v>
      </c>
      <c r="I108" s="22">
        <f t="shared" si="12"/>
        <v>24.937999999999999</v>
      </c>
      <c r="J108" s="13">
        <f t="shared" si="8"/>
        <v>230.76923076922623</v>
      </c>
      <c r="K108" s="22">
        <f t="shared" si="13"/>
        <v>99</v>
      </c>
    </row>
    <row r="109" spans="1:11">
      <c r="A109" s="22">
        <v>25.068000000000001</v>
      </c>
      <c r="B109" s="15">
        <v>83.717299999999994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0.23999999999999844</v>
      </c>
      <c r="G109" s="2">
        <f t="shared" si="11"/>
        <v>250.00000000000162</v>
      </c>
      <c r="H109" s="10"/>
      <c r="I109" s="22">
        <f t="shared" si="12"/>
        <v>25.068000000000001</v>
      </c>
      <c r="J109" s="13">
        <f t="shared" si="8"/>
        <v>250.00000000000162</v>
      </c>
      <c r="K109" s="22">
        <f t="shared" si="13"/>
        <v>100</v>
      </c>
    </row>
    <row r="110" spans="1:11">
      <c r="A110" s="22">
        <v>25.308</v>
      </c>
      <c r="B110" s="15">
        <v>82.863399999999999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0.1509999999999998</v>
      </c>
      <c r="G110" s="2">
        <f t="shared" si="11"/>
        <v>198.67549668874199</v>
      </c>
      <c r="H110" s="10" t="s">
        <v>113</v>
      </c>
      <c r="I110" s="22">
        <f t="shared" si="12"/>
        <v>25.308</v>
      </c>
      <c r="J110" s="13">
        <f t="shared" si="8"/>
        <v>198.67549668874199</v>
      </c>
      <c r="K110" s="22">
        <f t="shared" si="13"/>
        <v>101</v>
      </c>
    </row>
    <row r="111" spans="1:11">
      <c r="A111" s="22">
        <v>25.459</v>
      </c>
      <c r="B111" s="15">
        <v>78.230699999999999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0.16900000000000048</v>
      </c>
      <c r="G111" s="2">
        <f t="shared" si="11"/>
        <v>177.51479289940778</v>
      </c>
      <c r="H111" s="10"/>
      <c r="I111" s="22">
        <f t="shared" si="12"/>
        <v>25.459</v>
      </c>
      <c r="J111" s="13">
        <f t="shared" si="8"/>
        <v>177.51479289940778</v>
      </c>
      <c r="K111" s="22">
        <f t="shared" si="13"/>
        <v>102</v>
      </c>
    </row>
    <row r="112" spans="1:11">
      <c r="A112" s="22">
        <v>25.628</v>
      </c>
      <c r="B112" s="15">
        <v>77.461500000000001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0.18400000000000105</v>
      </c>
      <c r="G112" s="2">
        <f t="shared" si="11"/>
        <v>163.04347826086862</v>
      </c>
      <c r="H112" s="10" t="s">
        <v>118</v>
      </c>
      <c r="I112" s="22">
        <f t="shared" si="12"/>
        <v>25.628</v>
      </c>
      <c r="J112" s="13">
        <f t="shared" si="8"/>
        <v>163.04347826086862</v>
      </c>
      <c r="K112" s="22">
        <f t="shared" si="13"/>
        <v>103</v>
      </c>
    </row>
    <row r="113" spans="1:11">
      <c r="A113" s="22">
        <v>25.812000000000001</v>
      </c>
      <c r="B113" s="15">
        <v>71.715699999999998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0.22599999999999909</v>
      </c>
      <c r="G113" s="2">
        <f t="shared" si="11"/>
        <v>265.48672566371789</v>
      </c>
      <c r="H113" s="10"/>
      <c r="I113" s="22">
        <f t="shared" si="12"/>
        <v>25.812000000000001</v>
      </c>
      <c r="J113" s="13">
        <f t="shared" si="8"/>
        <v>265.48672566371789</v>
      </c>
      <c r="K113" s="22">
        <f t="shared" si="13"/>
        <v>104</v>
      </c>
    </row>
    <row r="114" spans="1:11">
      <c r="A114" s="22">
        <v>26.038</v>
      </c>
      <c r="B114" s="15">
        <v>72.738100000000003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0.17500000000000071</v>
      </c>
      <c r="G114" s="2">
        <f t="shared" si="11"/>
        <v>171.42857142857073</v>
      </c>
      <c r="H114" s="10" t="s">
        <v>119</v>
      </c>
      <c r="I114" s="22">
        <f t="shared" si="12"/>
        <v>26.038</v>
      </c>
      <c r="J114" s="13">
        <f t="shared" si="8"/>
        <v>171.42857142857073</v>
      </c>
      <c r="K114" s="22">
        <f t="shared" si="13"/>
        <v>105</v>
      </c>
    </row>
    <row r="115" spans="1:11">
      <c r="A115" s="22">
        <v>26.213000000000001</v>
      </c>
      <c r="B115" s="15">
        <v>72.9298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0.10500000000000043</v>
      </c>
      <c r="G115" s="2">
        <f t="shared" si="11"/>
        <v>285.71428571428453</v>
      </c>
      <c r="H115" s="10"/>
      <c r="I115" s="22">
        <f t="shared" si="12"/>
        <v>26.213000000000001</v>
      </c>
      <c r="J115" s="13">
        <f t="shared" si="8"/>
        <v>285.71428571428453</v>
      </c>
      <c r="K115" s="22">
        <f t="shared" si="13"/>
        <v>106</v>
      </c>
    </row>
    <row r="116" spans="1:11">
      <c r="A116" s="22">
        <v>26.318000000000001</v>
      </c>
      <c r="B116" s="15">
        <v>75.1708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0.13999999999999702</v>
      </c>
      <c r="G116" s="2">
        <f t="shared" si="11"/>
        <v>214.28571428571885</v>
      </c>
      <c r="H116" s="10" t="s">
        <v>118</v>
      </c>
      <c r="I116" s="22">
        <f t="shared" si="12"/>
        <v>26.318000000000001</v>
      </c>
      <c r="J116" s="13">
        <f t="shared" si="8"/>
        <v>214.28571428571885</v>
      </c>
      <c r="K116" s="22">
        <f t="shared" si="13"/>
        <v>107</v>
      </c>
    </row>
    <row r="117" spans="1:11">
      <c r="A117" s="22">
        <v>26.457999999999998</v>
      </c>
      <c r="B117" s="15">
        <v>71.928700000000006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0.25</v>
      </c>
      <c r="G117" s="2">
        <f t="shared" si="11"/>
        <v>240</v>
      </c>
      <c r="H117" s="10"/>
      <c r="I117" s="22">
        <f t="shared" si="12"/>
        <v>26.457999999999998</v>
      </c>
      <c r="J117" s="13">
        <f t="shared" si="8"/>
        <v>240</v>
      </c>
      <c r="K117" s="22">
        <f t="shared" si="13"/>
        <v>108</v>
      </c>
    </row>
    <row r="118" spans="1:11">
      <c r="A118" s="22">
        <v>26.707999999999998</v>
      </c>
      <c r="B118" s="15">
        <v>78.470299999999995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0.13200000000000145</v>
      </c>
      <c r="G118" s="2">
        <f t="shared" si="11"/>
        <v>227.27272727272478</v>
      </c>
      <c r="H118" s="10" t="s">
        <v>113</v>
      </c>
      <c r="I118" s="22">
        <f t="shared" si="12"/>
        <v>26.707999999999998</v>
      </c>
      <c r="J118" s="13">
        <f t="shared" si="8"/>
        <v>227.27272727272478</v>
      </c>
      <c r="K118" s="22">
        <f t="shared" si="13"/>
        <v>109</v>
      </c>
    </row>
    <row r="119" spans="1:11">
      <c r="A119" s="22">
        <v>26.84</v>
      </c>
      <c r="B119" s="15">
        <v>80.482299999999995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0.33800000000000097</v>
      </c>
      <c r="G119" s="2">
        <f t="shared" si="11"/>
        <v>177.51479289940778</v>
      </c>
      <c r="H119" s="10"/>
      <c r="I119" s="22">
        <f t="shared" si="12"/>
        <v>26.84</v>
      </c>
      <c r="J119" s="13">
        <f t="shared" si="8"/>
        <v>177.51479289940778</v>
      </c>
      <c r="K119" s="22">
        <f t="shared" si="13"/>
        <v>110</v>
      </c>
    </row>
    <row r="120" spans="1:11">
      <c r="A120" s="22">
        <v>27.178000000000001</v>
      </c>
      <c r="B120" s="15">
        <v>74.555400000000006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0.14999999999999858</v>
      </c>
      <c r="G120" s="2">
        <f t="shared" si="11"/>
        <v>200.0000000000019</v>
      </c>
      <c r="H120" s="10" t="s">
        <v>119</v>
      </c>
      <c r="I120" s="22">
        <f t="shared" si="12"/>
        <v>27.178000000000001</v>
      </c>
      <c r="J120" s="13">
        <f t="shared" si="8"/>
        <v>200.0000000000019</v>
      </c>
      <c r="K120" s="22">
        <f t="shared" si="13"/>
        <v>111</v>
      </c>
    </row>
    <row r="121" spans="1:11">
      <c r="A121" s="22">
        <v>27.327999999999999</v>
      </c>
      <c r="B121" s="15">
        <v>75.484700000000004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0.33000000000000185</v>
      </c>
      <c r="G121" s="2">
        <f t="shared" si="11"/>
        <v>181.81818181818079</v>
      </c>
      <c r="H121" s="10"/>
      <c r="I121" s="22">
        <f t="shared" si="12"/>
        <v>27.327999999999999</v>
      </c>
      <c r="J121" s="13">
        <f t="shared" si="8"/>
        <v>181.81818181818079</v>
      </c>
      <c r="K121" s="22">
        <f t="shared" si="13"/>
        <v>112</v>
      </c>
    </row>
    <row r="122" spans="1:11">
      <c r="A122" s="22">
        <v>27.658000000000001</v>
      </c>
      <c r="B122" s="15">
        <v>77.545400000000001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0.13899999999999935</v>
      </c>
      <c r="G122" s="2">
        <f t="shared" si="11"/>
        <v>215.82733812949741</v>
      </c>
      <c r="H122" s="10" t="s">
        <v>118</v>
      </c>
      <c r="I122" s="22">
        <f t="shared" si="12"/>
        <v>27.658000000000001</v>
      </c>
      <c r="J122" s="13">
        <f t="shared" si="8"/>
        <v>215.82733812949741</v>
      </c>
      <c r="K122" s="22">
        <f t="shared" si="13"/>
        <v>113</v>
      </c>
    </row>
    <row r="123" spans="1:11">
      <c r="A123" s="22">
        <v>27.797000000000001</v>
      </c>
      <c r="B123" s="15">
        <v>73.062799999999996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0.22100000000000009</v>
      </c>
      <c r="G123" s="2">
        <f t="shared" si="11"/>
        <v>271.49321266968315</v>
      </c>
      <c r="H123" s="10"/>
      <c r="I123" s="22">
        <f t="shared" si="12"/>
        <v>27.797000000000001</v>
      </c>
      <c r="J123" s="13">
        <f t="shared" si="8"/>
        <v>271.49321266968315</v>
      </c>
      <c r="K123" s="22">
        <f t="shared" si="13"/>
        <v>114</v>
      </c>
    </row>
    <row r="124" spans="1:11">
      <c r="A124" s="22">
        <v>28.018000000000001</v>
      </c>
      <c r="B124" s="15">
        <v>81.379199999999997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0.14000000000000057</v>
      </c>
      <c r="G124" s="2">
        <f t="shared" si="11"/>
        <v>214.28571428571342</v>
      </c>
      <c r="H124" s="10" t="s">
        <v>113</v>
      </c>
      <c r="I124" s="22">
        <f t="shared" si="12"/>
        <v>28.018000000000001</v>
      </c>
      <c r="J124" s="13">
        <f t="shared" si="8"/>
        <v>214.28571428571342</v>
      </c>
      <c r="K124" s="22">
        <f t="shared" si="13"/>
        <v>115</v>
      </c>
    </row>
    <row r="125" spans="1:11">
      <c r="A125" s="22">
        <v>28.158000000000001</v>
      </c>
      <c r="B125" s="15">
        <v>82.347899999999996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0.13499999999999801</v>
      </c>
      <c r="G125" s="2">
        <f t="shared" si="11"/>
        <v>222.2222222222255</v>
      </c>
      <c r="H125" s="10"/>
      <c r="I125" s="22">
        <f t="shared" si="12"/>
        <v>28.158000000000001</v>
      </c>
      <c r="J125" s="13">
        <f t="shared" si="8"/>
        <v>222.2222222222255</v>
      </c>
      <c r="K125" s="22">
        <f t="shared" si="13"/>
        <v>116</v>
      </c>
    </row>
    <row r="126" spans="1:11">
      <c r="A126" s="22">
        <v>28.292999999999999</v>
      </c>
      <c r="B126" s="15">
        <v>77.860799999999998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0.12199999999999989</v>
      </c>
      <c r="G126" s="2">
        <f t="shared" si="11"/>
        <v>245.90163934426255</v>
      </c>
      <c r="H126" s="10" t="s">
        <v>118</v>
      </c>
      <c r="I126" s="22">
        <f t="shared" si="12"/>
        <v>28.292999999999999</v>
      </c>
      <c r="J126" s="13">
        <f t="shared" si="8"/>
        <v>245.90163934426255</v>
      </c>
      <c r="K126" s="22">
        <f t="shared" si="13"/>
        <v>117</v>
      </c>
    </row>
    <row r="127" spans="1:11">
      <c r="A127" s="22">
        <v>28.414999999999999</v>
      </c>
      <c r="B127" s="15">
        <v>75.202200000000005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0.26300000000000168</v>
      </c>
      <c r="G127" s="2">
        <f t="shared" si="11"/>
        <v>228.1368821292761</v>
      </c>
      <c r="H127" s="10"/>
      <c r="I127" s="22">
        <f t="shared" si="12"/>
        <v>28.414999999999999</v>
      </c>
      <c r="J127" s="13">
        <f t="shared" si="8"/>
        <v>228.1368821292761</v>
      </c>
      <c r="K127" s="22">
        <f t="shared" si="13"/>
        <v>118</v>
      </c>
    </row>
    <row r="128" spans="1:11">
      <c r="A128" s="22">
        <v>28.678000000000001</v>
      </c>
      <c r="B128" s="15">
        <v>77.707599999999999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0.15700000000000003</v>
      </c>
      <c r="G128" s="2">
        <f t="shared" si="11"/>
        <v>191.08280254777065</v>
      </c>
      <c r="H128" s="10" t="s">
        <v>113</v>
      </c>
      <c r="I128" s="22">
        <f t="shared" si="12"/>
        <v>28.678000000000001</v>
      </c>
      <c r="J128" s="13">
        <f t="shared" si="8"/>
        <v>191.08280254777065</v>
      </c>
      <c r="K128" s="22">
        <f t="shared" si="13"/>
        <v>119</v>
      </c>
    </row>
    <row r="129" spans="1:11">
      <c r="A129" s="22">
        <v>28.835000000000001</v>
      </c>
      <c r="B129" s="15">
        <v>78.986099999999993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0.93299999999999983</v>
      </c>
      <c r="G129" s="2">
        <f t="shared" si="11"/>
        <v>160.77170418006435</v>
      </c>
      <c r="H129" s="10"/>
      <c r="I129" s="22">
        <f t="shared" si="12"/>
        <v>28.835000000000001</v>
      </c>
      <c r="J129" s="13">
        <f t="shared" si="8"/>
        <v>160.77170418006435</v>
      </c>
      <c r="K129" s="22">
        <f t="shared" si="13"/>
        <v>120</v>
      </c>
    </row>
    <row r="130" spans="1:11">
      <c r="A130" s="22">
        <v>29.768000000000001</v>
      </c>
      <c r="B130" s="15">
        <v>69.346199999999996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0.19999999999999929</v>
      </c>
      <c r="G130" s="2">
        <f t="shared" si="11"/>
        <v>150.00000000000054</v>
      </c>
      <c r="H130" s="10" t="s">
        <v>118</v>
      </c>
      <c r="I130" s="22">
        <f t="shared" si="12"/>
        <v>29.768000000000001</v>
      </c>
      <c r="J130" s="13">
        <f t="shared" si="8"/>
        <v>150.00000000000054</v>
      </c>
      <c r="K130" s="22">
        <f t="shared" si="13"/>
        <v>121</v>
      </c>
    </row>
    <row r="131" spans="1:11">
      <c r="A131" s="22">
        <v>29.968</v>
      </c>
      <c r="B131" s="15">
        <v>65.714299999999994</v>
      </c>
      <c r="C131" s="22">
        <v>122</v>
      </c>
      <c r="D131" s="2">
        <f>Main!$B125</f>
        <v>88.5</v>
      </c>
      <c r="E131" s="2"/>
      <c r="G131" s="2">
        <f>$G130</f>
        <v>150.00000000000054</v>
      </c>
      <c r="H131" s="10"/>
      <c r="I131" s="22">
        <f t="shared" si="12"/>
        <v>29.968</v>
      </c>
      <c r="J131" s="13">
        <f t="shared" si="8"/>
        <v>150.00000000000054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2" customWidth="1"/>
    <col min="2" max="2" width="11.5" style="22" customWidth="1"/>
    <col min="3" max="8" width="8.83203125" style="22"/>
    <col min="9" max="9" width="15.83203125" style="22" customWidth="1"/>
    <col min="10" max="10" width="14.83203125" style="22" customWidth="1"/>
    <col min="11" max="11" width="7.6640625" style="22" customWidth="1"/>
    <col min="12" max="16384" width="8.83203125" style="22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184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Leonard Stein</v>
      </c>
      <c r="K4" s="1"/>
      <c r="L4" s="1"/>
      <c r="M4" s="1"/>
    </row>
    <row r="5" spans="1:13">
      <c r="A5" s="10" t="s">
        <v>96</v>
      </c>
      <c r="B5" s="11">
        <v>1954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1954</v>
      </c>
      <c r="K5" s="1"/>
      <c r="L5" s="1"/>
      <c r="M5" s="1"/>
    </row>
    <row r="6" spans="1:13">
      <c r="A6" s="10" t="s">
        <v>97</v>
      </c>
      <c r="B6" s="1" t="s">
        <v>185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Columbia KL4-232 / Philips L 09414-7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2">
        <v>0.51800000000000002</v>
      </c>
      <c r="B10" s="15">
        <v>67.614400000000003</v>
      </c>
      <c r="C10" s="22">
        <v>1</v>
      </c>
      <c r="D10" s="2">
        <f>Main!$B4</f>
        <v>0</v>
      </c>
      <c r="E10" s="2">
        <f>$D11-$D10</f>
        <v>0.5</v>
      </c>
      <c r="F10" s="22">
        <f>$A11-$A10</f>
        <v>0.17999999999999994</v>
      </c>
      <c r="G10" s="2">
        <f>$E10/$F10*60</f>
        <v>166.66666666666671</v>
      </c>
      <c r="H10" s="10" t="s">
        <v>119</v>
      </c>
      <c r="I10" s="22">
        <f>$A10</f>
        <v>0.51800000000000002</v>
      </c>
      <c r="J10" s="13">
        <f t="shared" ref="J10:J73" si="2">$G10</f>
        <v>166.66666666666671</v>
      </c>
      <c r="K10" s="22">
        <f>$C10</f>
        <v>1</v>
      </c>
    </row>
    <row r="11" spans="1:13">
      <c r="A11" s="22">
        <v>0.69799999999999995</v>
      </c>
      <c r="B11" s="15">
        <v>66.832800000000006</v>
      </c>
      <c r="C11" s="22">
        <v>2</v>
      </c>
      <c r="D11" s="2">
        <f>Main!$B5</f>
        <v>0.5</v>
      </c>
      <c r="E11" s="2">
        <f t="shared" ref="E11:E74" si="3">$D12-$D11</f>
        <v>1</v>
      </c>
      <c r="F11" s="22">
        <f t="shared" ref="F11:F74" si="4">$A12-$A11</f>
        <v>0.39000000000000012</v>
      </c>
      <c r="G11" s="2">
        <f t="shared" ref="G11:G74" si="5">$E11/$F11*60</f>
        <v>153.84615384615381</v>
      </c>
      <c r="H11" s="10"/>
      <c r="I11" s="22">
        <f t="shared" ref="I11:I74" si="6">$A11</f>
        <v>0.69799999999999995</v>
      </c>
      <c r="J11" s="13">
        <f t="shared" si="2"/>
        <v>153.84615384615381</v>
      </c>
      <c r="K11" s="22">
        <f t="shared" ref="K11:K74" si="7">$C11</f>
        <v>2</v>
      </c>
    </row>
    <row r="12" spans="1:13">
      <c r="A12" s="22">
        <v>1.0880000000000001</v>
      </c>
      <c r="B12" s="15">
        <v>51.916899999999998</v>
      </c>
      <c r="C12" s="22">
        <v>3</v>
      </c>
      <c r="D12" s="2">
        <f>Main!$B6</f>
        <v>1.5</v>
      </c>
      <c r="E12" s="2">
        <f t="shared" si="3"/>
        <v>0.5</v>
      </c>
      <c r="F12" s="22">
        <f t="shared" si="4"/>
        <v>0.18299999999999983</v>
      </c>
      <c r="G12" s="2">
        <f t="shared" si="5"/>
        <v>163.93442622950835</v>
      </c>
      <c r="H12" s="10" t="s">
        <v>118</v>
      </c>
      <c r="I12" s="22">
        <f t="shared" si="6"/>
        <v>1.0880000000000001</v>
      </c>
      <c r="J12" s="13">
        <f t="shared" si="2"/>
        <v>163.93442622950835</v>
      </c>
      <c r="K12" s="22">
        <f t="shared" si="7"/>
        <v>3</v>
      </c>
    </row>
    <row r="13" spans="1:13">
      <c r="A13" s="22">
        <v>1.2709999999999999</v>
      </c>
      <c r="B13" s="15">
        <v>49.826700000000002</v>
      </c>
      <c r="C13" s="22">
        <v>4</v>
      </c>
      <c r="D13" s="2">
        <f>Main!$B7</f>
        <v>2</v>
      </c>
      <c r="E13" s="2">
        <f t="shared" si="3"/>
        <v>1</v>
      </c>
      <c r="F13" s="22">
        <f t="shared" si="4"/>
        <v>0.31700000000000017</v>
      </c>
      <c r="G13" s="2">
        <f t="shared" si="5"/>
        <v>189.27444794952669</v>
      </c>
      <c r="H13" s="10"/>
      <c r="I13" s="22">
        <f t="shared" si="6"/>
        <v>1.2709999999999999</v>
      </c>
      <c r="J13" s="13">
        <f t="shared" si="2"/>
        <v>189.27444794952669</v>
      </c>
      <c r="K13" s="22">
        <f t="shared" si="7"/>
        <v>4</v>
      </c>
    </row>
    <row r="14" spans="1:13">
      <c r="A14" s="22">
        <v>1.5880000000000001</v>
      </c>
      <c r="B14" s="15">
        <v>67.300200000000004</v>
      </c>
      <c r="C14" s="22">
        <v>5</v>
      </c>
      <c r="D14" s="2">
        <f>Main!$B8</f>
        <v>3</v>
      </c>
      <c r="E14" s="2">
        <f t="shared" si="3"/>
        <v>0.5</v>
      </c>
      <c r="F14" s="22">
        <f t="shared" si="4"/>
        <v>0.17999999999999994</v>
      </c>
      <c r="G14" s="2">
        <f t="shared" si="5"/>
        <v>166.66666666666671</v>
      </c>
      <c r="H14" s="10" t="s">
        <v>119</v>
      </c>
      <c r="I14" s="22">
        <f t="shared" si="6"/>
        <v>1.5880000000000001</v>
      </c>
      <c r="J14" s="13">
        <f t="shared" si="2"/>
        <v>166.66666666666671</v>
      </c>
      <c r="K14" s="22">
        <f t="shared" si="7"/>
        <v>5</v>
      </c>
    </row>
    <row r="15" spans="1:13">
      <c r="A15" s="22">
        <v>1.768</v>
      </c>
      <c r="B15" s="15">
        <v>67.459999999999994</v>
      </c>
      <c r="C15" s="22">
        <v>6</v>
      </c>
      <c r="D15" s="2">
        <f>Main!$B9</f>
        <v>3.5</v>
      </c>
      <c r="E15" s="2">
        <f t="shared" si="3"/>
        <v>1</v>
      </c>
      <c r="F15" s="22">
        <f t="shared" si="4"/>
        <v>0.34999999999999987</v>
      </c>
      <c r="G15" s="2">
        <f t="shared" si="5"/>
        <v>171.42857142857147</v>
      </c>
      <c r="H15" s="10"/>
      <c r="I15" s="22">
        <f t="shared" si="6"/>
        <v>1.768</v>
      </c>
      <c r="J15" s="13">
        <f t="shared" si="2"/>
        <v>171.42857142857147</v>
      </c>
      <c r="K15" s="22">
        <f t="shared" si="7"/>
        <v>6</v>
      </c>
    </row>
    <row r="16" spans="1:13">
      <c r="A16" s="22">
        <v>2.1179999999999999</v>
      </c>
      <c r="B16" s="15">
        <v>60.692300000000003</v>
      </c>
      <c r="C16" s="22">
        <v>7</v>
      </c>
      <c r="D16" s="2">
        <f>Main!$B10</f>
        <v>4.5</v>
      </c>
      <c r="E16" s="2">
        <f t="shared" si="3"/>
        <v>0.5</v>
      </c>
      <c r="F16" s="22">
        <f t="shared" si="4"/>
        <v>0.14900000000000002</v>
      </c>
      <c r="G16" s="2">
        <f t="shared" si="5"/>
        <v>201.34228187919462</v>
      </c>
      <c r="H16" s="10" t="s">
        <v>118</v>
      </c>
      <c r="I16" s="22">
        <f t="shared" si="6"/>
        <v>2.1179999999999999</v>
      </c>
      <c r="J16" s="13">
        <f t="shared" si="2"/>
        <v>201.34228187919462</v>
      </c>
      <c r="K16" s="22">
        <f t="shared" si="7"/>
        <v>7</v>
      </c>
    </row>
    <row r="17" spans="1:11">
      <c r="A17" s="22">
        <v>2.2669999999999999</v>
      </c>
      <c r="B17" s="15">
        <v>53.289400000000001</v>
      </c>
      <c r="C17" s="22">
        <v>8</v>
      </c>
      <c r="D17" s="2">
        <f>Main!$B11</f>
        <v>5</v>
      </c>
      <c r="E17" s="2">
        <f t="shared" si="3"/>
        <v>1.5</v>
      </c>
      <c r="F17" s="22">
        <f t="shared" si="4"/>
        <v>0.50099999999999989</v>
      </c>
      <c r="G17" s="2">
        <f t="shared" si="5"/>
        <v>179.64071856287427</v>
      </c>
      <c r="H17" s="10"/>
      <c r="I17" s="22">
        <f t="shared" si="6"/>
        <v>2.2669999999999999</v>
      </c>
      <c r="J17" s="13">
        <f t="shared" si="2"/>
        <v>179.64071856287427</v>
      </c>
      <c r="K17" s="22">
        <f t="shared" si="7"/>
        <v>8</v>
      </c>
    </row>
    <row r="18" spans="1:11">
      <c r="A18" s="22">
        <v>2.7679999999999998</v>
      </c>
      <c r="B18" s="15">
        <v>70.861699999999999</v>
      </c>
      <c r="C18" s="22">
        <v>9</v>
      </c>
      <c r="D18" s="2">
        <f>Main!$B12</f>
        <v>6.5</v>
      </c>
      <c r="E18" s="2">
        <f t="shared" si="3"/>
        <v>0.5</v>
      </c>
      <c r="F18" s="22">
        <f t="shared" si="4"/>
        <v>0.20000000000000018</v>
      </c>
      <c r="G18" s="2">
        <f t="shared" si="5"/>
        <v>149.99999999999986</v>
      </c>
      <c r="H18" s="10" t="s">
        <v>119</v>
      </c>
      <c r="I18" s="22">
        <f t="shared" si="6"/>
        <v>2.7679999999999998</v>
      </c>
      <c r="J18" s="13">
        <f t="shared" si="2"/>
        <v>149.99999999999986</v>
      </c>
      <c r="K18" s="22">
        <f t="shared" si="7"/>
        <v>9</v>
      </c>
    </row>
    <row r="19" spans="1:11">
      <c r="A19" s="22">
        <v>2.968</v>
      </c>
      <c r="B19" s="15">
        <v>68.388999999999996</v>
      </c>
      <c r="C19" s="22">
        <v>10</v>
      </c>
      <c r="D19" s="2">
        <f>Main!$B13</f>
        <v>7</v>
      </c>
      <c r="E19" s="2">
        <f t="shared" si="3"/>
        <v>1</v>
      </c>
      <c r="F19" s="22">
        <f t="shared" si="4"/>
        <v>0.37999999999999989</v>
      </c>
      <c r="G19" s="2">
        <f t="shared" si="5"/>
        <v>157.89473684210529</v>
      </c>
      <c r="H19" s="10"/>
      <c r="I19" s="22">
        <f t="shared" si="6"/>
        <v>2.968</v>
      </c>
      <c r="J19" s="13">
        <f t="shared" si="2"/>
        <v>157.89473684210529</v>
      </c>
      <c r="K19" s="22">
        <f t="shared" si="7"/>
        <v>10</v>
      </c>
    </row>
    <row r="20" spans="1:11">
      <c r="A20" s="22">
        <v>3.3479999999999999</v>
      </c>
      <c r="B20" s="15">
        <v>50.9497</v>
      </c>
      <c r="C20" s="22">
        <v>11</v>
      </c>
      <c r="D20" s="2">
        <f>Main!$B14</f>
        <v>8</v>
      </c>
      <c r="E20" s="2">
        <f t="shared" si="3"/>
        <v>0.5</v>
      </c>
      <c r="F20" s="22">
        <f t="shared" si="4"/>
        <v>0.16000000000000014</v>
      </c>
      <c r="G20" s="2">
        <f t="shared" si="5"/>
        <v>187.49999999999983</v>
      </c>
      <c r="H20" s="10" t="s">
        <v>118</v>
      </c>
      <c r="I20" s="22">
        <f t="shared" si="6"/>
        <v>3.3479999999999999</v>
      </c>
      <c r="J20" s="13">
        <f t="shared" si="2"/>
        <v>187.49999999999983</v>
      </c>
      <c r="K20" s="22">
        <f t="shared" si="7"/>
        <v>11</v>
      </c>
    </row>
    <row r="21" spans="1:11">
      <c r="A21" s="22">
        <v>3.508</v>
      </c>
      <c r="B21" s="15">
        <v>60.148899999999998</v>
      </c>
      <c r="C21" s="22">
        <v>12</v>
      </c>
      <c r="D21" s="2">
        <f>Main!$B15</f>
        <v>8.5</v>
      </c>
      <c r="E21" s="2">
        <f t="shared" si="3"/>
        <v>1</v>
      </c>
      <c r="F21" s="22">
        <f t="shared" si="4"/>
        <v>0.29999999999999982</v>
      </c>
      <c r="G21" s="2">
        <f t="shared" si="5"/>
        <v>200.00000000000011</v>
      </c>
      <c r="H21" s="10"/>
      <c r="I21" s="22">
        <f t="shared" si="6"/>
        <v>3.508</v>
      </c>
      <c r="J21" s="13">
        <f t="shared" si="2"/>
        <v>200.00000000000011</v>
      </c>
      <c r="K21" s="22">
        <f t="shared" si="7"/>
        <v>12</v>
      </c>
    </row>
    <row r="22" spans="1:11">
      <c r="A22" s="22">
        <v>3.8079999999999998</v>
      </c>
      <c r="B22" s="15">
        <v>67.8964</v>
      </c>
      <c r="C22" s="22">
        <v>13</v>
      </c>
      <c r="D22" s="2">
        <f>Main!$B16</f>
        <v>9.5</v>
      </c>
      <c r="E22" s="2">
        <f t="shared" si="3"/>
        <v>0.5</v>
      </c>
      <c r="F22" s="22">
        <f t="shared" si="4"/>
        <v>0.16000000000000014</v>
      </c>
      <c r="G22" s="2">
        <f t="shared" si="5"/>
        <v>187.49999999999983</v>
      </c>
      <c r="H22" s="10" t="s">
        <v>119</v>
      </c>
      <c r="I22" s="22">
        <f t="shared" si="6"/>
        <v>3.8079999999999998</v>
      </c>
      <c r="J22" s="13">
        <f t="shared" si="2"/>
        <v>187.49999999999983</v>
      </c>
      <c r="K22" s="22">
        <f t="shared" si="7"/>
        <v>13</v>
      </c>
    </row>
    <row r="23" spans="1:11">
      <c r="A23" s="22">
        <v>3.968</v>
      </c>
      <c r="B23" s="15">
        <v>67.787300000000002</v>
      </c>
      <c r="C23" s="22">
        <v>14</v>
      </c>
      <c r="D23" s="2">
        <f>Main!$B17</f>
        <v>10</v>
      </c>
      <c r="E23" s="2">
        <f t="shared" si="3"/>
        <v>0.5</v>
      </c>
      <c r="F23" s="22">
        <f t="shared" si="4"/>
        <v>0.19099999999999984</v>
      </c>
      <c r="G23" s="2">
        <f t="shared" si="5"/>
        <v>157.06806282722525</v>
      </c>
      <c r="H23" s="10"/>
      <c r="I23" s="22">
        <f t="shared" si="6"/>
        <v>3.968</v>
      </c>
      <c r="J23" s="13">
        <f t="shared" si="2"/>
        <v>157.06806282722525</v>
      </c>
      <c r="K23" s="22">
        <f t="shared" si="7"/>
        <v>14</v>
      </c>
    </row>
    <row r="24" spans="1:11">
      <c r="A24" s="22">
        <v>4.1589999999999998</v>
      </c>
      <c r="B24" s="15">
        <v>58.4998</v>
      </c>
      <c r="C24" s="22">
        <v>15</v>
      </c>
      <c r="D24" s="2">
        <f>Main!$B18</f>
        <v>10.5</v>
      </c>
      <c r="E24" s="2">
        <f t="shared" si="3"/>
        <v>0.5</v>
      </c>
      <c r="F24" s="22">
        <f t="shared" si="4"/>
        <v>0.18900000000000006</v>
      </c>
      <c r="G24" s="2">
        <f t="shared" si="5"/>
        <v>158.73015873015868</v>
      </c>
      <c r="H24" s="10" t="s">
        <v>118</v>
      </c>
      <c r="I24" s="22">
        <f t="shared" si="6"/>
        <v>4.1589999999999998</v>
      </c>
      <c r="J24" s="13">
        <f t="shared" si="2"/>
        <v>158.73015873015868</v>
      </c>
      <c r="K24" s="22">
        <f t="shared" si="7"/>
        <v>15</v>
      </c>
    </row>
    <row r="25" spans="1:11">
      <c r="A25" s="22">
        <v>4.3479999999999999</v>
      </c>
      <c r="B25" s="15">
        <v>61.968699999999998</v>
      </c>
      <c r="C25" s="22">
        <v>16</v>
      </c>
      <c r="D25" s="2">
        <f>Main!$B19</f>
        <v>11</v>
      </c>
      <c r="E25" s="2">
        <f t="shared" si="3"/>
        <v>1</v>
      </c>
      <c r="F25" s="22">
        <f t="shared" si="4"/>
        <v>0.33999999999999986</v>
      </c>
      <c r="G25" s="2">
        <f t="shared" si="5"/>
        <v>176.47058823529417</v>
      </c>
      <c r="H25" s="10"/>
      <c r="I25" s="22">
        <f t="shared" si="6"/>
        <v>4.3479999999999999</v>
      </c>
      <c r="J25" s="13">
        <f t="shared" si="2"/>
        <v>176.47058823529417</v>
      </c>
      <c r="K25" s="22">
        <f t="shared" si="7"/>
        <v>16</v>
      </c>
    </row>
    <row r="26" spans="1:11">
      <c r="A26" s="22">
        <v>4.6879999999999997</v>
      </c>
      <c r="B26" s="15">
        <v>73.298500000000004</v>
      </c>
      <c r="C26" s="22">
        <v>17</v>
      </c>
      <c r="D26" s="2">
        <f>Main!$B20</f>
        <v>12</v>
      </c>
      <c r="E26" s="2">
        <f t="shared" si="3"/>
        <v>0.5</v>
      </c>
      <c r="F26" s="22">
        <f t="shared" si="4"/>
        <v>0.14300000000000068</v>
      </c>
      <c r="G26" s="2">
        <f t="shared" si="5"/>
        <v>209.79020979020879</v>
      </c>
      <c r="H26" s="10" t="s">
        <v>113</v>
      </c>
      <c r="I26" s="22">
        <f t="shared" si="6"/>
        <v>4.6879999999999997</v>
      </c>
      <c r="J26" s="13">
        <f t="shared" si="2"/>
        <v>209.79020979020879</v>
      </c>
      <c r="K26" s="22">
        <f t="shared" si="7"/>
        <v>17</v>
      </c>
    </row>
    <row r="27" spans="1:11">
      <c r="A27" s="22">
        <v>4.8310000000000004</v>
      </c>
      <c r="B27" s="15">
        <v>73.298599999999993</v>
      </c>
      <c r="C27" s="22">
        <v>18</v>
      </c>
      <c r="D27" s="2">
        <f>Main!$B21</f>
        <v>12.5</v>
      </c>
      <c r="E27" s="2">
        <f t="shared" si="3"/>
        <v>1</v>
      </c>
      <c r="F27" s="22">
        <f t="shared" si="4"/>
        <v>0.36699999999999999</v>
      </c>
      <c r="G27" s="2">
        <f t="shared" si="5"/>
        <v>163.48773841961855</v>
      </c>
      <c r="H27" s="10"/>
      <c r="I27" s="22">
        <f t="shared" si="6"/>
        <v>4.8310000000000004</v>
      </c>
      <c r="J27" s="13">
        <f t="shared" si="2"/>
        <v>163.48773841961855</v>
      </c>
      <c r="K27" s="22">
        <f t="shared" si="7"/>
        <v>18</v>
      </c>
    </row>
    <row r="28" spans="1:11">
      <c r="A28" s="22">
        <v>5.1980000000000004</v>
      </c>
      <c r="B28" s="15">
        <v>63.168300000000002</v>
      </c>
      <c r="C28" s="22">
        <v>19</v>
      </c>
      <c r="D28" s="2">
        <f>Main!$B22</f>
        <v>13.5</v>
      </c>
      <c r="E28" s="2">
        <f t="shared" si="3"/>
        <v>0.5</v>
      </c>
      <c r="F28" s="22">
        <f t="shared" si="4"/>
        <v>0.1899999999999995</v>
      </c>
      <c r="G28" s="2">
        <f t="shared" si="5"/>
        <v>157.89473684210569</v>
      </c>
      <c r="H28" s="10" t="s">
        <v>119</v>
      </c>
      <c r="I28" s="22">
        <f t="shared" si="6"/>
        <v>5.1980000000000004</v>
      </c>
      <c r="J28" s="13">
        <f t="shared" si="2"/>
        <v>157.89473684210569</v>
      </c>
      <c r="K28" s="22">
        <f t="shared" si="7"/>
        <v>19</v>
      </c>
    </row>
    <row r="29" spans="1:11">
      <c r="A29" s="22">
        <v>5.3879999999999999</v>
      </c>
      <c r="B29" s="15">
        <v>67.266400000000004</v>
      </c>
      <c r="C29" s="22">
        <v>20</v>
      </c>
      <c r="D29" s="2">
        <f>Main!$B23</f>
        <v>14</v>
      </c>
      <c r="E29" s="2">
        <f t="shared" si="3"/>
        <v>1</v>
      </c>
      <c r="F29" s="22">
        <f t="shared" si="4"/>
        <v>0.33999999999999986</v>
      </c>
      <c r="G29" s="2">
        <f t="shared" si="5"/>
        <v>176.47058823529417</v>
      </c>
      <c r="H29" s="10"/>
      <c r="I29" s="22">
        <f t="shared" si="6"/>
        <v>5.3879999999999999</v>
      </c>
      <c r="J29" s="13">
        <f t="shared" si="2"/>
        <v>176.47058823529417</v>
      </c>
      <c r="K29" s="22">
        <f t="shared" si="7"/>
        <v>20</v>
      </c>
    </row>
    <row r="30" spans="1:11">
      <c r="A30" s="22">
        <v>5.7279999999999998</v>
      </c>
      <c r="B30" s="15">
        <v>57.946599999999997</v>
      </c>
      <c r="C30" s="22">
        <v>21</v>
      </c>
      <c r="D30" s="2">
        <f>Main!$B24</f>
        <v>15</v>
      </c>
      <c r="E30" s="2">
        <f t="shared" si="3"/>
        <v>0.5</v>
      </c>
      <c r="F30" s="22">
        <f t="shared" si="4"/>
        <v>0.16800000000000015</v>
      </c>
      <c r="G30" s="2">
        <f t="shared" si="5"/>
        <v>178.57142857142841</v>
      </c>
      <c r="H30" s="10" t="s">
        <v>118</v>
      </c>
      <c r="I30" s="22">
        <f t="shared" si="6"/>
        <v>5.7279999999999998</v>
      </c>
      <c r="J30" s="13">
        <f t="shared" si="2"/>
        <v>178.57142857142841</v>
      </c>
      <c r="K30" s="22">
        <f t="shared" si="7"/>
        <v>21</v>
      </c>
    </row>
    <row r="31" spans="1:11">
      <c r="A31" s="22">
        <v>5.8959999999999999</v>
      </c>
      <c r="B31" s="15">
        <v>53.02</v>
      </c>
      <c r="C31" s="22">
        <v>22</v>
      </c>
      <c r="D31" s="2">
        <f>Main!$B25</f>
        <v>15.5</v>
      </c>
      <c r="E31" s="2">
        <f t="shared" si="3"/>
        <v>1</v>
      </c>
      <c r="F31" s="22">
        <f t="shared" si="4"/>
        <v>0.33199999999999985</v>
      </c>
      <c r="G31" s="2">
        <f t="shared" si="5"/>
        <v>180.72289156626516</v>
      </c>
      <c r="H31" s="10"/>
      <c r="I31" s="22">
        <f t="shared" si="6"/>
        <v>5.8959999999999999</v>
      </c>
      <c r="J31" s="13">
        <f t="shared" si="2"/>
        <v>180.72289156626516</v>
      </c>
      <c r="K31" s="22">
        <f t="shared" si="7"/>
        <v>22</v>
      </c>
    </row>
    <row r="32" spans="1:11">
      <c r="A32" s="22">
        <v>6.2279999999999998</v>
      </c>
      <c r="B32" s="15">
        <v>76.617999999999995</v>
      </c>
      <c r="C32" s="22">
        <v>23</v>
      </c>
      <c r="D32" s="2">
        <f>Main!$B26</f>
        <v>16.5</v>
      </c>
      <c r="E32" s="2">
        <f t="shared" si="3"/>
        <v>0.5</v>
      </c>
      <c r="F32" s="22">
        <f t="shared" si="4"/>
        <v>0.1800000000000006</v>
      </c>
      <c r="G32" s="2">
        <f t="shared" si="5"/>
        <v>166.66666666666609</v>
      </c>
      <c r="H32" s="10" t="s">
        <v>113</v>
      </c>
      <c r="I32" s="22">
        <f t="shared" si="6"/>
        <v>6.2279999999999998</v>
      </c>
      <c r="J32" s="13">
        <f t="shared" si="2"/>
        <v>166.66666666666609</v>
      </c>
      <c r="K32" s="22">
        <f t="shared" si="7"/>
        <v>23</v>
      </c>
    </row>
    <row r="33" spans="1:11">
      <c r="A33" s="22">
        <v>6.4080000000000004</v>
      </c>
      <c r="B33" s="15">
        <v>74.939300000000003</v>
      </c>
      <c r="C33" s="22">
        <v>24</v>
      </c>
      <c r="D33" s="2">
        <f>Main!$B27</f>
        <v>17</v>
      </c>
      <c r="E33" s="2">
        <f t="shared" si="3"/>
        <v>1</v>
      </c>
      <c r="F33" s="22">
        <f t="shared" si="4"/>
        <v>0.36099999999999977</v>
      </c>
      <c r="G33" s="2">
        <f t="shared" si="5"/>
        <v>166.20498614958461</v>
      </c>
      <c r="H33" s="10"/>
      <c r="I33" s="22">
        <f t="shared" si="6"/>
        <v>6.4080000000000004</v>
      </c>
      <c r="J33" s="13">
        <f t="shared" si="2"/>
        <v>166.20498614958461</v>
      </c>
      <c r="K33" s="22">
        <f t="shared" si="7"/>
        <v>24</v>
      </c>
    </row>
    <row r="34" spans="1:11">
      <c r="A34" s="22">
        <v>6.7690000000000001</v>
      </c>
      <c r="B34" s="15">
        <v>55.1325</v>
      </c>
      <c r="C34" s="22">
        <v>25</v>
      </c>
      <c r="D34" s="2">
        <f>Main!$B28</f>
        <v>18</v>
      </c>
      <c r="E34" s="2">
        <f t="shared" si="3"/>
        <v>0.5</v>
      </c>
      <c r="F34" s="22">
        <f t="shared" si="4"/>
        <v>0.16899999999999959</v>
      </c>
      <c r="G34" s="2">
        <f t="shared" si="5"/>
        <v>177.51479289940872</v>
      </c>
      <c r="H34" s="10" t="s">
        <v>118</v>
      </c>
      <c r="I34" s="22">
        <f t="shared" si="6"/>
        <v>6.7690000000000001</v>
      </c>
      <c r="J34" s="13">
        <f t="shared" si="2"/>
        <v>177.51479289940872</v>
      </c>
      <c r="K34" s="22">
        <f t="shared" si="7"/>
        <v>25</v>
      </c>
    </row>
    <row r="35" spans="1:11">
      <c r="A35" s="22">
        <v>6.9379999999999997</v>
      </c>
      <c r="B35" s="15">
        <v>58.799199999999999</v>
      </c>
      <c r="C35" s="22">
        <v>26</v>
      </c>
      <c r="D35" s="2">
        <f>Main!$B29</f>
        <v>18.5</v>
      </c>
      <c r="E35" s="2">
        <f t="shared" si="3"/>
        <v>1</v>
      </c>
      <c r="F35" s="22">
        <f t="shared" si="4"/>
        <v>0.33999999999999986</v>
      </c>
      <c r="G35" s="2">
        <f t="shared" si="5"/>
        <v>176.47058823529417</v>
      </c>
      <c r="H35" s="10"/>
      <c r="I35" s="22">
        <f t="shared" si="6"/>
        <v>6.9379999999999997</v>
      </c>
      <c r="J35" s="13">
        <f t="shared" si="2"/>
        <v>176.47058823529417</v>
      </c>
      <c r="K35" s="22">
        <f t="shared" si="7"/>
        <v>26</v>
      </c>
    </row>
    <row r="36" spans="1:11">
      <c r="A36" s="22">
        <v>7.2779999999999996</v>
      </c>
      <c r="B36" s="15">
        <v>68.921400000000006</v>
      </c>
      <c r="C36" s="22">
        <v>27</v>
      </c>
      <c r="D36" s="2">
        <f>Main!$B30</f>
        <v>19.5</v>
      </c>
      <c r="E36" s="2">
        <f t="shared" si="3"/>
        <v>0.5</v>
      </c>
      <c r="F36" s="22">
        <f t="shared" si="4"/>
        <v>0.16000000000000014</v>
      </c>
      <c r="G36" s="2">
        <f t="shared" si="5"/>
        <v>187.49999999999983</v>
      </c>
      <c r="H36" s="10" t="s">
        <v>119</v>
      </c>
      <c r="I36" s="22">
        <f t="shared" si="6"/>
        <v>7.2779999999999996</v>
      </c>
      <c r="J36" s="13">
        <f t="shared" si="2"/>
        <v>187.49999999999983</v>
      </c>
      <c r="K36" s="22">
        <f t="shared" si="7"/>
        <v>27</v>
      </c>
    </row>
    <row r="37" spans="1:11">
      <c r="A37" s="22">
        <v>7.4379999999999997</v>
      </c>
      <c r="B37" s="15">
        <v>69.954400000000007</v>
      </c>
      <c r="C37" s="22">
        <v>28</v>
      </c>
      <c r="D37" s="2">
        <f>Main!$B31</f>
        <v>20</v>
      </c>
      <c r="E37" s="2">
        <f t="shared" si="3"/>
        <v>0.5</v>
      </c>
      <c r="F37" s="22">
        <f t="shared" si="4"/>
        <v>0.19700000000000006</v>
      </c>
      <c r="G37" s="2">
        <f t="shared" si="5"/>
        <v>152.28426395939081</v>
      </c>
      <c r="H37" s="10"/>
      <c r="I37" s="22">
        <f t="shared" si="6"/>
        <v>7.4379999999999997</v>
      </c>
      <c r="J37" s="13">
        <f t="shared" si="2"/>
        <v>152.28426395939081</v>
      </c>
      <c r="K37" s="22">
        <f t="shared" si="7"/>
        <v>28</v>
      </c>
    </row>
    <row r="38" spans="1:11">
      <c r="A38" s="22">
        <v>7.6349999999999998</v>
      </c>
      <c r="B38" s="15">
        <v>65.851399999999998</v>
      </c>
      <c r="C38" s="22">
        <v>29</v>
      </c>
      <c r="D38" s="2">
        <f>Main!$B32</f>
        <v>20.5</v>
      </c>
      <c r="E38" s="2">
        <f t="shared" si="3"/>
        <v>0.5</v>
      </c>
      <c r="F38" s="22">
        <f t="shared" si="4"/>
        <v>0.15300000000000047</v>
      </c>
      <c r="G38" s="2">
        <f t="shared" si="5"/>
        <v>196.07843137254844</v>
      </c>
      <c r="H38" s="10" t="s">
        <v>118</v>
      </c>
      <c r="I38" s="22">
        <f t="shared" si="6"/>
        <v>7.6349999999999998</v>
      </c>
      <c r="J38" s="13">
        <f t="shared" si="2"/>
        <v>196.07843137254844</v>
      </c>
      <c r="K38" s="22">
        <f t="shared" si="7"/>
        <v>29</v>
      </c>
    </row>
    <row r="39" spans="1:11">
      <c r="A39" s="22">
        <v>7.7880000000000003</v>
      </c>
      <c r="B39" s="15">
        <v>60.393599999999999</v>
      </c>
      <c r="C39" s="22">
        <v>30</v>
      </c>
      <c r="D39" s="2">
        <f>Main!$B33</f>
        <v>21</v>
      </c>
      <c r="E39" s="2">
        <f t="shared" si="3"/>
        <v>1</v>
      </c>
      <c r="F39" s="22">
        <f t="shared" si="4"/>
        <v>0.33000000000000007</v>
      </c>
      <c r="G39" s="2">
        <f t="shared" si="5"/>
        <v>181.81818181818178</v>
      </c>
      <c r="H39" s="10"/>
      <c r="I39" s="22">
        <f t="shared" si="6"/>
        <v>7.7880000000000003</v>
      </c>
      <c r="J39" s="13">
        <f t="shared" si="2"/>
        <v>181.81818181818178</v>
      </c>
      <c r="K39" s="22">
        <f t="shared" si="7"/>
        <v>30</v>
      </c>
    </row>
    <row r="40" spans="1:11">
      <c r="A40" s="22">
        <v>8.1180000000000003</v>
      </c>
      <c r="B40" s="15">
        <v>67.440600000000003</v>
      </c>
      <c r="C40" s="22">
        <v>31</v>
      </c>
      <c r="D40" s="2">
        <f>Main!$B34</f>
        <v>22</v>
      </c>
      <c r="E40" s="2">
        <f t="shared" si="3"/>
        <v>0.5</v>
      </c>
      <c r="F40" s="22">
        <f t="shared" si="4"/>
        <v>0.16999999999999993</v>
      </c>
      <c r="G40" s="2">
        <f t="shared" si="5"/>
        <v>176.47058823529417</v>
      </c>
      <c r="H40" s="10" t="s">
        <v>119</v>
      </c>
      <c r="I40" s="22">
        <f t="shared" si="6"/>
        <v>8.1180000000000003</v>
      </c>
      <c r="J40" s="13">
        <f t="shared" si="2"/>
        <v>176.47058823529417</v>
      </c>
      <c r="K40" s="22">
        <f t="shared" si="7"/>
        <v>31</v>
      </c>
    </row>
    <row r="41" spans="1:11">
      <c r="A41" s="22">
        <v>8.2880000000000003</v>
      </c>
      <c r="B41" s="15">
        <v>65.822199999999995</v>
      </c>
      <c r="C41" s="22">
        <v>32</v>
      </c>
      <c r="D41" s="2">
        <f>Main!$B35</f>
        <v>22.5</v>
      </c>
      <c r="E41" s="2">
        <f t="shared" si="3"/>
        <v>1</v>
      </c>
      <c r="F41" s="22">
        <f t="shared" si="4"/>
        <v>0.32000000000000028</v>
      </c>
      <c r="G41" s="2">
        <f t="shared" si="5"/>
        <v>187.49999999999983</v>
      </c>
      <c r="H41" s="10"/>
      <c r="I41" s="22">
        <f t="shared" si="6"/>
        <v>8.2880000000000003</v>
      </c>
      <c r="J41" s="13">
        <f t="shared" si="2"/>
        <v>187.49999999999983</v>
      </c>
      <c r="K41" s="22">
        <f t="shared" si="7"/>
        <v>32</v>
      </c>
    </row>
    <row r="42" spans="1:11">
      <c r="A42" s="22">
        <v>8.6080000000000005</v>
      </c>
      <c r="B42" s="15">
        <v>55.868899999999996</v>
      </c>
      <c r="C42" s="22">
        <v>33</v>
      </c>
      <c r="D42" s="2">
        <f>Main!$B36</f>
        <v>23.5</v>
      </c>
      <c r="E42" s="2">
        <f t="shared" si="3"/>
        <v>0.5</v>
      </c>
      <c r="F42" s="22">
        <f t="shared" si="4"/>
        <v>0.1899999999999995</v>
      </c>
      <c r="G42" s="2">
        <f t="shared" si="5"/>
        <v>157.89473684210569</v>
      </c>
      <c r="H42" s="10" t="s">
        <v>118</v>
      </c>
      <c r="I42" s="22">
        <f t="shared" si="6"/>
        <v>8.6080000000000005</v>
      </c>
      <c r="J42" s="13">
        <f t="shared" si="2"/>
        <v>157.89473684210569</v>
      </c>
      <c r="K42" s="22">
        <f t="shared" si="7"/>
        <v>33</v>
      </c>
    </row>
    <row r="43" spans="1:11">
      <c r="A43" s="22">
        <v>8.798</v>
      </c>
      <c r="B43" s="15">
        <v>55.118400000000001</v>
      </c>
      <c r="C43" s="22">
        <v>34</v>
      </c>
      <c r="D43" s="2">
        <f>Main!$B37</f>
        <v>24</v>
      </c>
      <c r="E43" s="2">
        <f t="shared" si="3"/>
        <v>1</v>
      </c>
      <c r="F43" s="22">
        <f t="shared" si="4"/>
        <v>0.30000000000000071</v>
      </c>
      <c r="G43" s="2">
        <f t="shared" si="5"/>
        <v>199.99999999999952</v>
      </c>
      <c r="H43" s="10"/>
      <c r="I43" s="22">
        <f t="shared" si="6"/>
        <v>8.798</v>
      </c>
      <c r="J43" s="13">
        <f t="shared" si="2"/>
        <v>199.99999999999952</v>
      </c>
      <c r="K43" s="22">
        <f t="shared" si="7"/>
        <v>34</v>
      </c>
    </row>
    <row r="44" spans="1:11">
      <c r="A44" s="22">
        <v>9.0980000000000008</v>
      </c>
      <c r="B44" s="15">
        <v>68.394499999999994</v>
      </c>
      <c r="C44" s="22">
        <v>35</v>
      </c>
      <c r="D44" s="2">
        <f>Main!$B38</f>
        <v>25</v>
      </c>
      <c r="E44" s="2">
        <f t="shared" si="3"/>
        <v>0.5</v>
      </c>
      <c r="F44" s="22">
        <f t="shared" si="4"/>
        <v>0.16999999999999993</v>
      </c>
      <c r="G44" s="2">
        <f t="shared" si="5"/>
        <v>176.47058823529417</v>
      </c>
      <c r="H44" s="10" t="s">
        <v>119</v>
      </c>
      <c r="I44" s="22">
        <f t="shared" si="6"/>
        <v>9.0980000000000008</v>
      </c>
      <c r="J44" s="13">
        <f t="shared" si="2"/>
        <v>176.47058823529417</v>
      </c>
      <c r="K44" s="22">
        <f t="shared" si="7"/>
        <v>35</v>
      </c>
    </row>
    <row r="45" spans="1:11">
      <c r="A45" s="22">
        <v>9.2680000000000007</v>
      </c>
      <c r="B45" s="15">
        <v>68.940100000000001</v>
      </c>
      <c r="C45" s="22">
        <v>36</v>
      </c>
      <c r="D45" s="2">
        <f>Main!$B39</f>
        <v>25.5</v>
      </c>
      <c r="E45" s="2">
        <f t="shared" si="3"/>
        <v>1</v>
      </c>
      <c r="F45" s="22">
        <f t="shared" si="4"/>
        <v>0.35999999999999943</v>
      </c>
      <c r="G45" s="2">
        <f t="shared" si="5"/>
        <v>166.66666666666691</v>
      </c>
      <c r="H45" s="10"/>
      <c r="I45" s="22">
        <f t="shared" si="6"/>
        <v>9.2680000000000007</v>
      </c>
      <c r="J45" s="13">
        <f t="shared" si="2"/>
        <v>166.66666666666691</v>
      </c>
      <c r="K45" s="22">
        <f t="shared" si="7"/>
        <v>36</v>
      </c>
    </row>
    <row r="46" spans="1:11">
      <c r="A46" s="22">
        <v>9.6280000000000001</v>
      </c>
      <c r="B46" s="15">
        <v>57.767400000000002</v>
      </c>
      <c r="C46" s="22">
        <v>37</v>
      </c>
      <c r="D46" s="2">
        <f>Main!$B40</f>
        <v>26.5</v>
      </c>
      <c r="E46" s="2">
        <f t="shared" si="3"/>
        <v>0.5</v>
      </c>
      <c r="F46" s="22">
        <f t="shared" si="4"/>
        <v>0.14000000000000057</v>
      </c>
      <c r="G46" s="2">
        <f t="shared" si="5"/>
        <v>214.28571428571342</v>
      </c>
      <c r="H46" s="10" t="s">
        <v>118</v>
      </c>
      <c r="I46" s="22">
        <f t="shared" si="6"/>
        <v>9.6280000000000001</v>
      </c>
      <c r="J46" s="13">
        <f t="shared" si="2"/>
        <v>214.28571428571342</v>
      </c>
      <c r="K46" s="22">
        <f t="shared" si="7"/>
        <v>37</v>
      </c>
    </row>
    <row r="47" spans="1:11">
      <c r="A47" s="22">
        <v>9.7680000000000007</v>
      </c>
      <c r="B47" s="15">
        <v>51.5565</v>
      </c>
      <c r="C47" s="22">
        <v>38</v>
      </c>
      <c r="D47" s="2">
        <f>Main!$B41</f>
        <v>27</v>
      </c>
      <c r="E47" s="2">
        <f t="shared" si="3"/>
        <v>1.5</v>
      </c>
      <c r="F47" s="22">
        <f t="shared" si="4"/>
        <v>0.45999999999999908</v>
      </c>
      <c r="G47" s="2">
        <f t="shared" si="5"/>
        <v>195.65217391304387</v>
      </c>
      <c r="H47" s="10"/>
      <c r="I47" s="22">
        <f t="shared" si="6"/>
        <v>9.7680000000000007</v>
      </c>
      <c r="J47" s="13">
        <f t="shared" si="2"/>
        <v>195.65217391304387</v>
      </c>
      <c r="K47" s="22">
        <f t="shared" si="7"/>
        <v>38</v>
      </c>
    </row>
    <row r="48" spans="1:11">
      <c r="A48" s="22">
        <v>10.228</v>
      </c>
      <c r="B48" s="15">
        <v>71.391999999999996</v>
      </c>
      <c r="C48" s="22">
        <v>39</v>
      </c>
      <c r="D48" s="2">
        <f>Main!$B42</f>
        <v>28.5</v>
      </c>
      <c r="E48" s="2">
        <f t="shared" si="3"/>
        <v>0.5</v>
      </c>
      <c r="F48" s="22">
        <f t="shared" si="4"/>
        <v>0.1899999999999995</v>
      </c>
      <c r="G48" s="2">
        <f t="shared" si="5"/>
        <v>157.89473684210569</v>
      </c>
      <c r="H48" s="10" t="s">
        <v>119</v>
      </c>
      <c r="I48" s="22">
        <f t="shared" si="6"/>
        <v>10.228</v>
      </c>
      <c r="J48" s="13">
        <f t="shared" si="2"/>
        <v>157.89473684210569</v>
      </c>
      <c r="K48" s="22">
        <f t="shared" si="7"/>
        <v>39</v>
      </c>
    </row>
    <row r="49" spans="1:11">
      <c r="A49" s="22">
        <v>10.417999999999999</v>
      </c>
      <c r="B49" s="15">
        <v>69.762299999999996</v>
      </c>
      <c r="C49" s="22">
        <v>40</v>
      </c>
      <c r="D49" s="2">
        <f>Main!$B43</f>
        <v>29</v>
      </c>
      <c r="E49" s="2">
        <f t="shared" si="3"/>
        <v>1</v>
      </c>
      <c r="F49" s="22">
        <f t="shared" si="4"/>
        <v>0.39000000000000057</v>
      </c>
      <c r="G49" s="2">
        <f t="shared" si="5"/>
        <v>153.84615384615361</v>
      </c>
      <c r="H49" s="10"/>
      <c r="I49" s="22">
        <f t="shared" si="6"/>
        <v>10.417999999999999</v>
      </c>
      <c r="J49" s="13">
        <f t="shared" si="2"/>
        <v>153.84615384615361</v>
      </c>
      <c r="K49" s="22">
        <f t="shared" si="7"/>
        <v>40</v>
      </c>
    </row>
    <row r="50" spans="1:11">
      <c r="A50" s="22">
        <v>10.808</v>
      </c>
      <c r="B50" s="15">
        <v>50.796300000000002</v>
      </c>
      <c r="C50" s="22">
        <v>41</v>
      </c>
      <c r="D50" s="2">
        <f>Main!$B44</f>
        <v>30</v>
      </c>
      <c r="E50" s="2">
        <f t="shared" si="3"/>
        <v>0.5</v>
      </c>
      <c r="F50" s="22">
        <f t="shared" si="4"/>
        <v>0.15000000000000036</v>
      </c>
      <c r="G50" s="2">
        <f t="shared" si="5"/>
        <v>199.99999999999952</v>
      </c>
      <c r="H50" s="10" t="s">
        <v>118</v>
      </c>
      <c r="I50" s="22">
        <f t="shared" si="6"/>
        <v>10.808</v>
      </c>
      <c r="J50" s="13">
        <f t="shared" si="2"/>
        <v>199.99999999999952</v>
      </c>
      <c r="K50" s="22">
        <f t="shared" si="7"/>
        <v>41</v>
      </c>
    </row>
    <row r="51" spans="1:11">
      <c r="A51" s="22">
        <v>10.958</v>
      </c>
      <c r="B51" s="15">
        <v>58.169899999999998</v>
      </c>
      <c r="C51" s="22">
        <v>42</v>
      </c>
      <c r="D51" s="2">
        <f>Main!$B45</f>
        <v>30.5</v>
      </c>
      <c r="E51" s="2">
        <f t="shared" si="3"/>
        <v>1</v>
      </c>
      <c r="F51" s="22">
        <f t="shared" si="4"/>
        <v>0.26999999999999957</v>
      </c>
      <c r="G51" s="2">
        <f t="shared" si="5"/>
        <v>222.22222222222257</v>
      </c>
      <c r="H51" s="10"/>
      <c r="I51" s="22">
        <f t="shared" si="6"/>
        <v>10.958</v>
      </c>
      <c r="J51" s="13">
        <f t="shared" si="2"/>
        <v>222.22222222222257</v>
      </c>
      <c r="K51" s="22">
        <f t="shared" si="7"/>
        <v>42</v>
      </c>
    </row>
    <row r="52" spans="1:11">
      <c r="A52" s="22">
        <v>11.228</v>
      </c>
      <c r="B52" s="15">
        <v>66.517200000000003</v>
      </c>
      <c r="C52" s="22">
        <v>43</v>
      </c>
      <c r="D52" s="2">
        <f>Main!$B46</f>
        <v>31.5</v>
      </c>
      <c r="E52" s="2">
        <f t="shared" si="3"/>
        <v>0.5</v>
      </c>
      <c r="F52" s="22">
        <f t="shared" si="4"/>
        <v>0.14799999999999969</v>
      </c>
      <c r="G52" s="2">
        <f t="shared" si="5"/>
        <v>202.70270270270314</v>
      </c>
      <c r="H52" s="10" t="s">
        <v>119</v>
      </c>
      <c r="I52" s="22">
        <f t="shared" si="6"/>
        <v>11.228</v>
      </c>
      <c r="J52" s="13">
        <f t="shared" si="2"/>
        <v>202.70270270270314</v>
      </c>
      <c r="K52" s="22">
        <f t="shared" si="7"/>
        <v>43</v>
      </c>
    </row>
    <row r="53" spans="1:11">
      <c r="A53" s="22">
        <v>11.375999999999999</v>
      </c>
      <c r="B53" s="15">
        <v>67.011200000000002</v>
      </c>
      <c r="C53" s="22">
        <v>44</v>
      </c>
      <c r="D53" s="2">
        <f>Main!$B47</f>
        <v>32</v>
      </c>
      <c r="E53" s="2">
        <f t="shared" si="3"/>
        <v>0.5</v>
      </c>
      <c r="F53" s="22">
        <f t="shared" si="4"/>
        <v>0.19200000000000017</v>
      </c>
      <c r="G53" s="2">
        <f t="shared" si="5"/>
        <v>156.24999999999986</v>
      </c>
      <c r="H53" s="10"/>
      <c r="I53" s="22">
        <f t="shared" si="6"/>
        <v>11.375999999999999</v>
      </c>
      <c r="J53" s="13">
        <f t="shared" si="2"/>
        <v>156.24999999999986</v>
      </c>
      <c r="K53" s="22">
        <f t="shared" si="7"/>
        <v>44</v>
      </c>
    </row>
    <row r="54" spans="1:11">
      <c r="A54" s="22">
        <v>11.568</v>
      </c>
      <c r="B54" s="15">
        <v>62.584499999999998</v>
      </c>
      <c r="C54" s="22">
        <v>45</v>
      </c>
      <c r="D54" s="2">
        <f>Main!$B48</f>
        <v>32.5</v>
      </c>
      <c r="E54" s="2">
        <f t="shared" si="3"/>
        <v>0.5</v>
      </c>
      <c r="F54" s="22">
        <f t="shared" si="4"/>
        <v>0.17500000000000071</v>
      </c>
      <c r="G54" s="2">
        <f t="shared" si="5"/>
        <v>171.42857142857073</v>
      </c>
      <c r="H54" s="10" t="s">
        <v>118</v>
      </c>
      <c r="I54" s="22">
        <f t="shared" si="6"/>
        <v>11.568</v>
      </c>
      <c r="J54" s="13">
        <f t="shared" si="2"/>
        <v>171.42857142857073</v>
      </c>
      <c r="K54" s="22">
        <f t="shared" si="7"/>
        <v>45</v>
      </c>
    </row>
    <row r="55" spans="1:11">
      <c r="A55" s="22">
        <v>11.743</v>
      </c>
      <c r="B55" s="15">
        <v>58.915999999999997</v>
      </c>
      <c r="C55" s="22">
        <v>46</v>
      </c>
      <c r="D55" s="2">
        <f>Main!$B49</f>
        <v>33</v>
      </c>
      <c r="E55" s="2">
        <f t="shared" si="3"/>
        <v>1</v>
      </c>
      <c r="F55" s="22">
        <f t="shared" si="4"/>
        <v>0.3149999999999995</v>
      </c>
      <c r="G55" s="2">
        <f t="shared" si="5"/>
        <v>190.47619047619079</v>
      </c>
      <c r="H55" s="10"/>
      <c r="I55" s="22">
        <f t="shared" si="6"/>
        <v>11.743</v>
      </c>
      <c r="J55" s="13">
        <f t="shared" si="2"/>
        <v>190.47619047619079</v>
      </c>
      <c r="K55" s="22">
        <f t="shared" si="7"/>
        <v>46</v>
      </c>
    </row>
    <row r="56" spans="1:11">
      <c r="A56" s="22">
        <v>12.058</v>
      </c>
      <c r="B56" s="15">
        <v>73.387</v>
      </c>
      <c r="C56" s="22">
        <v>47</v>
      </c>
      <c r="D56" s="2">
        <f>Main!$B50</f>
        <v>34</v>
      </c>
      <c r="E56" s="2">
        <f t="shared" si="3"/>
        <v>0.5</v>
      </c>
      <c r="F56" s="22">
        <f t="shared" si="4"/>
        <v>0.1639999999999997</v>
      </c>
      <c r="G56" s="2">
        <f t="shared" si="5"/>
        <v>182.92682926829301</v>
      </c>
      <c r="H56" s="10" t="s">
        <v>113</v>
      </c>
      <c r="I56" s="22">
        <f t="shared" si="6"/>
        <v>12.058</v>
      </c>
      <c r="J56" s="13">
        <f t="shared" si="2"/>
        <v>182.92682926829301</v>
      </c>
      <c r="K56" s="22">
        <f t="shared" si="7"/>
        <v>47</v>
      </c>
    </row>
    <row r="57" spans="1:11">
      <c r="A57" s="22">
        <v>12.222</v>
      </c>
      <c r="B57" s="15">
        <v>72.528300000000002</v>
      </c>
      <c r="C57" s="22">
        <v>48</v>
      </c>
      <c r="D57" s="2">
        <f>Main!$B51</f>
        <v>34.5</v>
      </c>
      <c r="E57" s="2">
        <f t="shared" si="3"/>
        <v>1</v>
      </c>
      <c r="F57" s="22">
        <f t="shared" si="4"/>
        <v>0.3960000000000008</v>
      </c>
      <c r="G57" s="2">
        <f t="shared" si="5"/>
        <v>151.51515151515122</v>
      </c>
      <c r="H57" s="10"/>
      <c r="I57" s="22">
        <f t="shared" si="6"/>
        <v>12.222</v>
      </c>
      <c r="J57" s="13">
        <f t="shared" si="2"/>
        <v>151.51515151515122</v>
      </c>
      <c r="K57" s="22">
        <f t="shared" si="7"/>
        <v>48</v>
      </c>
    </row>
    <row r="58" spans="1:11">
      <c r="A58" s="22">
        <v>12.618</v>
      </c>
      <c r="B58" s="15">
        <v>58.8063</v>
      </c>
      <c r="C58" s="22">
        <v>49</v>
      </c>
      <c r="D58" s="2">
        <f>Main!$B52</f>
        <v>35.5</v>
      </c>
      <c r="E58" s="2">
        <f t="shared" si="3"/>
        <v>0.5</v>
      </c>
      <c r="F58" s="22">
        <f t="shared" si="4"/>
        <v>0.16799999999999926</v>
      </c>
      <c r="G58" s="2">
        <f t="shared" si="5"/>
        <v>178.57142857142935</v>
      </c>
      <c r="H58" s="10" t="s">
        <v>119</v>
      </c>
      <c r="I58" s="22">
        <f t="shared" si="6"/>
        <v>12.618</v>
      </c>
      <c r="J58" s="13">
        <f t="shared" si="2"/>
        <v>178.57142857142935</v>
      </c>
      <c r="K58" s="22">
        <f t="shared" si="7"/>
        <v>49</v>
      </c>
    </row>
    <row r="59" spans="1:11">
      <c r="A59" s="22">
        <v>12.786</v>
      </c>
      <c r="B59" s="15">
        <v>62.9621</v>
      </c>
      <c r="C59" s="22">
        <v>50</v>
      </c>
      <c r="D59" s="2">
        <f>Main!$B53</f>
        <v>36</v>
      </c>
      <c r="E59" s="2">
        <f t="shared" si="3"/>
        <v>1</v>
      </c>
      <c r="F59" s="22">
        <f t="shared" si="4"/>
        <v>0.35200000000000031</v>
      </c>
      <c r="G59" s="2">
        <f t="shared" si="5"/>
        <v>170.45454545454533</v>
      </c>
      <c r="H59" s="10"/>
      <c r="I59" s="22">
        <f t="shared" si="6"/>
        <v>12.786</v>
      </c>
      <c r="J59" s="13">
        <f t="shared" si="2"/>
        <v>170.45454545454533</v>
      </c>
      <c r="K59" s="22">
        <f t="shared" si="7"/>
        <v>50</v>
      </c>
    </row>
    <row r="60" spans="1:11">
      <c r="A60" s="22">
        <v>13.138</v>
      </c>
      <c r="B60" s="15">
        <v>60.8</v>
      </c>
      <c r="C60" s="22">
        <v>51</v>
      </c>
      <c r="D60" s="2">
        <f>Main!$B54</f>
        <v>37</v>
      </c>
      <c r="E60" s="2">
        <f t="shared" si="3"/>
        <v>0.5</v>
      </c>
      <c r="F60" s="22">
        <f t="shared" si="4"/>
        <v>0.10999999999999943</v>
      </c>
      <c r="G60" s="2">
        <f t="shared" si="5"/>
        <v>272.72727272727411</v>
      </c>
      <c r="H60" s="10" t="s">
        <v>118</v>
      </c>
      <c r="I60" s="22">
        <f t="shared" si="6"/>
        <v>13.138</v>
      </c>
      <c r="J60" s="13">
        <f t="shared" si="2"/>
        <v>272.72727272727411</v>
      </c>
      <c r="K60" s="22">
        <f t="shared" si="7"/>
        <v>51</v>
      </c>
    </row>
    <row r="61" spans="1:11">
      <c r="A61" s="22">
        <v>13.247999999999999</v>
      </c>
      <c r="B61" s="15">
        <v>56.656599999999997</v>
      </c>
      <c r="C61" s="22">
        <v>52</v>
      </c>
      <c r="D61" s="2">
        <f>Main!$B55</f>
        <v>37.5</v>
      </c>
      <c r="E61" s="2">
        <f t="shared" si="3"/>
        <v>1</v>
      </c>
      <c r="F61" s="22">
        <f t="shared" si="4"/>
        <v>0.36000000000000121</v>
      </c>
      <c r="G61" s="2">
        <f t="shared" si="5"/>
        <v>166.66666666666609</v>
      </c>
      <c r="H61" s="10"/>
      <c r="I61" s="22">
        <f t="shared" si="6"/>
        <v>13.247999999999999</v>
      </c>
      <c r="J61" s="13">
        <f t="shared" si="2"/>
        <v>166.66666666666609</v>
      </c>
      <c r="K61" s="22">
        <f t="shared" si="7"/>
        <v>52</v>
      </c>
    </row>
    <row r="62" spans="1:11">
      <c r="A62" s="22">
        <v>13.608000000000001</v>
      </c>
      <c r="B62" s="15">
        <v>76.705200000000005</v>
      </c>
      <c r="C62" s="22">
        <v>53</v>
      </c>
      <c r="D62" s="2">
        <f>Main!$B56</f>
        <v>38.5</v>
      </c>
      <c r="E62" s="2">
        <f t="shared" si="3"/>
        <v>0.5</v>
      </c>
      <c r="F62" s="22">
        <f t="shared" si="4"/>
        <v>0.1899999999999995</v>
      </c>
      <c r="G62" s="2">
        <f t="shared" si="5"/>
        <v>157.89473684210569</v>
      </c>
      <c r="H62" s="10" t="s">
        <v>113</v>
      </c>
      <c r="I62" s="22">
        <f t="shared" si="6"/>
        <v>13.608000000000001</v>
      </c>
      <c r="J62" s="13">
        <f t="shared" si="2"/>
        <v>157.89473684210569</v>
      </c>
      <c r="K62" s="22">
        <f t="shared" si="7"/>
        <v>53</v>
      </c>
    </row>
    <row r="63" spans="1:11">
      <c r="A63" s="22">
        <v>13.798</v>
      </c>
      <c r="B63" s="15">
        <v>74.650000000000006</v>
      </c>
      <c r="C63" s="22">
        <v>54</v>
      </c>
      <c r="D63" s="2">
        <f>Main!$B57</f>
        <v>39</v>
      </c>
      <c r="E63" s="2">
        <f t="shared" si="3"/>
        <v>1</v>
      </c>
      <c r="F63" s="22">
        <f t="shared" si="4"/>
        <v>0.39199999999999946</v>
      </c>
      <c r="G63" s="2">
        <f t="shared" si="5"/>
        <v>153.06122448979613</v>
      </c>
      <c r="H63" s="10"/>
      <c r="I63" s="22">
        <f t="shared" si="6"/>
        <v>13.798</v>
      </c>
      <c r="J63" s="13">
        <f t="shared" si="2"/>
        <v>153.06122448979613</v>
      </c>
      <c r="K63" s="22">
        <f t="shared" si="7"/>
        <v>54</v>
      </c>
    </row>
    <row r="64" spans="1:11">
      <c r="A64" s="22">
        <v>14.19</v>
      </c>
      <c r="B64" s="15">
        <v>52.603900000000003</v>
      </c>
      <c r="C64" s="22">
        <v>55</v>
      </c>
      <c r="D64" s="2">
        <f>Main!$B58</f>
        <v>40</v>
      </c>
      <c r="E64" s="2">
        <f t="shared" si="3"/>
        <v>0.5</v>
      </c>
      <c r="F64" s="22">
        <f t="shared" si="4"/>
        <v>0.18800000000000061</v>
      </c>
      <c r="G64" s="2">
        <f t="shared" si="5"/>
        <v>159.57446808510588</v>
      </c>
      <c r="H64" s="10" t="s">
        <v>118</v>
      </c>
      <c r="I64" s="22">
        <f t="shared" si="6"/>
        <v>14.19</v>
      </c>
      <c r="J64" s="13">
        <f t="shared" si="2"/>
        <v>159.57446808510588</v>
      </c>
      <c r="K64" s="22">
        <f t="shared" si="7"/>
        <v>55</v>
      </c>
    </row>
    <row r="65" spans="1:11">
      <c r="A65" s="22">
        <v>14.378</v>
      </c>
      <c r="B65" s="15">
        <v>53.480899999999998</v>
      </c>
      <c r="C65" s="22">
        <v>56</v>
      </c>
      <c r="D65" s="2">
        <f>Main!$B59</f>
        <v>40.5</v>
      </c>
      <c r="E65" s="2">
        <f t="shared" si="3"/>
        <v>1</v>
      </c>
      <c r="F65" s="22">
        <f t="shared" si="4"/>
        <v>0.28999999999999915</v>
      </c>
      <c r="G65" s="2">
        <f t="shared" si="5"/>
        <v>206.89655172413853</v>
      </c>
      <c r="H65" s="10"/>
      <c r="I65" s="22">
        <f t="shared" si="6"/>
        <v>14.378</v>
      </c>
      <c r="J65" s="13">
        <f t="shared" si="2"/>
        <v>206.89655172413853</v>
      </c>
      <c r="K65" s="22">
        <f t="shared" si="7"/>
        <v>56</v>
      </c>
    </row>
    <row r="66" spans="1:11">
      <c r="A66" s="22">
        <v>14.667999999999999</v>
      </c>
      <c r="B66" s="15">
        <v>68.396100000000004</v>
      </c>
      <c r="C66" s="22">
        <v>57</v>
      </c>
      <c r="D66" s="2">
        <f>Main!$B60</f>
        <v>41.5</v>
      </c>
      <c r="E66" s="2">
        <f t="shared" si="3"/>
        <v>0.5</v>
      </c>
      <c r="F66" s="22">
        <f t="shared" si="4"/>
        <v>0.17100000000000115</v>
      </c>
      <c r="G66" s="2">
        <f t="shared" si="5"/>
        <v>175.43859649122689</v>
      </c>
      <c r="H66" s="10" t="s">
        <v>119</v>
      </c>
      <c r="I66" s="22">
        <f t="shared" si="6"/>
        <v>14.667999999999999</v>
      </c>
      <c r="J66" s="13">
        <f t="shared" si="2"/>
        <v>175.43859649122689</v>
      </c>
      <c r="K66" s="22">
        <f t="shared" si="7"/>
        <v>57</v>
      </c>
    </row>
    <row r="67" spans="1:11">
      <c r="A67" s="22">
        <v>14.839</v>
      </c>
      <c r="B67" s="15">
        <v>65.251999999999995</v>
      </c>
      <c r="C67" s="22">
        <v>58</v>
      </c>
      <c r="D67" s="2">
        <f>Main!$B61</f>
        <v>42</v>
      </c>
      <c r="E67" s="2">
        <f t="shared" si="3"/>
        <v>0.5</v>
      </c>
      <c r="F67" s="22">
        <f t="shared" si="4"/>
        <v>0.19899999999999984</v>
      </c>
      <c r="G67" s="2">
        <f t="shared" si="5"/>
        <v>150.75376884422121</v>
      </c>
      <c r="H67" s="10"/>
      <c r="I67" s="22">
        <f t="shared" si="6"/>
        <v>14.839</v>
      </c>
      <c r="J67" s="13">
        <f t="shared" si="2"/>
        <v>150.75376884422121</v>
      </c>
      <c r="K67" s="22">
        <f t="shared" si="7"/>
        <v>58</v>
      </c>
    </row>
    <row r="68" spans="1:11">
      <c r="A68" s="22">
        <v>15.038</v>
      </c>
      <c r="B68" s="15">
        <v>65.430099999999996</v>
      </c>
      <c r="C68" s="22">
        <v>59</v>
      </c>
      <c r="D68" s="2">
        <f>Main!$B62</f>
        <v>42.5</v>
      </c>
      <c r="E68" s="2">
        <f t="shared" si="3"/>
        <v>0.5</v>
      </c>
      <c r="F68" s="22">
        <f t="shared" si="4"/>
        <v>0.15000000000000036</v>
      </c>
      <c r="G68" s="2">
        <f t="shared" si="5"/>
        <v>199.99999999999952</v>
      </c>
      <c r="H68" s="10" t="s">
        <v>118</v>
      </c>
      <c r="I68" s="22">
        <f t="shared" si="6"/>
        <v>15.038</v>
      </c>
      <c r="J68" s="13">
        <f t="shared" si="2"/>
        <v>199.99999999999952</v>
      </c>
      <c r="K68" s="22">
        <f t="shared" si="7"/>
        <v>59</v>
      </c>
    </row>
    <row r="69" spans="1:11">
      <c r="A69" s="22">
        <v>15.188000000000001</v>
      </c>
      <c r="B69" s="15">
        <v>58.947499999999998</v>
      </c>
      <c r="C69" s="22">
        <v>60</v>
      </c>
      <c r="D69" s="2">
        <f>Main!$B63</f>
        <v>43</v>
      </c>
      <c r="E69" s="2">
        <f t="shared" si="3"/>
        <v>1</v>
      </c>
      <c r="F69" s="22">
        <f t="shared" si="4"/>
        <v>0.29999999999999893</v>
      </c>
      <c r="G69" s="2">
        <f t="shared" si="5"/>
        <v>200.00000000000071</v>
      </c>
      <c r="H69" s="10"/>
      <c r="I69" s="22">
        <f t="shared" si="6"/>
        <v>15.188000000000001</v>
      </c>
      <c r="J69" s="13">
        <f t="shared" si="2"/>
        <v>200.00000000000071</v>
      </c>
      <c r="K69" s="22">
        <f t="shared" si="7"/>
        <v>60</v>
      </c>
    </row>
    <row r="70" spans="1:11">
      <c r="A70" s="22">
        <v>15.488</v>
      </c>
      <c r="B70" s="15">
        <v>67.810199999999995</v>
      </c>
      <c r="C70" s="22">
        <v>61</v>
      </c>
      <c r="D70" s="2">
        <f>Main!$B64</f>
        <v>44</v>
      </c>
      <c r="E70" s="2">
        <f t="shared" si="3"/>
        <v>0.5</v>
      </c>
      <c r="F70" s="22">
        <f t="shared" si="4"/>
        <v>0.20000000000000107</v>
      </c>
      <c r="G70" s="2">
        <f t="shared" si="5"/>
        <v>149.9999999999992</v>
      </c>
      <c r="H70" s="10" t="s">
        <v>119</v>
      </c>
      <c r="I70" s="22">
        <f t="shared" si="6"/>
        <v>15.488</v>
      </c>
      <c r="J70" s="13">
        <f t="shared" si="2"/>
        <v>149.9999999999992</v>
      </c>
      <c r="K70" s="22">
        <f t="shared" si="7"/>
        <v>61</v>
      </c>
    </row>
    <row r="71" spans="1:11">
      <c r="A71" s="22">
        <v>15.688000000000001</v>
      </c>
      <c r="B71" s="15">
        <v>65.081199999999995</v>
      </c>
      <c r="C71" s="22">
        <v>62</v>
      </c>
      <c r="D71" s="2">
        <f>Main!$B65</f>
        <v>44.5</v>
      </c>
      <c r="E71" s="2">
        <f t="shared" si="3"/>
        <v>1</v>
      </c>
      <c r="F71" s="22">
        <f t="shared" si="4"/>
        <v>0.35999999999999766</v>
      </c>
      <c r="G71" s="2">
        <f t="shared" si="5"/>
        <v>166.66666666666777</v>
      </c>
      <c r="H71" s="10"/>
      <c r="I71" s="22">
        <f t="shared" si="6"/>
        <v>15.688000000000001</v>
      </c>
      <c r="J71" s="13">
        <f t="shared" si="2"/>
        <v>166.66666666666777</v>
      </c>
      <c r="K71" s="22">
        <f t="shared" si="7"/>
        <v>62</v>
      </c>
    </row>
    <row r="72" spans="1:11">
      <c r="A72" s="22">
        <v>16.047999999999998</v>
      </c>
      <c r="B72" s="15">
        <v>72.908199999999994</v>
      </c>
      <c r="C72" s="22">
        <v>63</v>
      </c>
      <c r="D72" s="2">
        <f>Main!$B66</f>
        <v>45.5</v>
      </c>
      <c r="E72" s="2">
        <f t="shared" si="3"/>
        <v>0.5</v>
      </c>
      <c r="F72" s="22">
        <f t="shared" si="4"/>
        <v>0.16400000000000148</v>
      </c>
      <c r="G72" s="2">
        <f t="shared" si="5"/>
        <v>182.92682926829104</v>
      </c>
      <c r="H72" s="10" t="s">
        <v>119</v>
      </c>
      <c r="I72" s="22">
        <f t="shared" si="6"/>
        <v>16.047999999999998</v>
      </c>
      <c r="J72" s="13">
        <f t="shared" si="2"/>
        <v>182.92682926829104</v>
      </c>
      <c r="K72" s="22">
        <f t="shared" si="7"/>
        <v>63</v>
      </c>
    </row>
    <row r="73" spans="1:11">
      <c r="A73" s="22">
        <v>16.212</v>
      </c>
      <c r="B73" s="15">
        <v>66.6053</v>
      </c>
      <c r="C73" s="22">
        <v>64</v>
      </c>
      <c r="D73" s="2">
        <f>Main!$B67</f>
        <v>46</v>
      </c>
      <c r="E73" s="2">
        <f t="shared" si="3"/>
        <v>0.5</v>
      </c>
      <c r="F73" s="22">
        <f t="shared" si="4"/>
        <v>0.19600000000000151</v>
      </c>
      <c r="G73" s="2">
        <f t="shared" si="5"/>
        <v>153.06122448979474</v>
      </c>
      <c r="H73" s="10"/>
      <c r="I73" s="22">
        <f t="shared" si="6"/>
        <v>16.212</v>
      </c>
      <c r="J73" s="13">
        <f t="shared" si="2"/>
        <v>153.06122448979474</v>
      </c>
      <c r="K73" s="22">
        <f t="shared" si="7"/>
        <v>64</v>
      </c>
    </row>
    <row r="74" spans="1:11">
      <c r="A74" s="22">
        <v>16.408000000000001</v>
      </c>
      <c r="B74" s="15">
        <v>56.397199999999998</v>
      </c>
      <c r="C74" s="22">
        <v>65</v>
      </c>
      <c r="D74" s="2">
        <f>Main!$B68</f>
        <v>46.5</v>
      </c>
      <c r="E74" s="2">
        <f t="shared" si="3"/>
        <v>0.5</v>
      </c>
      <c r="F74" s="22">
        <f t="shared" si="4"/>
        <v>0.16000000000000014</v>
      </c>
      <c r="G74" s="2">
        <f t="shared" si="5"/>
        <v>187.49999999999983</v>
      </c>
      <c r="H74" s="10" t="s">
        <v>118</v>
      </c>
      <c r="I74" s="22">
        <f t="shared" si="6"/>
        <v>16.408000000000001</v>
      </c>
      <c r="J74" s="13">
        <f t="shared" ref="J74:J131" si="8">$G74</f>
        <v>187.49999999999983</v>
      </c>
      <c r="K74" s="22">
        <f t="shared" si="7"/>
        <v>65</v>
      </c>
    </row>
    <row r="75" spans="1:11">
      <c r="A75" s="22">
        <v>16.568000000000001</v>
      </c>
      <c r="B75" s="15">
        <v>59.116100000000003</v>
      </c>
      <c r="C75" s="22">
        <v>66</v>
      </c>
      <c r="D75" s="2">
        <f>Main!$B69</f>
        <v>47</v>
      </c>
      <c r="E75" s="2">
        <f t="shared" ref="E75:E130" si="9">$D76-$D75</f>
        <v>1</v>
      </c>
      <c r="F75" s="22">
        <f t="shared" ref="F75:F130" si="10">$A76-$A75</f>
        <v>0.36999999999999744</v>
      </c>
      <c r="G75" s="2">
        <f t="shared" ref="G75:G130" si="11">$E75/$F75*60</f>
        <v>162.16216216216327</v>
      </c>
      <c r="H75" s="10"/>
      <c r="I75" s="22">
        <f t="shared" ref="I75:I131" si="12">$A75</f>
        <v>16.568000000000001</v>
      </c>
      <c r="J75" s="13">
        <f t="shared" si="8"/>
        <v>162.16216216216327</v>
      </c>
      <c r="K75" s="22">
        <f t="shared" ref="K75:K131" si="13">$C75</f>
        <v>66</v>
      </c>
    </row>
    <row r="76" spans="1:11">
      <c r="A76" s="22">
        <v>16.937999999999999</v>
      </c>
      <c r="B76" s="15">
        <v>53.800400000000003</v>
      </c>
      <c r="C76" s="22">
        <v>67</v>
      </c>
      <c r="D76" s="2">
        <f>Main!$B70</f>
        <v>48</v>
      </c>
      <c r="E76" s="2">
        <f t="shared" si="9"/>
        <v>0.5</v>
      </c>
      <c r="F76" s="22">
        <f t="shared" si="10"/>
        <v>0.17000000000000171</v>
      </c>
      <c r="G76" s="2">
        <f t="shared" si="11"/>
        <v>176.47058823529235</v>
      </c>
      <c r="H76" s="10" t="s">
        <v>118</v>
      </c>
      <c r="I76" s="22">
        <f t="shared" si="12"/>
        <v>16.937999999999999</v>
      </c>
      <c r="J76" s="13">
        <f t="shared" si="8"/>
        <v>176.47058823529235</v>
      </c>
      <c r="K76" s="22">
        <f t="shared" si="13"/>
        <v>67</v>
      </c>
    </row>
    <row r="77" spans="1:11">
      <c r="A77" s="22">
        <v>17.108000000000001</v>
      </c>
      <c r="B77" s="15">
        <v>54.723199999999999</v>
      </c>
      <c r="C77" s="22">
        <v>68</v>
      </c>
      <c r="D77" s="2">
        <f>Main!$B71</f>
        <v>48.5</v>
      </c>
      <c r="E77" s="2">
        <f t="shared" si="9"/>
        <v>1</v>
      </c>
      <c r="F77" s="22">
        <f t="shared" si="10"/>
        <v>0.33999999999999986</v>
      </c>
      <c r="G77" s="2">
        <f t="shared" si="11"/>
        <v>176.47058823529417</v>
      </c>
      <c r="H77" s="10"/>
      <c r="I77" s="22">
        <f t="shared" si="12"/>
        <v>17.108000000000001</v>
      </c>
      <c r="J77" s="13">
        <f t="shared" si="8"/>
        <v>176.47058823529417</v>
      </c>
      <c r="K77" s="22">
        <f t="shared" si="13"/>
        <v>68</v>
      </c>
    </row>
    <row r="78" spans="1:11">
      <c r="A78" s="22">
        <v>17.448</v>
      </c>
      <c r="B78" s="15">
        <v>66.476600000000005</v>
      </c>
      <c r="C78" s="22">
        <v>69</v>
      </c>
      <c r="D78" s="2">
        <f>Main!$B72</f>
        <v>49.5</v>
      </c>
      <c r="E78" s="2">
        <f t="shared" si="9"/>
        <v>0.5</v>
      </c>
      <c r="F78" s="22">
        <f t="shared" si="10"/>
        <v>0.17999999999999972</v>
      </c>
      <c r="G78" s="2">
        <f t="shared" si="11"/>
        <v>166.66666666666691</v>
      </c>
      <c r="H78" s="10" t="s">
        <v>119</v>
      </c>
      <c r="I78" s="22">
        <f t="shared" si="12"/>
        <v>17.448</v>
      </c>
      <c r="J78" s="13">
        <f t="shared" si="8"/>
        <v>166.66666666666691</v>
      </c>
      <c r="K78" s="22">
        <f t="shared" si="13"/>
        <v>69</v>
      </c>
    </row>
    <row r="79" spans="1:11">
      <c r="A79" s="22">
        <v>17.628</v>
      </c>
      <c r="B79" s="15">
        <v>74.683099999999996</v>
      </c>
      <c r="C79" s="22">
        <v>70</v>
      </c>
      <c r="D79" s="2">
        <f>Main!$B73</f>
        <v>50</v>
      </c>
      <c r="E79" s="2">
        <f t="shared" si="9"/>
        <v>1</v>
      </c>
      <c r="F79" s="22">
        <f t="shared" si="10"/>
        <v>0.35999999999999943</v>
      </c>
      <c r="G79" s="2">
        <f t="shared" si="11"/>
        <v>166.66666666666691</v>
      </c>
      <c r="H79" s="10"/>
      <c r="I79" s="22">
        <f t="shared" si="12"/>
        <v>17.628</v>
      </c>
      <c r="J79" s="13">
        <f t="shared" si="8"/>
        <v>166.66666666666691</v>
      </c>
      <c r="K79" s="22">
        <f t="shared" si="13"/>
        <v>70</v>
      </c>
    </row>
    <row r="80" spans="1:11">
      <c r="A80" s="22">
        <v>17.988</v>
      </c>
      <c r="B80" s="15">
        <v>75.439400000000006</v>
      </c>
      <c r="C80" s="22">
        <v>71</v>
      </c>
      <c r="D80" s="2">
        <f>Main!$B74</f>
        <v>51</v>
      </c>
      <c r="E80" s="2">
        <f t="shared" si="9"/>
        <v>0.5</v>
      </c>
      <c r="F80" s="22">
        <f t="shared" si="10"/>
        <v>0.15299999999999869</v>
      </c>
      <c r="G80" s="2">
        <f t="shared" si="11"/>
        <v>196.07843137255068</v>
      </c>
      <c r="H80" s="10" t="s">
        <v>113</v>
      </c>
      <c r="I80" s="22">
        <f t="shared" si="12"/>
        <v>17.988</v>
      </c>
      <c r="J80" s="13">
        <f t="shared" si="8"/>
        <v>196.07843137255068</v>
      </c>
      <c r="K80" s="22">
        <f t="shared" si="13"/>
        <v>71</v>
      </c>
    </row>
    <row r="81" spans="1:11">
      <c r="A81" s="22">
        <v>18.140999999999998</v>
      </c>
      <c r="B81" s="15">
        <v>76.392899999999997</v>
      </c>
      <c r="C81" s="22">
        <v>72</v>
      </c>
      <c r="D81" s="2">
        <f>Main!$B75</f>
        <v>51.5</v>
      </c>
      <c r="E81" s="2">
        <f t="shared" si="9"/>
        <v>0.5</v>
      </c>
      <c r="F81" s="22">
        <f t="shared" si="10"/>
        <v>0.19400000000000261</v>
      </c>
      <c r="G81" s="2">
        <f t="shared" si="11"/>
        <v>154.63917525772987</v>
      </c>
      <c r="H81" s="10"/>
      <c r="I81" s="22">
        <f t="shared" si="12"/>
        <v>18.140999999999998</v>
      </c>
      <c r="J81" s="13">
        <f t="shared" si="8"/>
        <v>154.63917525772987</v>
      </c>
      <c r="K81" s="22">
        <f t="shared" si="13"/>
        <v>72</v>
      </c>
    </row>
    <row r="82" spans="1:11">
      <c r="A82" s="22">
        <v>18.335000000000001</v>
      </c>
      <c r="B82" s="15">
        <v>69.406800000000004</v>
      </c>
      <c r="C82" s="22">
        <v>73</v>
      </c>
      <c r="D82" s="2">
        <f>Main!$B76</f>
        <v>52</v>
      </c>
      <c r="E82" s="2">
        <f t="shared" si="9"/>
        <v>0.5</v>
      </c>
      <c r="F82" s="22">
        <f t="shared" si="10"/>
        <v>0.20400000000000063</v>
      </c>
      <c r="G82" s="2">
        <f t="shared" si="11"/>
        <v>147.05882352941131</v>
      </c>
      <c r="H82" s="10" t="s">
        <v>118</v>
      </c>
      <c r="I82" s="22">
        <f t="shared" si="12"/>
        <v>18.335000000000001</v>
      </c>
      <c r="J82" s="13">
        <f t="shared" si="8"/>
        <v>147.05882352941131</v>
      </c>
      <c r="K82" s="22">
        <f t="shared" si="13"/>
        <v>73</v>
      </c>
    </row>
    <row r="83" spans="1:11">
      <c r="A83" s="22">
        <v>18.539000000000001</v>
      </c>
      <c r="B83" s="15">
        <v>63.248600000000003</v>
      </c>
      <c r="C83" s="22">
        <v>74</v>
      </c>
      <c r="D83" s="2">
        <f>Main!$B77</f>
        <v>52.5</v>
      </c>
      <c r="E83" s="2">
        <f t="shared" si="9"/>
        <v>1</v>
      </c>
      <c r="F83" s="22">
        <f t="shared" si="10"/>
        <v>0.32899999999999707</v>
      </c>
      <c r="G83" s="2">
        <f t="shared" si="11"/>
        <v>182.37082066869462</v>
      </c>
      <c r="H83" s="10"/>
      <c r="I83" s="22">
        <f t="shared" si="12"/>
        <v>18.539000000000001</v>
      </c>
      <c r="J83" s="13">
        <f t="shared" si="8"/>
        <v>182.37082066869462</v>
      </c>
      <c r="K83" s="22">
        <f t="shared" si="13"/>
        <v>74</v>
      </c>
    </row>
    <row r="84" spans="1:11">
      <c r="A84" s="22">
        <v>18.867999999999999</v>
      </c>
      <c r="B84" s="15">
        <v>72.306100000000001</v>
      </c>
      <c r="C84" s="22">
        <v>75</v>
      </c>
      <c r="D84" s="2">
        <f>Main!$B78</f>
        <v>53.5</v>
      </c>
      <c r="E84" s="2">
        <f t="shared" si="9"/>
        <v>0.5</v>
      </c>
      <c r="F84" s="22">
        <f t="shared" si="10"/>
        <v>0.17000000000000171</v>
      </c>
      <c r="G84" s="2">
        <f t="shared" si="11"/>
        <v>176.47058823529235</v>
      </c>
      <c r="H84" s="10" t="s">
        <v>119</v>
      </c>
      <c r="I84" s="22">
        <f t="shared" si="12"/>
        <v>18.867999999999999</v>
      </c>
      <c r="J84" s="13">
        <f t="shared" si="8"/>
        <v>176.47058823529235</v>
      </c>
      <c r="K84" s="22">
        <f t="shared" si="13"/>
        <v>75</v>
      </c>
    </row>
    <row r="85" spans="1:11">
      <c r="A85" s="22">
        <v>19.038</v>
      </c>
      <c r="B85" s="15">
        <v>70.082899999999995</v>
      </c>
      <c r="C85" s="22">
        <v>76</v>
      </c>
      <c r="D85" s="2">
        <f>Main!$B79</f>
        <v>54</v>
      </c>
      <c r="E85" s="2">
        <f t="shared" si="9"/>
        <v>0.5</v>
      </c>
      <c r="F85" s="22">
        <f t="shared" si="10"/>
        <v>0.21000000000000085</v>
      </c>
      <c r="G85" s="2">
        <f t="shared" si="11"/>
        <v>142.85714285714226</v>
      </c>
      <c r="H85" s="10"/>
      <c r="I85" s="22">
        <f t="shared" si="12"/>
        <v>19.038</v>
      </c>
      <c r="J85" s="13">
        <f t="shared" si="8"/>
        <v>142.85714285714226</v>
      </c>
      <c r="K85" s="22">
        <f t="shared" si="13"/>
        <v>76</v>
      </c>
    </row>
    <row r="86" spans="1:11">
      <c r="A86" s="22">
        <v>19.248000000000001</v>
      </c>
      <c r="B86" s="15">
        <v>62.473700000000001</v>
      </c>
      <c r="C86" s="22">
        <v>77</v>
      </c>
      <c r="D86" s="2">
        <f>Main!$B80</f>
        <v>54.5</v>
      </c>
      <c r="E86" s="2">
        <f t="shared" si="9"/>
        <v>0.5</v>
      </c>
      <c r="F86" s="22">
        <f t="shared" si="10"/>
        <v>0.14000000000000057</v>
      </c>
      <c r="G86" s="2">
        <f t="shared" si="11"/>
        <v>214.28571428571342</v>
      </c>
      <c r="H86" s="10" t="s">
        <v>118</v>
      </c>
      <c r="I86" s="22">
        <f t="shared" si="12"/>
        <v>19.248000000000001</v>
      </c>
      <c r="J86" s="13">
        <f t="shared" si="8"/>
        <v>214.28571428571342</v>
      </c>
      <c r="K86" s="22">
        <f t="shared" si="13"/>
        <v>77</v>
      </c>
    </row>
    <row r="87" spans="1:11">
      <c r="A87" s="22">
        <v>19.388000000000002</v>
      </c>
      <c r="B87" s="15">
        <v>62.862200000000001</v>
      </c>
      <c r="C87" s="22">
        <v>78</v>
      </c>
      <c r="D87" s="2">
        <f>Main!$B81</f>
        <v>55</v>
      </c>
      <c r="E87" s="2">
        <f t="shared" si="9"/>
        <v>1</v>
      </c>
      <c r="F87" s="22">
        <f t="shared" si="10"/>
        <v>0.28999999999999915</v>
      </c>
      <c r="G87" s="2">
        <f t="shared" si="11"/>
        <v>206.89655172413853</v>
      </c>
      <c r="H87" s="10"/>
      <c r="I87" s="22">
        <f t="shared" si="12"/>
        <v>19.388000000000002</v>
      </c>
      <c r="J87" s="13">
        <f t="shared" si="8"/>
        <v>206.89655172413853</v>
      </c>
      <c r="K87" s="22">
        <f t="shared" si="13"/>
        <v>78</v>
      </c>
    </row>
    <row r="88" spans="1:11">
      <c r="A88" s="22">
        <v>19.678000000000001</v>
      </c>
      <c r="B88" s="15">
        <v>72.754099999999994</v>
      </c>
      <c r="C88" s="22">
        <v>79</v>
      </c>
      <c r="D88" s="2">
        <f>Main!$B82</f>
        <v>56</v>
      </c>
      <c r="E88" s="2">
        <f t="shared" si="9"/>
        <v>0.5</v>
      </c>
      <c r="F88" s="22">
        <f t="shared" si="10"/>
        <v>0.16499999999999915</v>
      </c>
      <c r="G88" s="2">
        <f t="shared" si="11"/>
        <v>181.81818181818275</v>
      </c>
      <c r="H88" s="10" t="s">
        <v>113</v>
      </c>
      <c r="I88" s="22">
        <f t="shared" si="12"/>
        <v>19.678000000000001</v>
      </c>
      <c r="J88" s="13">
        <f t="shared" si="8"/>
        <v>181.81818181818275</v>
      </c>
      <c r="K88" s="22">
        <f t="shared" si="13"/>
        <v>79</v>
      </c>
    </row>
    <row r="89" spans="1:11">
      <c r="A89" s="22">
        <v>19.843</v>
      </c>
      <c r="B89" s="15">
        <v>72.830100000000002</v>
      </c>
      <c r="C89" s="22">
        <v>80</v>
      </c>
      <c r="D89" s="2">
        <f>Main!$B83</f>
        <v>56.5</v>
      </c>
      <c r="E89" s="2">
        <f t="shared" si="9"/>
        <v>1</v>
      </c>
      <c r="F89" s="22">
        <f t="shared" si="10"/>
        <v>0.38500000000000156</v>
      </c>
      <c r="G89" s="2">
        <f t="shared" si="11"/>
        <v>155.84415584415521</v>
      </c>
      <c r="H89" s="10"/>
      <c r="I89" s="22">
        <f t="shared" si="12"/>
        <v>19.843</v>
      </c>
      <c r="J89" s="13">
        <f t="shared" si="8"/>
        <v>155.84415584415521</v>
      </c>
      <c r="K89" s="22">
        <f t="shared" si="13"/>
        <v>80</v>
      </c>
    </row>
    <row r="90" spans="1:11">
      <c r="A90" s="22">
        <v>20.228000000000002</v>
      </c>
      <c r="B90" s="15">
        <v>66.174999999999997</v>
      </c>
      <c r="C90" s="22">
        <v>81</v>
      </c>
      <c r="D90" s="2">
        <f>Main!$B84</f>
        <v>57.5</v>
      </c>
      <c r="E90" s="2">
        <f t="shared" si="9"/>
        <v>0.5</v>
      </c>
      <c r="F90" s="22">
        <f t="shared" si="10"/>
        <v>0.17999999999999972</v>
      </c>
      <c r="G90" s="2">
        <f t="shared" si="11"/>
        <v>166.66666666666691</v>
      </c>
      <c r="H90" s="10" t="s">
        <v>119</v>
      </c>
      <c r="I90" s="22">
        <f t="shared" si="12"/>
        <v>20.228000000000002</v>
      </c>
      <c r="J90" s="13">
        <f t="shared" si="8"/>
        <v>166.66666666666691</v>
      </c>
      <c r="K90" s="22">
        <f t="shared" si="13"/>
        <v>81</v>
      </c>
    </row>
    <row r="91" spans="1:11">
      <c r="A91" s="22">
        <v>20.408000000000001</v>
      </c>
      <c r="B91" s="15">
        <v>60.911900000000003</v>
      </c>
      <c r="C91" s="22">
        <v>82</v>
      </c>
      <c r="D91" s="2">
        <f>Main!$B85</f>
        <v>58</v>
      </c>
      <c r="E91" s="2">
        <f t="shared" si="9"/>
        <v>1</v>
      </c>
      <c r="F91" s="22">
        <f t="shared" si="10"/>
        <v>0.34299999999999997</v>
      </c>
      <c r="G91" s="2">
        <f t="shared" si="11"/>
        <v>174.92711370262393</v>
      </c>
      <c r="H91" s="10"/>
      <c r="I91" s="22">
        <f t="shared" si="12"/>
        <v>20.408000000000001</v>
      </c>
      <c r="J91" s="13">
        <f t="shared" si="8"/>
        <v>174.92711370262393</v>
      </c>
      <c r="K91" s="22">
        <f t="shared" si="13"/>
        <v>82</v>
      </c>
    </row>
    <row r="92" spans="1:11">
      <c r="A92" s="22">
        <v>20.751000000000001</v>
      </c>
      <c r="B92" s="15">
        <v>51.558100000000003</v>
      </c>
      <c r="C92" s="22">
        <v>83</v>
      </c>
      <c r="D92" s="2">
        <f>Main!$B86</f>
        <v>59</v>
      </c>
      <c r="E92" s="2">
        <f t="shared" si="9"/>
        <v>0.5</v>
      </c>
      <c r="F92" s="22">
        <f t="shared" si="10"/>
        <v>0.18699999999999761</v>
      </c>
      <c r="G92" s="2">
        <f t="shared" si="11"/>
        <v>160.42780748663307</v>
      </c>
      <c r="H92" s="10" t="s">
        <v>118</v>
      </c>
      <c r="I92" s="22">
        <f t="shared" si="12"/>
        <v>20.751000000000001</v>
      </c>
      <c r="J92" s="13">
        <f t="shared" si="8"/>
        <v>160.42780748663307</v>
      </c>
      <c r="K92" s="22">
        <f t="shared" si="13"/>
        <v>83</v>
      </c>
    </row>
    <row r="93" spans="1:11">
      <c r="A93" s="22">
        <v>20.937999999999999</v>
      </c>
      <c r="B93" s="15">
        <v>52.51</v>
      </c>
      <c r="C93" s="22">
        <v>84</v>
      </c>
      <c r="D93" s="2">
        <f>Main!$B87</f>
        <v>59.5</v>
      </c>
      <c r="E93" s="2">
        <f t="shared" si="9"/>
        <v>1</v>
      </c>
      <c r="F93" s="22">
        <f t="shared" si="10"/>
        <v>0.25</v>
      </c>
      <c r="G93" s="2">
        <f t="shared" si="11"/>
        <v>240</v>
      </c>
      <c r="H93" s="10"/>
      <c r="I93" s="22">
        <f t="shared" si="12"/>
        <v>20.937999999999999</v>
      </c>
      <c r="J93" s="13">
        <f t="shared" si="8"/>
        <v>240</v>
      </c>
      <c r="K93" s="22">
        <f t="shared" si="13"/>
        <v>84</v>
      </c>
    </row>
    <row r="94" spans="1:11">
      <c r="A94" s="22">
        <v>21.187999999999999</v>
      </c>
      <c r="B94" s="15">
        <v>74.173000000000002</v>
      </c>
      <c r="C94" s="22">
        <v>85</v>
      </c>
      <c r="D94" s="2">
        <f>Main!$B88</f>
        <v>60.5</v>
      </c>
      <c r="E94" s="2">
        <f t="shared" si="9"/>
        <v>0.5</v>
      </c>
      <c r="F94" s="22">
        <f t="shared" si="10"/>
        <v>0.18800000000000239</v>
      </c>
      <c r="G94" s="2">
        <f t="shared" si="11"/>
        <v>159.57446808510434</v>
      </c>
      <c r="H94" s="10" t="s">
        <v>113</v>
      </c>
      <c r="I94" s="22">
        <f t="shared" si="12"/>
        <v>21.187999999999999</v>
      </c>
      <c r="J94" s="13">
        <f t="shared" si="8"/>
        <v>159.57446808510434</v>
      </c>
      <c r="K94" s="22">
        <f t="shared" si="13"/>
        <v>85</v>
      </c>
    </row>
    <row r="95" spans="1:11">
      <c r="A95" s="22">
        <v>21.376000000000001</v>
      </c>
      <c r="B95" s="15">
        <v>72.876000000000005</v>
      </c>
      <c r="C95" s="22">
        <v>86</v>
      </c>
      <c r="D95" s="2">
        <f>Main!$B89</f>
        <v>61</v>
      </c>
      <c r="E95" s="2">
        <f t="shared" si="9"/>
        <v>0.5</v>
      </c>
      <c r="F95" s="22">
        <f t="shared" si="10"/>
        <v>0.1769999999999996</v>
      </c>
      <c r="G95" s="2">
        <f t="shared" si="11"/>
        <v>169.4915254237292</v>
      </c>
      <c r="H95" s="10"/>
      <c r="I95" s="22">
        <f t="shared" si="12"/>
        <v>21.376000000000001</v>
      </c>
      <c r="J95" s="13">
        <f t="shared" si="8"/>
        <v>169.4915254237292</v>
      </c>
      <c r="K95" s="22">
        <f t="shared" si="13"/>
        <v>86</v>
      </c>
    </row>
    <row r="96" spans="1:11">
      <c r="A96" s="22">
        <v>21.553000000000001</v>
      </c>
      <c r="B96" s="15">
        <v>64.870599999999996</v>
      </c>
      <c r="C96" s="22">
        <v>87</v>
      </c>
      <c r="D96" s="2">
        <f>Main!$B90</f>
        <v>61.5</v>
      </c>
      <c r="E96" s="2">
        <f t="shared" si="9"/>
        <v>0.5</v>
      </c>
      <c r="F96" s="22">
        <f t="shared" si="10"/>
        <v>0.17500000000000071</v>
      </c>
      <c r="G96" s="2">
        <f t="shared" si="11"/>
        <v>171.42857142857073</v>
      </c>
      <c r="H96" s="10" t="s">
        <v>118</v>
      </c>
      <c r="I96" s="22">
        <f t="shared" si="12"/>
        <v>21.553000000000001</v>
      </c>
      <c r="J96" s="13">
        <f t="shared" si="8"/>
        <v>171.42857142857073</v>
      </c>
      <c r="K96" s="22">
        <f t="shared" si="13"/>
        <v>87</v>
      </c>
    </row>
    <row r="97" spans="1:11">
      <c r="A97" s="22">
        <v>21.728000000000002</v>
      </c>
      <c r="B97" s="15">
        <v>63.707000000000001</v>
      </c>
      <c r="C97" s="22">
        <v>88</v>
      </c>
      <c r="D97" s="2">
        <f>Main!$B91</f>
        <v>62</v>
      </c>
      <c r="E97" s="2">
        <f t="shared" si="9"/>
        <v>1</v>
      </c>
      <c r="F97" s="22">
        <f t="shared" si="10"/>
        <v>0.30999999999999872</v>
      </c>
      <c r="G97" s="2">
        <f t="shared" si="11"/>
        <v>193.54838709677497</v>
      </c>
      <c r="H97" s="10"/>
      <c r="I97" s="22">
        <f t="shared" si="12"/>
        <v>21.728000000000002</v>
      </c>
      <c r="J97" s="13">
        <f t="shared" si="8"/>
        <v>193.54838709677497</v>
      </c>
      <c r="K97" s="22">
        <f t="shared" si="13"/>
        <v>88</v>
      </c>
    </row>
    <row r="98" spans="1:11">
      <c r="A98" s="22">
        <v>22.038</v>
      </c>
      <c r="B98" s="15">
        <v>74.132000000000005</v>
      </c>
      <c r="C98" s="22">
        <v>89</v>
      </c>
      <c r="D98" s="2">
        <f>Main!$B92</f>
        <v>63</v>
      </c>
      <c r="E98" s="2">
        <f t="shared" si="9"/>
        <v>0.5</v>
      </c>
      <c r="F98" s="22">
        <f t="shared" si="10"/>
        <v>0.15800000000000125</v>
      </c>
      <c r="G98" s="2">
        <f t="shared" si="11"/>
        <v>189.87341772151748</v>
      </c>
      <c r="H98" s="10" t="s">
        <v>113</v>
      </c>
      <c r="I98" s="22">
        <f t="shared" si="12"/>
        <v>22.038</v>
      </c>
      <c r="J98" s="13">
        <f t="shared" si="8"/>
        <v>189.87341772151748</v>
      </c>
      <c r="K98" s="22">
        <f t="shared" si="13"/>
        <v>89</v>
      </c>
    </row>
    <row r="99" spans="1:11">
      <c r="A99" s="22">
        <v>22.196000000000002</v>
      </c>
      <c r="B99" s="15">
        <v>73.603999999999999</v>
      </c>
      <c r="C99" s="22">
        <v>90</v>
      </c>
      <c r="D99" s="2">
        <f>Main!$B93</f>
        <v>63.5</v>
      </c>
      <c r="E99" s="2">
        <f t="shared" si="9"/>
        <v>2.5</v>
      </c>
      <c r="F99" s="22">
        <f t="shared" si="10"/>
        <v>0.74199999999999733</v>
      </c>
      <c r="G99" s="2">
        <f t="shared" si="11"/>
        <v>202.15633423180668</v>
      </c>
      <c r="H99" s="10"/>
      <c r="I99" s="22">
        <f t="shared" si="12"/>
        <v>22.196000000000002</v>
      </c>
      <c r="J99" s="13">
        <f t="shared" si="8"/>
        <v>202.15633423180668</v>
      </c>
      <c r="K99" s="22">
        <f t="shared" si="13"/>
        <v>90</v>
      </c>
    </row>
    <row r="100" spans="1:11">
      <c r="A100" s="22">
        <v>22.937999999999999</v>
      </c>
      <c r="B100" s="15">
        <v>65.783799999999999</v>
      </c>
      <c r="C100" s="22">
        <v>91</v>
      </c>
      <c r="D100" s="2">
        <f>Main!$B94</f>
        <v>66</v>
      </c>
      <c r="E100" s="2">
        <f t="shared" si="9"/>
        <v>0.5</v>
      </c>
      <c r="F100" s="22">
        <f t="shared" si="10"/>
        <v>0.17999999999999972</v>
      </c>
      <c r="G100" s="2">
        <f t="shared" si="11"/>
        <v>166.66666666666691</v>
      </c>
      <c r="H100" s="10" t="s">
        <v>119</v>
      </c>
      <c r="I100" s="22">
        <f t="shared" si="12"/>
        <v>22.937999999999999</v>
      </c>
      <c r="J100" s="13">
        <f t="shared" si="8"/>
        <v>166.66666666666691</v>
      </c>
      <c r="K100" s="22">
        <f t="shared" si="13"/>
        <v>91</v>
      </c>
    </row>
    <row r="101" spans="1:11">
      <c r="A101" s="22">
        <v>23.117999999999999</v>
      </c>
      <c r="B101" s="15">
        <v>65.623800000000003</v>
      </c>
      <c r="C101" s="22">
        <v>92</v>
      </c>
      <c r="D101" s="2">
        <f>Main!$B95</f>
        <v>66.5</v>
      </c>
      <c r="E101" s="2">
        <f t="shared" si="9"/>
        <v>1</v>
      </c>
      <c r="F101" s="22">
        <f t="shared" si="10"/>
        <v>0.39000000000000057</v>
      </c>
      <c r="G101" s="2">
        <f t="shared" si="11"/>
        <v>153.84615384615361</v>
      </c>
      <c r="H101" s="10"/>
      <c r="I101" s="22">
        <f t="shared" si="12"/>
        <v>23.117999999999999</v>
      </c>
      <c r="J101" s="13">
        <f t="shared" si="8"/>
        <v>153.84615384615361</v>
      </c>
      <c r="K101" s="22">
        <f t="shared" si="13"/>
        <v>92</v>
      </c>
    </row>
    <row r="102" spans="1:11">
      <c r="A102" s="22">
        <v>23.507999999999999</v>
      </c>
      <c r="B102" s="15">
        <v>73.821299999999994</v>
      </c>
      <c r="C102" s="22">
        <v>93</v>
      </c>
      <c r="D102" s="2">
        <f>Main!$B96</f>
        <v>67.5</v>
      </c>
      <c r="E102" s="2">
        <f t="shared" si="9"/>
        <v>0.5</v>
      </c>
      <c r="F102" s="22">
        <f t="shared" si="10"/>
        <v>0.16300000000000026</v>
      </c>
      <c r="G102" s="2">
        <f t="shared" si="11"/>
        <v>184.04907975460094</v>
      </c>
      <c r="H102" s="10" t="s">
        <v>119</v>
      </c>
      <c r="I102" s="22">
        <f t="shared" si="12"/>
        <v>23.507999999999999</v>
      </c>
      <c r="J102" s="13">
        <f t="shared" si="8"/>
        <v>184.04907975460094</v>
      </c>
      <c r="K102" s="22">
        <f t="shared" si="13"/>
        <v>93</v>
      </c>
    </row>
    <row r="103" spans="1:11">
      <c r="A103" s="22">
        <v>23.670999999999999</v>
      </c>
      <c r="B103" s="15">
        <v>67.521199999999993</v>
      </c>
      <c r="C103" s="22">
        <v>94</v>
      </c>
      <c r="D103" s="2">
        <f>Main!$B97</f>
        <v>68</v>
      </c>
      <c r="E103" s="2">
        <f t="shared" si="9"/>
        <v>0.5</v>
      </c>
      <c r="F103" s="22">
        <f t="shared" si="10"/>
        <v>0.16400000000000148</v>
      </c>
      <c r="G103" s="2">
        <f t="shared" si="11"/>
        <v>182.92682926829104</v>
      </c>
      <c r="H103" s="10"/>
      <c r="I103" s="22">
        <f t="shared" si="12"/>
        <v>23.670999999999999</v>
      </c>
      <c r="J103" s="13">
        <f t="shared" si="8"/>
        <v>182.92682926829104</v>
      </c>
      <c r="K103" s="22">
        <f t="shared" si="13"/>
        <v>94</v>
      </c>
    </row>
    <row r="104" spans="1:11">
      <c r="A104" s="22">
        <v>23.835000000000001</v>
      </c>
      <c r="B104" s="15">
        <v>58.584000000000003</v>
      </c>
      <c r="C104" s="22">
        <v>95</v>
      </c>
      <c r="D104" s="2">
        <f>Main!$B98</f>
        <v>68.5</v>
      </c>
      <c r="E104" s="2">
        <f t="shared" si="9"/>
        <v>0.5</v>
      </c>
      <c r="F104" s="22">
        <f t="shared" si="10"/>
        <v>0.16300000000000026</v>
      </c>
      <c r="G104" s="2">
        <f t="shared" si="11"/>
        <v>184.04907975460094</v>
      </c>
      <c r="H104" s="10" t="s">
        <v>118</v>
      </c>
      <c r="I104" s="22">
        <f t="shared" si="12"/>
        <v>23.835000000000001</v>
      </c>
      <c r="J104" s="13">
        <f t="shared" si="8"/>
        <v>184.04907975460094</v>
      </c>
      <c r="K104" s="22">
        <f t="shared" si="13"/>
        <v>95</v>
      </c>
    </row>
    <row r="105" spans="1:11">
      <c r="A105" s="22">
        <v>23.998000000000001</v>
      </c>
      <c r="B105" s="15">
        <v>60.809699999999999</v>
      </c>
      <c r="C105" s="22">
        <v>96</v>
      </c>
      <c r="D105" s="2">
        <f>Main!$B99</f>
        <v>69</v>
      </c>
      <c r="E105" s="2">
        <f t="shared" si="9"/>
        <v>1</v>
      </c>
      <c r="F105" s="22">
        <f t="shared" si="10"/>
        <v>0.33999999999999986</v>
      </c>
      <c r="G105" s="2">
        <f t="shared" si="11"/>
        <v>176.47058823529417</v>
      </c>
      <c r="H105" s="10"/>
      <c r="I105" s="22">
        <f t="shared" si="12"/>
        <v>23.998000000000001</v>
      </c>
      <c r="J105" s="13">
        <f t="shared" si="8"/>
        <v>176.47058823529417</v>
      </c>
      <c r="K105" s="22">
        <f t="shared" si="13"/>
        <v>96</v>
      </c>
    </row>
    <row r="106" spans="1:11">
      <c r="A106" s="22">
        <v>24.338000000000001</v>
      </c>
      <c r="B106" s="15">
        <v>52.386499999999998</v>
      </c>
      <c r="C106" s="22">
        <v>97</v>
      </c>
      <c r="D106" s="2">
        <f>Main!$B100</f>
        <v>70</v>
      </c>
      <c r="E106" s="2">
        <f t="shared" si="9"/>
        <v>0.5</v>
      </c>
      <c r="F106" s="22">
        <f t="shared" si="10"/>
        <v>0.17999999999999972</v>
      </c>
      <c r="G106" s="2">
        <f t="shared" si="11"/>
        <v>166.66666666666691</v>
      </c>
      <c r="H106" s="10" t="s">
        <v>118</v>
      </c>
      <c r="I106" s="22">
        <f t="shared" si="12"/>
        <v>24.338000000000001</v>
      </c>
      <c r="J106" s="13">
        <f t="shared" si="8"/>
        <v>166.66666666666691</v>
      </c>
      <c r="K106" s="22">
        <f t="shared" si="13"/>
        <v>97</v>
      </c>
    </row>
    <row r="107" spans="1:11">
      <c r="A107" s="22">
        <v>24.518000000000001</v>
      </c>
      <c r="B107" s="15">
        <v>55.8476</v>
      </c>
      <c r="C107" s="22">
        <v>98</v>
      </c>
      <c r="D107" s="2">
        <f>Main!$B101</f>
        <v>70.5</v>
      </c>
      <c r="E107" s="2">
        <f t="shared" si="9"/>
        <v>1</v>
      </c>
      <c r="F107" s="22">
        <f t="shared" si="10"/>
        <v>0.32999999999999829</v>
      </c>
      <c r="G107" s="2">
        <f t="shared" si="11"/>
        <v>181.81818181818275</v>
      </c>
      <c r="H107" s="10"/>
      <c r="I107" s="22">
        <f t="shared" si="12"/>
        <v>24.518000000000001</v>
      </c>
      <c r="J107" s="13">
        <f t="shared" si="8"/>
        <v>181.81818181818275</v>
      </c>
      <c r="K107" s="22">
        <f t="shared" si="13"/>
        <v>98</v>
      </c>
    </row>
    <row r="108" spans="1:11">
      <c r="A108" s="22">
        <v>24.847999999999999</v>
      </c>
      <c r="B108" s="15">
        <v>68.265299999999996</v>
      </c>
      <c r="C108" s="22">
        <v>99</v>
      </c>
      <c r="D108" s="2">
        <f>Main!$B102</f>
        <v>71.5</v>
      </c>
      <c r="E108" s="2">
        <f t="shared" si="9"/>
        <v>0.5</v>
      </c>
      <c r="F108" s="22">
        <f t="shared" si="10"/>
        <v>0.15000000000000213</v>
      </c>
      <c r="G108" s="2">
        <f t="shared" si="11"/>
        <v>199.99999999999716</v>
      </c>
      <c r="H108" s="10" t="s">
        <v>119</v>
      </c>
      <c r="I108" s="22">
        <f t="shared" si="12"/>
        <v>24.847999999999999</v>
      </c>
      <c r="J108" s="13">
        <f t="shared" si="8"/>
        <v>199.99999999999716</v>
      </c>
      <c r="K108" s="22">
        <f t="shared" si="13"/>
        <v>99</v>
      </c>
    </row>
    <row r="109" spans="1:11">
      <c r="A109" s="22">
        <v>24.998000000000001</v>
      </c>
      <c r="B109" s="15">
        <v>74.996300000000005</v>
      </c>
      <c r="C109" s="22">
        <v>100</v>
      </c>
      <c r="D109" s="2">
        <f>Main!$B103</f>
        <v>72</v>
      </c>
      <c r="E109" s="2">
        <f t="shared" si="9"/>
        <v>1</v>
      </c>
      <c r="F109" s="22">
        <f t="shared" si="10"/>
        <v>0.33999999999999986</v>
      </c>
      <c r="G109" s="2">
        <f t="shared" si="11"/>
        <v>176.47058823529417</v>
      </c>
      <c r="H109" s="10"/>
      <c r="I109" s="22">
        <f t="shared" si="12"/>
        <v>24.998000000000001</v>
      </c>
      <c r="J109" s="13">
        <f t="shared" si="8"/>
        <v>176.47058823529417</v>
      </c>
      <c r="K109" s="22">
        <f t="shared" si="13"/>
        <v>100</v>
      </c>
    </row>
    <row r="110" spans="1:11">
      <c r="A110" s="22">
        <v>25.338000000000001</v>
      </c>
      <c r="B110" s="15">
        <v>75.212500000000006</v>
      </c>
      <c r="C110" s="22">
        <v>101</v>
      </c>
      <c r="D110" s="2">
        <f>Main!$B104</f>
        <v>73</v>
      </c>
      <c r="E110" s="2">
        <f t="shared" si="9"/>
        <v>0.5</v>
      </c>
      <c r="F110" s="22">
        <f t="shared" si="10"/>
        <v>0.14999999999999858</v>
      </c>
      <c r="G110" s="2">
        <f t="shared" si="11"/>
        <v>200.0000000000019</v>
      </c>
      <c r="H110" s="10" t="s">
        <v>113</v>
      </c>
      <c r="I110" s="22">
        <f t="shared" si="12"/>
        <v>25.338000000000001</v>
      </c>
      <c r="J110" s="13">
        <f t="shared" si="8"/>
        <v>200.0000000000019</v>
      </c>
      <c r="K110" s="22">
        <f t="shared" si="13"/>
        <v>101</v>
      </c>
    </row>
    <row r="111" spans="1:11">
      <c r="A111" s="22">
        <v>25.488</v>
      </c>
      <c r="B111" s="15">
        <v>76.599100000000007</v>
      </c>
      <c r="C111" s="22">
        <v>102</v>
      </c>
      <c r="D111" s="2">
        <f>Main!$B105</f>
        <v>73.5</v>
      </c>
      <c r="E111" s="2">
        <f t="shared" si="9"/>
        <v>0.5</v>
      </c>
      <c r="F111" s="22">
        <f t="shared" si="10"/>
        <v>0.16700000000000159</v>
      </c>
      <c r="G111" s="2">
        <f t="shared" si="11"/>
        <v>179.64071856287256</v>
      </c>
      <c r="H111" s="10"/>
      <c r="I111" s="22">
        <f t="shared" si="12"/>
        <v>25.488</v>
      </c>
      <c r="J111" s="13">
        <f t="shared" si="8"/>
        <v>179.64071856287256</v>
      </c>
      <c r="K111" s="22">
        <f t="shared" si="13"/>
        <v>102</v>
      </c>
    </row>
    <row r="112" spans="1:11">
      <c r="A112" s="22">
        <v>25.655000000000001</v>
      </c>
      <c r="B112" s="15">
        <v>73.885800000000003</v>
      </c>
      <c r="C112" s="22">
        <v>103</v>
      </c>
      <c r="D112" s="2">
        <f>Main!$B106</f>
        <v>74</v>
      </c>
      <c r="E112" s="2">
        <f t="shared" si="9"/>
        <v>0.5</v>
      </c>
      <c r="F112" s="22">
        <f t="shared" si="10"/>
        <v>0.19200000000000017</v>
      </c>
      <c r="G112" s="2">
        <f t="shared" si="11"/>
        <v>156.24999999999986</v>
      </c>
      <c r="H112" s="10" t="s">
        <v>118</v>
      </c>
      <c r="I112" s="22">
        <f t="shared" si="12"/>
        <v>25.655000000000001</v>
      </c>
      <c r="J112" s="13">
        <f t="shared" si="8"/>
        <v>156.24999999999986</v>
      </c>
      <c r="K112" s="22">
        <f t="shared" si="13"/>
        <v>103</v>
      </c>
    </row>
    <row r="113" spans="1:11">
      <c r="A113" s="22">
        <v>25.847000000000001</v>
      </c>
      <c r="B113" s="15">
        <v>64.773700000000005</v>
      </c>
      <c r="C113" s="22">
        <v>104</v>
      </c>
      <c r="D113" s="2">
        <f>Main!$B107</f>
        <v>74.5</v>
      </c>
      <c r="E113" s="2">
        <f t="shared" si="9"/>
        <v>1</v>
      </c>
      <c r="F113" s="22">
        <f t="shared" si="10"/>
        <v>0.35099999999999909</v>
      </c>
      <c r="G113" s="2">
        <f t="shared" si="11"/>
        <v>170.94017094017138</v>
      </c>
      <c r="H113" s="10"/>
      <c r="I113" s="22">
        <f t="shared" si="12"/>
        <v>25.847000000000001</v>
      </c>
      <c r="J113" s="13">
        <f t="shared" si="8"/>
        <v>170.94017094017138</v>
      </c>
      <c r="K113" s="22">
        <f t="shared" si="13"/>
        <v>104</v>
      </c>
    </row>
    <row r="114" spans="1:11">
      <c r="A114" s="22">
        <v>26.198</v>
      </c>
      <c r="B114" s="15">
        <v>71.282300000000006</v>
      </c>
      <c r="C114" s="22">
        <v>105</v>
      </c>
      <c r="D114" s="2">
        <f>Main!$B108</f>
        <v>75.5</v>
      </c>
      <c r="E114" s="2">
        <f t="shared" si="9"/>
        <v>0.5</v>
      </c>
      <c r="F114" s="22">
        <f t="shared" si="10"/>
        <v>0.16000000000000014</v>
      </c>
      <c r="G114" s="2">
        <f t="shared" si="11"/>
        <v>187.49999999999983</v>
      </c>
      <c r="H114" s="10" t="s">
        <v>119</v>
      </c>
      <c r="I114" s="22">
        <f t="shared" si="12"/>
        <v>26.198</v>
      </c>
      <c r="J114" s="13">
        <f t="shared" si="8"/>
        <v>187.49999999999983</v>
      </c>
      <c r="K114" s="22">
        <f t="shared" si="13"/>
        <v>105</v>
      </c>
    </row>
    <row r="115" spans="1:11">
      <c r="A115" s="22">
        <v>26.358000000000001</v>
      </c>
      <c r="B115" s="15">
        <v>69.980999999999995</v>
      </c>
      <c r="C115" s="22">
        <v>106</v>
      </c>
      <c r="D115" s="2">
        <f>Main!$B109</f>
        <v>76</v>
      </c>
      <c r="E115" s="2">
        <f t="shared" si="9"/>
        <v>0.5</v>
      </c>
      <c r="F115" s="22">
        <f t="shared" si="10"/>
        <v>0.17999999999999972</v>
      </c>
      <c r="G115" s="2">
        <f t="shared" si="11"/>
        <v>166.66666666666691</v>
      </c>
      <c r="H115" s="10"/>
      <c r="I115" s="22">
        <f t="shared" si="12"/>
        <v>26.358000000000001</v>
      </c>
      <c r="J115" s="13">
        <f t="shared" si="8"/>
        <v>166.66666666666691</v>
      </c>
      <c r="K115" s="22">
        <f t="shared" si="13"/>
        <v>106</v>
      </c>
    </row>
    <row r="116" spans="1:11">
      <c r="A116" s="22">
        <v>26.538</v>
      </c>
      <c r="B116" s="15">
        <v>64.962599999999995</v>
      </c>
      <c r="C116" s="22">
        <v>107</v>
      </c>
      <c r="D116" s="2">
        <f>Main!$B110</f>
        <v>76.5</v>
      </c>
      <c r="E116" s="2">
        <f t="shared" si="9"/>
        <v>0.5</v>
      </c>
      <c r="F116" s="22">
        <f t="shared" si="10"/>
        <v>0.17599999999999838</v>
      </c>
      <c r="G116" s="2">
        <f t="shared" si="11"/>
        <v>170.45454545454703</v>
      </c>
      <c r="H116" s="10" t="s">
        <v>118</v>
      </c>
      <c r="I116" s="22">
        <f t="shared" si="12"/>
        <v>26.538</v>
      </c>
      <c r="J116" s="13">
        <f t="shared" si="8"/>
        <v>170.45454545454703</v>
      </c>
      <c r="K116" s="22">
        <f t="shared" si="13"/>
        <v>107</v>
      </c>
    </row>
    <row r="117" spans="1:11">
      <c r="A117" s="22">
        <v>26.713999999999999</v>
      </c>
      <c r="B117" s="15">
        <v>60.939700000000002</v>
      </c>
      <c r="C117" s="22">
        <v>108</v>
      </c>
      <c r="D117" s="2">
        <f>Main!$B111</f>
        <v>77</v>
      </c>
      <c r="E117" s="2">
        <f t="shared" si="9"/>
        <v>1</v>
      </c>
      <c r="F117" s="22">
        <f t="shared" si="10"/>
        <v>0.27400000000000091</v>
      </c>
      <c r="G117" s="2">
        <f t="shared" si="11"/>
        <v>218.97810218978032</v>
      </c>
      <c r="H117" s="10"/>
      <c r="I117" s="22">
        <f t="shared" si="12"/>
        <v>26.713999999999999</v>
      </c>
      <c r="J117" s="13">
        <f t="shared" si="8"/>
        <v>218.97810218978032</v>
      </c>
      <c r="K117" s="22">
        <f t="shared" si="13"/>
        <v>108</v>
      </c>
    </row>
    <row r="118" spans="1:11">
      <c r="A118" s="22">
        <v>26.988</v>
      </c>
      <c r="B118" s="15">
        <v>72.695999999999998</v>
      </c>
      <c r="C118" s="22">
        <v>109</v>
      </c>
      <c r="D118" s="2">
        <f>Main!$B112</f>
        <v>78</v>
      </c>
      <c r="E118" s="2">
        <f t="shared" si="9"/>
        <v>0.5</v>
      </c>
      <c r="F118" s="22">
        <f t="shared" si="10"/>
        <v>0.16700000000000159</v>
      </c>
      <c r="G118" s="2">
        <f t="shared" si="11"/>
        <v>179.64071856287256</v>
      </c>
      <c r="H118" s="10" t="s">
        <v>113</v>
      </c>
      <c r="I118" s="22">
        <f t="shared" si="12"/>
        <v>26.988</v>
      </c>
      <c r="J118" s="13">
        <f t="shared" si="8"/>
        <v>179.64071856287256</v>
      </c>
      <c r="K118" s="22">
        <f t="shared" si="13"/>
        <v>109</v>
      </c>
    </row>
    <row r="119" spans="1:11">
      <c r="A119" s="22">
        <v>27.155000000000001</v>
      </c>
      <c r="B119" s="15">
        <v>73.163700000000006</v>
      </c>
      <c r="C119" s="22">
        <v>110</v>
      </c>
      <c r="D119" s="2">
        <f>Main!$B113</f>
        <v>78.5</v>
      </c>
      <c r="E119" s="2">
        <f t="shared" si="9"/>
        <v>1</v>
      </c>
      <c r="F119" s="22">
        <f t="shared" si="10"/>
        <v>0.40299999999999869</v>
      </c>
      <c r="G119" s="2">
        <f t="shared" si="11"/>
        <v>148.88337468982678</v>
      </c>
      <c r="H119" s="10"/>
      <c r="I119" s="22">
        <f t="shared" si="12"/>
        <v>27.155000000000001</v>
      </c>
      <c r="J119" s="13">
        <f t="shared" si="8"/>
        <v>148.88337468982678</v>
      </c>
      <c r="K119" s="22">
        <f t="shared" si="13"/>
        <v>110</v>
      </c>
    </row>
    <row r="120" spans="1:11">
      <c r="A120" s="22">
        <v>27.558</v>
      </c>
      <c r="B120" s="15">
        <v>67.719200000000001</v>
      </c>
      <c r="C120" s="22">
        <v>111</v>
      </c>
      <c r="D120" s="2">
        <f>Main!$B114</f>
        <v>79.5</v>
      </c>
      <c r="E120" s="2">
        <f t="shared" si="9"/>
        <v>0.5</v>
      </c>
      <c r="F120" s="22">
        <f t="shared" si="10"/>
        <v>0.17999999999999972</v>
      </c>
      <c r="G120" s="2">
        <f t="shared" si="11"/>
        <v>166.66666666666691</v>
      </c>
      <c r="H120" s="10" t="s">
        <v>119</v>
      </c>
      <c r="I120" s="22">
        <f t="shared" si="12"/>
        <v>27.558</v>
      </c>
      <c r="J120" s="13">
        <f t="shared" si="8"/>
        <v>166.66666666666691</v>
      </c>
      <c r="K120" s="22">
        <f t="shared" si="13"/>
        <v>111</v>
      </c>
    </row>
    <row r="121" spans="1:11">
      <c r="A121" s="22">
        <v>27.738</v>
      </c>
      <c r="B121" s="15">
        <v>61.8904</v>
      </c>
      <c r="C121" s="22">
        <v>112</v>
      </c>
      <c r="D121" s="2">
        <f>Main!$B115</f>
        <v>80</v>
      </c>
      <c r="E121" s="2">
        <f t="shared" si="9"/>
        <v>1</v>
      </c>
      <c r="F121" s="22">
        <f t="shared" si="10"/>
        <v>0.33999999999999986</v>
      </c>
      <c r="G121" s="2">
        <f t="shared" si="11"/>
        <v>176.47058823529417</v>
      </c>
      <c r="H121" s="10"/>
      <c r="I121" s="22">
        <f t="shared" si="12"/>
        <v>27.738</v>
      </c>
      <c r="J121" s="13">
        <f t="shared" si="8"/>
        <v>176.47058823529417</v>
      </c>
      <c r="K121" s="22">
        <f t="shared" si="13"/>
        <v>112</v>
      </c>
    </row>
    <row r="122" spans="1:11">
      <c r="A122" s="22">
        <v>28.077999999999999</v>
      </c>
      <c r="B122" s="15">
        <v>52.812800000000003</v>
      </c>
      <c r="C122" s="22">
        <v>113</v>
      </c>
      <c r="D122" s="2">
        <f>Main!$B116</f>
        <v>81</v>
      </c>
      <c r="E122" s="2">
        <f t="shared" si="9"/>
        <v>0.5</v>
      </c>
      <c r="F122" s="22">
        <f t="shared" si="10"/>
        <v>0.19000000000000128</v>
      </c>
      <c r="G122" s="2">
        <f t="shared" si="11"/>
        <v>157.89473684210421</v>
      </c>
      <c r="H122" s="10" t="s">
        <v>118</v>
      </c>
      <c r="I122" s="22">
        <f t="shared" si="12"/>
        <v>28.077999999999999</v>
      </c>
      <c r="J122" s="13">
        <f t="shared" si="8"/>
        <v>157.89473684210421</v>
      </c>
      <c r="K122" s="22">
        <f t="shared" si="13"/>
        <v>113</v>
      </c>
    </row>
    <row r="123" spans="1:11">
      <c r="A123" s="22">
        <v>28.268000000000001</v>
      </c>
      <c r="B123" s="15">
        <v>52.627299999999998</v>
      </c>
      <c r="C123" s="22">
        <v>114</v>
      </c>
      <c r="D123" s="2">
        <f>Main!$B117</f>
        <v>81.5</v>
      </c>
      <c r="E123" s="2">
        <f t="shared" si="9"/>
        <v>1</v>
      </c>
      <c r="F123" s="22">
        <f t="shared" si="10"/>
        <v>0.27999999999999758</v>
      </c>
      <c r="G123" s="2">
        <f t="shared" si="11"/>
        <v>214.28571428571613</v>
      </c>
      <c r="H123" s="10"/>
      <c r="I123" s="22">
        <f t="shared" si="12"/>
        <v>28.268000000000001</v>
      </c>
      <c r="J123" s="13">
        <f t="shared" si="8"/>
        <v>214.28571428571613</v>
      </c>
      <c r="K123" s="22">
        <f t="shared" si="13"/>
        <v>114</v>
      </c>
    </row>
    <row r="124" spans="1:11">
      <c r="A124" s="22">
        <v>28.547999999999998</v>
      </c>
      <c r="B124" s="15">
        <v>74.153199999999998</v>
      </c>
      <c r="C124" s="22">
        <v>115</v>
      </c>
      <c r="D124" s="2">
        <f>Main!$B118</f>
        <v>82.5</v>
      </c>
      <c r="E124" s="2">
        <f t="shared" si="9"/>
        <v>0.5</v>
      </c>
      <c r="F124" s="22">
        <f t="shared" si="10"/>
        <v>0.18900000000000006</v>
      </c>
      <c r="G124" s="2">
        <f t="shared" si="11"/>
        <v>158.73015873015868</v>
      </c>
      <c r="H124" s="10" t="s">
        <v>113</v>
      </c>
      <c r="I124" s="22">
        <f t="shared" si="12"/>
        <v>28.547999999999998</v>
      </c>
      <c r="J124" s="13">
        <f t="shared" si="8"/>
        <v>158.73015873015868</v>
      </c>
      <c r="K124" s="22">
        <f t="shared" si="13"/>
        <v>115</v>
      </c>
    </row>
    <row r="125" spans="1:11">
      <c r="A125" s="22">
        <v>28.736999999999998</v>
      </c>
      <c r="B125" s="15">
        <v>73.149799999999999</v>
      </c>
      <c r="C125" s="22">
        <v>116</v>
      </c>
      <c r="D125" s="2">
        <f>Main!$B119</f>
        <v>83</v>
      </c>
      <c r="E125" s="2">
        <f t="shared" si="9"/>
        <v>0.5</v>
      </c>
      <c r="F125" s="22">
        <f t="shared" si="10"/>
        <v>0.17700000000000315</v>
      </c>
      <c r="G125" s="2">
        <f t="shared" si="11"/>
        <v>169.49152542372579</v>
      </c>
      <c r="H125" s="10"/>
      <c r="I125" s="22">
        <f t="shared" si="12"/>
        <v>28.736999999999998</v>
      </c>
      <c r="J125" s="13">
        <f t="shared" si="8"/>
        <v>169.49152542372579</v>
      </c>
      <c r="K125" s="22">
        <f t="shared" si="13"/>
        <v>116</v>
      </c>
    </row>
    <row r="126" spans="1:11">
      <c r="A126" s="22">
        <v>28.914000000000001</v>
      </c>
      <c r="B126" s="15">
        <v>61.076500000000003</v>
      </c>
      <c r="C126" s="22">
        <v>117</v>
      </c>
      <c r="D126" s="2">
        <f>Main!$B120</f>
        <v>83.5</v>
      </c>
      <c r="E126" s="2">
        <f t="shared" si="9"/>
        <v>0.5</v>
      </c>
      <c r="F126" s="22">
        <f t="shared" si="10"/>
        <v>0.19399999999999906</v>
      </c>
      <c r="G126" s="2">
        <f t="shared" si="11"/>
        <v>154.63917525773272</v>
      </c>
      <c r="H126" s="10" t="s">
        <v>118</v>
      </c>
      <c r="I126" s="22">
        <f t="shared" si="12"/>
        <v>28.914000000000001</v>
      </c>
      <c r="J126" s="13">
        <f t="shared" si="8"/>
        <v>154.63917525773272</v>
      </c>
      <c r="K126" s="22">
        <f t="shared" si="13"/>
        <v>117</v>
      </c>
    </row>
    <row r="127" spans="1:11">
      <c r="A127" s="22">
        <v>29.108000000000001</v>
      </c>
      <c r="B127" s="15">
        <v>63.467300000000002</v>
      </c>
      <c r="C127" s="22">
        <v>118</v>
      </c>
      <c r="D127" s="2">
        <f>Main!$B121</f>
        <v>84</v>
      </c>
      <c r="E127" s="2">
        <f t="shared" si="9"/>
        <v>1</v>
      </c>
      <c r="F127" s="22">
        <f t="shared" si="10"/>
        <v>0.34999999999999787</v>
      </c>
      <c r="G127" s="2">
        <f t="shared" si="11"/>
        <v>171.42857142857247</v>
      </c>
      <c r="H127" s="10"/>
      <c r="I127" s="22">
        <f t="shared" si="12"/>
        <v>29.108000000000001</v>
      </c>
      <c r="J127" s="13">
        <f t="shared" si="8"/>
        <v>171.42857142857247</v>
      </c>
      <c r="K127" s="22">
        <f t="shared" si="13"/>
        <v>118</v>
      </c>
    </row>
    <row r="128" spans="1:11">
      <c r="A128" s="22">
        <v>29.457999999999998</v>
      </c>
      <c r="B128" s="15">
        <v>72.7744</v>
      </c>
      <c r="C128" s="22">
        <v>119</v>
      </c>
      <c r="D128" s="2">
        <f>Main!$B122</f>
        <v>85</v>
      </c>
      <c r="E128" s="2">
        <f t="shared" si="9"/>
        <v>0.5</v>
      </c>
      <c r="F128" s="22">
        <f t="shared" si="10"/>
        <v>0.16200000000000259</v>
      </c>
      <c r="G128" s="2">
        <f t="shared" si="11"/>
        <v>185.18518518518223</v>
      </c>
      <c r="H128" s="10" t="s">
        <v>113</v>
      </c>
      <c r="I128" s="22">
        <f t="shared" si="12"/>
        <v>29.457999999999998</v>
      </c>
      <c r="J128" s="13">
        <f t="shared" si="8"/>
        <v>185.18518518518223</v>
      </c>
      <c r="K128" s="22">
        <f t="shared" si="13"/>
        <v>119</v>
      </c>
    </row>
    <row r="129" spans="1:11">
      <c r="A129" s="22">
        <v>29.62</v>
      </c>
      <c r="B129" s="15">
        <v>68.997200000000007</v>
      </c>
      <c r="C129" s="22">
        <v>120</v>
      </c>
      <c r="D129" s="2">
        <f>Main!$B123</f>
        <v>85.5</v>
      </c>
      <c r="E129" s="2">
        <f t="shared" si="9"/>
        <v>2.5</v>
      </c>
      <c r="F129" s="22">
        <f t="shared" si="10"/>
        <v>0.8279999999999994</v>
      </c>
      <c r="G129" s="2">
        <f t="shared" si="11"/>
        <v>181.15942028985521</v>
      </c>
      <c r="H129" s="10"/>
      <c r="I129" s="22">
        <f t="shared" si="12"/>
        <v>29.62</v>
      </c>
      <c r="J129" s="13">
        <f t="shared" si="8"/>
        <v>181.15942028985521</v>
      </c>
      <c r="K129" s="22">
        <f t="shared" si="13"/>
        <v>120</v>
      </c>
    </row>
    <row r="130" spans="1:11">
      <c r="A130" s="22">
        <v>30.448</v>
      </c>
      <c r="B130" s="15">
        <v>65.9786</v>
      </c>
      <c r="C130" s="22">
        <v>121</v>
      </c>
      <c r="D130" s="2">
        <f>Main!$B124</f>
        <v>88</v>
      </c>
      <c r="E130" s="2">
        <f t="shared" si="9"/>
        <v>0.5</v>
      </c>
      <c r="F130" s="22">
        <f t="shared" si="10"/>
        <v>0.19000000000000128</v>
      </c>
      <c r="G130" s="2">
        <f t="shared" si="11"/>
        <v>157.89473684210421</v>
      </c>
      <c r="H130" s="10" t="s">
        <v>118</v>
      </c>
      <c r="I130" s="22">
        <f t="shared" si="12"/>
        <v>30.448</v>
      </c>
      <c r="J130" s="13">
        <f t="shared" si="8"/>
        <v>157.89473684210421</v>
      </c>
      <c r="K130" s="22">
        <f t="shared" si="13"/>
        <v>121</v>
      </c>
    </row>
    <row r="131" spans="1:11">
      <c r="A131" s="22">
        <v>30.638000000000002</v>
      </c>
      <c r="B131" s="15">
        <v>65.142200000000003</v>
      </c>
      <c r="C131" s="22">
        <v>122</v>
      </c>
      <c r="D131" s="2">
        <f>Main!$B125</f>
        <v>88.5</v>
      </c>
      <c r="E131" s="2"/>
      <c r="G131" s="2">
        <f>$G130</f>
        <v>157.89473684210421</v>
      </c>
      <c r="H131" s="10"/>
      <c r="I131" s="22">
        <f t="shared" si="12"/>
        <v>30.638000000000002</v>
      </c>
      <c r="J131" s="13">
        <f t="shared" si="8"/>
        <v>157.89473684210421</v>
      </c>
      <c r="K131" s="22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Jean Louis Steuerman</v>
      </c>
      <c r="K4" s="1"/>
      <c r="L4" s="1"/>
      <c r="M4" s="1"/>
    </row>
    <row r="5" spans="1:13">
      <c r="A5" s="10" t="s">
        <v>96</v>
      </c>
      <c r="B5" s="11">
        <v>2004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2004</v>
      </c>
      <c r="K5" s="1"/>
      <c r="L5" s="1"/>
      <c r="M5" s="1"/>
    </row>
    <row r="6" spans="1:13">
      <c r="A6" s="10" t="s">
        <v>97</v>
      </c>
      <c r="B6" s="1" t="s">
        <v>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Actes Sud ASM 03 (2010)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0.748</v>
      </c>
      <c r="B10" s="15">
        <v>67.925600000000003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0.17000000000000004</v>
      </c>
      <c r="G10" s="2">
        <f>$E10/$F10*60</f>
        <v>176.47058823529409</v>
      </c>
      <c r="H10" s="10" t="s">
        <v>119</v>
      </c>
      <c r="I10" s="23">
        <f>$A10</f>
        <v>0.748</v>
      </c>
      <c r="J10" s="13">
        <f t="shared" ref="J10:J73" si="2">$G10</f>
        <v>176.47058823529409</v>
      </c>
      <c r="K10" s="23">
        <f>$C10</f>
        <v>1</v>
      </c>
    </row>
    <row r="11" spans="1:13">
      <c r="A11" s="23">
        <v>0.91800000000000004</v>
      </c>
      <c r="B11" s="15">
        <v>71.523399999999995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0.38</v>
      </c>
      <c r="G11" s="2">
        <f t="shared" ref="G11:G74" si="5">$E11/$F11*60</f>
        <v>157.89473684210526</v>
      </c>
      <c r="H11" s="10"/>
      <c r="I11" s="23">
        <f t="shared" ref="I11:I74" si="6">$A11</f>
        <v>0.91800000000000004</v>
      </c>
      <c r="J11" s="13">
        <f t="shared" si="2"/>
        <v>157.89473684210526</v>
      </c>
      <c r="K11" s="23">
        <f t="shared" ref="K11:K74" si="7">$C11</f>
        <v>2</v>
      </c>
    </row>
    <row r="12" spans="1:13">
      <c r="A12" s="23">
        <v>1.298</v>
      </c>
      <c r="B12" s="15">
        <v>68.518699999999995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0.20999999999999996</v>
      </c>
      <c r="G12" s="2">
        <f t="shared" si="5"/>
        <v>142.85714285714289</v>
      </c>
      <c r="H12" s="10" t="s">
        <v>118</v>
      </c>
      <c r="I12" s="23">
        <f t="shared" si="6"/>
        <v>1.298</v>
      </c>
      <c r="J12" s="13">
        <f t="shared" si="2"/>
        <v>142.85714285714289</v>
      </c>
      <c r="K12" s="23">
        <f t="shared" si="7"/>
        <v>3</v>
      </c>
    </row>
    <row r="13" spans="1:13">
      <c r="A13" s="23">
        <v>1.508</v>
      </c>
      <c r="B13" s="15">
        <v>66.114999999999995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0.32000000000000006</v>
      </c>
      <c r="G13" s="2">
        <f t="shared" si="5"/>
        <v>187.49999999999997</v>
      </c>
      <c r="H13" s="10"/>
      <c r="I13" s="23">
        <f t="shared" si="6"/>
        <v>1.508</v>
      </c>
      <c r="J13" s="13">
        <f t="shared" si="2"/>
        <v>187.49999999999997</v>
      </c>
      <c r="K13" s="23">
        <f t="shared" si="7"/>
        <v>4</v>
      </c>
    </row>
    <row r="14" spans="1:13">
      <c r="A14" s="23">
        <v>1.8280000000000001</v>
      </c>
      <c r="B14" s="15">
        <v>72.398300000000006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0.18999999999999972</v>
      </c>
      <c r="G14" s="2">
        <f t="shared" si="5"/>
        <v>157.89473684210549</v>
      </c>
      <c r="H14" s="10" t="s">
        <v>119</v>
      </c>
      <c r="I14" s="23">
        <f t="shared" si="6"/>
        <v>1.8280000000000001</v>
      </c>
      <c r="J14" s="13">
        <f t="shared" si="2"/>
        <v>157.89473684210549</v>
      </c>
      <c r="K14" s="23">
        <f t="shared" si="7"/>
        <v>5</v>
      </c>
    </row>
    <row r="15" spans="1:13">
      <c r="A15" s="23">
        <v>2.0179999999999998</v>
      </c>
      <c r="B15" s="15">
        <v>76.934100000000001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0.37000000000000011</v>
      </c>
      <c r="G15" s="2">
        <f t="shared" si="5"/>
        <v>162.1621621621621</v>
      </c>
      <c r="H15" s="10"/>
      <c r="I15" s="23">
        <f t="shared" si="6"/>
        <v>2.0179999999999998</v>
      </c>
      <c r="J15" s="13">
        <f t="shared" si="2"/>
        <v>162.1621621621621</v>
      </c>
      <c r="K15" s="23">
        <f t="shared" si="7"/>
        <v>6</v>
      </c>
    </row>
    <row r="16" spans="1:13">
      <c r="A16" s="23">
        <v>2.3879999999999999</v>
      </c>
      <c r="B16" s="15">
        <v>64.494500000000002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0.15500000000000025</v>
      </c>
      <c r="G16" s="2">
        <f t="shared" si="5"/>
        <v>193.54838709677389</v>
      </c>
      <c r="H16" s="10" t="s">
        <v>118</v>
      </c>
      <c r="I16" s="23">
        <f t="shared" si="6"/>
        <v>2.3879999999999999</v>
      </c>
      <c r="J16" s="13">
        <f t="shared" si="2"/>
        <v>193.54838709677389</v>
      </c>
      <c r="K16" s="23">
        <f t="shared" si="7"/>
        <v>7</v>
      </c>
    </row>
    <row r="17" spans="1:11">
      <c r="A17" s="23">
        <v>2.5430000000000001</v>
      </c>
      <c r="B17" s="15">
        <v>64.887900000000002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0.45500000000000007</v>
      </c>
      <c r="G17" s="2">
        <f t="shared" si="5"/>
        <v>197.80219780219775</v>
      </c>
      <c r="H17" s="10"/>
      <c r="I17" s="23">
        <f t="shared" si="6"/>
        <v>2.5430000000000001</v>
      </c>
      <c r="J17" s="13">
        <f t="shared" si="2"/>
        <v>197.80219780219775</v>
      </c>
      <c r="K17" s="23">
        <f t="shared" si="7"/>
        <v>8</v>
      </c>
    </row>
    <row r="18" spans="1:11">
      <c r="A18" s="23">
        <v>2.9980000000000002</v>
      </c>
      <c r="B18" s="15">
        <v>77.763999999999996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0.18999999999999995</v>
      </c>
      <c r="G18" s="2">
        <f t="shared" si="5"/>
        <v>157.89473684210529</v>
      </c>
      <c r="H18" s="10" t="s">
        <v>119</v>
      </c>
      <c r="I18" s="23">
        <f t="shared" si="6"/>
        <v>2.9980000000000002</v>
      </c>
      <c r="J18" s="13">
        <f t="shared" si="2"/>
        <v>157.89473684210529</v>
      </c>
      <c r="K18" s="23">
        <f t="shared" si="7"/>
        <v>9</v>
      </c>
    </row>
    <row r="19" spans="1:11">
      <c r="A19" s="23">
        <v>3.1880000000000002</v>
      </c>
      <c r="B19" s="15">
        <v>78.546400000000006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0.38999999999999968</v>
      </c>
      <c r="G19" s="2">
        <f t="shared" si="5"/>
        <v>153.84615384615395</v>
      </c>
      <c r="H19" s="10"/>
      <c r="I19" s="23">
        <f t="shared" si="6"/>
        <v>3.1880000000000002</v>
      </c>
      <c r="J19" s="13">
        <f t="shared" si="2"/>
        <v>153.84615384615395</v>
      </c>
      <c r="K19" s="23">
        <f t="shared" si="7"/>
        <v>10</v>
      </c>
    </row>
    <row r="20" spans="1:11">
      <c r="A20" s="23">
        <v>3.5779999999999998</v>
      </c>
      <c r="B20" s="15">
        <v>69.337999999999994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0.18999999999999995</v>
      </c>
      <c r="G20" s="2">
        <f t="shared" si="5"/>
        <v>157.89473684210529</v>
      </c>
      <c r="H20" s="10" t="s">
        <v>118</v>
      </c>
      <c r="I20" s="23">
        <f t="shared" si="6"/>
        <v>3.5779999999999998</v>
      </c>
      <c r="J20" s="13">
        <f t="shared" si="2"/>
        <v>157.89473684210529</v>
      </c>
      <c r="K20" s="23">
        <f t="shared" si="7"/>
        <v>11</v>
      </c>
    </row>
    <row r="21" spans="1:11">
      <c r="A21" s="23">
        <v>3.7679999999999998</v>
      </c>
      <c r="B21" s="15">
        <v>66.816100000000006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0.33999999999999986</v>
      </c>
      <c r="G21" s="2">
        <f t="shared" si="5"/>
        <v>176.47058823529417</v>
      </c>
      <c r="H21" s="10"/>
      <c r="I21" s="23">
        <f t="shared" si="6"/>
        <v>3.7679999999999998</v>
      </c>
      <c r="J21" s="13">
        <f t="shared" si="2"/>
        <v>176.47058823529417</v>
      </c>
      <c r="K21" s="23">
        <f t="shared" si="7"/>
        <v>12</v>
      </c>
    </row>
    <row r="22" spans="1:11">
      <c r="A22" s="23">
        <v>4.1079999999999997</v>
      </c>
      <c r="B22" s="15">
        <v>73.264099999999999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0.16999999999999993</v>
      </c>
      <c r="G22" s="2">
        <f t="shared" si="5"/>
        <v>176.47058823529417</v>
      </c>
      <c r="H22" s="10" t="s">
        <v>119</v>
      </c>
      <c r="I22" s="23">
        <f t="shared" si="6"/>
        <v>4.1079999999999997</v>
      </c>
      <c r="J22" s="13">
        <f t="shared" si="2"/>
        <v>176.47058823529417</v>
      </c>
      <c r="K22" s="23">
        <f t="shared" si="7"/>
        <v>13</v>
      </c>
    </row>
    <row r="23" spans="1:11">
      <c r="A23" s="23">
        <v>4.2779999999999996</v>
      </c>
      <c r="B23" s="15">
        <v>71.062899999999999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0.20000000000000018</v>
      </c>
      <c r="G23" s="2">
        <f t="shared" si="5"/>
        <v>149.99999999999986</v>
      </c>
      <c r="H23" s="10"/>
      <c r="I23" s="23">
        <f t="shared" si="6"/>
        <v>4.2779999999999996</v>
      </c>
      <c r="J23" s="13">
        <f t="shared" si="2"/>
        <v>149.99999999999986</v>
      </c>
      <c r="K23" s="23">
        <f t="shared" si="7"/>
        <v>14</v>
      </c>
    </row>
    <row r="24" spans="1:11">
      <c r="A24" s="23">
        <v>4.4779999999999998</v>
      </c>
      <c r="B24" s="15">
        <v>68.480699999999999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0.20000000000000018</v>
      </c>
      <c r="G24" s="2">
        <f t="shared" si="5"/>
        <v>149.99999999999986</v>
      </c>
      <c r="H24" s="10" t="s">
        <v>118</v>
      </c>
      <c r="I24" s="23">
        <f t="shared" si="6"/>
        <v>4.4779999999999998</v>
      </c>
      <c r="J24" s="13">
        <f t="shared" si="2"/>
        <v>149.99999999999986</v>
      </c>
      <c r="K24" s="23">
        <f t="shared" si="7"/>
        <v>15</v>
      </c>
    </row>
    <row r="25" spans="1:11">
      <c r="A25" s="23">
        <v>4.6779999999999999</v>
      </c>
      <c r="B25" s="15">
        <v>63.211100000000002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0.3100000000000005</v>
      </c>
      <c r="G25" s="2">
        <f t="shared" si="5"/>
        <v>193.54838709677389</v>
      </c>
      <c r="H25" s="10"/>
      <c r="I25" s="23">
        <f t="shared" si="6"/>
        <v>4.6779999999999999</v>
      </c>
      <c r="J25" s="13">
        <f t="shared" si="2"/>
        <v>193.54838709677389</v>
      </c>
      <c r="K25" s="23">
        <f t="shared" si="7"/>
        <v>16</v>
      </c>
    </row>
    <row r="26" spans="1:11">
      <c r="A26" s="23">
        <v>4.9880000000000004</v>
      </c>
      <c r="B26" s="15">
        <v>78.4131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0.18799999999999972</v>
      </c>
      <c r="G26" s="2">
        <f t="shared" si="5"/>
        <v>159.57446808510662</v>
      </c>
      <c r="H26" s="10" t="s">
        <v>113</v>
      </c>
      <c r="I26" s="23">
        <f t="shared" si="6"/>
        <v>4.9880000000000004</v>
      </c>
      <c r="J26" s="13">
        <f t="shared" si="2"/>
        <v>159.57446808510662</v>
      </c>
      <c r="K26" s="23">
        <f t="shared" si="7"/>
        <v>17</v>
      </c>
    </row>
    <row r="27" spans="1:11">
      <c r="A27" s="23">
        <v>5.1760000000000002</v>
      </c>
      <c r="B27" s="15">
        <v>80.401700000000005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0.35199999999999942</v>
      </c>
      <c r="G27" s="2">
        <f t="shared" si="5"/>
        <v>170.45454545454575</v>
      </c>
      <c r="H27" s="10"/>
      <c r="I27" s="23">
        <f t="shared" si="6"/>
        <v>5.1760000000000002</v>
      </c>
      <c r="J27" s="13">
        <f t="shared" si="2"/>
        <v>170.45454545454575</v>
      </c>
      <c r="K27" s="23">
        <f t="shared" si="7"/>
        <v>18</v>
      </c>
    </row>
    <row r="28" spans="1:11">
      <c r="A28" s="23">
        <v>5.5279999999999996</v>
      </c>
      <c r="B28" s="15">
        <v>77.086100000000002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0.21000000000000085</v>
      </c>
      <c r="G28" s="2">
        <f t="shared" si="5"/>
        <v>142.85714285714226</v>
      </c>
      <c r="H28" s="10" t="s">
        <v>119</v>
      </c>
      <c r="I28" s="23">
        <f t="shared" si="6"/>
        <v>5.5279999999999996</v>
      </c>
      <c r="J28" s="13">
        <f t="shared" si="2"/>
        <v>142.85714285714226</v>
      </c>
      <c r="K28" s="23">
        <f t="shared" si="7"/>
        <v>19</v>
      </c>
    </row>
    <row r="29" spans="1:11">
      <c r="A29" s="23">
        <v>5.7380000000000004</v>
      </c>
      <c r="B29" s="15">
        <v>76.558199999999999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0.36399999999999988</v>
      </c>
      <c r="G29" s="2">
        <f t="shared" si="5"/>
        <v>164.8351648351649</v>
      </c>
      <c r="H29" s="10"/>
      <c r="I29" s="23">
        <f t="shared" si="6"/>
        <v>5.7380000000000004</v>
      </c>
      <c r="J29" s="13">
        <f t="shared" si="2"/>
        <v>164.8351648351649</v>
      </c>
      <c r="K29" s="23">
        <f t="shared" si="7"/>
        <v>20</v>
      </c>
    </row>
    <row r="30" spans="1:11">
      <c r="A30" s="23">
        <v>6.1020000000000003</v>
      </c>
      <c r="B30" s="15">
        <v>69.381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0.16599999999999948</v>
      </c>
      <c r="G30" s="2">
        <f t="shared" si="5"/>
        <v>180.72289156626562</v>
      </c>
      <c r="H30" s="10" t="s">
        <v>118</v>
      </c>
      <c r="I30" s="23">
        <f t="shared" si="6"/>
        <v>6.1020000000000003</v>
      </c>
      <c r="J30" s="13">
        <f t="shared" si="2"/>
        <v>180.72289156626562</v>
      </c>
      <c r="K30" s="23">
        <f t="shared" si="7"/>
        <v>21</v>
      </c>
    </row>
    <row r="31" spans="1:11">
      <c r="A31" s="23">
        <v>6.2679999999999998</v>
      </c>
      <c r="B31" s="15">
        <v>64.975399999999993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0.33999999999999986</v>
      </c>
      <c r="G31" s="2">
        <f t="shared" si="5"/>
        <v>176.47058823529417</v>
      </c>
      <c r="H31" s="10"/>
      <c r="I31" s="23">
        <f t="shared" si="6"/>
        <v>6.2679999999999998</v>
      </c>
      <c r="J31" s="13">
        <f t="shared" si="2"/>
        <v>176.47058823529417</v>
      </c>
      <c r="K31" s="23">
        <f t="shared" si="7"/>
        <v>22</v>
      </c>
    </row>
    <row r="32" spans="1:11">
      <c r="A32" s="23">
        <v>6.6079999999999997</v>
      </c>
      <c r="B32" s="15">
        <v>78.543099999999995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0.20000000000000018</v>
      </c>
      <c r="G32" s="2">
        <f t="shared" si="5"/>
        <v>149.99999999999986</v>
      </c>
      <c r="H32" s="10" t="s">
        <v>113</v>
      </c>
      <c r="I32" s="23">
        <f t="shared" si="6"/>
        <v>6.6079999999999997</v>
      </c>
      <c r="J32" s="13">
        <f t="shared" si="2"/>
        <v>149.99999999999986</v>
      </c>
      <c r="K32" s="23">
        <f t="shared" si="7"/>
        <v>23</v>
      </c>
    </row>
    <row r="33" spans="1:11">
      <c r="A33" s="23">
        <v>6.8079999999999998</v>
      </c>
      <c r="B33" s="15">
        <v>77.903400000000005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0.37000000000000011</v>
      </c>
      <c r="G33" s="2">
        <f t="shared" si="5"/>
        <v>162.1621621621621</v>
      </c>
      <c r="H33" s="10"/>
      <c r="I33" s="23">
        <f t="shared" si="6"/>
        <v>6.8079999999999998</v>
      </c>
      <c r="J33" s="13">
        <f t="shared" si="2"/>
        <v>162.1621621621621</v>
      </c>
      <c r="K33" s="23">
        <f t="shared" si="7"/>
        <v>24</v>
      </c>
    </row>
    <row r="34" spans="1:11">
      <c r="A34" s="23">
        <v>7.1779999999999999</v>
      </c>
      <c r="B34" s="15">
        <v>68.722899999999996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0.20399999999999974</v>
      </c>
      <c r="G34" s="2">
        <f t="shared" si="5"/>
        <v>147.05882352941197</v>
      </c>
      <c r="H34" s="10" t="s">
        <v>118</v>
      </c>
      <c r="I34" s="23">
        <f t="shared" si="6"/>
        <v>7.1779999999999999</v>
      </c>
      <c r="J34" s="13">
        <f t="shared" si="2"/>
        <v>147.05882352941197</v>
      </c>
      <c r="K34" s="23">
        <f t="shared" si="7"/>
        <v>25</v>
      </c>
    </row>
    <row r="35" spans="1:11">
      <c r="A35" s="23">
        <v>7.3819999999999997</v>
      </c>
      <c r="B35" s="15">
        <v>63.892600000000002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0.31600000000000072</v>
      </c>
      <c r="G35" s="2">
        <f t="shared" si="5"/>
        <v>189.87341772151856</v>
      </c>
      <c r="H35" s="10"/>
      <c r="I35" s="23">
        <f t="shared" si="6"/>
        <v>7.3819999999999997</v>
      </c>
      <c r="J35" s="13">
        <f t="shared" si="2"/>
        <v>189.87341772151856</v>
      </c>
      <c r="K35" s="23">
        <f t="shared" si="7"/>
        <v>26</v>
      </c>
    </row>
    <row r="36" spans="1:11">
      <c r="A36" s="23">
        <v>7.6980000000000004</v>
      </c>
      <c r="B36" s="15">
        <v>70.385199999999998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0.19999999999999929</v>
      </c>
      <c r="G36" s="2">
        <f t="shared" si="5"/>
        <v>150.00000000000054</v>
      </c>
      <c r="H36" s="10" t="s">
        <v>119</v>
      </c>
      <c r="I36" s="23">
        <f t="shared" si="6"/>
        <v>7.6980000000000004</v>
      </c>
      <c r="J36" s="13">
        <f t="shared" si="2"/>
        <v>150.00000000000054</v>
      </c>
      <c r="K36" s="23">
        <f t="shared" si="7"/>
        <v>27</v>
      </c>
    </row>
    <row r="37" spans="1:11">
      <c r="A37" s="23">
        <v>7.8979999999999997</v>
      </c>
      <c r="B37" s="15">
        <v>70.958600000000004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0.17999999999999972</v>
      </c>
      <c r="G37" s="2">
        <f t="shared" si="5"/>
        <v>166.66666666666691</v>
      </c>
      <c r="H37" s="10"/>
      <c r="I37" s="23">
        <f t="shared" si="6"/>
        <v>7.8979999999999997</v>
      </c>
      <c r="J37" s="13">
        <f t="shared" si="2"/>
        <v>166.66666666666691</v>
      </c>
      <c r="K37" s="23">
        <f t="shared" si="7"/>
        <v>28</v>
      </c>
    </row>
    <row r="38" spans="1:11">
      <c r="A38" s="23">
        <v>8.0779999999999994</v>
      </c>
      <c r="B38" s="15">
        <v>67.272000000000006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0.17999999999999972</v>
      </c>
      <c r="G38" s="2">
        <f t="shared" si="5"/>
        <v>166.66666666666691</v>
      </c>
      <c r="H38" s="10" t="s">
        <v>118</v>
      </c>
      <c r="I38" s="23">
        <f t="shared" si="6"/>
        <v>8.0779999999999994</v>
      </c>
      <c r="J38" s="13">
        <f t="shared" si="2"/>
        <v>166.66666666666691</v>
      </c>
      <c r="K38" s="23">
        <f t="shared" si="7"/>
        <v>29</v>
      </c>
    </row>
    <row r="39" spans="1:11">
      <c r="A39" s="23">
        <v>8.2579999999999991</v>
      </c>
      <c r="B39" s="15">
        <v>64.281000000000006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0.35000000000000142</v>
      </c>
      <c r="G39" s="2">
        <f t="shared" si="5"/>
        <v>171.42857142857073</v>
      </c>
      <c r="H39" s="10"/>
      <c r="I39" s="23">
        <f t="shared" si="6"/>
        <v>8.2579999999999991</v>
      </c>
      <c r="J39" s="13">
        <f t="shared" si="2"/>
        <v>171.42857142857073</v>
      </c>
      <c r="K39" s="23">
        <f t="shared" si="7"/>
        <v>30</v>
      </c>
    </row>
    <row r="40" spans="1:11">
      <c r="A40" s="23">
        <v>8.6080000000000005</v>
      </c>
      <c r="B40" s="15">
        <v>71.110200000000006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0.1899999999999995</v>
      </c>
      <c r="G40" s="2">
        <f t="shared" si="5"/>
        <v>157.89473684210569</v>
      </c>
      <c r="H40" s="10" t="s">
        <v>119</v>
      </c>
      <c r="I40" s="23">
        <f t="shared" si="6"/>
        <v>8.6080000000000005</v>
      </c>
      <c r="J40" s="13">
        <f t="shared" si="2"/>
        <v>157.89473684210569</v>
      </c>
      <c r="K40" s="23">
        <f t="shared" si="7"/>
        <v>31</v>
      </c>
    </row>
    <row r="41" spans="1:11">
      <c r="A41" s="23">
        <v>8.798</v>
      </c>
      <c r="B41" s="15">
        <v>72.465999999999994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0.39000000000000057</v>
      </c>
      <c r="G41" s="2">
        <f t="shared" si="5"/>
        <v>153.84615384615361</v>
      </c>
      <c r="H41" s="10"/>
      <c r="I41" s="23">
        <f t="shared" si="6"/>
        <v>8.798</v>
      </c>
      <c r="J41" s="13">
        <f t="shared" si="2"/>
        <v>153.84615384615361</v>
      </c>
      <c r="K41" s="23">
        <f t="shared" si="7"/>
        <v>32</v>
      </c>
    </row>
    <row r="42" spans="1:11">
      <c r="A42" s="23">
        <v>9.1880000000000006</v>
      </c>
      <c r="B42" s="15">
        <v>67.725800000000007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0.19999999999999929</v>
      </c>
      <c r="G42" s="2">
        <f t="shared" si="5"/>
        <v>150.00000000000054</v>
      </c>
      <c r="H42" s="10" t="s">
        <v>118</v>
      </c>
      <c r="I42" s="23">
        <f t="shared" si="6"/>
        <v>9.1880000000000006</v>
      </c>
      <c r="J42" s="13">
        <f t="shared" si="2"/>
        <v>150.00000000000054</v>
      </c>
      <c r="K42" s="23">
        <f t="shared" si="7"/>
        <v>33</v>
      </c>
    </row>
    <row r="43" spans="1:11">
      <c r="A43" s="23">
        <v>9.3879999999999999</v>
      </c>
      <c r="B43" s="15">
        <v>64.761600000000001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0.32000000000000028</v>
      </c>
      <c r="G43" s="2">
        <f t="shared" si="5"/>
        <v>187.49999999999983</v>
      </c>
      <c r="H43" s="10"/>
      <c r="I43" s="23">
        <f t="shared" si="6"/>
        <v>9.3879999999999999</v>
      </c>
      <c r="J43" s="13">
        <f t="shared" si="2"/>
        <v>187.49999999999983</v>
      </c>
      <c r="K43" s="23">
        <f t="shared" si="7"/>
        <v>34</v>
      </c>
    </row>
    <row r="44" spans="1:11">
      <c r="A44" s="23">
        <v>9.7080000000000002</v>
      </c>
      <c r="B44" s="15">
        <v>72.533000000000001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0.1899999999999995</v>
      </c>
      <c r="G44" s="2">
        <f t="shared" si="5"/>
        <v>157.89473684210569</v>
      </c>
      <c r="H44" s="10" t="s">
        <v>119</v>
      </c>
      <c r="I44" s="23">
        <f t="shared" si="6"/>
        <v>9.7080000000000002</v>
      </c>
      <c r="J44" s="13">
        <f t="shared" si="2"/>
        <v>157.89473684210569</v>
      </c>
      <c r="K44" s="23">
        <f t="shared" si="7"/>
        <v>35</v>
      </c>
    </row>
    <row r="45" spans="1:11">
      <c r="A45" s="23">
        <v>9.8979999999999997</v>
      </c>
      <c r="B45" s="15">
        <v>75.926400000000001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0.37800000000000011</v>
      </c>
      <c r="G45" s="2">
        <f t="shared" si="5"/>
        <v>158.73015873015868</v>
      </c>
      <c r="H45" s="10"/>
      <c r="I45" s="23">
        <f t="shared" si="6"/>
        <v>9.8979999999999997</v>
      </c>
      <c r="J45" s="13">
        <f t="shared" si="2"/>
        <v>158.73015873015868</v>
      </c>
      <c r="K45" s="23">
        <f t="shared" si="7"/>
        <v>36</v>
      </c>
    </row>
    <row r="46" spans="1:11">
      <c r="A46" s="23">
        <v>10.276</v>
      </c>
      <c r="B46" s="15">
        <v>64.970100000000002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0.17900000000000027</v>
      </c>
      <c r="G46" s="2">
        <f t="shared" si="5"/>
        <v>167.59776536312825</v>
      </c>
      <c r="H46" s="10" t="s">
        <v>118</v>
      </c>
      <c r="I46" s="23">
        <f t="shared" si="6"/>
        <v>10.276</v>
      </c>
      <c r="J46" s="13">
        <f t="shared" si="2"/>
        <v>167.59776536312825</v>
      </c>
      <c r="K46" s="23">
        <f t="shared" si="7"/>
        <v>37</v>
      </c>
    </row>
    <row r="47" spans="1:11">
      <c r="A47" s="23">
        <v>10.455</v>
      </c>
      <c r="B47" s="15">
        <v>64.461399999999998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0.44299999999999962</v>
      </c>
      <c r="G47" s="2">
        <f t="shared" si="5"/>
        <v>203.16027088036134</v>
      </c>
      <c r="H47" s="10"/>
      <c r="I47" s="23">
        <f t="shared" si="6"/>
        <v>10.455</v>
      </c>
      <c r="J47" s="13">
        <f t="shared" si="2"/>
        <v>203.16027088036134</v>
      </c>
      <c r="K47" s="23">
        <f t="shared" si="7"/>
        <v>38</v>
      </c>
    </row>
    <row r="48" spans="1:11">
      <c r="A48" s="23">
        <v>10.898</v>
      </c>
      <c r="B48" s="15">
        <v>75.968199999999996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0.21000000000000085</v>
      </c>
      <c r="G48" s="2">
        <f t="shared" si="5"/>
        <v>142.85714285714226</v>
      </c>
      <c r="H48" s="10" t="s">
        <v>119</v>
      </c>
      <c r="I48" s="23">
        <f t="shared" si="6"/>
        <v>10.898</v>
      </c>
      <c r="J48" s="13">
        <f t="shared" si="2"/>
        <v>142.85714285714226</v>
      </c>
      <c r="K48" s="23">
        <f t="shared" si="7"/>
        <v>39</v>
      </c>
    </row>
    <row r="49" spans="1:11">
      <c r="A49" s="23">
        <v>11.108000000000001</v>
      </c>
      <c r="B49" s="15">
        <v>75.324299999999994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0.41000000000000014</v>
      </c>
      <c r="G49" s="2">
        <f t="shared" si="5"/>
        <v>146.34146341463409</v>
      </c>
      <c r="H49" s="10"/>
      <c r="I49" s="23">
        <f t="shared" si="6"/>
        <v>11.108000000000001</v>
      </c>
      <c r="J49" s="13">
        <f t="shared" si="2"/>
        <v>146.34146341463409</v>
      </c>
      <c r="K49" s="23">
        <f t="shared" si="7"/>
        <v>40</v>
      </c>
    </row>
    <row r="50" spans="1:11">
      <c r="A50" s="23">
        <v>11.518000000000001</v>
      </c>
      <c r="B50" s="15">
        <v>67.571399999999997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0.16999999999999993</v>
      </c>
      <c r="G50" s="2">
        <f t="shared" si="5"/>
        <v>176.47058823529417</v>
      </c>
      <c r="H50" s="10" t="s">
        <v>118</v>
      </c>
      <c r="I50" s="23">
        <f t="shared" si="6"/>
        <v>11.518000000000001</v>
      </c>
      <c r="J50" s="13">
        <f t="shared" si="2"/>
        <v>176.47058823529417</v>
      </c>
      <c r="K50" s="23">
        <f t="shared" si="7"/>
        <v>41</v>
      </c>
    </row>
    <row r="51" spans="1:11">
      <c r="A51" s="23">
        <v>11.688000000000001</v>
      </c>
      <c r="B51" s="15">
        <v>68.874099999999999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0.30999999999999872</v>
      </c>
      <c r="G51" s="2">
        <f t="shared" si="5"/>
        <v>193.54838709677497</v>
      </c>
      <c r="H51" s="10"/>
      <c r="I51" s="23">
        <f t="shared" si="6"/>
        <v>11.688000000000001</v>
      </c>
      <c r="J51" s="13">
        <f t="shared" si="2"/>
        <v>193.54838709677497</v>
      </c>
      <c r="K51" s="23">
        <f t="shared" si="7"/>
        <v>42</v>
      </c>
    </row>
    <row r="52" spans="1:11">
      <c r="A52" s="23">
        <v>11.997999999999999</v>
      </c>
      <c r="B52" s="15">
        <v>72.2714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0.19000000000000128</v>
      </c>
      <c r="G52" s="2">
        <f t="shared" si="5"/>
        <v>157.89473684210421</v>
      </c>
      <c r="H52" s="10" t="s">
        <v>119</v>
      </c>
      <c r="I52" s="23">
        <f t="shared" si="6"/>
        <v>11.997999999999999</v>
      </c>
      <c r="J52" s="13">
        <f t="shared" si="2"/>
        <v>157.89473684210421</v>
      </c>
      <c r="K52" s="23">
        <f t="shared" si="7"/>
        <v>43</v>
      </c>
    </row>
    <row r="53" spans="1:11">
      <c r="A53" s="23">
        <v>12.188000000000001</v>
      </c>
      <c r="B53" s="15">
        <v>70.287800000000004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0.17999999999999972</v>
      </c>
      <c r="G53" s="2">
        <f t="shared" si="5"/>
        <v>166.66666666666691</v>
      </c>
      <c r="H53" s="10"/>
      <c r="I53" s="23">
        <f t="shared" si="6"/>
        <v>12.188000000000001</v>
      </c>
      <c r="J53" s="13">
        <f t="shared" si="2"/>
        <v>166.66666666666691</v>
      </c>
      <c r="K53" s="23">
        <f t="shared" si="7"/>
        <v>44</v>
      </c>
    </row>
    <row r="54" spans="1:11">
      <c r="A54" s="23">
        <v>12.368</v>
      </c>
      <c r="B54" s="15">
        <v>66.801000000000002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0.20999999999999908</v>
      </c>
      <c r="G54" s="2">
        <f t="shared" si="5"/>
        <v>142.85714285714349</v>
      </c>
      <c r="H54" s="10" t="s">
        <v>118</v>
      </c>
      <c r="I54" s="23">
        <f t="shared" si="6"/>
        <v>12.368</v>
      </c>
      <c r="J54" s="13">
        <f t="shared" si="2"/>
        <v>142.85714285714349</v>
      </c>
      <c r="K54" s="23">
        <f t="shared" si="7"/>
        <v>45</v>
      </c>
    </row>
    <row r="55" spans="1:11">
      <c r="A55" s="23">
        <v>12.577999999999999</v>
      </c>
      <c r="B55" s="15">
        <v>60.587200000000003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0.30000000000000071</v>
      </c>
      <c r="G55" s="2">
        <f t="shared" si="5"/>
        <v>199.99999999999952</v>
      </c>
      <c r="H55" s="10"/>
      <c r="I55" s="23">
        <f t="shared" si="6"/>
        <v>12.577999999999999</v>
      </c>
      <c r="J55" s="13">
        <f t="shared" si="2"/>
        <v>199.99999999999952</v>
      </c>
      <c r="K55" s="23">
        <f t="shared" si="7"/>
        <v>46</v>
      </c>
    </row>
    <row r="56" spans="1:11">
      <c r="A56" s="23">
        <v>12.878</v>
      </c>
      <c r="B56" s="15">
        <v>79.221100000000007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0.19299999999999962</v>
      </c>
      <c r="G56" s="2">
        <f t="shared" si="5"/>
        <v>155.44041450777235</v>
      </c>
      <c r="H56" s="10" t="s">
        <v>113</v>
      </c>
      <c r="I56" s="23">
        <f t="shared" si="6"/>
        <v>12.878</v>
      </c>
      <c r="J56" s="13">
        <f t="shared" si="2"/>
        <v>155.44041450777235</v>
      </c>
      <c r="K56" s="23">
        <f t="shared" si="7"/>
        <v>47</v>
      </c>
    </row>
    <row r="57" spans="1:11">
      <c r="A57" s="23">
        <v>13.071</v>
      </c>
      <c r="B57" s="15">
        <v>81.147800000000004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0.37700000000000067</v>
      </c>
      <c r="G57" s="2">
        <f t="shared" si="5"/>
        <v>159.15119363395198</v>
      </c>
      <c r="H57" s="10"/>
      <c r="I57" s="23">
        <f t="shared" si="6"/>
        <v>13.071</v>
      </c>
      <c r="J57" s="13">
        <f t="shared" si="2"/>
        <v>159.15119363395198</v>
      </c>
      <c r="K57" s="23">
        <f t="shared" si="7"/>
        <v>48</v>
      </c>
    </row>
    <row r="58" spans="1:11">
      <c r="A58" s="23">
        <v>13.448</v>
      </c>
      <c r="B58" s="15">
        <v>74.196799999999996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0.19999999999999929</v>
      </c>
      <c r="G58" s="2">
        <f t="shared" si="5"/>
        <v>150.00000000000054</v>
      </c>
      <c r="H58" s="10" t="s">
        <v>119</v>
      </c>
      <c r="I58" s="23">
        <f t="shared" si="6"/>
        <v>13.448</v>
      </c>
      <c r="J58" s="13">
        <f t="shared" si="2"/>
        <v>150.00000000000054</v>
      </c>
      <c r="K58" s="23">
        <f t="shared" si="7"/>
        <v>49</v>
      </c>
    </row>
    <row r="59" spans="1:11">
      <c r="A59" s="23">
        <v>13.648</v>
      </c>
      <c r="B59" s="15">
        <v>73.2864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0.38000000000000078</v>
      </c>
      <c r="G59" s="2">
        <f t="shared" si="5"/>
        <v>157.89473684210492</v>
      </c>
      <c r="H59" s="10"/>
      <c r="I59" s="23">
        <f t="shared" si="6"/>
        <v>13.648</v>
      </c>
      <c r="J59" s="13">
        <f t="shared" si="2"/>
        <v>157.89473684210492</v>
      </c>
      <c r="K59" s="23">
        <f t="shared" si="7"/>
        <v>50</v>
      </c>
    </row>
    <row r="60" spans="1:11">
      <c r="A60" s="23">
        <v>14.028</v>
      </c>
      <c r="B60" s="15">
        <v>68.009900000000002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0.16999999999999993</v>
      </c>
      <c r="G60" s="2">
        <f t="shared" si="5"/>
        <v>176.47058823529417</v>
      </c>
      <c r="H60" s="10" t="s">
        <v>118</v>
      </c>
      <c r="I60" s="23">
        <f t="shared" si="6"/>
        <v>14.028</v>
      </c>
      <c r="J60" s="13">
        <f t="shared" si="2"/>
        <v>176.47058823529417</v>
      </c>
      <c r="K60" s="23">
        <f t="shared" si="7"/>
        <v>51</v>
      </c>
    </row>
    <row r="61" spans="1:11">
      <c r="A61" s="23">
        <v>14.198</v>
      </c>
      <c r="B61" s="15">
        <v>65.329899999999995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0.35999999999999943</v>
      </c>
      <c r="G61" s="2">
        <f t="shared" si="5"/>
        <v>166.66666666666691</v>
      </c>
      <c r="H61" s="10"/>
      <c r="I61" s="23">
        <f t="shared" si="6"/>
        <v>14.198</v>
      </c>
      <c r="J61" s="13">
        <f t="shared" si="2"/>
        <v>166.66666666666691</v>
      </c>
      <c r="K61" s="23">
        <f t="shared" si="7"/>
        <v>52</v>
      </c>
    </row>
    <row r="62" spans="1:11">
      <c r="A62" s="23">
        <v>14.558</v>
      </c>
      <c r="B62" s="15">
        <v>77.3309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0.25</v>
      </c>
      <c r="G62" s="2">
        <f t="shared" si="5"/>
        <v>120</v>
      </c>
      <c r="H62" s="10" t="s">
        <v>113</v>
      </c>
      <c r="I62" s="23">
        <f t="shared" si="6"/>
        <v>14.558</v>
      </c>
      <c r="J62" s="13">
        <f t="shared" si="2"/>
        <v>120</v>
      </c>
      <c r="K62" s="23">
        <f t="shared" si="7"/>
        <v>53</v>
      </c>
    </row>
    <row r="63" spans="1:11">
      <c r="A63" s="23">
        <v>14.808</v>
      </c>
      <c r="B63" s="15">
        <v>74.661600000000007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0.33000000000000007</v>
      </c>
      <c r="G63" s="2">
        <f t="shared" si="5"/>
        <v>181.81818181818178</v>
      </c>
      <c r="H63" s="10"/>
      <c r="I63" s="23">
        <f t="shared" si="6"/>
        <v>14.808</v>
      </c>
      <c r="J63" s="13">
        <f t="shared" si="2"/>
        <v>181.81818181818178</v>
      </c>
      <c r="K63" s="23">
        <f t="shared" si="7"/>
        <v>54</v>
      </c>
    </row>
    <row r="64" spans="1:11">
      <c r="A64" s="23">
        <v>15.138</v>
      </c>
      <c r="B64" s="15">
        <v>69.820400000000006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0.21899999999999942</v>
      </c>
      <c r="G64" s="2">
        <f t="shared" si="5"/>
        <v>136.98630136986336</v>
      </c>
      <c r="H64" s="10" t="s">
        <v>118</v>
      </c>
      <c r="I64" s="23">
        <f t="shared" si="6"/>
        <v>15.138</v>
      </c>
      <c r="J64" s="13">
        <f t="shared" si="2"/>
        <v>136.98630136986336</v>
      </c>
      <c r="K64" s="23">
        <f t="shared" si="7"/>
        <v>55</v>
      </c>
    </row>
    <row r="65" spans="1:11">
      <c r="A65" s="23">
        <v>15.356999999999999</v>
      </c>
      <c r="B65" s="15">
        <v>63.265500000000003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0.34100000000000108</v>
      </c>
      <c r="G65" s="2">
        <f t="shared" si="5"/>
        <v>175.95307917888508</v>
      </c>
      <c r="H65" s="10"/>
      <c r="I65" s="23">
        <f t="shared" si="6"/>
        <v>15.356999999999999</v>
      </c>
      <c r="J65" s="13">
        <f t="shared" si="2"/>
        <v>175.95307917888508</v>
      </c>
      <c r="K65" s="23">
        <f t="shared" si="7"/>
        <v>56</v>
      </c>
    </row>
    <row r="66" spans="1:11">
      <c r="A66" s="23">
        <v>15.698</v>
      </c>
      <c r="B66" s="15">
        <v>69.504000000000005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0.17999999999999972</v>
      </c>
      <c r="G66" s="2">
        <f t="shared" si="5"/>
        <v>166.66666666666691</v>
      </c>
      <c r="H66" s="10" t="s">
        <v>119</v>
      </c>
      <c r="I66" s="23">
        <f t="shared" si="6"/>
        <v>15.698</v>
      </c>
      <c r="J66" s="13">
        <f t="shared" si="2"/>
        <v>166.66666666666691</v>
      </c>
      <c r="K66" s="23">
        <f t="shared" si="7"/>
        <v>57</v>
      </c>
    </row>
    <row r="67" spans="1:11">
      <c r="A67" s="23">
        <v>15.878</v>
      </c>
      <c r="B67" s="15">
        <v>69.296599999999998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0.17999999999999972</v>
      </c>
      <c r="G67" s="2">
        <f t="shared" si="5"/>
        <v>166.66666666666691</v>
      </c>
      <c r="H67" s="10"/>
      <c r="I67" s="23">
        <f t="shared" si="6"/>
        <v>15.878</v>
      </c>
      <c r="J67" s="13">
        <f t="shared" si="2"/>
        <v>166.66666666666691</v>
      </c>
      <c r="K67" s="23">
        <f t="shared" si="7"/>
        <v>58</v>
      </c>
    </row>
    <row r="68" spans="1:11">
      <c r="A68" s="23">
        <v>16.058</v>
      </c>
      <c r="B68" s="15">
        <v>67.463399999999993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0.19999999999999929</v>
      </c>
      <c r="G68" s="2">
        <f t="shared" si="5"/>
        <v>150.00000000000054</v>
      </c>
      <c r="H68" s="10" t="s">
        <v>118</v>
      </c>
      <c r="I68" s="23">
        <f t="shared" si="6"/>
        <v>16.058</v>
      </c>
      <c r="J68" s="13">
        <f t="shared" si="2"/>
        <v>150.00000000000054</v>
      </c>
      <c r="K68" s="23">
        <f t="shared" si="7"/>
        <v>59</v>
      </c>
    </row>
    <row r="69" spans="1:11">
      <c r="A69" s="23">
        <v>16.257999999999999</v>
      </c>
      <c r="B69" s="15">
        <v>63.3947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0.33000000000000185</v>
      </c>
      <c r="G69" s="2">
        <f t="shared" si="5"/>
        <v>181.81818181818079</v>
      </c>
      <c r="H69" s="10"/>
      <c r="I69" s="23">
        <f t="shared" si="6"/>
        <v>16.257999999999999</v>
      </c>
      <c r="J69" s="13">
        <f t="shared" si="2"/>
        <v>181.81818181818079</v>
      </c>
      <c r="K69" s="23">
        <f t="shared" si="7"/>
        <v>60</v>
      </c>
    </row>
    <row r="70" spans="1:11">
      <c r="A70" s="23">
        <v>16.588000000000001</v>
      </c>
      <c r="B70" s="15">
        <v>70.410600000000002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0.18999999999999773</v>
      </c>
      <c r="G70" s="2">
        <f t="shared" si="5"/>
        <v>157.89473684210714</v>
      </c>
      <c r="H70" s="10" t="s">
        <v>119</v>
      </c>
      <c r="I70" s="23">
        <f t="shared" si="6"/>
        <v>16.588000000000001</v>
      </c>
      <c r="J70" s="13">
        <f t="shared" si="2"/>
        <v>157.89473684210714</v>
      </c>
      <c r="K70" s="23">
        <f t="shared" si="7"/>
        <v>61</v>
      </c>
    </row>
    <row r="71" spans="1:11">
      <c r="A71" s="23">
        <v>16.777999999999999</v>
      </c>
      <c r="B71" s="15">
        <v>72.185299999999998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0.38000000000000256</v>
      </c>
      <c r="G71" s="2">
        <f t="shared" si="5"/>
        <v>157.89473684210421</v>
      </c>
      <c r="H71" s="10"/>
      <c r="I71" s="23">
        <f t="shared" si="6"/>
        <v>16.777999999999999</v>
      </c>
      <c r="J71" s="13">
        <f t="shared" si="2"/>
        <v>157.89473684210421</v>
      </c>
      <c r="K71" s="23">
        <f t="shared" si="7"/>
        <v>62</v>
      </c>
    </row>
    <row r="72" spans="1:11">
      <c r="A72" s="23">
        <v>17.158000000000001</v>
      </c>
      <c r="B72" s="15">
        <v>73.951300000000003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0.2029999999999994</v>
      </c>
      <c r="G72" s="2">
        <f t="shared" si="5"/>
        <v>147.78325123152752</v>
      </c>
      <c r="H72" s="10" t="s">
        <v>119</v>
      </c>
      <c r="I72" s="23">
        <f t="shared" si="6"/>
        <v>17.158000000000001</v>
      </c>
      <c r="J72" s="13">
        <f t="shared" si="2"/>
        <v>147.78325123152752</v>
      </c>
      <c r="K72" s="23">
        <f t="shared" si="7"/>
        <v>63</v>
      </c>
    </row>
    <row r="73" spans="1:11">
      <c r="A73" s="23">
        <v>17.361000000000001</v>
      </c>
      <c r="B73" s="15">
        <v>70.691800000000001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0.21699999999999875</v>
      </c>
      <c r="G73" s="2">
        <f t="shared" si="5"/>
        <v>138.24884792626807</v>
      </c>
      <c r="H73" s="10"/>
      <c r="I73" s="23">
        <f t="shared" si="6"/>
        <v>17.361000000000001</v>
      </c>
      <c r="J73" s="13">
        <f t="shared" si="2"/>
        <v>138.24884792626807</v>
      </c>
      <c r="K73" s="23">
        <f t="shared" si="7"/>
        <v>64</v>
      </c>
    </row>
    <row r="74" spans="1:11">
      <c r="A74" s="23">
        <v>17.577999999999999</v>
      </c>
      <c r="B74" s="15">
        <v>63.906700000000001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0.21000000000000085</v>
      </c>
      <c r="G74" s="2">
        <f t="shared" si="5"/>
        <v>142.85714285714226</v>
      </c>
      <c r="H74" s="10" t="s">
        <v>118</v>
      </c>
      <c r="I74" s="23">
        <f t="shared" si="6"/>
        <v>17.577999999999999</v>
      </c>
      <c r="J74" s="13">
        <f t="shared" ref="J74:J131" si="8">$G74</f>
        <v>142.85714285714226</v>
      </c>
      <c r="K74" s="23">
        <f t="shared" si="7"/>
        <v>65</v>
      </c>
    </row>
    <row r="75" spans="1:11">
      <c r="A75" s="23">
        <v>17.788</v>
      </c>
      <c r="B75" s="15">
        <v>62.287100000000002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0.37999999999999901</v>
      </c>
      <c r="G75" s="2">
        <f t="shared" ref="G75:G130" si="11">$E75/$F75*60</f>
        <v>157.89473684210569</v>
      </c>
      <c r="H75" s="10"/>
      <c r="I75" s="23">
        <f t="shared" ref="I75:I131" si="12">$A75</f>
        <v>17.788</v>
      </c>
      <c r="J75" s="13">
        <f t="shared" si="8"/>
        <v>157.89473684210569</v>
      </c>
      <c r="K75" s="23">
        <f t="shared" ref="K75:K131" si="13">$C75</f>
        <v>66</v>
      </c>
    </row>
    <row r="76" spans="1:11">
      <c r="A76" s="23">
        <v>18.167999999999999</v>
      </c>
      <c r="B76" s="15">
        <v>61.057600000000001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0.24000000000000199</v>
      </c>
      <c r="G76" s="2">
        <f t="shared" si="11"/>
        <v>124.99999999999898</v>
      </c>
      <c r="H76" s="10" t="s">
        <v>118</v>
      </c>
      <c r="I76" s="23">
        <f t="shared" si="12"/>
        <v>18.167999999999999</v>
      </c>
      <c r="J76" s="13">
        <f t="shared" si="8"/>
        <v>124.99999999999898</v>
      </c>
      <c r="K76" s="23">
        <f t="shared" si="13"/>
        <v>67</v>
      </c>
    </row>
    <row r="77" spans="1:11">
      <c r="A77" s="23">
        <v>18.408000000000001</v>
      </c>
      <c r="B77" s="15">
        <v>54.693300000000001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0.32999999999999829</v>
      </c>
      <c r="G77" s="2">
        <f t="shared" si="11"/>
        <v>181.81818181818275</v>
      </c>
      <c r="H77" s="10"/>
      <c r="I77" s="23">
        <f t="shared" si="12"/>
        <v>18.408000000000001</v>
      </c>
      <c r="J77" s="13">
        <f t="shared" si="8"/>
        <v>181.81818181818275</v>
      </c>
      <c r="K77" s="23">
        <f t="shared" si="13"/>
        <v>68</v>
      </c>
    </row>
    <row r="78" spans="1:11">
      <c r="A78" s="23">
        <v>18.738</v>
      </c>
      <c r="B78" s="15">
        <v>74.254900000000006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18.738</v>
      </c>
      <c r="J78" s="13">
        <f t="shared" si="8"/>
        <v>130.4347826086954</v>
      </c>
      <c r="K78" s="23">
        <f t="shared" si="13"/>
        <v>69</v>
      </c>
    </row>
    <row r="79" spans="1:11">
      <c r="A79" s="23">
        <v>18.968</v>
      </c>
      <c r="B79" s="15">
        <v>75.748400000000004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0.35000000000000142</v>
      </c>
      <c r="G79" s="2">
        <f t="shared" si="11"/>
        <v>171.42857142857073</v>
      </c>
      <c r="H79" s="10"/>
      <c r="I79" s="23">
        <f t="shared" si="12"/>
        <v>18.968</v>
      </c>
      <c r="J79" s="13">
        <f t="shared" si="8"/>
        <v>171.42857142857073</v>
      </c>
      <c r="K79" s="23">
        <f t="shared" si="13"/>
        <v>70</v>
      </c>
    </row>
    <row r="80" spans="1:11">
      <c r="A80" s="23">
        <v>19.318000000000001</v>
      </c>
      <c r="B80" s="15">
        <v>75.296099999999996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0.19799999999999685</v>
      </c>
      <c r="G80" s="2">
        <f t="shared" si="11"/>
        <v>151.51515151515392</v>
      </c>
      <c r="H80" s="10" t="s">
        <v>113</v>
      </c>
      <c r="I80" s="23">
        <f t="shared" si="12"/>
        <v>19.318000000000001</v>
      </c>
      <c r="J80" s="13">
        <f t="shared" si="8"/>
        <v>151.51515151515392</v>
      </c>
      <c r="K80" s="23">
        <f t="shared" si="13"/>
        <v>71</v>
      </c>
    </row>
    <row r="81" spans="1:11">
      <c r="A81" s="23">
        <v>19.515999999999998</v>
      </c>
      <c r="B81" s="15">
        <v>72.239900000000006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0.27400000000000091</v>
      </c>
      <c r="G81" s="2">
        <f t="shared" si="11"/>
        <v>109.48905109489016</v>
      </c>
      <c r="H81" s="10"/>
      <c r="I81" s="23">
        <f t="shared" si="12"/>
        <v>19.515999999999998</v>
      </c>
      <c r="J81" s="13">
        <f t="shared" si="8"/>
        <v>109.48905109489016</v>
      </c>
      <c r="K81" s="23">
        <f t="shared" si="13"/>
        <v>72</v>
      </c>
    </row>
    <row r="82" spans="1:11">
      <c r="A82" s="23">
        <v>19.79</v>
      </c>
      <c r="B82" s="15">
        <v>66.438100000000006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0.21799999999999997</v>
      </c>
      <c r="G82" s="2">
        <f t="shared" si="11"/>
        <v>137.61467889908261</v>
      </c>
      <c r="H82" s="10" t="s">
        <v>118</v>
      </c>
      <c r="I82" s="23">
        <f t="shared" si="12"/>
        <v>19.79</v>
      </c>
      <c r="J82" s="13">
        <f t="shared" si="8"/>
        <v>137.61467889908261</v>
      </c>
      <c r="K82" s="23">
        <f t="shared" si="13"/>
        <v>73</v>
      </c>
    </row>
    <row r="83" spans="1:11">
      <c r="A83" s="23">
        <v>20.007999999999999</v>
      </c>
      <c r="B83" s="15">
        <v>60.032499999999999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0.35000000000000142</v>
      </c>
      <c r="G83" s="2">
        <f t="shared" si="11"/>
        <v>171.42857142857073</v>
      </c>
      <c r="H83" s="10"/>
      <c r="I83" s="23">
        <f t="shared" si="12"/>
        <v>20.007999999999999</v>
      </c>
      <c r="J83" s="13">
        <f t="shared" si="8"/>
        <v>171.42857142857073</v>
      </c>
      <c r="K83" s="23">
        <f t="shared" si="13"/>
        <v>74</v>
      </c>
    </row>
    <row r="84" spans="1:11">
      <c r="A84" s="23">
        <v>20.358000000000001</v>
      </c>
      <c r="B84" s="15">
        <v>66.975800000000007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0.23000000000000043</v>
      </c>
      <c r="G84" s="2">
        <f t="shared" si="11"/>
        <v>130.4347826086954</v>
      </c>
      <c r="H84" s="10" t="s">
        <v>119</v>
      </c>
      <c r="I84" s="23">
        <f t="shared" si="12"/>
        <v>20.358000000000001</v>
      </c>
      <c r="J84" s="13">
        <f t="shared" si="8"/>
        <v>130.4347826086954</v>
      </c>
      <c r="K84" s="23">
        <f t="shared" si="13"/>
        <v>75</v>
      </c>
    </row>
    <row r="85" spans="1:11">
      <c r="A85" s="23">
        <v>20.588000000000001</v>
      </c>
      <c r="B85" s="15">
        <v>61.072000000000003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0.17999999999999972</v>
      </c>
      <c r="G85" s="2">
        <f t="shared" si="11"/>
        <v>166.66666666666691</v>
      </c>
      <c r="H85" s="10"/>
      <c r="I85" s="23">
        <f t="shared" si="12"/>
        <v>20.588000000000001</v>
      </c>
      <c r="J85" s="13">
        <f t="shared" si="8"/>
        <v>166.66666666666691</v>
      </c>
      <c r="K85" s="23">
        <f t="shared" si="13"/>
        <v>76</v>
      </c>
    </row>
    <row r="86" spans="1:11">
      <c r="A86" s="23">
        <v>20.768000000000001</v>
      </c>
      <c r="B86" s="15">
        <v>61.081800000000001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0.19999999999999929</v>
      </c>
      <c r="G86" s="2">
        <f t="shared" si="11"/>
        <v>150.00000000000054</v>
      </c>
      <c r="H86" s="10" t="s">
        <v>118</v>
      </c>
      <c r="I86" s="23">
        <f t="shared" si="12"/>
        <v>20.768000000000001</v>
      </c>
      <c r="J86" s="13">
        <f t="shared" si="8"/>
        <v>150.00000000000054</v>
      </c>
      <c r="K86" s="23">
        <f t="shared" si="13"/>
        <v>77</v>
      </c>
    </row>
    <row r="87" spans="1:11">
      <c r="A87" s="23">
        <v>20.968</v>
      </c>
      <c r="B87" s="15">
        <v>61.7684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0.33999999999999986</v>
      </c>
      <c r="G87" s="2">
        <f t="shared" si="11"/>
        <v>176.47058823529417</v>
      </c>
      <c r="H87" s="10"/>
      <c r="I87" s="23">
        <f t="shared" si="12"/>
        <v>20.968</v>
      </c>
      <c r="J87" s="13">
        <f t="shared" si="8"/>
        <v>176.47058823529417</v>
      </c>
      <c r="K87" s="23">
        <f t="shared" si="13"/>
        <v>78</v>
      </c>
    </row>
    <row r="88" spans="1:11">
      <c r="A88" s="23">
        <v>21.308</v>
      </c>
      <c r="B88" s="15">
        <v>77.858000000000004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0.19600000000000151</v>
      </c>
      <c r="G88" s="2">
        <f t="shared" si="11"/>
        <v>153.06122448979474</v>
      </c>
      <c r="H88" s="10" t="s">
        <v>113</v>
      </c>
      <c r="I88" s="23">
        <f t="shared" si="12"/>
        <v>21.308</v>
      </c>
      <c r="J88" s="13">
        <f t="shared" si="8"/>
        <v>153.06122448979474</v>
      </c>
      <c r="K88" s="23">
        <f t="shared" si="13"/>
        <v>79</v>
      </c>
    </row>
    <row r="89" spans="1:11">
      <c r="A89" s="23">
        <v>21.504000000000001</v>
      </c>
      <c r="B89" s="15">
        <v>80.228200000000001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0.37399999999999878</v>
      </c>
      <c r="G89" s="2">
        <f t="shared" si="11"/>
        <v>160.42780748663154</v>
      </c>
      <c r="H89" s="10"/>
      <c r="I89" s="23">
        <f t="shared" si="12"/>
        <v>21.504000000000001</v>
      </c>
      <c r="J89" s="13">
        <f t="shared" si="8"/>
        <v>160.42780748663154</v>
      </c>
      <c r="K89" s="23">
        <f t="shared" si="13"/>
        <v>80</v>
      </c>
    </row>
    <row r="90" spans="1:11">
      <c r="A90" s="23">
        <v>21.878</v>
      </c>
      <c r="B90" s="15">
        <v>71.78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0.21999999999999886</v>
      </c>
      <c r="G90" s="2">
        <f t="shared" si="11"/>
        <v>136.36363636363706</v>
      </c>
      <c r="H90" s="10" t="s">
        <v>119</v>
      </c>
      <c r="I90" s="23">
        <f t="shared" si="12"/>
        <v>21.878</v>
      </c>
      <c r="J90" s="13">
        <f t="shared" si="8"/>
        <v>136.36363636363706</v>
      </c>
      <c r="K90" s="23">
        <f t="shared" si="13"/>
        <v>81</v>
      </c>
    </row>
    <row r="91" spans="1:11">
      <c r="A91" s="23">
        <v>22.097999999999999</v>
      </c>
      <c r="B91" s="15">
        <v>68.772099999999995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0.39000000000000057</v>
      </c>
      <c r="G91" s="2">
        <f t="shared" si="11"/>
        <v>153.84615384615361</v>
      </c>
      <c r="H91" s="10"/>
      <c r="I91" s="23">
        <f t="shared" si="12"/>
        <v>22.097999999999999</v>
      </c>
      <c r="J91" s="13">
        <f t="shared" si="8"/>
        <v>153.84615384615361</v>
      </c>
      <c r="K91" s="23">
        <f t="shared" si="13"/>
        <v>82</v>
      </c>
    </row>
    <row r="92" spans="1:11">
      <c r="A92" s="23">
        <v>22.488</v>
      </c>
      <c r="B92" s="15">
        <v>62.980699999999999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0.21000000000000085</v>
      </c>
      <c r="G92" s="2">
        <f t="shared" si="11"/>
        <v>142.85714285714226</v>
      </c>
      <c r="H92" s="10" t="s">
        <v>118</v>
      </c>
      <c r="I92" s="23">
        <f t="shared" si="12"/>
        <v>22.488</v>
      </c>
      <c r="J92" s="13">
        <f t="shared" si="8"/>
        <v>142.85714285714226</v>
      </c>
      <c r="K92" s="23">
        <f t="shared" si="13"/>
        <v>83</v>
      </c>
    </row>
    <row r="93" spans="1:11">
      <c r="A93" s="23">
        <v>22.698</v>
      </c>
      <c r="B93" s="15">
        <v>59.185899999999997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0.30000000000000071</v>
      </c>
      <c r="G93" s="2">
        <f t="shared" si="11"/>
        <v>199.99999999999952</v>
      </c>
      <c r="H93" s="10"/>
      <c r="I93" s="23">
        <f t="shared" si="12"/>
        <v>22.698</v>
      </c>
      <c r="J93" s="13">
        <f t="shared" si="8"/>
        <v>199.99999999999952</v>
      </c>
      <c r="K93" s="23">
        <f t="shared" si="13"/>
        <v>84</v>
      </c>
    </row>
    <row r="94" spans="1:11">
      <c r="A94" s="23">
        <v>22.998000000000001</v>
      </c>
      <c r="B94" s="15">
        <v>76.590400000000002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0.2099999999999973</v>
      </c>
      <c r="G94" s="2">
        <f t="shared" si="11"/>
        <v>142.85714285714471</v>
      </c>
      <c r="H94" s="10" t="s">
        <v>113</v>
      </c>
      <c r="I94" s="23">
        <f t="shared" si="12"/>
        <v>22.998000000000001</v>
      </c>
      <c r="J94" s="13">
        <f t="shared" si="8"/>
        <v>142.85714285714471</v>
      </c>
      <c r="K94" s="23">
        <f t="shared" si="13"/>
        <v>85</v>
      </c>
    </row>
    <row r="95" spans="1:11">
      <c r="A95" s="23">
        <v>23.207999999999998</v>
      </c>
      <c r="B95" s="15">
        <v>79.344700000000003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0.22100000000000009</v>
      </c>
      <c r="G95" s="2">
        <f t="shared" si="11"/>
        <v>135.74660633484157</v>
      </c>
      <c r="H95" s="10"/>
      <c r="I95" s="23">
        <f t="shared" si="12"/>
        <v>23.207999999999998</v>
      </c>
      <c r="J95" s="13">
        <f t="shared" si="8"/>
        <v>135.74660633484157</v>
      </c>
      <c r="K95" s="23">
        <f t="shared" si="13"/>
        <v>86</v>
      </c>
    </row>
    <row r="96" spans="1:11">
      <c r="A96" s="23">
        <v>23.428999999999998</v>
      </c>
      <c r="B96" s="15">
        <v>72.044799999999995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0.18900000000000006</v>
      </c>
      <c r="G96" s="2">
        <f t="shared" si="11"/>
        <v>158.73015873015868</v>
      </c>
      <c r="H96" s="10" t="s">
        <v>118</v>
      </c>
      <c r="I96" s="23">
        <f t="shared" si="12"/>
        <v>23.428999999999998</v>
      </c>
      <c r="J96" s="13">
        <f t="shared" si="8"/>
        <v>158.73015873015868</v>
      </c>
      <c r="K96" s="23">
        <f t="shared" si="13"/>
        <v>87</v>
      </c>
    </row>
    <row r="97" spans="1:11">
      <c r="A97" s="23">
        <v>23.617999999999999</v>
      </c>
      <c r="B97" s="15">
        <v>67.460899999999995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0.38000000000000256</v>
      </c>
      <c r="G97" s="2">
        <f t="shared" si="11"/>
        <v>157.89473684210421</v>
      </c>
      <c r="H97" s="10"/>
      <c r="I97" s="23">
        <f t="shared" si="12"/>
        <v>23.617999999999999</v>
      </c>
      <c r="J97" s="13">
        <f t="shared" si="8"/>
        <v>157.89473684210421</v>
      </c>
      <c r="K97" s="23">
        <f t="shared" si="13"/>
        <v>88</v>
      </c>
    </row>
    <row r="98" spans="1:11">
      <c r="A98" s="23">
        <v>23.998000000000001</v>
      </c>
      <c r="B98" s="15">
        <v>78.174899999999994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0.16300000000000026</v>
      </c>
      <c r="G98" s="2">
        <f t="shared" si="11"/>
        <v>184.04907975460094</v>
      </c>
      <c r="H98" s="10" t="s">
        <v>113</v>
      </c>
      <c r="I98" s="23">
        <f t="shared" si="12"/>
        <v>23.998000000000001</v>
      </c>
      <c r="J98" s="13">
        <f t="shared" si="8"/>
        <v>184.04907975460094</v>
      </c>
      <c r="K98" s="23">
        <f t="shared" si="13"/>
        <v>89</v>
      </c>
    </row>
    <row r="99" spans="1:11">
      <c r="A99" s="23">
        <v>24.161000000000001</v>
      </c>
      <c r="B99" s="15">
        <v>80.794700000000006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0.93699999999999761</v>
      </c>
      <c r="G99" s="2">
        <f t="shared" si="11"/>
        <v>160.0853788687304</v>
      </c>
      <c r="H99" s="10"/>
      <c r="I99" s="23">
        <f t="shared" si="12"/>
        <v>24.161000000000001</v>
      </c>
      <c r="J99" s="13">
        <f t="shared" si="8"/>
        <v>160.0853788687304</v>
      </c>
      <c r="K99" s="23">
        <f t="shared" si="13"/>
        <v>90</v>
      </c>
    </row>
    <row r="100" spans="1:11">
      <c r="A100" s="23">
        <v>25.097999999999999</v>
      </c>
      <c r="B100" s="15">
        <v>69.277500000000003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0.19000000000000128</v>
      </c>
      <c r="G100" s="2">
        <f t="shared" si="11"/>
        <v>157.89473684210421</v>
      </c>
      <c r="H100" s="10" t="s">
        <v>119</v>
      </c>
      <c r="I100" s="23">
        <f t="shared" si="12"/>
        <v>25.097999999999999</v>
      </c>
      <c r="J100" s="13">
        <f t="shared" si="8"/>
        <v>157.89473684210421</v>
      </c>
      <c r="K100" s="23">
        <f t="shared" si="13"/>
        <v>91</v>
      </c>
    </row>
    <row r="101" spans="1:11">
      <c r="A101" s="23">
        <v>25.288</v>
      </c>
      <c r="B101" s="15">
        <v>70.2346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0.39000000000000057</v>
      </c>
      <c r="G101" s="2">
        <f t="shared" si="11"/>
        <v>153.84615384615361</v>
      </c>
      <c r="H101" s="10"/>
      <c r="I101" s="23">
        <f t="shared" si="12"/>
        <v>25.288</v>
      </c>
      <c r="J101" s="13">
        <f t="shared" si="8"/>
        <v>153.84615384615361</v>
      </c>
      <c r="K101" s="23">
        <f t="shared" si="13"/>
        <v>92</v>
      </c>
    </row>
    <row r="102" spans="1:11">
      <c r="A102" s="23">
        <v>25.678000000000001</v>
      </c>
      <c r="B102" s="15">
        <v>70.436499999999995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0.18999999999999773</v>
      </c>
      <c r="G102" s="2">
        <f t="shared" si="11"/>
        <v>157.89473684210714</v>
      </c>
      <c r="H102" s="10" t="s">
        <v>119</v>
      </c>
      <c r="I102" s="23">
        <f t="shared" si="12"/>
        <v>25.678000000000001</v>
      </c>
      <c r="J102" s="13">
        <f t="shared" si="8"/>
        <v>157.89473684210714</v>
      </c>
      <c r="K102" s="23">
        <f t="shared" si="13"/>
        <v>93</v>
      </c>
    </row>
    <row r="103" spans="1:11">
      <c r="A103" s="23">
        <v>25.867999999999999</v>
      </c>
      <c r="B103" s="15">
        <v>66.672700000000006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0.21000000000000085</v>
      </c>
      <c r="G103" s="2">
        <f t="shared" si="11"/>
        <v>142.85714285714226</v>
      </c>
      <c r="H103" s="10"/>
      <c r="I103" s="23">
        <f t="shared" si="12"/>
        <v>25.867999999999999</v>
      </c>
      <c r="J103" s="13">
        <f t="shared" si="8"/>
        <v>142.85714285714226</v>
      </c>
      <c r="K103" s="23">
        <f t="shared" si="13"/>
        <v>94</v>
      </c>
    </row>
    <row r="104" spans="1:11">
      <c r="A104" s="23">
        <v>26.077999999999999</v>
      </c>
      <c r="B104" s="15">
        <v>62.4649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0.21000000000000085</v>
      </c>
      <c r="G104" s="2">
        <f t="shared" si="11"/>
        <v>142.85714285714226</v>
      </c>
      <c r="H104" s="10" t="s">
        <v>118</v>
      </c>
      <c r="I104" s="23">
        <f t="shared" si="12"/>
        <v>26.077999999999999</v>
      </c>
      <c r="J104" s="13">
        <f t="shared" si="8"/>
        <v>142.85714285714226</v>
      </c>
      <c r="K104" s="23">
        <f t="shared" si="13"/>
        <v>95</v>
      </c>
    </row>
    <row r="105" spans="1:11">
      <c r="A105" s="23">
        <v>26.288</v>
      </c>
      <c r="B105" s="15">
        <v>59.9816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0.35999999999999943</v>
      </c>
      <c r="G105" s="2">
        <f t="shared" si="11"/>
        <v>166.66666666666691</v>
      </c>
      <c r="H105" s="10"/>
      <c r="I105" s="23">
        <f t="shared" si="12"/>
        <v>26.288</v>
      </c>
      <c r="J105" s="13">
        <f t="shared" si="8"/>
        <v>166.66666666666691</v>
      </c>
      <c r="K105" s="23">
        <f t="shared" si="13"/>
        <v>96</v>
      </c>
    </row>
    <row r="106" spans="1:11">
      <c r="A106" s="23">
        <v>26.648</v>
      </c>
      <c r="B106" s="15">
        <v>64.877899999999997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0.21000000000000085</v>
      </c>
      <c r="G106" s="2">
        <f t="shared" si="11"/>
        <v>142.85714285714226</v>
      </c>
      <c r="H106" s="10" t="s">
        <v>118</v>
      </c>
      <c r="I106" s="23">
        <f t="shared" si="12"/>
        <v>26.648</v>
      </c>
      <c r="J106" s="13">
        <f t="shared" si="8"/>
        <v>142.85714285714226</v>
      </c>
      <c r="K106" s="23">
        <f t="shared" si="13"/>
        <v>97</v>
      </c>
    </row>
    <row r="107" spans="1:11">
      <c r="A107" s="23">
        <v>26.858000000000001</v>
      </c>
      <c r="B107" s="15">
        <v>65.534000000000006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0.34999999999999787</v>
      </c>
      <c r="G107" s="2">
        <f t="shared" si="11"/>
        <v>171.42857142857247</v>
      </c>
      <c r="H107" s="10"/>
      <c r="I107" s="23">
        <f t="shared" si="12"/>
        <v>26.858000000000001</v>
      </c>
      <c r="J107" s="13">
        <f t="shared" si="8"/>
        <v>171.42857142857247</v>
      </c>
      <c r="K107" s="23">
        <f t="shared" si="13"/>
        <v>98</v>
      </c>
    </row>
    <row r="108" spans="1:11">
      <c r="A108" s="23">
        <v>27.207999999999998</v>
      </c>
      <c r="B108" s="15">
        <v>71.994799999999998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27.207999999999998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27.437999999999999</v>
      </c>
      <c r="B109" s="15">
        <v>74.771799999999999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0.35000000000000142</v>
      </c>
      <c r="G109" s="2">
        <f t="shared" si="11"/>
        <v>171.42857142857073</v>
      </c>
      <c r="H109" s="10"/>
      <c r="I109" s="23">
        <f t="shared" si="12"/>
        <v>27.437999999999999</v>
      </c>
      <c r="J109" s="13">
        <f t="shared" si="8"/>
        <v>171.42857142857073</v>
      </c>
      <c r="K109" s="23">
        <f t="shared" si="13"/>
        <v>100</v>
      </c>
    </row>
    <row r="110" spans="1:11">
      <c r="A110" s="23">
        <v>27.788</v>
      </c>
      <c r="B110" s="15">
        <v>77.421199999999999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0.21999999999999886</v>
      </c>
      <c r="G110" s="2">
        <f t="shared" si="11"/>
        <v>136.36363636363706</v>
      </c>
      <c r="H110" s="10" t="s">
        <v>113</v>
      </c>
      <c r="I110" s="23">
        <f t="shared" si="12"/>
        <v>27.788</v>
      </c>
      <c r="J110" s="13">
        <f t="shared" si="8"/>
        <v>136.36363636363706</v>
      </c>
      <c r="K110" s="23">
        <f t="shared" si="13"/>
        <v>101</v>
      </c>
    </row>
    <row r="111" spans="1:11">
      <c r="A111" s="23">
        <v>28.007999999999999</v>
      </c>
      <c r="B111" s="15">
        <v>75.871499999999997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0.25900000000000034</v>
      </c>
      <c r="G111" s="2">
        <f t="shared" si="11"/>
        <v>115.83011583011567</v>
      </c>
      <c r="H111" s="10"/>
      <c r="I111" s="23">
        <f t="shared" si="12"/>
        <v>28.007999999999999</v>
      </c>
      <c r="J111" s="13">
        <f t="shared" si="8"/>
        <v>115.83011583011567</v>
      </c>
      <c r="K111" s="23">
        <f t="shared" si="13"/>
        <v>102</v>
      </c>
    </row>
    <row r="112" spans="1:11">
      <c r="A112" s="23">
        <v>28.266999999999999</v>
      </c>
      <c r="B112" s="15">
        <v>67.952299999999994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0.1720000000000006</v>
      </c>
      <c r="G112" s="2">
        <f t="shared" si="11"/>
        <v>174.41860465116218</v>
      </c>
      <c r="H112" s="10" t="s">
        <v>118</v>
      </c>
      <c r="I112" s="23">
        <f t="shared" si="12"/>
        <v>28.266999999999999</v>
      </c>
      <c r="J112" s="13">
        <f t="shared" si="8"/>
        <v>174.41860465116218</v>
      </c>
      <c r="K112" s="23">
        <f t="shared" si="13"/>
        <v>103</v>
      </c>
    </row>
    <row r="113" spans="1:11">
      <c r="A113" s="23">
        <v>28.439</v>
      </c>
      <c r="B113" s="15">
        <v>60.619399999999999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0.33899999999999864</v>
      </c>
      <c r="G113" s="2">
        <f t="shared" si="11"/>
        <v>176.99115044247858</v>
      </c>
      <c r="H113" s="10"/>
      <c r="I113" s="23">
        <f t="shared" si="12"/>
        <v>28.439</v>
      </c>
      <c r="J113" s="13">
        <f t="shared" si="8"/>
        <v>176.99115044247858</v>
      </c>
      <c r="K113" s="23">
        <f t="shared" si="13"/>
        <v>104</v>
      </c>
    </row>
    <row r="114" spans="1:11">
      <c r="A114" s="23">
        <v>28.777999999999999</v>
      </c>
      <c r="B114" s="15">
        <v>72.028199999999998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0.24000000000000199</v>
      </c>
      <c r="G114" s="2">
        <f t="shared" si="11"/>
        <v>124.99999999999898</v>
      </c>
      <c r="H114" s="10" t="s">
        <v>119</v>
      </c>
      <c r="I114" s="23">
        <f t="shared" si="12"/>
        <v>28.777999999999999</v>
      </c>
      <c r="J114" s="13">
        <f t="shared" si="8"/>
        <v>124.99999999999898</v>
      </c>
      <c r="K114" s="23">
        <f t="shared" si="13"/>
        <v>105</v>
      </c>
    </row>
    <row r="115" spans="1:11">
      <c r="A115" s="23">
        <v>29.018000000000001</v>
      </c>
      <c r="B115" s="15">
        <v>71.151700000000005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0.18999999999999773</v>
      </c>
      <c r="G115" s="2">
        <f t="shared" si="11"/>
        <v>157.89473684210714</v>
      </c>
      <c r="H115" s="10"/>
      <c r="I115" s="23">
        <f t="shared" si="12"/>
        <v>29.018000000000001</v>
      </c>
      <c r="J115" s="13">
        <f t="shared" si="8"/>
        <v>157.89473684210714</v>
      </c>
      <c r="K115" s="23">
        <f t="shared" si="13"/>
        <v>106</v>
      </c>
    </row>
    <row r="116" spans="1:11">
      <c r="A116" s="23">
        <v>29.207999999999998</v>
      </c>
      <c r="B116" s="15">
        <v>65.886200000000002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0.18000000000000327</v>
      </c>
      <c r="G116" s="2">
        <f t="shared" si="11"/>
        <v>166.66666666666364</v>
      </c>
      <c r="H116" s="10" t="s">
        <v>118</v>
      </c>
      <c r="I116" s="23">
        <f t="shared" si="12"/>
        <v>29.207999999999998</v>
      </c>
      <c r="J116" s="13">
        <f t="shared" si="8"/>
        <v>166.66666666666364</v>
      </c>
      <c r="K116" s="23">
        <f t="shared" si="13"/>
        <v>107</v>
      </c>
    </row>
    <row r="117" spans="1:11">
      <c r="A117" s="23">
        <v>29.388000000000002</v>
      </c>
      <c r="B117" s="15">
        <v>67.148099999999999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0.32999999999999829</v>
      </c>
      <c r="G117" s="2">
        <f t="shared" si="11"/>
        <v>181.81818181818275</v>
      </c>
      <c r="H117" s="10"/>
      <c r="I117" s="23">
        <f t="shared" si="12"/>
        <v>29.388000000000002</v>
      </c>
      <c r="J117" s="13">
        <f t="shared" si="8"/>
        <v>181.81818181818275</v>
      </c>
      <c r="K117" s="23">
        <f t="shared" si="13"/>
        <v>108</v>
      </c>
    </row>
    <row r="118" spans="1:11">
      <c r="A118" s="23">
        <v>29.718</v>
      </c>
      <c r="B118" s="15">
        <v>78.146600000000007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0.19200000000000017</v>
      </c>
      <c r="G118" s="2">
        <f t="shared" si="11"/>
        <v>156.24999999999986</v>
      </c>
      <c r="H118" s="10" t="s">
        <v>113</v>
      </c>
      <c r="I118" s="23">
        <f t="shared" si="12"/>
        <v>29.718</v>
      </c>
      <c r="J118" s="13">
        <f t="shared" si="8"/>
        <v>156.24999999999986</v>
      </c>
      <c r="K118" s="23">
        <f t="shared" si="13"/>
        <v>109</v>
      </c>
    </row>
    <row r="119" spans="1:11">
      <c r="A119" s="23">
        <v>29.91</v>
      </c>
      <c r="B119" s="15">
        <v>80.943200000000004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0.36799999999999855</v>
      </c>
      <c r="G119" s="2">
        <f t="shared" si="11"/>
        <v>163.04347826087022</v>
      </c>
      <c r="H119" s="10"/>
      <c r="I119" s="23">
        <f t="shared" si="12"/>
        <v>29.91</v>
      </c>
      <c r="J119" s="13">
        <f t="shared" si="8"/>
        <v>163.04347826087022</v>
      </c>
      <c r="K119" s="23">
        <f t="shared" si="13"/>
        <v>110</v>
      </c>
    </row>
    <row r="120" spans="1:11">
      <c r="A120" s="23">
        <v>30.277999999999999</v>
      </c>
      <c r="B120" s="15">
        <v>69.705799999999996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0.20000000000000284</v>
      </c>
      <c r="G120" s="2">
        <f t="shared" si="11"/>
        <v>149.99999999999787</v>
      </c>
      <c r="H120" s="10" t="s">
        <v>119</v>
      </c>
      <c r="I120" s="23">
        <f t="shared" si="12"/>
        <v>30.277999999999999</v>
      </c>
      <c r="J120" s="13">
        <f t="shared" si="8"/>
        <v>149.99999999999787</v>
      </c>
      <c r="K120" s="23">
        <f t="shared" si="13"/>
        <v>111</v>
      </c>
    </row>
    <row r="121" spans="1:11">
      <c r="A121" s="23">
        <v>30.478000000000002</v>
      </c>
      <c r="B121" s="15">
        <v>69.172200000000004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0.39999999999999858</v>
      </c>
      <c r="G121" s="2">
        <f t="shared" si="11"/>
        <v>150.00000000000054</v>
      </c>
      <c r="H121" s="10"/>
      <c r="I121" s="23">
        <f t="shared" si="12"/>
        <v>30.478000000000002</v>
      </c>
      <c r="J121" s="13">
        <f t="shared" si="8"/>
        <v>150.00000000000054</v>
      </c>
      <c r="K121" s="23">
        <f t="shared" si="13"/>
        <v>112</v>
      </c>
    </row>
    <row r="122" spans="1:11">
      <c r="A122" s="23">
        <v>30.878</v>
      </c>
      <c r="B122" s="15">
        <v>64.809299999999993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0.19000000000000128</v>
      </c>
      <c r="G122" s="2">
        <f t="shared" si="11"/>
        <v>157.89473684210421</v>
      </c>
      <c r="H122" s="10" t="s">
        <v>118</v>
      </c>
      <c r="I122" s="23">
        <f t="shared" si="12"/>
        <v>30.878</v>
      </c>
      <c r="J122" s="13">
        <f t="shared" si="8"/>
        <v>157.89473684210421</v>
      </c>
      <c r="K122" s="23">
        <f t="shared" si="13"/>
        <v>113</v>
      </c>
    </row>
    <row r="123" spans="1:11">
      <c r="A123" s="23">
        <v>31.068000000000001</v>
      </c>
      <c r="B123" s="15">
        <v>62.478000000000002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0.34999999999999787</v>
      </c>
      <c r="G123" s="2">
        <f t="shared" si="11"/>
        <v>171.42857142857247</v>
      </c>
      <c r="H123" s="10"/>
      <c r="I123" s="23">
        <f t="shared" si="12"/>
        <v>31.068000000000001</v>
      </c>
      <c r="J123" s="13">
        <f t="shared" si="8"/>
        <v>171.42857142857247</v>
      </c>
      <c r="K123" s="23">
        <f t="shared" si="13"/>
        <v>114</v>
      </c>
    </row>
    <row r="124" spans="1:11">
      <c r="A124" s="23">
        <v>31.417999999999999</v>
      </c>
      <c r="B124" s="15">
        <v>77.798100000000005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0.21000000000000085</v>
      </c>
      <c r="G124" s="2">
        <f t="shared" si="11"/>
        <v>142.85714285714226</v>
      </c>
      <c r="H124" s="10" t="s">
        <v>113</v>
      </c>
      <c r="I124" s="23">
        <f t="shared" si="12"/>
        <v>31.417999999999999</v>
      </c>
      <c r="J124" s="13">
        <f t="shared" si="8"/>
        <v>142.85714285714226</v>
      </c>
      <c r="K124" s="23">
        <f t="shared" si="13"/>
        <v>115</v>
      </c>
    </row>
    <row r="125" spans="1:11">
      <c r="A125" s="23">
        <v>31.628</v>
      </c>
      <c r="B125" s="15">
        <v>77.006500000000003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0.20700000000000074</v>
      </c>
      <c r="G125" s="2">
        <f t="shared" si="11"/>
        <v>144.92753623188352</v>
      </c>
      <c r="H125" s="10"/>
      <c r="I125" s="23">
        <f t="shared" si="12"/>
        <v>31.628</v>
      </c>
      <c r="J125" s="13">
        <f t="shared" si="8"/>
        <v>144.92753623188352</v>
      </c>
      <c r="K125" s="23">
        <f t="shared" si="13"/>
        <v>116</v>
      </c>
    </row>
    <row r="126" spans="1:11">
      <c r="A126" s="23">
        <v>31.835000000000001</v>
      </c>
      <c r="B126" s="15">
        <v>68.893500000000003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0.20299999999999585</v>
      </c>
      <c r="G126" s="2">
        <f t="shared" si="11"/>
        <v>147.7832512315301</v>
      </c>
      <c r="H126" s="10" t="s">
        <v>118</v>
      </c>
      <c r="I126" s="23">
        <f t="shared" si="12"/>
        <v>31.835000000000001</v>
      </c>
      <c r="J126" s="13">
        <f t="shared" si="8"/>
        <v>147.7832512315301</v>
      </c>
      <c r="K126" s="23">
        <f t="shared" si="13"/>
        <v>117</v>
      </c>
    </row>
    <row r="127" spans="1:11">
      <c r="A127" s="23">
        <v>32.037999999999997</v>
      </c>
      <c r="B127" s="15">
        <v>63.868400000000001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0.41000000000000369</v>
      </c>
      <c r="G127" s="2">
        <f t="shared" si="11"/>
        <v>146.34146341463284</v>
      </c>
      <c r="H127" s="10"/>
      <c r="I127" s="23">
        <f t="shared" si="12"/>
        <v>32.037999999999997</v>
      </c>
      <c r="J127" s="13">
        <f t="shared" si="8"/>
        <v>146.34146341463284</v>
      </c>
      <c r="K127" s="23">
        <f t="shared" si="13"/>
        <v>118</v>
      </c>
    </row>
    <row r="128" spans="1:11">
      <c r="A128" s="23">
        <v>32.448</v>
      </c>
      <c r="B128" s="15">
        <v>76.873500000000007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0.17999999999999972</v>
      </c>
      <c r="G128" s="2">
        <f t="shared" si="11"/>
        <v>166.66666666666691</v>
      </c>
      <c r="H128" s="10" t="s">
        <v>113</v>
      </c>
      <c r="I128" s="23">
        <f t="shared" si="12"/>
        <v>32.448</v>
      </c>
      <c r="J128" s="13">
        <f t="shared" si="8"/>
        <v>166.66666666666691</v>
      </c>
      <c r="K128" s="23">
        <f t="shared" si="13"/>
        <v>119</v>
      </c>
    </row>
    <row r="129" spans="1:11">
      <c r="A129" s="23">
        <v>32.628</v>
      </c>
      <c r="B129" s="15">
        <v>80.344200000000001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0.92999999999999972</v>
      </c>
      <c r="G129" s="2">
        <f t="shared" si="11"/>
        <v>161.29032258064521</v>
      </c>
      <c r="H129" s="10"/>
      <c r="I129" s="23">
        <f t="shared" si="12"/>
        <v>32.628</v>
      </c>
      <c r="J129" s="13">
        <f t="shared" si="8"/>
        <v>161.29032258064521</v>
      </c>
      <c r="K129" s="23">
        <f t="shared" si="13"/>
        <v>120</v>
      </c>
    </row>
    <row r="130" spans="1:11">
      <c r="A130" s="23">
        <v>33.558</v>
      </c>
      <c r="B130" s="15">
        <v>69.388999999999996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0.18999999999999773</v>
      </c>
      <c r="G130" s="2">
        <f t="shared" si="11"/>
        <v>157.89473684210714</v>
      </c>
      <c r="H130" s="10" t="s">
        <v>118</v>
      </c>
      <c r="I130" s="23">
        <f t="shared" si="12"/>
        <v>33.558</v>
      </c>
      <c r="J130" s="13">
        <f t="shared" si="8"/>
        <v>157.89473684210714</v>
      </c>
      <c r="K130" s="23">
        <f t="shared" si="13"/>
        <v>121</v>
      </c>
    </row>
    <row r="131" spans="1:11">
      <c r="A131" s="23">
        <v>33.747999999999998</v>
      </c>
      <c r="B131" s="15">
        <v>69.495999999999995</v>
      </c>
      <c r="C131" s="23">
        <v>122</v>
      </c>
      <c r="D131" s="2">
        <f>Main!$B125</f>
        <v>88.5</v>
      </c>
      <c r="E131" s="2"/>
      <c r="G131" s="2">
        <f>$G130</f>
        <v>157.89473684210714</v>
      </c>
      <c r="H131" s="10"/>
      <c r="I131" s="23">
        <f t="shared" si="12"/>
        <v>33.747999999999998</v>
      </c>
      <c r="J131" s="13">
        <f t="shared" si="8"/>
        <v>157.89473684210714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146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Piotr Anderszewski</v>
      </c>
      <c r="K4" s="1"/>
      <c r="L4" s="1"/>
      <c r="M4" s="1"/>
    </row>
    <row r="5" spans="1:13">
      <c r="A5" s="10" t="s">
        <v>96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97</v>
      </c>
      <c r="B6" s="1" t="s">
        <v>147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Virgin Classics 54563.22 (2004)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0.378</v>
      </c>
      <c r="B10" s="15">
        <v>77.728300000000004</v>
      </c>
      <c r="C10">
        <v>1</v>
      </c>
      <c r="D10" s="2">
        <f>Main!$B4</f>
        <v>0</v>
      </c>
      <c r="E10" s="2">
        <f>$D11-$D10</f>
        <v>0.5</v>
      </c>
      <c r="F10">
        <f>$A11-$A10</f>
        <v>0.22999999999999998</v>
      </c>
      <c r="G10" s="2">
        <f>$E10/$F10*60</f>
        <v>130.43478260869568</v>
      </c>
      <c r="H10" s="10" t="s">
        <v>119</v>
      </c>
      <c r="I10">
        <f>$A10</f>
        <v>0.378</v>
      </c>
      <c r="J10" s="13">
        <f t="shared" ref="J10:J73" si="2">$G10</f>
        <v>130.43478260869568</v>
      </c>
      <c r="K10">
        <f>$C10</f>
        <v>1</v>
      </c>
    </row>
    <row r="11" spans="1:13">
      <c r="A11">
        <v>0.60799999999999998</v>
      </c>
      <c r="B11" s="15">
        <v>74.349100000000007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0.4</v>
      </c>
      <c r="G11" s="2">
        <f t="shared" ref="G11:G74" si="5">$E11/$F11*60</f>
        <v>150</v>
      </c>
      <c r="H11" s="10"/>
      <c r="I11">
        <f t="shared" ref="I11:I74" si="6">$A11</f>
        <v>0.60799999999999998</v>
      </c>
      <c r="J11" s="13">
        <f t="shared" si="2"/>
        <v>150</v>
      </c>
      <c r="K11">
        <f t="shared" ref="K11:K74" si="7">$C11</f>
        <v>2</v>
      </c>
    </row>
    <row r="12" spans="1:13">
      <c r="A12">
        <v>1.008</v>
      </c>
      <c r="B12" s="15">
        <v>63.215699999999998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0.18999999999999995</v>
      </c>
      <c r="G12" s="2">
        <f t="shared" si="5"/>
        <v>157.89473684210529</v>
      </c>
      <c r="H12" s="10" t="s">
        <v>118</v>
      </c>
      <c r="I12">
        <f t="shared" si="6"/>
        <v>1.008</v>
      </c>
      <c r="J12" s="13">
        <f t="shared" si="2"/>
        <v>157.89473684210529</v>
      </c>
      <c r="K12">
        <f t="shared" si="7"/>
        <v>3</v>
      </c>
    </row>
    <row r="13" spans="1:13">
      <c r="A13">
        <v>1.198</v>
      </c>
      <c r="B13" s="15">
        <v>62.969200000000001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0.35000000000000009</v>
      </c>
      <c r="G13" s="2">
        <f t="shared" si="5"/>
        <v>171.42857142857139</v>
      </c>
      <c r="H13" s="10"/>
      <c r="I13">
        <f t="shared" si="6"/>
        <v>1.198</v>
      </c>
      <c r="J13" s="13">
        <f t="shared" si="2"/>
        <v>171.42857142857139</v>
      </c>
      <c r="K13">
        <f t="shared" si="7"/>
        <v>4</v>
      </c>
    </row>
    <row r="14" spans="1:13">
      <c r="A14">
        <v>1.548</v>
      </c>
      <c r="B14" s="15">
        <v>76.267200000000003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0.20999999999999996</v>
      </c>
      <c r="G14" s="2">
        <f t="shared" si="5"/>
        <v>142.85714285714289</v>
      </c>
      <c r="H14" s="10" t="s">
        <v>119</v>
      </c>
      <c r="I14">
        <f t="shared" si="6"/>
        <v>1.548</v>
      </c>
      <c r="J14" s="13">
        <f t="shared" si="2"/>
        <v>142.85714285714289</v>
      </c>
      <c r="K14">
        <f t="shared" si="7"/>
        <v>5</v>
      </c>
    </row>
    <row r="15" spans="1:13">
      <c r="A15">
        <v>1.758</v>
      </c>
      <c r="B15" s="15">
        <v>76.880700000000004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0.39999999999999991</v>
      </c>
      <c r="G15" s="2">
        <f t="shared" si="5"/>
        <v>150.00000000000003</v>
      </c>
      <c r="H15" s="10"/>
      <c r="I15">
        <f t="shared" si="6"/>
        <v>1.758</v>
      </c>
      <c r="J15" s="13">
        <f t="shared" si="2"/>
        <v>150.00000000000003</v>
      </c>
      <c r="K15">
        <f t="shared" si="7"/>
        <v>6</v>
      </c>
    </row>
    <row r="16" spans="1:13">
      <c r="A16">
        <v>2.1579999999999999</v>
      </c>
      <c r="B16" s="15">
        <v>66.719800000000006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0.2240000000000002</v>
      </c>
      <c r="G16" s="2">
        <f t="shared" si="5"/>
        <v>133.9285714285713</v>
      </c>
      <c r="H16" s="10" t="s">
        <v>118</v>
      </c>
      <c r="I16">
        <f t="shared" si="6"/>
        <v>2.1579999999999999</v>
      </c>
      <c r="J16" s="13">
        <f t="shared" si="2"/>
        <v>133.9285714285713</v>
      </c>
      <c r="K16">
        <f t="shared" si="7"/>
        <v>7</v>
      </c>
    </row>
    <row r="17" spans="1:11">
      <c r="A17">
        <v>2.3820000000000001</v>
      </c>
      <c r="B17" s="15">
        <v>61.549199999999999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0.57600000000000007</v>
      </c>
      <c r="G17" s="2">
        <f t="shared" si="5"/>
        <v>156.25</v>
      </c>
      <c r="H17" s="10"/>
      <c r="I17">
        <f t="shared" si="6"/>
        <v>2.3820000000000001</v>
      </c>
      <c r="J17" s="13">
        <f t="shared" si="2"/>
        <v>156.25</v>
      </c>
      <c r="K17">
        <f t="shared" si="7"/>
        <v>8</v>
      </c>
    </row>
    <row r="18" spans="1:11">
      <c r="A18">
        <v>2.9580000000000002</v>
      </c>
      <c r="B18" s="15">
        <v>74.613699999999994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0.17999999999999972</v>
      </c>
      <c r="G18" s="2">
        <f t="shared" si="5"/>
        <v>166.66666666666691</v>
      </c>
      <c r="H18" s="10" t="s">
        <v>119</v>
      </c>
      <c r="I18">
        <f t="shared" si="6"/>
        <v>2.9580000000000002</v>
      </c>
      <c r="J18" s="13">
        <f t="shared" si="2"/>
        <v>166.66666666666691</v>
      </c>
      <c r="K18">
        <f t="shared" si="7"/>
        <v>9</v>
      </c>
    </row>
    <row r="19" spans="1:11">
      <c r="A19">
        <v>3.1379999999999999</v>
      </c>
      <c r="B19" s="15">
        <v>81.073300000000003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0.43999999999999995</v>
      </c>
      <c r="G19" s="2">
        <f t="shared" si="5"/>
        <v>136.36363636363637</v>
      </c>
      <c r="H19" s="10"/>
      <c r="I19">
        <f t="shared" si="6"/>
        <v>3.1379999999999999</v>
      </c>
      <c r="J19" s="13">
        <f t="shared" si="2"/>
        <v>136.36363636363637</v>
      </c>
      <c r="K19">
        <f t="shared" si="7"/>
        <v>10</v>
      </c>
    </row>
    <row r="20" spans="1:11">
      <c r="A20">
        <v>3.5779999999999998</v>
      </c>
      <c r="B20" s="15">
        <v>63.634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0.18999999999999995</v>
      </c>
      <c r="G20" s="2">
        <f t="shared" si="5"/>
        <v>157.89473684210529</v>
      </c>
      <c r="H20" s="10" t="s">
        <v>118</v>
      </c>
      <c r="I20">
        <f t="shared" si="6"/>
        <v>3.5779999999999998</v>
      </c>
      <c r="J20" s="13">
        <f t="shared" si="2"/>
        <v>157.89473684210529</v>
      </c>
      <c r="K20">
        <f t="shared" si="7"/>
        <v>11</v>
      </c>
    </row>
    <row r="21" spans="1:11">
      <c r="A21">
        <v>3.7679999999999998</v>
      </c>
      <c r="B21" s="15">
        <v>61.832599999999999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0.35000000000000053</v>
      </c>
      <c r="G21" s="2">
        <f t="shared" si="5"/>
        <v>171.42857142857116</v>
      </c>
      <c r="H21" s="10"/>
      <c r="I21">
        <f t="shared" si="6"/>
        <v>3.7679999999999998</v>
      </c>
      <c r="J21" s="13">
        <f t="shared" si="2"/>
        <v>171.42857142857116</v>
      </c>
      <c r="K21">
        <f t="shared" si="7"/>
        <v>12</v>
      </c>
    </row>
    <row r="22" spans="1:11">
      <c r="A22">
        <v>4.1180000000000003</v>
      </c>
      <c r="B22" s="15">
        <v>80.087599999999995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0.19999999999999929</v>
      </c>
      <c r="G22" s="2">
        <f t="shared" si="5"/>
        <v>150.00000000000054</v>
      </c>
      <c r="H22" s="10" t="s">
        <v>119</v>
      </c>
      <c r="I22">
        <f t="shared" si="6"/>
        <v>4.1180000000000003</v>
      </c>
      <c r="J22" s="13">
        <f t="shared" si="2"/>
        <v>150.00000000000054</v>
      </c>
      <c r="K22">
        <f t="shared" si="7"/>
        <v>13</v>
      </c>
    </row>
    <row r="23" spans="1:11">
      <c r="A23">
        <v>4.3179999999999996</v>
      </c>
      <c r="B23" s="15">
        <v>76.382000000000005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0.19000000000000039</v>
      </c>
      <c r="G23" s="2">
        <f t="shared" si="5"/>
        <v>157.89473684210492</v>
      </c>
      <c r="H23" s="10"/>
      <c r="I23">
        <f t="shared" si="6"/>
        <v>4.3179999999999996</v>
      </c>
      <c r="J23" s="13">
        <f t="shared" si="2"/>
        <v>157.89473684210492</v>
      </c>
      <c r="K23">
        <f t="shared" si="7"/>
        <v>14</v>
      </c>
    </row>
    <row r="24" spans="1:11">
      <c r="A24">
        <v>4.508</v>
      </c>
      <c r="B24" s="15">
        <v>67.786100000000005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0.20000000000000018</v>
      </c>
      <c r="G24" s="2">
        <f t="shared" si="5"/>
        <v>149.99999999999986</v>
      </c>
      <c r="H24" s="10" t="s">
        <v>118</v>
      </c>
      <c r="I24">
        <f t="shared" si="6"/>
        <v>4.508</v>
      </c>
      <c r="J24" s="13">
        <f t="shared" si="2"/>
        <v>149.99999999999986</v>
      </c>
      <c r="K24">
        <f t="shared" si="7"/>
        <v>15</v>
      </c>
    </row>
    <row r="25" spans="1:11">
      <c r="A25">
        <v>4.7080000000000002</v>
      </c>
      <c r="B25" s="15">
        <v>69.136700000000005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0.4399999999999995</v>
      </c>
      <c r="G25" s="2">
        <f t="shared" si="5"/>
        <v>136.36363636363652</v>
      </c>
      <c r="H25" s="10"/>
      <c r="I25">
        <f t="shared" si="6"/>
        <v>4.7080000000000002</v>
      </c>
      <c r="J25" s="13">
        <f t="shared" si="2"/>
        <v>136.36363636363652</v>
      </c>
      <c r="K25">
        <f t="shared" si="7"/>
        <v>16</v>
      </c>
    </row>
    <row r="26" spans="1:11">
      <c r="A26">
        <v>5.1479999999999997</v>
      </c>
      <c r="B26" s="15">
        <v>77.4649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0.19000000000000039</v>
      </c>
      <c r="G26" s="2">
        <f t="shared" si="5"/>
        <v>157.89473684210492</v>
      </c>
      <c r="H26" s="10" t="s">
        <v>113</v>
      </c>
      <c r="I26">
        <f t="shared" si="6"/>
        <v>5.1479999999999997</v>
      </c>
      <c r="J26" s="13">
        <f t="shared" si="2"/>
        <v>157.89473684210492</v>
      </c>
      <c r="K26">
        <f t="shared" si="7"/>
        <v>17</v>
      </c>
    </row>
    <row r="27" spans="1:11">
      <c r="A27">
        <v>5.3380000000000001</v>
      </c>
      <c r="B27" s="15">
        <v>78.722700000000003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0.38999999999999968</v>
      </c>
      <c r="G27" s="2">
        <f t="shared" si="5"/>
        <v>153.84615384615395</v>
      </c>
      <c r="H27" s="10"/>
      <c r="I27">
        <f t="shared" si="6"/>
        <v>5.3380000000000001</v>
      </c>
      <c r="J27" s="13">
        <f t="shared" si="2"/>
        <v>153.84615384615395</v>
      </c>
      <c r="K27">
        <f t="shared" si="7"/>
        <v>18</v>
      </c>
    </row>
    <row r="28" spans="1:11">
      <c r="A28">
        <v>5.7279999999999998</v>
      </c>
      <c r="B28" s="15">
        <v>80.980099999999993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0.19000000000000039</v>
      </c>
      <c r="G28" s="2">
        <f t="shared" si="5"/>
        <v>157.89473684210492</v>
      </c>
      <c r="H28" s="10" t="s">
        <v>119</v>
      </c>
      <c r="I28">
        <f t="shared" si="6"/>
        <v>5.7279999999999998</v>
      </c>
      <c r="J28" s="13">
        <f t="shared" si="2"/>
        <v>157.89473684210492</v>
      </c>
      <c r="K28">
        <f t="shared" si="7"/>
        <v>19</v>
      </c>
    </row>
    <row r="29" spans="1:11">
      <c r="A29">
        <v>5.9180000000000001</v>
      </c>
      <c r="B29" s="15">
        <v>76.084100000000007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0.42999999999999972</v>
      </c>
      <c r="G29" s="2">
        <f t="shared" si="5"/>
        <v>139.53488372093031</v>
      </c>
      <c r="H29" s="10"/>
      <c r="I29">
        <f t="shared" si="6"/>
        <v>5.9180000000000001</v>
      </c>
      <c r="J29" s="13">
        <f t="shared" si="2"/>
        <v>139.53488372093031</v>
      </c>
      <c r="K29">
        <f t="shared" si="7"/>
        <v>20</v>
      </c>
    </row>
    <row r="30" spans="1:11">
      <c r="A30">
        <v>6.3479999999999999</v>
      </c>
      <c r="B30" s="15">
        <v>65.665300000000002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0.17400000000000038</v>
      </c>
      <c r="G30" s="2">
        <f t="shared" si="5"/>
        <v>172.41379310344789</v>
      </c>
      <c r="H30" s="10" t="s">
        <v>118</v>
      </c>
      <c r="I30">
        <f t="shared" si="6"/>
        <v>6.3479999999999999</v>
      </c>
      <c r="J30" s="13">
        <f t="shared" si="2"/>
        <v>172.41379310344789</v>
      </c>
      <c r="K30">
        <f t="shared" si="7"/>
        <v>21</v>
      </c>
    </row>
    <row r="31" spans="1:11">
      <c r="A31">
        <v>6.5220000000000002</v>
      </c>
      <c r="B31" s="15">
        <v>63.569000000000003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0.36599999999999966</v>
      </c>
      <c r="G31" s="2">
        <f t="shared" si="5"/>
        <v>163.93442622950835</v>
      </c>
      <c r="H31" s="10"/>
      <c r="I31">
        <f t="shared" si="6"/>
        <v>6.5220000000000002</v>
      </c>
      <c r="J31" s="13">
        <f t="shared" si="2"/>
        <v>163.93442622950835</v>
      </c>
      <c r="K31">
        <f t="shared" si="7"/>
        <v>22</v>
      </c>
    </row>
    <row r="32" spans="1:11">
      <c r="A32">
        <v>6.8879999999999999</v>
      </c>
      <c r="B32" s="15">
        <v>81.139499999999998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0.21999999999999975</v>
      </c>
      <c r="G32" s="2">
        <f t="shared" si="5"/>
        <v>136.36363636363652</v>
      </c>
      <c r="H32" s="10" t="s">
        <v>113</v>
      </c>
      <c r="I32">
        <f t="shared" si="6"/>
        <v>6.8879999999999999</v>
      </c>
      <c r="J32" s="13">
        <f t="shared" si="2"/>
        <v>136.36363636363652</v>
      </c>
      <c r="K32">
        <f t="shared" si="7"/>
        <v>23</v>
      </c>
    </row>
    <row r="33" spans="1:11">
      <c r="A33">
        <v>7.1079999999999997</v>
      </c>
      <c r="B33" s="15">
        <v>81.853399999999993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0.44000000000000039</v>
      </c>
      <c r="G33" s="2">
        <f t="shared" si="5"/>
        <v>136.36363636363623</v>
      </c>
      <c r="H33" s="10"/>
      <c r="I33">
        <f t="shared" si="6"/>
        <v>7.1079999999999997</v>
      </c>
      <c r="J33" s="13">
        <f t="shared" si="2"/>
        <v>136.36363636363623</v>
      </c>
      <c r="K33">
        <f t="shared" si="7"/>
        <v>24</v>
      </c>
    </row>
    <row r="34" spans="1:11">
      <c r="A34">
        <v>7.548</v>
      </c>
      <c r="B34" s="15">
        <v>68.384100000000004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0.20999999999999996</v>
      </c>
      <c r="G34" s="2">
        <f t="shared" si="5"/>
        <v>142.85714285714289</v>
      </c>
      <c r="H34" s="10" t="s">
        <v>118</v>
      </c>
      <c r="I34">
        <f t="shared" si="6"/>
        <v>7.548</v>
      </c>
      <c r="J34" s="13">
        <f t="shared" si="2"/>
        <v>142.85714285714289</v>
      </c>
      <c r="K34">
        <f t="shared" si="7"/>
        <v>25</v>
      </c>
    </row>
    <row r="35" spans="1:11">
      <c r="A35">
        <v>7.758</v>
      </c>
      <c r="B35" s="15">
        <v>65.2804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0.40999999999999925</v>
      </c>
      <c r="G35" s="2">
        <f t="shared" si="5"/>
        <v>146.3414634146344</v>
      </c>
      <c r="H35" s="10"/>
      <c r="I35">
        <f t="shared" si="6"/>
        <v>7.758</v>
      </c>
      <c r="J35" s="13">
        <f t="shared" si="2"/>
        <v>146.3414634146344</v>
      </c>
      <c r="K35">
        <f t="shared" si="7"/>
        <v>26</v>
      </c>
    </row>
    <row r="36" spans="1:11">
      <c r="A36">
        <v>8.1679999999999993</v>
      </c>
      <c r="B36" s="15">
        <v>75.840999999999994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0.22000000000000064</v>
      </c>
      <c r="G36" s="2">
        <f t="shared" si="5"/>
        <v>136.36363636363598</v>
      </c>
      <c r="H36" s="10" t="s">
        <v>119</v>
      </c>
      <c r="I36">
        <f t="shared" si="6"/>
        <v>8.1679999999999993</v>
      </c>
      <c r="J36" s="13">
        <f t="shared" si="2"/>
        <v>136.36363636363598</v>
      </c>
      <c r="K36">
        <f t="shared" si="7"/>
        <v>27</v>
      </c>
    </row>
    <row r="37" spans="1:11">
      <c r="A37">
        <v>8.3879999999999999</v>
      </c>
      <c r="B37" s="15">
        <v>73.965199999999996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0.21000000000000085</v>
      </c>
      <c r="G37" s="2">
        <f t="shared" si="5"/>
        <v>142.85714285714226</v>
      </c>
      <c r="H37" s="10"/>
      <c r="I37">
        <f t="shared" si="6"/>
        <v>8.3879999999999999</v>
      </c>
      <c r="J37" s="13">
        <f t="shared" si="2"/>
        <v>142.85714285714226</v>
      </c>
      <c r="K37">
        <f t="shared" si="7"/>
        <v>28</v>
      </c>
    </row>
    <row r="38" spans="1:11">
      <c r="A38">
        <v>8.5980000000000008</v>
      </c>
      <c r="B38" s="15">
        <v>65.217100000000002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0.19999999999999929</v>
      </c>
      <c r="G38" s="2">
        <f t="shared" si="5"/>
        <v>150.00000000000054</v>
      </c>
      <c r="H38" s="10" t="s">
        <v>118</v>
      </c>
      <c r="I38">
        <f t="shared" si="6"/>
        <v>8.5980000000000008</v>
      </c>
      <c r="J38" s="13">
        <f t="shared" si="2"/>
        <v>150.00000000000054</v>
      </c>
      <c r="K38">
        <f t="shared" si="7"/>
        <v>29</v>
      </c>
    </row>
    <row r="39" spans="1:11">
      <c r="A39">
        <v>8.798</v>
      </c>
      <c r="B39" s="15">
        <v>66.546700000000001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0.41000000000000014</v>
      </c>
      <c r="G39" s="2">
        <f t="shared" si="5"/>
        <v>146.34146341463409</v>
      </c>
      <c r="H39" s="10"/>
      <c r="I39">
        <f t="shared" si="6"/>
        <v>8.798</v>
      </c>
      <c r="J39" s="13">
        <f t="shared" si="2"/>
        <v>146.34146341463409</v>
      </c>
      <c r="K39">
        <f t="shared" si="7"/>
        <v>30</v>
      </c>
    </row>
    <row r="40" spans="1:11">
      <c r="A40">
        <v>9.2080000000000002</v>
      </c>
      <c r="B40" s="15">
        <v>79.357699999999994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0.24000000000000021</v>
      </c>
      <c r="G40" s="2">
        <f t="shared" si="5"/>
        <v>124.9999999999999</v>
      </c>
      <c r="H40" s="10" t="s">
        <v>119</v>
      </c>
      <c r="I40">
        <f t="shared" si="6"/>
        <v>9.2080000000000002</v>
      </c>
      <c r="J40" s="13">
        <f t="shared" si="2"/>
        <v>124.9999999999999</v>
      </c>
      <c r="K40">
        <f t="shared" si="7"/>
        <v>31</v>
      </c>
    </row>
    <row r="41" spans="1:11">
      <c r="A41">
        <v>9.4480000000000004</v>
      </c>
      <c r="B41" s="15">
        <v>78.281700000000001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0.41999999999999993</v>
      </c>
      <c r="G41" s="2">
        <f t="shared" si="5"/>
        <v>142.85714285714289</v>
      </c>
      <c r="H41" s="10"/>
      <c r="I41">
        <f t="shared" si="6"/>
        <v>9.4480000000000004</v>
      </c>
      <c r="J41" s="13">
        <f t="shared" si="2"/>
        <v>142.85714285714289</v>
      </c>
      <c r="K41">
        <f t="shared" si="7"/>
        <v>32</v>
      </c>
    </row>
    <row r="42" spans="1:11">
      <c r="A42">
        <v>9.8680000000000003</v>
      </c>
      <c r="B42" s="15">
        <v>69.246700000000004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0.20999999999999908</v>
      </c>
      <c r="G42" s="2">
        <f t="shared" si="5"/>
        <v>142.85714285714349</v>
      </c>
      <c r="H42" s="10" t="s">
        <v>118</v>
      </c>
      <c r="I42">
        <f t="shared" si="6"/>
        <v>9.8680000000000003</v>
      </c>
      <c r="J42" s="13">
        <f t="shared" si="2"/>
        <v>142.85714285714349</v>
      </c>
      <c r="K42">
        <f t="shared" si="7"/>
        <v>33</v>
      </c>
    </row>
    <row r="43" spans="1:11">
      <c r="A43">
        <v>10.077999999999999</v>
      </c>
      <c r="B43" s="15">
        <v>66.596299999999999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0.33999999999999986</v>
      </c>
      <c r="G43" s="2">
        <f t="shared" si="5"/>
        <v>176.47058823529417</v>
      </c>
      <c r="H43" s="10"/>
      <c r="I43">
        <f t="shared" si="6"/>
        <v>10.077999999999999</v>
      </c>
      <c r="J43" s="13">
        <f t="shared" si="2"/>
        <v>176.47058823529417</v>
      </c>
      <c r="K43">
        <f t="shared" si="7"/>
        <v>34</v>
      </c>
    </row>
    <row r="44" spans="1:11">
      <c r="A44">
        <v>10.417999999999999</v>
      </c>
      <c r="B44" s="15">
        <v>77.377899999999997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0.23000000000000043</v>
      </c>
      <c r="G44" s="2">
        <f t="shared" si="5"/>
        <v>130.4347826086954</v>
      </c>
      <c r="H44" s="10" t="s">
        <v>119</v>
      </c>
      <c r="I44">
        <f t="shared" si="6"/>
        <v>10.417999999999999</v>
      </c>
      <c r="J44" s="13">
        <f t="shared" si="2"/>
        <v>130.4347826086954</v>
      </c>
      <c r="K44">
        <f t="shared" si="7"/>
        <v>35</v>
      </c>
    </row>
    <row r="45" spans="1:11">
      <c r="A45">
        <v>10.648</v>
      </c>
      <c r="B45" s="15">
        <v>77.140600000000006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0.38000000000000078</v>
      </c>
      <c r="G45" s="2">
        <f t="shared" si="5"/>
        <v>157.89473684210492</v>
      </c>
      <c r="H45" s="10"/>
      <c r="I45">
        <f t="shared" si="6"/>
        <v>10.648</v>
      </c>
      <c r="J45" s="13">
        <f t="shared" si="2"/>
        <v>157.89473684210492</v>
      </c>
      <c r="K45">
        <f t="shared" si="7"/>
        <v>36</v>
      </c>
    </row>
    <row r="46" spans="1:11">
      <c r="A46">
        <v>11.028</v>
      </c>
      <c r="B46" s="15">
        <v>67.854500000000002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0.1899999999999995</v>
      </c>
      <c r="G46" s="2">
        <f t="shared" si="5"/>
        <v>157.89473684210569</v>
      </c>
      <c r="H46" s="10" t="s">
        <v>118</v>
      </c>
      <c r="I46">
        <f t="shared" si="6"/>
        <v>11.028</v>
      </c>
      <c r="J46" s="13">
        <f t="shared" si="2"/>
        <v>157.89473684210569</v>
      </c>
      <c r="K46">
        <f t="shared" si="7"/>
        <v>37</v>
      </c>
    </row>
    <row r="47" spans="1:11">
      <c r="A47">
        <v>11.218</v>
      </c>
      <c r="B47" s="15">
        <v>64.057500000000005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0.58000000000000007</v>
      </c>
      <c r="G47" s="2">
        <f t="shared" si="5"/>
        <v>155.17241379310343</v>
      </c>
      <c r="H47" s="10"/>
      <c r="I47">
        <f t="shared" si="6"/>
        <v>11.218</v>
      </c>
      <c r="J47" s="13">
        <f t="shared" si="2"/>
        <v>155.17241379310343</v>
      </c>
      <c r="K47">
        <f t="shared" si="7"/>
        <v>38</v>
      </c>
    </row>
    <row r="48" spans="1:11">
      <c r="A48">
        <v>11.798</v>
      </c>
      <c r="B48" s="15">
        <v>76.649500000000003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0.22000000000000064</v>
      </c>
      <c r="G48" s="2">
        <f t="shared" si="5"/>
        <v>136.36363636363598</v>
      </c>
      <c r="H48" s="10" t="s">
        <v>119</v>
      </c>
      <c r="I48">
        <f t="shared" si="6"/>
        <v>11.798</v>
      </c>
      <c r="J48" s="13">
        <f t="shared" si="2"/>
        <v>136.36363636363598</v>
      </c>
      <c r="K48">
        <f t="shared" si="7"/>
        <v>39</v>
      </c>
    </row>
    <row r="49" spans="1:11">
      <c r="A49">
        <v>12.018000000000001</v>
      </c>
      <c r="B49" s="15">
        <v>79.745999999999995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0.41999999999999993</v>
      </c>
      <c r="G49" s="2">
        <f t="shared" si="5"/>
        <v>142.85714285714289</v>
      </c>
      <c r="H49" s="10"/>
      <c r="I49">
        <f t="shared" si="6"/>
        <v>12.018000000000001</v>
      </c>
      <c r="J49" s="13">
        <f t="shared" si="2"/>
        <v>142.85714285714289</v>
      </c>
      <c r="K49">
        <f t="shared" si="7"/>
        <v>40</v>
      </c>
    </row>
    <row r="50" spans="1:11">
      <c r="A50">
        <v>12.438000000000001</v>
      </c>
      <c r="B50" s="15">
        <v>65.935500000000005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0.22999999999999865</v>
      </c>
      <c r="G50" s="2">
        <f t="shared" si="5"/>
        <v>130.43478260869642</v>
      </c>
      <c r="H50" s="10" t="s">
        <v>118</v>
      </c>
      <c r="I50">
        <f t="shared" si="6"/>
        <v>12.438000000000001</v>
      </c>
      <c r="J50" s="13">
        <f t="shared" si="2"/>
        <v>130.43478260869642</v>
      </c>
      <c r="K50">
        <f t="shared" si="7"/>
        <v>41</v>
      </c>
    </row>
    <row r="51" spans="1:11">
      <c r="A51">
        <v>12.667999999999999</v>
      </c>
      <c r="B51" s="15">
        <v>65.807900000000004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0.37000000000000099</v>
      </c>
      <c r="G51" s="2">
        <f t="shared" si="5"/>
        <v>162.16216216216174</v>
      </c>
      <c r="H51" s="10"/>
      <c r="I51">
        <f t="shared" si="6"/>
        <v>12.667999999999999</v>
      </c>
      <c r="J51" s="13">
        <f t="shared" si="2"/>
        <v>162.16216216216174</v>
      </c>
      <c r="K51">
        <f t="shared" si="7"/>
        <v>42</v>
      </c>
    </row>
    <row r="52" spans="1:11">
      <c r="A52">
        <v>13.038</v>
      </c>
      <c r="B52" s="15">
        <v>81.659899999999993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0.20999999999999908</v>
      </c>
      <c r="G52" s="2">
        <f t="shared" si="5"/>
        <v>142.85714285714349</v>
      </c>
      <c r="H52" s="10" t="s">
        <v>119</v>
      </c>
      <c r="I52">
        <f t="shared" si="6"/>
        <v>13.038</v>
      </c>
      <c r="J52" s="13">
        <f t="shared" si="2"/>
        <v>142.85714285714349</v>
      </c>
      <c r="K52">
        <f t="shared" si="7"/>
        <v>43</v>
      </c>
    </row>
    <row r="53" spans="1:11">
      <c r="A53">
        <v>13.247999999999999</v>
      </c>
      <c r="B53" s="15">
        <v>80.627200000000002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0.21000000000000085</v>
      </c>
      <c r="G53" s="2">
        <f t="shared" si="5"/>
        <v>142.85714285714226</v>
      </c>
      <c r="H53" s="10"/>
      <c r="I53">
        <f t="shared" si="6"/>
        <v>13.247999999999999</v>
      </c>
      <c r="J53" s="13">
        <f t="shared" si="2"/>
        <v>142.85714285714226</v>
      </c>
      <c r="K53">
        <f t="shared" si="7"/>
        <v>44</v>
      </c>
    </row>
    <row r="54" spans="1:11">
      <c r="A54">
        <v>13.458</v>
      </c>
      <c r="B54" s="15">
        <v>68.726500000000001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0.17999999999999972</v>
      </c>
      <c r="G54" s="2">
        <f t="shared" si="5"/>
        <v>166.66666666666691</v>
      </c>
      <c r="H54" s="10" t="s">
        <v>118</v>
      </c>
      <c r="I54">
        <f t="shared" si="6"/>
        <v>13.458</v>
      </c>
      <c r="J54" s="13">
        <f t="shared" si="2"/>
        <v>166.66666666666691</v>
      </c>
      <c r="K54">
        <f t="shared" si="7"/>
        <v>45</v>
      </c>
    </row>
    <row r="55" spans="1:11">
      <c r="A55">
        <v>13.638</v>
      </c>
      <c r="B55" s="15">
        <v>69.174499999999995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0.41000000000000014</v>
      </c>
      <c r="G55" s="2">
        <f t="shared" si="5"/>
        <v>146.34146341463409</v>
      </c>
      <c r="H55" s="10"/>
      <c r="I55">
        <f t="shared" si="6"/>
        <v>13.638</v>
      </c>
      <c r="J55" s="13">
        <f t="shared" si="2"/>
        <v>146.34146341463409</v>
      </c>
      <c r="K55">
        <f t="shared" si="7"/>
        <v>46</v>
      </c>
    </row>
    <row r="56" spans="1:11">
      <c r="A56">
        <v>14.048</v>
      </c>
      <c r="B56" s="15">
        <v>77.567400000000006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0.22000000000000064</v>
      </c>
      <c r="G56" s="2">
        <f t="shared" si="5"/>
        <v>136.36363636363598</v>
      </c>
      <c r="H56" s="10" t="s">
        <v>113</v>
      </c>
      <c r="I56">
        <f t="shared" si="6"/>
        <v>14.048</v>
      </c>
      <c r="J56" s="13">
        <f t="shared" si="2"/>
        <v>136.36363636363598</v>
      </c>
      <c r="K56">
        <f t="shared" si="7"/>
        <v>47</v>
      </c>
    </row>
    <row r="57" spans="1:11">
      <c r="A57">
        <v>14.268000000000001</v>
      </c>
      <c r="B57" s="15">
        <v>80.191699999999997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0.41999999999999993</v>
      </c>
      <c r="G57" s="2">
        <f t="shared" si="5"/>
        <v>142.85714285714289</v>
      </c>
      <c r="H57" s="10"/>
      <c r="I57">
        <f t="shared" si="6"/>
        <v>14.268000000000001</v>
      </c>
      <c r="J57" s="13">
        <f t="shared" si="2"/>
        <v>142.85714285714289</v>
      </c>
      <c r="K57">
        <f t="shared" si="7"/>
        <v>48</v>
      </c>
    </row>
    <row r="58" spans="1:11">
      <c r="A58">
        <v>14.688000000000001</v>
      </c>
      <c r="B58" s="15">
        <v>81.853800000000007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0.22999999999999865</v>
      </c>
      <c r="G58" s="2">
        <f t="shared" si="5"/>
        <v>130.43478260869642</v>
      </c>
      <c r="H58" s="10" t="s">
        <v>119</v>
      </c>
      <c r="I58">
        <f t="shared" si="6"/>
        <v>14.688000000000001</v>
      </c>
      <c r="J58" s="13">
        <f t="shared" si="2"/>
        <v>130.43478260869642</v>
      </c>
      <c r="K58">
        <f t="shared" si="7"/>
        <v>49</v>
      </c>
    </row>
    <row r="59" spans="1:11">
      <c r="A59">
        <v>14.917999999999999</v>
      </c>
      <c r="B59" s="15">
        <v>75.389099999999999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0.39000000000000057</v>
      </c>
      <c r="G59" s="2">
        <f t="shared" si="5"/>
        <v>153.84615384615361</v>
      </c>
      <c r="H59" s="10"/>
      <c r="I59">
        <f t="shared" si="6"/>
        <v>14.917999999999999</v>
      </c>
      <c r="J59" s="13">
        <f t="shared" si="2"/>
        <v>153.84615384615361</v>
      </c>
      <c r="K59">
        <f t="shared" si="7"/>
        <v>50</v>
      </c>
    </row>
    <row r="60" spans="1:11">
      <c r="A60">
        <v>15.308</v>
      </c>
      <c r="B60" s="15">
        <v>68.273200000000003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0.21000000000000085</v>
      </c>
      <c r="G60" s="2">
        <f t="shared" si="5"/>
        <v>142.85714285714226</v>
      </c>
      <c r="H60" s="10" t="s">
        <v>118</v>
      </c>
      <c r="I60">
        <f t="shared" si="6"/>
        <v>15.308</v>
      </c>
      <c r="J60" s="13">
        <f t="shared" si="2"/>
        <v>142.85714285714226</v>
      </c>
      <c r="K60">
        <f t="shared" si="7"/>
        <v>51</v>
      </c>
    </row>
    <row r="61" spans="1:11">
      <c r="A61">
        <v>15.518000000000001</v>
      </c>
      <c r="B61" s="15">
        <v>68.715999999999994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0.38999999999999879</v>
      </c>
      <c r="G61" s="2">
        <f t="shared" si="5"/>
        <v>153.84615384615432</v>
      </c>
      <c r="H61" s="10"/>
      <c r="I61">
        <f t="shared" si="6"/>
        <v>15.518000000000001</v>
      </c>
      <c r="J61" s="13">
        <f t="shared" si="2"/>
        <v>153.84615384615432</v>
      </c>
      <c r="K61">
        <f t="shared" si="7"/>
        <v>52</v>
      </c>
    </row>
    <row r="62" spans="1:11">
      <c r="A62">
        <v>15.907999999999999</v>
      </c>
      <c r="B62" s="15">
        <v>81.551299999999998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0.22000000000000064</v>
      </c>
      <c r="G62" s="2">
        <f t="shared" si="5"/>
        <v>136.36363636363598</v>
      </c>
      <c r="H62" s="10" t="s">
        <v>113</v>
      </c>
      <c r="I62">
        <f t="shared" si="6"/>
        <v>15.907999999999999</v>
      </c>
      <c r="J62" s="13">
        <f t="shared" si="2"/>
        <v>136.36363636363598</v>
      </c>
      <c r="K62">
        <f t="shared" si="7"/>
        <v>53</v>
      </c>
    </row>
    <row r="63" spans="1:11">
      <c r="A63">
        <v>16.128</v>
      </c>
      <c r="B63" s="15">
        <v>82.340900000000005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0.44999999999999929</v>
      </c>
      <c r="G63" s="2">
        <f t="shared" si="5"/>
        <v>133.33333333333354</v>
      </c>
      <c r="H63" s="10"/>
      <c r="I63">
        <f t="shared" si="6"/>
        <v>16.128</v>
      </c>
      <c r="J63" s="13">
        <f t="shared" si="2"/>
        <v>133.33333333333354</v>
      </c>
      <c r="K63">
        <f t="shared" si="7"/>
        <v>54</v>
      </c>
    </row>
    <row r="64" spans="1:11">
      <c r="A64">
        <v>16.577999999999999</v>
      </c>
      <c r="B64" s="15">
        <v>69.027900000000002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0.21999999999999886</v>
      </c>
      <c r="G64" s="2">
        <f t="shared" si="5"/>
        <v>136.36363636363706</v>
      </c>
      <c r="H64" s="10" t="s">
        <v>118</v>
      </c>
      <c r="I64">
        <f t="shared" si="6"/>
        <v>16.577999999999999</v>
      </c>
      <c r="J64" s="13">
        <f t="shared" si="2"/>
        <v>136.36363636363706</v>
      </c>
      <c r="K64">
        <f t="shared" si="7"/>
        <v>55</v>
      </c>
    </row>
    <row r="65" spans="1:11">
      <c r="A65">
        <v>16.797999999999998</v>
      </c>
      <c r="B65" s="15">
        <v>66.407499999999999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0.36000000000000298</v>
      </c>
      <c r="G65" s="2">
        <f t="shared" si="5"/>
        <v>166.66666666666526</v>
      </c>
      <c r="H65" s="10"/>
      <c r="I65">
        <f t="shared" si="6"/>
        <v>16.797999999999998</v>
      </c>
      <c r="J65" s="13">
        <f t="shared" si="2"/>
        <v>166.66666666666526</v>
      </c>
      <c r="K65">
        <f t="shared" si="7"/>
        <v>56</v>
      </c>
    </row>
    <row r="66" spans="1:11">
      <c r="A66">
        <v>17.158000000000001</v>
      </c>
      <c r="B66" s="15">
        <v>75.244299999999996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0.21999999999999886</v>
      </c>
      <c r="G66" s="2">
        <f t="shared" si="5"/>
        <v>136.36363636363706</v>
      </c>
      <c r="H66" s="10" t="s">
        <v>119</v>
      </c>
      <c r="I66">
        <f t="shared" si="6"/>
        <v>17.158000000000001</v>
      </c>
      <c r="J66" s="13">
        <f t="shared" si="2"/>
        <v>136.36363636363706</v>
      </c>
      <c r="K66">
        <f t="shared" si="7"/>
        <v>57</v>
      </c>
    </row>
    <row r="67" spans="1:11">
      <c r="A67">
        <v>17.378</v>
      </c>
      <c r="B67" s="15">
        <v>74.459199999999996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0.21999999999999886</v>
      </c>
      <c r="G67" s="2">
        <f t="shared" si="5"/>
        <v>136.36363636363706</v>
      </c>
      <c r="H67" s="10"/>
      <c r="I67">
        <f t="shared" si="6"/>
        <v>17.378</v>
      </c>
      <c r="J67" s="13">
        <f t="shared" si="2"/>
        <v>136.36363636363706</v>
      </c>
      <c r="K67">
        <f t="shared" si="7"/>
        <v>58</v>
      </c>
    </row>
    <row r="68" spans="1:11">
      <c r="A68">
        <v>17.597999999999999</v>
      </c>
      <c r="B68" s="15">
        <v>67.602800000000002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0.19999999999999929</v>
      </c>
      <c r="G68" s="2">
        <f t="shared" si="5"/>
        <v>150.00000000000054</v>
      </c>
      <c r="H68" s="10" t="s">
        <v>118</v>
      </c>
      <c r="I68">
        <f t="shared" si="6"/>
        <v>17.597999999999999</v>
      </c>
      <c r="J68" s="13">
        <f t="shared" si="2"/>
        <v>150.00000000000054</v>
      </c>
      <c r="K68">
        <f t="shared" si="7"/>
        <v>59</v>
      </c>
    </row>
    <row r="69" spans="1:11">
      <c r="A69">
        <v>17.797999999999998</v>
      </c>
      <c r="B69" s="15">
        <v>67.455500000000001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0.39000000000000057</v>
      </c>
      <c r="G69" s="2">
        <f t="shared" si="5"/>
        <v>153.84615384615361</v>
      </c>
      <c r="H69" s="10"/>
      <c r="I69">
        <f t="shared" si="6"/>
        <v>17.797999999999998</v>
      </c>
      <c r="J69" s="13">
        <f t="shared" si="2"/>
        <v>153.84615384615361</v>
      </c>
      <c r="K69">
        <f t="shared" si="7"/>
        <v>60</v>
      </c>
    </row>
    <row r="70" spans="1:11">
      <c r="A70">
        <v>18.187999999999999</v>
      </c>
      <c r="B70" s="15">
        <v>78.004999999999995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0.22000000000000242</v>
      </c>
      <c r="G70" s="2">
        <f t="shared" si="5"/>
        <v>136.36363636363487</v>
      </c>
      <c r="H70" s="10" t="s">
        <v>119</v>
      </c>
      <c r="I70">
        <f t="shared" si="6"/>
        <v>18.187999999999999</v>
      </c>
      <c r="J70" s="13">
        <f t="shared" si="2"/>
        <v>136.36363636363487</v>
      </c>
      <c r="K70">
        <f t="shared" si="7"/>
        <v>61</v>
      </c>
    </row>
    <row r="71" spans="1:11">
      <c r="A71">
        <v>18.408000000000001</v>
      </c>
      <c r="B71" s="15">
        <v>78.258899999999997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0.41000000000000014</v>
      </c>
      <c r="G71" s="2">
        <f t="shared" si="5"/>
        <v>146.34146341463409</v>
      </c>
      <c r="H71" s="10"/>
      <c r="I71">
        <f t="shared" si="6"/>
        <v>18.408000000000001</v>
      </c>
      <c r="J71" s="13">
        <f t="shared" si="2"/>
        <v>146.34146341463409</v>
      </c>
      <c r="K71">
        <f t="shared" si="7"/>
        <v>62</v>
      </c>
    </row>
    <row r="72" spans="1:11">
      <c r="A72">
        <v>18.818000000000001</v>
      </c>
      <c r="B72" s="15">
        <v>79.156599999999997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0.2099999999999973</v>
      </c>
      <c r="G72" s="2">
        <f t="shared" si="5"/>
        <v>142.85714285714471</v>
      </c>
      <c r="H72" s="10" t="s">
        <v>119</v>
      </c>
      <c r="I72">
        <f t="shared" si="6"/>
        <v>18.818000000000001</v>
      </c>
      <c r="J72" s="13">
        <f t="shared" si="2"/>
        <v>142.85714285714471</v>
      </c>
      <c r="K72">
        <f t="shared" si="7"/>
        <v>63</v>
      </c>
    </row>
    <row r="73" spans="1:11">
      <c r="A73">
        <v>19.027999999999999</v>
      </c>
      <c r="B73" s="15">
        <v>74.75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0.22000000000000242</v>
      </c>
      <c r="G73" s="2">
        <f t="shared" si="5"/>
        <v>136.36363636363487</v>
      </c>
      <c r="H73" s="10"/>
      <c r="I73">
        <f t="shared" si="6"/>
        <v>19.027999999999999</v>
      </c>
      <c r="J73" s="13">
        <f t="shared" si="2"/>
        <v>136.36363636363487</v>
      </c>
      <c r="K73">
        <f t="shared" si="7"/>
        <v>64</v>
      </c>
    </row>
    <row r="74" spans="1:11">
      <c r="A74">
        <v>19.248000000000001</v>
      </c>
      <c r="B74" s="15">
        <v>66.535399999999996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0.23000000000000043</v>
      </c>
      <c r="G74" s="2">
        <f t="shared" si="5"/>
        <v>130.4347826086954</v>
      </c>
      <c r="H74" s="10" t="s">
        <v>118</v>
      </c>
      <c r="I74">
        <f t="shared" si="6"/>
        <v>19.248000000000001</v>
      </c>
      <c r="J74" s="13">
        <f t="shared" ref="J74:J131" si="8">$G74</f>
        <v>130.4347826086954</v>
      </c>
      <c r="K74">
        <f t="shared" si="7"/>
        <v>65</v>
      </c>
    </row>
    <row r="75" spans="1:11">
      <c r="A75">
        <v>19.478000000000002</v>
      </c>
      <c r="B75" s="15">
        <v>69.0685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0.35999999999999943</v>
      </c>
      <c r="G75" s="2">
        <f t="shared" ref="G75:G130" si="11">$E75/$F75*60</f>
        <v>166.66666666666691</v>
      </c>
      <c r="H75" s="10"/>
      <c r="I75">
        <f t="shared" ref="I75:I131" si="12">$A75</f>
        <v>19.478000000000002</v>
      </c>
      <c r="J75" s="13">
        <f t="shared" si="8"/>
        <v>166.66666666666691</v>
      </c>
      <c r="K75">
        <f t="shared" ref="K75:K131" si="13">$C75</f>
        <v>66</v>
      </c>
    </row>
    <row r="76" spans="1:11">
      <c r="A76">
        <v>19.838000000000001</v>
      </c>
      <c r="B76" s="15">
        <v>64.535399999999996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0.21999999999999886</v>
      </c>
      <c r="G76" s="2">
        <f t="shared" si="11"/>
        <v>136.36363636363706</v>
      </c>
      <c r="H76" s="10" t="s">
        <v>118</v>
      </c>
      <c r="I76">
        <f t="shared" si="12"/>
        <v>19.838000000000001</v>
      </c>
      <c r="J76" s="13">
        <f t="shared" si="8"/>
        <v>136.36363636363706</v>
      </c>
      <c r="K76">
        <f t="shared" si="13"/>
        <v>67</v>
      </c>
    </row>
    <row r="77" spans="1:11">
      <c r="A77">
        <v>20.058</v>
      </c>
      <c r="B77" s="15">
        <v>66.331199999999995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0.39999999999999858</v>
      </c>
      <c r="G77" s="2">
        <f t="shared" si="11"/>
        <v>150.00000000000054</v>
      </c>
      <c r="H77" s="10"/>
      <c r="I77">
        <f t="shared" si="12"/>
        <v>20.058</v>
      </c>
      <c r="J77" s="13">
        <f t="shared" si="8"/>
        <v>150.00000000000054</v>
      </c>
      <c r="K77">
        <f t="shared" si="13"/>
        <v>68</v>
      </c>
    </row>
    <row r="78" spans="1:11">
      <c r="A78">
        <v>20.457999999999998</v>
      </c>
      <c r="B78" s="15">
        <v>83.396500000000003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0.21000000000000085</v>
      </c>
      <c r="G78" s="2">
        <f t="shared" si="11"/>
        <v>142.85714285714226</v>
      </c>
      <c r="H78" s="10" t="s">
        <v>119</v>
      </c>
      <c r="I78">
        <f t="shared" si="12"/>
        <v>20.457999999999998</v>
      </c>
      <c r="J78" s="13">
        <f t="shared" si="8"/>
        <v>142.85714285714226</v>
      </c>
      <c r="K78">
        <f t="shared" si="13"/>
        <v>69</v>
      </c>
    </row>
    <row r="79" spans="1:11">
      <c r="A79">
        <v>20.667999999999999</v>
      </c>
      <c r="B79" s="15">
        <v>80.7637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0.41000000000000014</v>
      </c>
      <c r="G79" s="2">
        <f t="shared" si="11"/>
        <v>146.34146341463409</v>
      </c>
      <c r="H79" s="10"/>
      <c r="I79">
        <f t="shared" si="12"/>
        <v>20.667999999999999</v>
      </c>
      <c r="J79" s="13">
        <f t="shared" si="8"/>
        <v>146.34146341463409</v>
      </c>
      <c r="K79">
        <f t="shared" si="13"/>
        <v>70</v>
      </c>
    </row>
    <row r="80" spans="1:11">
      <c r="A80">
        <v>21.077999999999999</v>
      </c>
      <c r="B80" s="15">
        <v>83.442300000000003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0.19999999999999929</v>
      </c>
      <c r="G80" s="2">
        <f t="shared" si="11"/>
        <v>150.00000000000054</v>
      </c>
      <c r="H80" s="10" t="s">
        <v>113</v>
      </c>
      <c r="I80">
        <f t="shared" si="12"/>
        <v>21.077999999999999</v>
      </c>
      <c r="J80" s="13">
        <f t="shared" si="8"/>
        <v>150.00000000000054</v>
      </c>
      <c r="K80">
        <f t="shared" si="13"/>
        <v>71</v>
      </c>
    </row>
    <row r="81" spans="1:11">
      <c r="A81">
        <v>21.277999999999999</v>
      </c>
      <c r="B81" s="15">
        <v>80.683099999999996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0.23400000000000176</v>
      </c>
      <c r="G81" s="2">
        <f t="shared" si="11"/>
        <v>128.20512820512724</v>
      </c>
      <c r="H81" s="10"/>
      <c r="I81">
        <f t="shared" si="12"/>
        <v>21.277999999999999</v>
      </c>
      <c r="J81" s="13">
        <f t="shared" si="8"/>
        <v>128.20512820512724</v>
      </c>
      <c r="K81">
        <f t="shared" si="13"/>
        <v>72</v>
      </c>
    </row>
    <row r="82" spans="1:11">
      <c r="A82">
        <v>21.512</v>
      </c>
      <c r="B82" s="15">
        <v>72.266900000000007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0.19599999999999795</v>
      </c>
      <c r="G82" s="2">
        <f t="shared" si="11"/>
        <v>153.06122448979752</v>
      </c>
      <c r="H82" s="10" t="s">
        <v>118</v>
      </c>
      <c r="I82">
        <f t="shared" si="12"/>
        <v>21.512</v>
      </c>
      <c r="J82" s="13">
        <f t="shared" si="8"/>
        <v>153.06122448979752</v>
      </c>
      <c r="K82">
        <f t="shared" si="13"/>
        <v>73</v>
      </c>
    </row>
    <row r="83" spans="1:11">
      <c r="A83">
        <v>21.707999999999998</v>
      </c>
      <c r="B83" s="15">
        <v>70.860200000000006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0.39000000000000057</v>
      </c>
      <c r="G83" s="2">
        <f t="shared" si="11"/>
        <v>153.84615384615361</v>
      </c>
      <c r="H83" s="10"/>
      <c r="I83">
        <f t="shared" si="12"/>
        <v>21.707999999999998</v>
      </c>
      <c r="J83" s="13">
        <f t="shared" si="8"/>
        <v>153.84615384615361</v>
      </c>
      <c r="K83">
        <f t="shared" si="13"/>
        <v>74</v>
      </c>
    </row>
    <row r="84" spans="1:11">
      <c r="A84">
        <v>22.097999999999999</v>
      </c>
      <c r="B84" s="15">
        <v>71.330200000000005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0.22000000000000242</v>
      </c>
      <c r="G84" s="2">
        <f t="shared" si="11"/>
        <v>136.36363636363487</v>
      </c>
      <c r="H84" s="10" t="s">
        <v>119</v>
      </c>
      <c r="I84">
        <f t="shared" si="12"/>
        <v>22.097999999999999</v>
      </c>
      <c r="J84" s="13">
        <f t="shared" si="8"/>
        <v>136.36363636363487</v>
      </c>
      <c r="K84">
        <f t="shared" si="13"/>
        <v>75</v>
      </c>
    </row>
    <row r="85" spans="1:11">
      <c r="A85">
        <v>22.318000000000001</v>
      </c>
      <c r="B85" s="15">
        <v>71.443299999999994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0.19999999999999929</v>
      </c>
      <c r="G85" s="2">
        <f t="shared" si="11"/>
        <v>150.00000000000054</v>
      </c>
      <c r="H85" s="10"/>
      <c r="I85">
        <f t="shared" si="12"/>
        <v>22.318000000000001</v>
      </c>
      <c r="J85" s="13">
        <f t="shared" si="8"/>
        <v>150.00000000000054</v>
      </c>
      <c r="K85">
        <f t="shared" si="13"/>
        <v>76</v>
      </c>
    </row>
    <row r="86" spans="1:11">
      <c r="A86">
        <v>22.518000000000001</v>
      </c>
      <c r="B86" s="15">
        <v>66.503399999999999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0.23000000000000043</v>
      </c>
      <c r="G86" s="2">
        <f t="shared" si="11"/>
        <v>130.4347826086954</v>
      </c>
      <c r="H86" s="10" t="s">
        <v>118</v>
      </c>
      <c r="I86">
        <f t="shared" si="12"/>
        <v>22.518000000000001</v>
      </c>
      <c r="J86" s="13">
        <f t="shared" si="8"/>
        <v>130.4347826086954</v>
      </c>
      <c r="K86">
        <f t="shared" si="13"/>
        <v>77</v>
      </c>
    </row>
    <row r="87" spans="1:11">
      <c r="A87">
        <v>22.748000000000001</v>
      </c>
      <c r="B87" s="15">
        <v>59.465499999999999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0.35999999999999943</v>
      </c>
      <c r="G87" s="2">
        <f t="shared" si="11"/>
        <v>166.66666666666691</v>
      </c>
      <c r="H87" s="10"/>
      <c r="I87">
        <f t="shared" si="12"/>
        <v>22.748000000000001</v>
      </c>
      <c r="J87" s="13">
        <f t="shared" si="8"/>
        <v>166.66666666666691</v>
      </c>
      <c r="K87">
        <f t="shared" si="13"/>
        <v>78</v>
      </c>
    </row>
    <row r="88" spans="1:11">
      <c r="A88">
        <v>23.108000000000001</v>
      </c>
      <c r="B88" s="15">
        <v>76.846800000000002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0.23999999999999844</v>
      </c>
      <c r="G88" s="2">
        <f t="shared" si="11"/>
        <v>125.00000000000081</v>
      </c>
      <c r="H88" s="10" t="s">
        <v>113</v>
      </c>
      <c r="I88">
        <f t="shared" si="12"/>
        <v>23.108000000000001</v>
      </c>
      <c r="J88" s="13">
        <f t="shared" si="8"/>
        <v>125.00000000000081</v>
      </c>
      <c r="K88">
        <f t="shared" si="13"/>
        <v>79</v>
      </c>
    </row>
    <row r="89" spans="1:11">
      <c r="A89">
        <v>23.347999999999999</v>
      </c>
      <c r="B89" s="15">
        <v>77.276200000000003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0.42000000000000171</v>
      </c>
      <c r="G89" s="2">
        <f t="shared" si="11"/>
        <v>142.85714285714226</v>
      </c>
      <c r="H89" s="10"/>
      <c r="I89">
        <f t="shared" si="12"/>
        <v>23.347999999999999</v>
      </c>
      <c r="J89" s="13">
        <f t="shared" si="8"/>
        <v>142.85714285714226</v>
      </c>
      <c r="K89">
        <f t="shared" si="13"/>
        <v>80</v>
      </c>
    </row>
    <row r="90" spans="1:11">
      <c r="A90">
        <v>23.768000000000001</v>
      </c>
      <c r="B90" s="15">
        <v>72.5047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0.25999999999999801</v>
      </c>
      <c r="G90" s="2">
        <f t="shared" si="11"/>
        <v>115.38461538461627</v>
      </c>
      <c r="H90" s="10" t="s">
        <v>119</v>
      </c>
      <c r="I90">
        <f t="shared" si="12"/>
        <v>23.768000000000001</v>
      </c>
      <c r="J90" s="13">
        <f t="shared" si="8"/>
        <v>115.38461538461627</v>
      </c>
      <c r="K90">
        <f t="shared" si="13"/>
        <v>81</v>
      </c>
    </row>
    <row r="91" spans="1:11">
      <c r="A91">
        <v>24.027999999999999</v>
      </c>
      <c r="B91" s="15">
        <v>72.982200000000006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0.42000000000000171</v>
      </c>
      <c r="G91" s="2">
        <f t="shared" si="11"/>
        <v>142.85714285714226</v>
      </c>
      <c r="H91" s="10"/>
      <c r="I91">
        <f t="shared" si="12"/>
        <v>24.027999999999999</v>
      </c>
      <c r="J91" s="13">
        <f t="shared" si="8"/>
        <v>142.85714285714226</v>
      </c>
      <c r="K91">
        <f t="shared" si="13"/>
        <v>82</v>
      </c>
    </row>
    <row r="92" spans="1:11">
      <c r="A92">
        <v>24.448</v>
      </c>
      <c r="B92" s="15">
        <v>60.838200000000001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0.21000000000000085</v>
      </c>
      <c r="G92" s="2">
        <f t="shared" si="11"/>
        <v>142.85714285714226</v>
      </c>
      <c r="H92" s="10" t="s">
        <v>118</v>
      </c>
      <c r="I92">
        <f t="shared" si="12"/>
        <v>24.448</v>
      </c>
      <c r="J92" s="13">
        <f t="shared" si="8"/>
        <v>142.85714285714226</v>
      </c>
      <c r="K92">
        <f t="shared" si="13"/>
        <v>83</v>
      </c>
    </row>
    <row r="93" spans="1:11">
      <c r="A93">
        <v>24.658000000000001</v>
      </c>
      <c r="B93" s="15">
        <v>64.521000000000001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0.34999999999999787</v>
      </c>
      <c r="G93" s="2">
        <f t="shared" si="11"/>
        <v>171.42857142857247</v>
      </c>
      <c r="H93" s="10"/>
      <c r="I93">
        <f t="shared" si="12"/>
        <v>24.658000000000001</v>
      </c>
      <c r="J93" s="13">
        <f t="shared" si="8"/>
        <v>171.42857142857247</v>
      </c>
      <c r="K93">
        <f t="shared" si="13"/>
        <v>84</v>
      </c>
    </row>
    <row r="94" spans="1:11">
      <c r="A94">
        <v>25.007999999999999</v>
      </c>
      <c r="B94" s="15">
        <v>82.076899999999995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0.21000000000000085</v>
      </c>
      <c r="G94" s="2">
        <f t="shared" si="11"/>
        <v>142.85714285714226</v>
      </c>
      <c r="H94" s="10" t="s">
        <v>113</v>
      </c>
      <c r="I94">
        <f t="shared" si="12"/>
        <v>25.007999999999999</v>
      </c>
      <c r="J94" s="13">
        <f t="shared" si="8"/>
        <v>142.85714285714226</v>
      </c>
      <c r="K94">
        <f t="shared" si="13"/>
        <v>85</v>
      </c>
    </row>
    <row r="95" spans="1:11">
      <c r="A95">
        <v>25.218</v>
      </c>
      <c r="B95" s="15">
        <v>79.779300000000006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0.27400000000000091</v>
      </c>
      <c r="G95" s="2">
        <f t="shared" si="11"/>
        <v>109.48905109489016</v>
      </c>
      <c r="H95" s="10"/>
      <c r="I95">
        <f t="shared" si="12"/>
        <v>25.218</v>
      </c>
      <c r="J95" s="13">
        <f t="shared" si="8"/>
        <v>109.48905109489016</v>
      </c>
      <c r="K95">
        <f t="shared" si="13"/>
        <v>86</v>
      </c>
    </row>
    <row r="96" spans="1:11">
      <c r="A96">
        <v>25.492000000000001</v>
      </c>
      <c r="B96" s="15">
        <v>70.711500000000001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0.22599999999999909</v>
      </c>
      <c r="G96" s="2">
        <f t="shared" si="11"/>
        <v>132.74336283185895</v>
      </c>
      <c r="H96" s="10" t="s">
        <v>118</v>
      </c>
      <c r="I96">
        <f t="shared" si="12"/>
        <v>25.492000000000001</v>
      </c>
      <c r="J96" s="13">
        <f t="shared" si="8"/>
        <v>132.74336283185895</v>
      </c>
      <c r="K96">
        <f t="shared" si="13"/>
        <v>87</v>
      </c>
    </row>
    <row r="97" spans="1:11">
      <c r="A97">
        <v>25.718</v>
      </c>
      <c r="B97" s="15">
        <v>67.674800000000005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0.39999999999999858</v>
      </c>
      <c r="G97" s="2">
        <f t="shared" si="11"/>
        <v>150.00000000000054</v>
      </c>
      <c r="H97" s="10"/>
      <c r="I97">
        <f t="shared" si="12"/>
        <v>25.718</v>
      </c>
      <c r="J97" s="13">
        <f t="shared" si="8"/>
        <v>150.00000000000054</v>
      </c>
      <c r="K97">
        <f t="shared" si="13"/>
        <v>88</v>
      </c>
    </row>
    <row r="98" spans="1:11">
      <c r="A98">
        <v>26.117999999999999</v>
      </c>
      <c r="B98" s="15">
        <v>77.716999999999999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0.22000000000000242</v>
      </c>
      <c r="G98" s="2">
        <f t="shared" si="11"/>
        <v>136.36363636363487</v>
      </c>
      <c r="H98" s="10" t="s">
        <v>113</v>
      </c>
      <c r="I98">
        <f t="shared" si="12"/>
        <v>26.117999999999999</v>
      </c>
      <c r="J98" s="13">
        <f t="shared" si="8"/>
        <v>136.36363636363487</v>
      </c>
      <c r="K98">
        <f t="shared" si="13"/>
        <v>89</v>
      </c>
    </row>
    <row r="99" spans="1:11">
      <c r="A99">
        <v>26.338000000000001</v>
      </c>
      <c r="B99" s="15">
        <v>79.350800000000007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1.1499999999999986</v>
      </c>
      <c r="G99" s="2">
        <f t="shared" si="11"/>
        <v>130.4347826086958</v>
      </c>
      <c r="H99" s="10"/>
      <c r="I99">
        <f t="shared" si="12"/>
        <v>26.338000000000001</v>
      </c>
      <c r="J99" s="13">
        <f t="shared" si="8"/>
        <v>130.4347826086958</v>
      </c>
      <c r="K99">
        <f t="shared" si="13"/>
        <v>90</v>
      </c>
    </row>
    <row r="100" spans="1:11">
      <c r="A100">
        <v>27.488</v>
      </c>
      <c r="B100" s="15">
        <v>77.307599999999994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0.21999999999999886</v>
      </c>
      <c r="G100" s="2">
        <f t="shared" si="11"/>
        <v>136.36363636363706</v>
      </c>
      <c r="H100" s="10" t="s">
        <v>119</v>
      </c>
      <c r="I100">
        <f t="shared" si="12"/>
        <v>27.488</v>
      </c>
      <c r="J100" s="13">
        <f t="shared" si="8"/>
        <v>136.36363636363706</v>
      </c>
      <c r="K100">
        <f t="shared" si="13"/>
        <v>91</v>
      </c>
    </row>
    <row r="101" spans="1:11">
      <c r="A101">
        <v>27.707999999999998</v>
      </c>
      <c r="B101" s="15">
        <v>74.255499999999998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0.42000000000000171</v>
      </c>
      <c r="G101" s="2">
        <f t="shared" si="11"/>
        <v>142.85714285714226</v>
      </c>
      <c r="H101" s="10"/>
      <c r="I101">
        <f t="shared" si="12"/>
        <v>27.707999999999998</v>
      </c>
      <c r="J101" s="13">
        <f t="shared" si="8"/>
        <v>142.85714285714226</v>
      </c>
      <c r="K101">
        <f t="shared" si="13"/>
        <v>92</v>
      </c>
    </row>
    <row r="102" spans="1:11">
      <c r="A102">
        <v>28.128</v>
      </c>
      <c r="B102" s="15">
        <v>78.398700000000005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0.21999999999999886</v>
      </c>
      <c r="G102" s="2">
        <f t="shared" si="11"/>
        <v>136.36363636363706</v>
      </c>
      <c r="H102" s="10" t="s">
        <v>119</v>
      </c>
      <c r="I102">
        <f t="shared" si="12"/>
        <v>28.128</v>
      </c>
      <c r="J102" s="13">
        <f t="shared" si="8"/>
        <v>136.36363636363706</v>
      </c>
      <c r="K102">
        <f t="shared" si="13"/>
        <v>93</v>
      </c>
    </row>
    <row r="103" spans="1:11">
      <c r="A103">
        <v>28.347999999999999</v>
      </c>
      <c r="B103" s="15">
        <v>73.777000000000001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0.23199999999999932</v>
      </c>
      <c r="G103" s="2">
        <f t="shared" si="11"/>
        <v>129.31034482758659</v>
      </c>
      <c r="H103" s="10"/>
      <c r="I103">
        <f t="shared" si="12"/>
        <v>28.347999999999999</v>
      </c>
      <c r="J103" s="13">
        <f t="shared" si="8"/>
        <v>129.31034482758659</v>
      </c>
      <c r="K103">
        <f t="shared" si="13"/>
        <v>94</v>
      </c>
    </row>
    <row r="104" spans="1:11">
      <c r="A104">
        <v>28.58</v>
      </c>
      <c r="B104" s="15">
        <v>66.038300000000007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0.24800000000000111</v>
      </c>
      <c r="G104" s="2">
        <f t="shared" si="11"/>
        <v>120.96774193548333</v>
      </c>
      <c r="H104" s="10" t="s">
        <v>118</v>
      </c>
      <c r="I104">
        <f t="shared" si="12"/>
        <v>28.58</v>
      </c>
      <c r="J104" s="13">
        <f t="shared" si="8"/>
        <v>120.96774193548333</v>
      </c>
      <c r="K104">
        <f t="shared" si="13"/>
        <v>95</v>
      </c>
    </row>
    <row r="105" spans="1:11">
      <c r="A105">
        <v>28.827999999999999</v>
      </c>
      <c r="B105" s="15">
        <v>65.029300000000006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0.39000000000000057</v>
      </c>
      <c r="G105" s="2">
        <f t="shared" si="11"/>
        <v>153.84615384615361</v>
      </c>
      <c r="H105" s="10"/>
      <c r="I105">
        <f t="shared" si="12"/>
        <v>28.827999999999999</v>
      </c>
      <c r="J105" s="13">
        <f t="shared" si="8"/>
        <v>153.84615384615361</v>
      </c>
      <c r="K105">
        <f t="shared" si="13"/>
        <v>96</v>
      </c>
    </row>
    <row r="106" spans="1:11">
      <c r="A106">
        <v>29.218</v>
      </c>
      <c r="B106" s="15">
        <v>66.612099999999998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0.23999999999999844</v>
      </c>
      <c r="G106" s="2">
        <f t="shared" si="11"/>
        <v>125.00000000000081</v>
      </c>
      <c r="H106" s="10" t="s">
        <v>118</v>
      </c>
      <c r="I106">
        <f t="shared" si="12"/>
        <v>29.218</v>
      </c>
      <c r="J106" s="13">
        <f t="shared" si="8"/>
        <v>125.00000000000081</v>
      </c>
      <c r="K106">
        <f t="shared" si="13"/>
        <v>97</v>
      </c>
    </row>
    <row r="107" spans="1:11">
      <c r="A107">
        <v>29.457999999999998</v>
      </c>
      <c r="B107" s="15">
        <v>63.230200000000004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0.38000000000000256</v>
      </c>
      <c r="G107" s="2">
        <f t="shared" si="11"/>
        <v>157.89473684210421</v>
      </c>
      <c r="H107" s="10"/>
      <c r="I107">
        <f t="shared" si="12"/>
        <v>29.457999999999998</v>
      </c>
      <c r="J107" s="13">
        <f t="shared" si="8"/>
        <v>157.89473684210421</v>
      </c>
      <c r="K107">
        <f t="shared" si="13"/>
        <v>98</v>
      </c>
    </row>
    <row r="108" spans="1:11">
      <c r="A108">
        <v>29.838000000000001</v>
      </c>
      <c r="B108" s="15">
        <v>83.086399999999998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0.23000000000000043</v>
      </c>
      <c r="G108" s="2">
        <f t="shared" si="11"/>
        <v>130.4347826086954</v>
      </c>
      <c r="H108" s="10" t="s">
        <v>119</v>
      </c>
      <c r="I108">
        <f t="shared" si="12"/>
        <v>29.838000000000001</v>
      </c>
      <c r="J108" s="13">
        <f t="shared" si="8"/>
        <v>130.4347826086954</v>
      </c>
      <c r="K108">
        <f t="shared" si="13"/>
        <v>99</v>
      </c>
    </row>
    <row r="109" spans="1:11">
      <c r="A109">
        <v>30.068000000000001</v>
      </c>
      <c r="B109" s="15">
        <v>79.084800000000001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0.38999999999999702</v>
      </c>
      <c r="G109" s="2">
        <f t="shared" si="11"/>
        <v>153.84615384615503</v>
      </c>
      <c r="H109" s="10"/>
      <c r="I109">
        <f t="shared" si="12"/>
        <v>30.068000000000001</v>
      </c>
      <c r="J109" s="13">
        <f t="shared" si="8"/>
        <v>153.84615384615503</v>
      </c>
      <c r="K109">
        <f t="shared" si="13"/>
        <v>100</v>
      </c>
    </row>
    <row r="110" spans="1:11">
      <c r="A110">
        <v>30.457999999999998</v>
      </c>
      <c r="B110" s="15">
        <v>82.995099999999994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0.21000000000000085</v>
      </c>
      <c r="G110" s="2">
        <f t="shared" si="11"/>
        <v>142.85714285714226</v>
      </c>
      <c r="H110" s="10" t="s">
        <v>113</v>
      </c>
      <c r="I110">
        <f t="shared" si="12"/>
        <v>30.457999999999998</v>
      </c>
      <c r="J110" s="13">
        <f t="shared" si="8"/>
        <v>142.85714285714226</v>
      </c>
      <c r="K110">
        <f t="shared" si="13"/>
        <v>101</v>
      </c>
    </row>
    <row r="111" spans="1:11">
      <c r="A111">
        <v>30.667999999999999</v>
      </c>
      <c r="B111" s="15">
        <v>80.849900000000005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0.22000000000000242</v>
      </c>
      <c r="G111" s="2">
        <f t="shared" si="11"/>
        <v>136.36363636363487</v>
      </c>
      <c r="H111" s="10"/>
      <c r="I111">
        <f t="shared" si="12"/>
        <v>30.667999999999999</v>
      </c>
      <c r="J111" s="13">
        <f t="shared" si="8"/>
        <v>136.36363636363487</v>
      </c>
      <c r="K111">
        <f t="shared" si="13"/>
        <v>102</v>
      </c>
    </row>
    <row r="112" spans="1:11">
      <c r="A112">
        <v>30.888000000000002</v>
      </c>
      <c r="B112" s="15">
        <v>74.019400000000005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0.23999999999999844</v>
      </c>
      <c r="G112" s="2">
        <f t="shared" si="11"/>
        <v>125.00000000000081</v>
      </c>
      <c r="H112" s="10" t="s">
        <v>118</v>
      </c>
      <c r="I112">
        <f t="shared" si="12"/>
        <v>30.888000000000002</v>
      </c>
      <c r="J112" s="13">
        <f t="shared" si="8"/>
        <v>125.00000000000081</v>
      </c>
      <c r="K112">
        <f t="shared" si="13"/>
        <v>103</v>
      </c>
    </row>
    <row r="113" spans="1:11">
      <c r="A113">
        <v>31.128</v>
      </c>
      <c r="B113" s="15">
        <v>71.400199999999998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0.37999999999999901</v>
      </c>
      <c r="G113" s="2">
        <f t="shared" si="11"/>
        <v>157.89473684210569</v>
      </c>
      <c r="H113" s="10"/>
      <c r="I113">
        <f t="shared" si="12"/>
        <v>31.128</v>
      </c>
      <c r="J113" s="13">
        <f t="shared" si="8"/>
        <v>157.89473684210569</v>
      </c>
      <c r="K113">
        <f t="shared" si="13"/>
        <v>104</v>
      </c>
    </row>
    <row r="114" spans="1:11">
      <c r="A114">
        <v>31.507999999999999</v>
      </c>
      <c r="B114" s="15">
        <v>71.353499999999997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0.22000000000000242</v>
      </c>
      <c r="G114" s="2">
        <f t="shared" si="11"/>
        <v>136.36363636363487</v>
      </c>
      <c r="H114" s="10" t="s">
        <v>119</v>
      </c>
      <c r="I114">
        <f t="shared" si="12"/>
        <v>31.507999999999999</v>
      </c>
      <c r="J114" s="13">
        <f t="shared" si="8"/>
        <v>136.36363636363487</v>
      </c>
      <c r="K114">
        <f t="shared" si="13"/>
        <v>105</v>
      </c>
    </row>
    <row r="115" spans="1:11">
      <c r="A115">
        <v>31.728000000000002</v>
      </c>
      <c r="B115" s="15">
        <v>72.776799999999994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0.19999999999999929</v>
      </c>
      <c r="G115" s="2">
        <f t="shared" si="11"/>
        <v>150.00000000000054</v>
      </c>
      <c r="H115" s="10"/>
      <c r="I115">
        <f t="shared" si="12"/>
        <v>31.728000000000002</v>
      </c>
      <c r="J115" s="13">
        <f t="shared" si="8"/>
        <v>150.00000000000054</v>
      </c>
      <c r="K115">
        <f t="shared" si="13"/>
        <v>106</v>
      </c>
    </row>
    <row r="116" spans="1:11">
      <c r="A116">
        <v>31.928000000000001</v>
      </c>
      <c r="B116" s="15">
        <v>69.780600000000007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0.2099999999999973</v>
      </c>
      <c r="G116" s="2">
        <f t="shared" si="11"/>
        <v>142.85714285714471</v>
      </c>
      <c r="H116" s="10" t="s">
        <v>118</v>
      </c>
      <c r="I116">
        <f t="shared" si="12"/>
        <v>31.928000000000001</v>
      </c>
      <c r="J116" s="13">
        <f t="shared" si="8"/>
        <v>142.85714285714471</v>
      </c>
      <c r="K116">
        <f t="shared" si="13"/>
        <v>107</v>
      </c>
    </row>
    <row r="117" spans="1:11">
      <c r="A117">
        <v>32.137999999999998</v>
      </c>
      <c r="B117" s="15">
        <v>63.466000000000001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0.39000000000000057</v>
      </c>
      <c r="G117" s="2">
        <f t="shared" si="11"/>
        <v>153.84615384615361</v>
      </c>
      <c r="H117" s="10"/>
      <c r="I117">
        <f t="shared" si="12"/>
        <v>32.137999999999998</v>
      </c>
      <c r="J117" s="13">
        <f t="shared" si="8"/>
        <v>153.84615384615361</v>
      </c>
      <c r="K117">
        <f t="shared" si="13"/>
        <v>108</v>
      </c>
    </row>
    <row r="118" spans="1:11">
      <c r="A118">
        <v>32.527999999999999</v>
      </c>
      <c r="B118" s="15">
        <v>79.532700000000006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0.21999999999999886</v>
      </c>
      <c r="G118" s="2">
        <f t="shared" si="11"/>
        <v>136.36363636363706</v>
      </c>
      <c r="H118" s="10" t="s">
        <v>113</v>
      </c>
      <c r="I118">
        <f t="shared" si="12"/>
        <v>32.527999999999999</v>
      </c>
      <c r="J118" s="13">
        <f t="shared" si="8"/>
        <v>136.36363636363706</v>
      </c>
      <c r="K118">
        <f t="shared" si="13"/>
        <v>109</v>
      </c>
    </row>
    <row r="119" spans="1:11">
      <c r="A119">
        <v>32.747999999999998</v>
      </c>
      <c r="B119" s="15">
        <v>80.723200000000006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0.45000000000000284</v>
      </c>
      <c r="G119" s="2">
        <f t="shared" si="11"/>
        <v>133.33333333333249</v>
      </c>
      <c r="H119" s="10"/>
      <c r="I119">
        <f t="shared" si="12"/>
        <v>32.747999999999998</v>
      </c>
      <c r="J119" s="13">
        <f t="shared" si="8"/>
        <v>133.33333333333249</v>
      </c>
      <c r="K119">
        <f t="shared" si="13"/>
        <v>110</v>
      </c>
    </row>
    <row r="120" spans="1:11">
      <c r="A120">
        <v>33.198</v>
      </c>
      <c r="B120" s="15">
        <v>72.760300000000001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0.25999999999999801</v>
      </c>
      <c r="G120" s="2">
        <f t="shared" si="11"/>
        <v>115.38461538461627</v>
      </c>
      <c r="H120" s="10" t="s">
        <v>119</v>
      </c>
      <c r="I120">
        <f t="shared" si="12"/>
        <v>33.198</v>
      </c>
      <c r="J120" s="13">
        <f t="shared" si="8"/>
        <v>115.38461538461627</v>
      </c>
      <c r="K120">
        <f t="shared" si="13"/>
        <v>111</v>
      </c>
    </row>
    <row r="121" spans="1:11">
      <c r="A121">
        <v>33.457999999999998</v>
      </c>
      <c r="B121" s="15">
        <v>73.305700000000002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0.42000000000000171</v>
      </c>
      <c r="G121" s="2">
        <f t="shared" si="11"/>
        <v>142.85714285714226</v>
      </c>
      <c r="H121" s="10"/>
      <c r="I121">
        <f t="shared" si="12"/>
        <v>33.457999999999998</v>
      </c>
      <c r="J121" s="13">
        <f t="shared" si="8"/>
        <v>142.85714285714226</v>
      </c>
      <c r="K121">
        <f t="shared" si="13"/>
        <v>112</v>
      </c>
    </row>
    <row r="122" spans="1:11">
      <c r="A122">
        <v>33.878</v>
      </c>
      <c r="B122" s="15">
        <v>60.877400000000002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0.21000000000000085</v>
      </c>
      <c r="G122" s="2">
        <f t="shared" si="11"/>
        <v>142.85714285714226</v>
      </c>
      <c r="H122" s="10" t="s">
        <v>118</v>
      </c>
      <c r="I122">
        <f t="shared" si="12"/>
        <v>33.878</v>
      </c>
      <c r="J122" s="13">
        <f t="shared" si="8"/>
        <v>142.85714285714226</v>
      </c>
      <c r="K122">
        <f t="shared" si="13"/>
        <v>113</v>
      </c>
    </row>
    <row r="123" spans="1:11">
      <c r="A123">
        <v>34.088000000000001</v>
      </c>
      <c r="B123" s="15">
        <v>64.319199999999995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0.33999999999999631</v>
      </c>
      <c r="G123" s="2">
        <f t="shared" si="11"/>
        <v>176.47058823529605</v>
      </c>
      <c r="H123" s="10"/>
      <c r="I123">
        <f t="shared" si="12"/>
        <v>34.088000000000001</v>
      </c>
      <c r="J123" s="13">
        <f t="shared" si="8"/>
        <v>176.47058823529605</v>
      </c>
      <c r="K123">
        <f t="shared" si="13"/>
        <v>114</v>
      </c>
    </row>
    <row r="124" spans="1:11">
      <c r="A124">
        <v>34.427999999999997</v>
      </c>
      <c r="B124" s="15">
        <v>82.267499999999998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0.22000000000000597</v>
      </c>
      <c r="G124" s="2">
        <f t="shared" si="11"/>
        <v>136.36363636363268</v>
      </c>
      <c r="H124" s="10" t="s">
        <v>113</v>
      </c>
      <c r="I124">
        <f t="shared" si="12"/>
        <v>34.427999999999997</v>
      </c>
      <c r="J124" s="13">
        <f t="shared" si="8"/>
        <v>136.36363636363268</v>
      </c>
      <c r="K124">
        <f t="shared" si="13"/>
        <v>115</v>
      </c>
    </row>
    <row r="125" spans="1:11">
      <c r="A125">
        <v>34.648000000000003</v>
      </c>
      <c r="B125" s="15">
        <v>79.270499999999998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0.23999999999999488</v>
      </c>
      <c r="G125" s="2">
        <f t="shared" si="11"/>
        <v>125.00000000000267</v>
      </c>
      <c r="H125" s="10"/>
      <c r="I125">
        <f t="shared" si="12"/>
        <v>34.648000000000003</v>
      </c>
      <c r="J125" s="13">
        <f t="shared" si="8"/>
        <v>125.00000000000267</v>
      </c>
      <c r="K125">
        <f t="shared" si="13"/>
        <v>116</v>
      </c>
    </row>
    <row r="126" spans="1:11">
      <c r="A126">
        <v>34.887999999999998</v>
      </c>
      <c r="B126" s="15">
        <v>71.864999999999995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0.21999999999999886</v>
      </c>
      <c r="G126" s="2">
        <f t="shared" si="11"/>
        <v>136.36363636363706</v>
      </c>
      <c r="H126" s="10" t="s">
        <v>118</v>
      </c>
      <c r="I126">
        <f t="shared" si="12"/>
        <v>34.887999999999998</v>
      </c>
      <c r="J126" s="13">
        <f t="shared" si="8"/>
        <v>136.36363636363706</v>
      </c>
      <c r="K126">
        <f t="shared" si="13"/>
        <v>117</v>
      </c>
    </row>
    <row r="127" spans="1:11">
      <c r="A127">
        <v>35.107999999999997</v>
      </c>
      <c r="B127" s="15">
        <v>69.3142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0.40000000000000568</v>
      </c>
      <c r="G127" s="2">
        <f t="shared" si="11"/>
        <v>149.99999999999787</v>
      </c>
      <c r="H127" s="10"/>
      <c r="I127">
        <f t="shared" si="12"/>
        <v>35.107999999999997</v>
      </c>
      <c r="J127" s="13">
        <f t="shared" si="8"/>
        <v>149.99999999999787</v>
      </c>
      <c r="K127">
        <f t="shared" si="13"/>
        <v>118</v>
      </c>
    </row>
    <row r="128" spans="1:11">
      <c r="A128">
        <v>35.508000000000003</v>
      </c>
      <c r="B128" s="15">
        <v>79.440799999999996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0.21999999999999886</v>
      </c>
      <c r="G128" s="2">
        <f t="shared" si="11"/>
        <v>136.36363636363706</v>
      </c>
      <c r="H128" s="10" t="s">
        <v>113</v>
      </c>
      <c r="I128">
        <f t="shared" si="12"/>
        <v>35.508000000000003</v>
      </c>
      <c r="J128" s="13">
        <f t="shared" si="8"/>
        <v>136.36363636363706</v>
      </c>
      <c r="K128">
        <f t="shared" si="13"/>
        <v>119</v>
      </c>
    </row>
    <row r="129" spans="1:11">
      <c r="A129">
        <v>35.728000000000002</v>
      </c>
      <c r="B129" s="15">
        <v>81.918199999999999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1.0899999999999963</v>
      </c>
      <c r="G129" s="2">
        <f t="shared" si="11"/>
        <v>137.61467889908303</v>
      </c>
      <c r="H129" s="10"/>
      <c r="I129">
        <f t="shared" si="12"/>
        <v>35.728000000000002</v>
      </c>
      <c r="J129" s="13">
        <f t="shared" si="8"/>
        <v>137.61467889908303</v>
      </c>
      <c r="K129">
        <f t="shared" si="13"/>
        <v>120</v>
      </c>
    </row>
    <row r="130" spans="1:11">
      <c r="A130">
        <v>36.817999999999998</v>
      </c>
      <c r="B130" s="15">
        <v>77.500200000000007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0.21999999999999886</v>
      </c>
      <c r="G130" s="2">
        <f t="shared" si="11"/>
        <v>136.36363636363706</v>
      </c>
      <c r="H130" s="10" t="s">
        <v>118</v>
      </c>
      <c r="I130">
        <f t="shared" si="12"/>
        <v>36.817999999999998</v>
      </c>
      <c r="J130" s="13">
        <f t="shared" si="8"/>
        <v>136.36363636363706</v>
      </c>
      <c r="K130">
        <f t="shared" si="13"/>
        <v>121</v>
      </c>
    </row>
    <row r="131" spans="1:11">
      <c r="A131">
        <v>37.037999999999997</v>
      </c>
      <c r="B131" s="15">
        <v>77.704499999999996</v>
      </c>
      <c r="C131">
        <v>122</v>
      </c>
      <c r="D131" s="2">
        <f>Main!$B125</f>
        <v>88.5</v>
      </c>
      <c r="E131" s="2"/>
      <c r="G131" s="2">
        <f>$G130</f>
        <v>136.36363636363706</v>
      </c>
      <c r="H131" s="10"/>
      <c r="I131">
        <f t="shared" si="12"/>
        <v>37.037999999999997</v>
      </c>
      <c r="J131" s="13">
        <f t="shared" si="8"/>
        <v>136.36363636363706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3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Aki Takahashi</v>
      </c>
      <c r="K4" s="1"/>
      <c r="L4" s="1"/>
      <c r="M4" s="1"/>
    </row>
    <row r="5" spans="1:13">
      <c r="A5" s="10" t="s">
        <v>96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97</v>
      </c>
      <c r="B6" s="1" t="s">
        <v>4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CP^2 Recordings CP2 3-5 (1976)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40945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40945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4.8879999999999999</v>
      </c>
      <c r="B10" s="15">
        <v>71.186999999999998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0.20000000000000018</v>
      </c>
      <c r="G10" s="2">
        <f>$E10/$F10*60</f>
        <v>149.99999999999986</v>
      </c>
      <c r="H10" s="10" t="s">
        <v>119</v>
      </c>
      <c r="I10" s="23">
        <f>$A10</f>
        <v>4.8879999999999999</v>
      </c>
      <c r="J10" s="13">
        <f t="shared" ref="J10:J73" si="2">$G10</f>
        <v>149.99999999999986</v>
      </c>
      <c r="K10" s="23">
        <f>$C10</f>
        <v>1</v>
      </c>
    </row>
    <row r="11" spans="1:13">
      <c r="A11" s="23">
        <v>5.0880000000000001</v>
      </c>
      <c r="B11" s="15">
        <v>69.493899999999996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0.41999999999999993</v>
      </c>
      <c r="G11" s="2">
        <f t="shared" ref="G11:G74" si="5">$E11/$F11*60</f>
        <v>142.85714285714289</v>
      </c>
      <c r="H11" s="10"/>
      <c r="I11" s="23">
        <f t="shared" ref="I11:I74" si="6">$A11</f>
        <v>5.0880000000000001</v>
      </c>
      <c r="J11" s="13">
        <f t="shared" si="2"/>
        <v>142.85714285714289</v>
      </c>
      <c r="K11" s="23">
        <f t="shared" ref="K11:K74" si="7">$C11</f>
        <v>2</v>
      </c>
    </row>
    <row r="12" spans="1:13">
      <c r="A12" s="23">
        <v>5.508</v>
      </c>
      <c r="B12" s="15">
        <v>55.743099999999998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0.20000000000000018</v>
      </c>
      <c r="G12" s="2">
        <f t="shared" si="5"/>
        <v>149.99999999999986</v>
      </c>
      <c r="H12" s="10" t="s">
        <v>118</v>
      </c>
      <c r="I12" s="23">
        <f t="shared" si="6"/>
        <v>5.508</v>
      </c>
      <c r="J12" s="13">
        <f t="shared" si="2"/>
        <v>149.99999999999986</v>
      </c>
      <c r="K12" s="23">
        <f t="shared" si="7"/>
        <v>3</v>
      </c>
    </row>
    <row r="13" spans="1:13">
      <c r="A13" s="23">
        <v>5.7080000000000002</v>
      </c>
      <c r="B13" s="15">
        <v>54.142099999999999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0.39999999999999947</v>
      </c>
      <c r="G13" s="2">
        <f t="shared" si="5"/>
        <v>150.00000000000023</v>
      </c>
      <c r="H13" s="10"/>
      <c r="I13" s="23">
        <f t="shared" si="6"/>
        <v>5.7080000000000002</v>
      </c>
      <c r="J13" s="13">
        <f t="shared" si="2"/>
        <v>150.00000000000023</v>
      </c>
      <c r="K13" s="23">
        <f t="shared" si="7"/>
        <v>4</v>
      </c>
    </row>
    <row r="14" spans="1:13">
      <c r="A14" s="23">
        <v>6.1079999999999997</v>
      </c>
      <c r="B14" s="15">
        <v>69.090299999999999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0.23000000000000043</v>
      </c>
      <c r="G14" s="2">
        <f t="shared" si="5"/>
        <v>130.4347826086954</v>
      </c>
      <c r="H14" s="10" t="s">
        <v>119</v>
      </c>
      <c r="I14" s="23">
        <f t="shared" si="6"/>
        <v>6.1079999999999997</v>
      </c>
      <c r="J14" s="13">
        <f t="shared" si="2"/>
        <v>130.4347826086954</v>
      </c>
      <c r="K14" s="23">
        <f t="shared" si="7"/>
        <v>5</v>
      </c>
    </row>
    <row r="15" spans="1:13">
      <c r="A15" s="23">
        <v>6.3380000000000001</v>
      </c>
      <c r="B15" s="15">
        <v>79.567599999999999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0.41000000000000014</v>
      </c>
      <c r="G15" s="2">
        <f t="shared" si="5"/>
        <v>146.34146341463409</v>
      </c>
      <c r="H15" s="10"/>
      <c r="I15" s="23">
        <f t="shared" si="6"/>
        <v>6.3380000000000001</v>
      </c>
      <c r="J15" s="13">
        <f t="shared" si="2"/>
        <v>146.34146341463409</v>
      </c>
      <c r="K15" s="23">
        <f t="shared" si="7"/>
        <v>6</v>
      </c>
    </row>
    <row r="16" spans="1:13">
      <c r="A16" s="23">
        <v>6.7480000000000002</v>
      </c>
      <c r="B16" s="15">
        <v>60.253799999999998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0.21999999999999975</v>
      </c>
      <c r="G16" s="2">
        <f t="shared" si="5"/>
        <v>136.36363636363652</v>
      </c>
      <c r="H16" s="10" t="s">
        <v>118</v>
      </c>
      <c r="I16" s="23">
        <f t="shared" si="6"/>
        <v>6.7480000000000002</v>
      </c>
      <c r="J16" s="13">
        <f t="shared" si="2"/>
        <v>136.36363636363652</v>
      </c>
      <c r="K16" s="23">
        <f t="shared" si="7"/>
        <v>7</v>
      </c>
    </row>
    <row r="17" spans="1:11">
      <c r="A17" s="23">
        <v>6.968</v>
      </c>
      <c r="B17" s="15">
        <v>63.695999999999998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0.66000000000000014</v>
      </c>
      <c r="G17" s="2">
        <f t="shared" si="5"/>
        <v>136.36363636363632</v>
      </c>
      <c r="H17" s="10"/>
      <c r="I17" s="23">
        <f t="shared" si="6"/>
        <v>6.968</v>
      </c>
      <c r="J17" s="13">
        <f t="shared" si="2"/>
        <v>136.36363636363632</v>
      </c>
      <c r="K17" s="23">
        <f t="shared" si="7"/>
        <v>8</v>
      </c>
    </row>
    <row r="18" spans="1:11">
      <c r="A18" s="23">
        <v>7.6280000000000001</v>
      </c>
      <c r="B18" s="15">
        <v>76.723299999999995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0.24000000000000021</v>
      </c>
      <c r="G18" s="2">
        <f t="shared" si="5"/>
        <v>124.9999999999999</v>
      </c>
      <c r="H18" s="10" t="s">
        <v>119</v>
      </c>
      <c r="I18" s="23">
        <f t="shared" si="6"/>
        <v>7.6280000000000001</v>
      </c>
      <c r="J18" s="13">
        <f t="shared" si="2"/>
        <v>124.9999999999999</v>
      </c>
      <c r="K18" s="23">
        <f t="shared" si="7"/>
        <v>9</v>
      </c>
    </row>
    <row r="19" spans="1:11">
      <c r="A19" s="23">
        <v>7.8680000000000003</v>
      </c>
      <c r="B19" s="15">
        <v>73.218699999999998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0.4399999999999995</v>
      </c>
      <c r="G19" s="2">
        <f t="shared" si="5"/>
        <v>136.36363636363652</v>
      </c>
      <c r="H19" s="10"/>
      <c r="I19" s="23">
        <f t="shared" si="6"/>
        <v>7.8680000000000003</v>
      </c>
      <c r="J19" s="13">
        <f t="shared" si="2"/>
        <v>136.36363636363652</v>
      </c>
      <c r="K19" s="23">
        <f t="shared" si="7"/>
        <v>10</v>
      </c>
    </row>
    <row r="20" spans="1:11">
      <c r="A20" s="23">
        <v>8.3079999999999998</v>
      </c>
      <c r="B20" s="15">
        <v>61.3035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0.19999999999999929</v>
      </c>
      <c r="G20" s="2">
        <f t="shared" si="5"/>
        <v>150.00000000000054</v>
      </c>
      <c r="H20" s="10" t="s">
        <v>118</v>
      </c>
      <c r="I20" s="23">
        <f t="shared" si="6"/>
        <v>8.3079999999999998</v>
      </c>
      <c r="J20" s="13">
        <f t="shared" si="2"/>
        <v>150.00000000000054</v>
      </c>
      <c r="K20" s="23">
        <f t="shared" si="7"/>
        <v>11</v>
      </c>
    </row>
    <row r="21" spans="1:11">
      <c r="A21" s="23">
        <v>8.5079999999999991</v>
      </c>
      <c r="B21" s="15">
        <v>54.505200000000002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0.40000000000000036</v>
      </c>
      <c r="G21" s="2">
        <f t="shared" si="5"/>
        <v>149.99999999999986</v>
      </c>
      <c r="H21" s="10"/>
      <c r="I21" s="23">
        <f t="shared" si="6"/>
        <v>8.5079999999999991</v>
      </c>
      <c r="J21" s="13">
        <f t="shared" si="2"/>
        <v>149.99999999999986</v>
      </c>
      <c r="K21" s="23">
        <f t="shared" si="7"/>
        <v>12</v>
      </c>
    </row>
    <row r="22" spans="1:11">
      <c r="A22" s="23">
        <v>8.9079999999999995</v>
      </c>
      <c r="B22" s="15">
        <v>70.469300000000004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0.19000000000000128</v>
      </c>
      <c r="G22" s="2">
        <f t="shared" si="5"/>
        <v>157.89473684210421</v>
      </c>
      <c r="H22" s="10" t="s">
        <v>119</v>
      </c>
      <c r="I22" s="23">
        <f t="shared" si="6"/>
        <v>8.9079999999999995</v>
      </c>
      <c r="J22" s="13">
        <f t="shared" si="2"/>
        <v>157.89473684210421</v>
      </c>
      <c r="K22" s="23">
        <f t="shared" si="7"/>
        <v>13</v>
      </c>
    </row>
    <row r="23" spans="1:11">
      <c r="A23" s="23">
        <v>9.0980000000000008</v>
      </c>
      <c r="B23" s="15">
        <v>72.359499999999997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0.21999999999999886</v>
      </c>
      <c r="G23" s="2">
        <f t="shared" si="5"/>
        <v>136.36363636363706</v>
      </c>
      <c r="H23" s="10"/>
      <c r="I23" s="23">
        <f t="shared" si="6"/>
        <v>9.0980000000000008</v>
      </c>
      <c r="J23" s="13">
        <f t="shared" si="2"/>
        <v>136.36363636363706</v>
      </c>
      <c r="K23" s="23">
        <f t="shared" si="7"/>
        <v>14</v>
      </c>
    </row>
    <row r="24" spans="1:11">
      <c r="A24" s="23">
        <v>9.3179999999999996</v>
      </c>
      <c r="B24" s="15">
        <v>63.384700000000002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0.21000000000000085</v>
      </c>
      <c r="G24" s="2">
        <f t="shared" si="5"/>
        <v>142.85714285714226</v>
      </c>
      <c r="H24" s="10" t="s">
        <v>118</v>
      </c>
      <c r="I24" s="23">
        <f t="shared" si="6"/>
        <v>9.3179999999999996</v>
      </c>
      <c r="J24" s="13">
        <f t="shared" si="2"/>
        <v>142.85714285714226</v>
      </c>
      <c r="K24" s="23">
        <f t="shared" si="7"/>
        <v>15</v>
      </c>
    </row>
    <row r="25" spans="1:11">
      <c r="A25" s="23">
        <v>9.5280000000000005</v>
      </c>
      <c r="B25" s="15">
        <v>59.319699999999997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0.37999999999999901</v>
      </c>
      <c r="G25" s="2">
        <f t="shared" si="5"/>
        <v>157.89473684210569</v>
      </c>
      <c r="H25" s="10"/>
      <c r="I25" s="23">
        <f t="shared" si="6"/>
        <v>9.5280000000000005</v>
      </c>
      <c r="J25" s="13">
        <f t="shared" si="2"/>
        <v>157.89473684210569</v>
      </c>
      <c r="K25" s="23">
        <f t="shared" si="7"/>
        <v>16</v>
      </c>
    </row>
    <row r="26" spans="1:11">
      <c r="A26" s="23">
        <v>9.9079999999999995</v>
      </c>
      <c r="B26" s="15">
        <v>71.269599999999997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0.17999999999999972</v>
      </c>
      <c r="G26" s="2">
        <f t="shared" si="5"/>
        <v>166.66666666666691</v>
      </c>
      <c r="H26" s="10" t="s">
        <v>113</v>
      </c>
      <c r="I26" s="23">
        <f t="shared" si="6"/>
        <v>9.9079999999999995</v>
      </c>
      <c r="J26" s="13">
        <f t="shared" si="2"/>
        <v>166.66666666666691</v>
      </c>
      <c r="K26" s="23">
        <f t="shared" si="7"/>
        <v>17</v>
      </c>
    </row>
    <row r="27" spans="1:11">
      <c r="A27" s="23">
        <v>10.087999999999999</v>
      </c>
      <c r="B27" s="15">
        <v>76.771299999999997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0.39000000000000057</v>
      </c>
      <c r="G27" s="2">
        <f t="shared" si="5"/>
        <v>153.84615384615361</v>
      </c>
      <c r="H27" s="10"/>
      <c r="I27" s="23">
        <f t="shared" si="6"/>
        <v>10.087999999999999</v>
      </c>
      <c r="J27" s="13">
        <f t="shared" si="2"/>
        <v>153.84615384615361</v>
      </c>
      <c r="K27" s="23">
        <f t="shared" si="7"/>
        <v>18</v>
      </c>
    </row>
    <row r="28" spans="1:11">
      <c r="A28" s="23">
        <v>10.478</v>
      </c>
      <c r="B28" s="15">
        <v>71.124700000000004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0.22000000000000064</v>
      </c>
      <c r="G28" s="2">
        <f t="shared" si="5"/>
        <v>136.36363636363598</v>
      </c>
      <c r="H28" s="10" t="s">
        <v>119</v>
      </c>
      <c r="I28" s="23">
        <f t="shared" si="6"/>
        <v>10.478</v>
      </c>
      <c r="J28" s="13">
        <f t="shared" si="2"/>
        <v>136.36363636363598</v>
      </c>
      <c r="K28" s="23">
        <f t="shared" si="7"/>
        <v>19</v>
      </c>
    </row>
    <row r="29" spans="1:11">
      <c r="A29" s="23">
        <v>10.698</v>
      </c>
      <c r="B29" s="15">
        <v>71.078500000000005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0.40000000000000036</v>
      </c>
      <c r="G29" s="2">
        <f t="shared" si="5"/>
        <v>149.99999999999986</v>
      </c>
      <c r="H29" s="10"/>
      <c r="I29" s="23">
        <f t="shared" si="6"/>
        <v>10.698</v>
      </c>
      <c r="J29" s="13">
        <f t="shared" si="2"/>
        <v>149.99999999999986</v>
      </c>
      <c r="K29" s="23">
        <f t="shared" si="7"/>
        <v>20</v>
      </c>
    </row>
    <row r="30" spans="1:11">
      <c r="A30" s="23">
        <v>11.098000000000001</v>
      </c>
      <c r="B30" s="15">
        <v>61.052799999999998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0.20999999999999908</v>
      </c>
      <c r="G30" s="2">
        <f t="shared" si="5"/>
        <v>142.85714285714349</v>
      </c>
      <c r="H30" s="10" t="s">
        <v>118</v>
      </c>
      <c r="I30" s="23">
        <f t="shared" si="6"/>
        <v>11.098000000000001</v>
      </c>
      <c r="J30" s="13">
        <f t="shared" si="2"/>
        <v>142.85714285714349</v>
      </c>
      <c r="K30" s="23">
        <f t="shared" si="7"/>
        <v>21</v>
      </c>
    </row>
    <row r="31" spans="1:11">
      <c r="A31" s="23">
        <v>11.308</v>
      </c>
      <c r="B31" s="15">
        <v>58.493200000000002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0.4399999999999995</v>
      </c>
      <c r="G31" s="2">
        <f t="shared" si="5"/>
        <v>136.36363636363652</v>
      </c>
      <c r="H31" s="10"/>
      <c r="I31" s="23">
        <f t="shared" si="6"/>
        <v>11.308</v>
      </c>
      <c r="J31" s="13">
        <f t="shared" si="2"/>
        <v>136.36363636363652</v>
      </c>
      <c r="K31" s="23">
        <f t="shared" si="7"/>
        <v>22</v>
      </c>
    </row>
    <row r="32" spans="1:11">
      <c r="A32" s="23">
        <v>11.747999999999999</v>
      </c>
      <c r="B32" s="15">
        <v>77.628600000000006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0.22000000000000064</v>
      </c>
      <c r="G32" s="2">
        <f t="shared" si="5"/>
        <v>136.36363636363598</v>
      </c>
      <c r="H32" s="10" t="s">
        <v>113</v>
      </c>
      <c r="I32" s="23">
        <f t="shared" si="6"/>
        <v>11.747999999999999</v>
      </c>
      <c r="J32" s="13">
        <f t="shared" si="2"/>
        <v>136.36363636363598</v>
      </c>
      <c r="K32" s="23">
        <f t="shared" si="7"/>
        <v>23</v>
      </c>
    </row>
    <row r="33" spans="1:11">
      <c r="A33" s="23">
        <v>11.968</v>
      </c>
      <c r="B33" s="15">
        <v>75.634200000000007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0.41000000000000014</v>
      </c>
      <c r="G33" s="2">
        <f t="shared" si="5"/>
        <v>146.34146341463409</v>
      </c>
      <c r="H33" s="10"/>
      <c r="I33" s="23">
        <f t="shared" si="6"/>
        <v>11.968</v>
      </c>
      <c r="J33" s="13">
        <f t="shared" si="2"/>
        <v>146.34146341463409</v>
      </c>
      <c r="K33" s="23">
        <f t="shared" si="7"/>
        <v>24</v>
      </c>
    </row>
    <row r="34" spans="1:11">
      <c r="A34" s="23">
        <v>12.378</v>
      </c>
      <c r="B34" s="15">
        <v>60.601599999999998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0.20400000000000063</v>
      </c>
      <c r="G34" s="2">
        <f t="shared" si="5"/>
        <v>147.05882352941131</v>
      </c>
      <c r="H34" s="10" t="s">
        <v>118</v>
      </c>
      <c r="I34" s="23">
        <f t="shared" si="6"/>
        <v>12.378</v>
      </c>
      <c r="J34" s="13">
        <f t="shared" si="2"/>
        <v>147.05882352941131</v>
      </c>
      <c r="K34" s="23">
        <f t="shared" si="7"/>
        <v>25</v>
      </c>
    </row>
    <row r="35" spans="1:11">
      <c r="A35" s="23">
        <v>12.582000000000001</v>
      </c>
      <c r="B35" s="15">
        <v>56.202500000000001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0.37599999999999945</v>
      </c>
      <c r="G35" s="2">
        <f t="shared" si="5"/>
        <v>159.57446808510662</v>
      </c>
      <c r="H35" s="10"/>
      <c r="I35" s="23">
        <f t="shared" si="6"/>
        <v>12.582000000000001</v>
      </c>
      <c r="J35" s="13">
        <f t="shared" si="2"/>
        <v>159.57446808510662</v>
      </c>
      <c r="K35" s="23">
        <f t="shared" si="7"/>
        <v>26</v>
      </c>
    </row>
    <row r="36" spans="1:11">
      <c r="A36" s="23">
        <v>12.958</v>
      </c>
      <c r="B36" s="15">
        <v>67.854500000000002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0.20999999999999908</v>
      </c>
      <c r="G36" s="2">
        <f t="shared" si="5"/>
        <v>142.85714285714349</v>
      </c>
      <c r="H36" s="10" t="s">
        <v>119</v>
      </c>
      <c r="I36" s="23">
        <f t="shared" si="6"/>
        <v>12.958</v>
      </c>
      <c r="J36" s="13">
        <f t="shared" si="2"/>
        <v>142.85714285714349</v>
      </c>
      <c r="K36" s="23">
        <f t="shared" si="7"/>
        <v>27</v>
      </c>
    </row>
    <row r="37" spans="1:11">
      <c r="A37" s="23">
        <v>13.167999999999999</v>
      </c>
      <c r="B37" s="15">
        <v>73.480099999999993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0.21000000000000085</v>
      </c>
      <c r="G37" s="2">
        <f t="shared" si="5"/>
        <v>142.85714285714226</v>
      </c>
      <c r="H37" s="10"/>
      <c r="I37" s="23">
        <f t="shared" si="6"/>
        <v>13.167999999999999</v>
      </c>
      <c r="J37" s="13">
        <f t="shared" si="2"/>
        <v>142.85714285714226</v>
      </c>
      <c r="K37" s="23">
        <f t="shared" si="7"/>
        <v>28</v>
      </c>
    </row>
    <row r="38" spans="1:11">
      <c r="A38" s="23">
        <v>13.378</v>
      </c>
      <c r="B38" s="15">
        <v>58.032600000000002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0.1899999999999995</v>
      </c>
      <c r="G38" s="2">
        <f t="shared" si="5"/>
        <v>157.89473684210569</v>
      </c>
      <c r="H38" s="10" t="s">
        <v>118</v>
      </c>
      <c r="I38" s="23">
        <f t="shared" si="6"/>
        <v>13.378</v>
      </c>
      <c r="J38" s="13">
        <f t="shared" si="2"/>
        <v>157.89473684210569</v>
      </c>
      <c r="K38" s="23">
        <f t="shared" si="7"/>
        <v>29</v>
      </c>
    </row>
    <row r="39" spans="1:11">
      <c r="A39" s="23">
        <v>13.568</v>
      </c>
      <c r="B39" s="15">
        <v>56.605400000000003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0.40000000000000036</v>
      </c>
      <c r="G39" s="2">
        <f t="shared" si="5"/>
        <v>149.99999999999986</v>
      </c>
      <c r="H39" s="10"/>
      <c r="I39" s="23">
        <f t="shared" si="6"/>
        <v>13.568</v>
      </c>
      <c r="J39" s="13">
        <f t="shared" si="2"/>
        <v>149.99999999999986</v>
      </c>
      <c r="K39" s="23">
        <f t="shared" si="7"/>
        <v>30</v>
      </c>
    </row>
    <row r="40" spans="1:11">
      <c r="A40" s="23">
        <v>13.968</v>
      </c>
      <c r="B40" s="15">
        <v>71.843100000000007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0.22000000000000064</v>
      </c>
      <c r="G40" s="2">
        <f t="shared" si="5"/>
        <v>136.36363636363598</v>
      </c>
      <c r="H40" s="10" t="s">
        <v>119</v>
      </c>
      <c r="I40" s="23">
        <f t="shared" si="6"/>
        <v>13.968</v>
      </c>
      <c r="J40" s="13">
        <f t="shared" si="2"/>
        <v>136.36363636363598</v>
      </c>
      <c r="K40" s="23">
        <f t="shared" si="7"/>
        <v>31</v>
      </c>
    </row>
    <row r="41" spans="1:11">
      <c r="A41" s="23">
        <v>14.188000000000001</v>
      </c>
      <c r="B41" s="15">
        <v>70.058800000000005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0.39999999999999858</v>
      </c>
      <c r="G41" s="2">
        <f t="shared" si="5"/>
        <v>150.00000000000054</v>
      </c>
      <c r="H41" s="10"/>
      <c r="I41" s="23">
        <f t="shared" si="6"/>
        <v>14.188000000000001</v>
      </c>
      <c r="J41" s="13">
        <f t="shared" si="2"/>
        <v>150.00000000000054</v>
      </c>
      <c r="K41" s="23">
        <f t="shared" si="7"/>
        <v>32</v>
      </c>
    </row>
    <row r="42" spans="1:11">
      <c r="A42" s="23">
        <v>14.587999999999999</v>
      </c>
      <c r="B42" s="15">
        <v>56.607599999999998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0.22000000000000064</v>
      </c>
      <c r="G42" s="2">
        <f t="shared" si="5"/>
        <v>136.36363636363598</v>
      </c>
      <c r="H42" s="10" t="s">
        <v>118</v>
      </c>
      <c r="I42" s="23">
        <f t="shared" si="6"/>
        <v>14.587999999999999</v>
      </c>
      <c r="J42" s="13">
        <f t="shared" si="2"/>
        <v>136.36363636363598</v>
      </c>
      <c r="K42" s="23">
        <f t="shared" si="7"/>
        <v>33</v>
      </c>
    </row>
    <row r="43" spans="1:11">
      <c r="A43" s="23">
        <v>14.808</v>
      </c>
      <c r="B43" s="15">
        <v>53.733899999999998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0.40000000000000036</v>
      </c>
      <c r="G43" s="2">
        <f t="shared" si="5"/>
        <v>149.99999999999986</v>
      </c>
      <c r="H43" s="10"/>
      <c r="I43" s="23">
        <f t="shared" si="6"/>
        <v>14.808</v>
      </c>
      <c r="J43" s="13">
        <f t="shared" si="2"/>
        <v>149.99999999999986</v>
      </c>
      <c r="K43" s="23">
        <f t="shared" si="7"/>
        <v>34</v>
      </c>
    </row>
    <row r="44" spans="1:11">
      <c r="A44" s="23">
        <v>15.208</v>
      </c>
      <c r="B44" s="15">
        <v>69.969899999999996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0.20999999999999908</v>
      </c>
      <c r="G44" s="2">
        <f t="shared" si="5"/>
        <v>142.85714285714349</v>
      </c>
      <c r="H44" s="10" t="s">
        <v>119</v>
      </c>
      <c r="I44" s="23">
        <f t="shared" si="6"/>
        <v>15.208</v>
      </c>
      <c r="J44" s="13">
        <f t="shared" si="2"/>
        <v>142.85714285714349</v>
      </c>
      <c r="K44" s="23">
        <f t="shared" si="7"/>
        <v>35</v>
      </c>
    </row>
    <row r="45" spans="1:11">
      <c r="A45" s="23">
        <v>15.417999999999999</v>
      </c>
      <c r="B45" s="15">
        <v>79.389099999999999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0.41200000000000081</v>
      </c>
      <c r="G45" s="2">
        <f t="shared" si="5"/>
        <v>145.63106796116477</v>
      </c>
      <c r="H45" s="10"/>
      <c r="I45" s="23">
        <f t="shared" si="6"/>
        <v>15.417999999999999</v>
      </c>
      <c r="J45" s="13">
        <f t="shared" si="2"/>
        <v>145.63106796116477</v>
      </c>
      <c r="K45" s="23">
        <f t="shared" si="7"/>
        <v>36</v>
      </c>
    </row>
    <row r="46" spans="1:11">
      <c r="A46" s="23">
        <v>15.83</v>
      </c>
      <c r="B46" s="15">
        <v>61.037399999999998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0.2179999999999982</v>
      </c>
      <c r="G46" s="2">
        <f t="shared" si="5"/>
        <v>137.61467889908371</v>
      </c>
      <c r="H46" s="10" t="s">
        <v>118</v>
      </c>
      <c r="I46" s="23">
        <f t="shared" si="6"/>
        <v>15.83</v>
      </c>
      <c r="J46" s="13">
        <f t="shared" si="2"/>
        <v>137.61467889908371</v>
      </c>
      <c r="K46" s="23">
        <f t="shared" si="7"/>
        <v>37</v>
      </c>
    </row>
    <row r="47" spans="1:11">
      <c r="A47" s="23">
        <v>16.047999999999998</v>
      </c>
      <c r="B47" s="15">
        <v>64.543800000000005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0.64000000000000057</v>
      </c>
      <c r="G47" s="2">
        <f t="shared" si="5"/>
        <v>140.62499999999986</v>
      </c>
      <c r="H47" s="10"/>
      <c r="I47" s="23">
        <f t="shared" si="6"/>
        <v>16.047999999999998</v>
      </c>
      <c r="J47" s="13">
        <f t="shared" si="2"/>
        <v>140.62499999999986</v>
      </c>
      <c r="K47" s="23">
        <f t="shared" si="7"/>
        <v>38</v>
      </c>
    </row>
    <row r="48" spans="1:11">
      <c r="A48" s="23">
        <v>16.687999999999999</v>
      </c>
      <c r="B48" s="15">
        <v>77.803100000000001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0.23000000000000043</v>
      </c>
      <c r="G48" s="2">
        <f t="shared" si="5"/>
        <v>130.4347826086954</v>
      </c>
      <c r="H48" s="10" t="s">
        <v>119</v>
      </c>
      <c r="I48" s="23">
        <f t="shared" si="6"/>
        <v>16.687999999999999</v>
      </c>
      <c r="J48" s="13">
        <f t="shared" si="2"/>
        <v>130.4347826086954</v>
      </c>
      <c r="K48" s="23">
        <f t="shared" si="7"/>
        <v>39</v>
      </c>
    </row>
    <row r="49" spans="1:11">
      <c r="A49" s="23">
        <v>16.917999999999999</v>
      </c>
      <c r="B49" s="15">
        <v>73.287899999999993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0.44000000000000128</v>
      </c>
      <c r="G49" s="2">
        <f t="shared" si="5"/>
        <v>136.36363636363598</v>
      </c>
      <c r="H49" s="10"/>
      <c r="I49" s="23">
        <f t="shared" si="6"/>
        <v>16.917999999999999</v>
      </c>
      <c r="J49" s="13">
        <f t="shared" si="2"/>
        <v>136.36363636363598</v>
      </c>
      <c r="K49" s="23">
        <f t="shared" si="7"/>
        <v>40</v>
      </c>
    </row>
    <row r="50" spans="1:11">
      <c r="A50" s="23">
        <v>17.358000000000001</v>
      </c>
      <c r="B50" s="15">
        <v>63.749699999999997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0.23000000000000043</v>
      </c>
      <c r="G50" s="2">
        <f t="shared" si="5"/>
        <v>130.4347826086954</v>
      </c>
      <c r="H50" s="10" t="s">
        <v>118</v>
      </c>
      <c r="I50" s="23">
        <f t="shared" si="6"/>
        <v>17.358000000000001</v>
      </c>
      <c r="J50" s="13">
        <f t="shared" si="2"/>
        <v>130.4347826086954</v>
      </c>
      <c r="K50" s="23">
        <f t="shared" si="7"/>
        <v>41</v>
      </c>
    </row>
    <row r="51" spans="1:11">
      <c r="A51" s="23">
        <v>17.588000000000001</v>
      </c>
      <c r="B51" s="15">
        <v>54.633800000000001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0.36999999999999744</v>
      </c>
      <c r="G51" s="2">
        <f t="shared" si="5"/>
        <v>162.16216216216327</v>
      </c>
      <c r="H51" s="10"/>
      <c r="I51" s="23">
        <f t="shared" si="6"/>
        <v>17.588000000000001</v>
      </c>
      <c r="J51" s="13">
        <f t="shared" si="2"/>
        <v>162.16216216216327</v>
      </c>
      <c r="K51" s="23">
        <f t="shared" si="7"/>
        <v>42</v>
      </c>
    </row>
    <row r="52" spans="1:11">
      <c r="A52" s="23">
        <v>17.957999999999998</v>
      </c>
      <c r="B52" s="15">
        <v>69.893199999999993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0.20000000000000284</v>
      </c>
      <c r="G52" s="2">
        <f t="shared" si="5"/>
        <v>149.99999999999787</v>
      </c>
      <c r="H52" s="10" t="s">
        <v>119</v>
      </c>
      <c r="I52" s="23">
        <f t="shared" si="6"/>
        <v>17.957999999999998</v>
      </c>
      <c r="J52" s="13">
        <f t="shared" si="2"/>
        <v>149.99999999999787</v>
      </c>
      <c r="K52" s="23">
        <f t="shared" si="7"/>
        <v>43</v>
      </c>
    </row>
    <row r="53" spans="1:11">
      <c r="A53" s="23">
        <v>18.158000000000001</v>
      </c>
      <c r="B53" s="15">
        <v>71.832899999999995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0.2099999999999973</v>
      </c>
      <c r="G53" s="2">
        <f t="shared" si="5"/>
        <v>142.85714285714471</v>
      </c>
      <c r="H53" s="10"/>
      <c r="I53" s="23">
        <f t="shared" si="6"/>
        <v>18.158000000000001</v>
      </c>
      <c r="J53" s="13">
        <f t="shared" si="2"/>
        <v>142.85714285714471</v>
      </c>
      <c r="K53" s="23">
        <f t="shared" si="7"/>
        <v>44</v>
      </c>
    </row>
    <row r="54" spans="1:11">
      <c r="A54" s="23">
        <v>18.367999999999999</v>
      </c>
      <c r="B54" s="15">
        <v>64.180800000000005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0.22000000000000242</v>
      </c>
      <c r="G54" s="2">
        <f t="shared" si="5"/>
        <v>136.36363636363487</v>
      </c>
      <c r="H54" s="10" t="s">
        <v>118</v>
      </c>
      <c r="I54" s="23">
        <f t="shared" si="6"/>
        <v>18.367999999999999</v>
      </c>
      <c r="J54" s="13">
        <f t="shared" si="2"/>
        <v>136.36363636363487</v>
      </c>
      <c r="K54" s="23">
        <f t="shared" si="7"/>
        <v>45</v>
      </c>
    </row>
    <row r="55" spans="1:11">
      <c r="A55" s="23">
        <v>18.588000000000001</v>
      </c>
      <c r="B55" s="15">
        <v>59.683199999999999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0.37999999999999901</v>
      </c>
      <c r="G55" s="2">
        <f t="shared" si="5"/>
        <v>157.89473684210569</v>
      </c>
      <c r="H55" s="10"/>
      <c r="I55" s="23">
        <f t="shared" si="6"/>
        <v>18.588000000000001</v>
      </c>
      <c r="J55" s="13">
        <f t="shared" si="2"/>
        <v>157.89473684210569</v>
      </c>
      <c r="K55" s="23">
        <f t="shared" si="7"/>
        <v>46</v>
      </c>
    </row>
    <row r="56" spans="1:11">
      <c r="A56" s="23">
        <v>18.968</v>
      </c>
      <c r="B56" s="15">
        <v>69.748400000000004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0.18599999999999994</v>
      </c>
      <c r="G56" s="2">
        <f t="shared" si="5"/>
        <v>161.29032258064521</v>
      </c>
      <c r="H56" s="10" t="s">
        <v>113</v>
      </c>
      <c r="I56" s="23">
        <f t="shared" si="6"/>
        <v>18.968</v>
      </c>
      <c r="J56" s="13">
        <f t="shared" si="2"/>
        <v>161.29032258064521</v>
      </c>
      <c r="K56" s="23">
        <f t="shared" si="7"/>
        <v>47</v>
      </c>
    </row>
    <row r="57" spans="1:11">
      <c r="A57" s="23">
        <v>19.154</v>
      </c>
      <c r="B57" s="15">
        <v>76.517200000000003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0.39399999999999835</v>
      </c>
      <c r="G57" s="2">
        <f t="shared" si="5"/>
        <v>152.2842639593915</v>
      </c>
      <c r="H57" s="10"/>
      <c r="I57" s="23">
        <f t="shared" si="6"/>
        <v>19.154</v>
      </c>
      <c r="J57" s="13">
        <f t="shared" si="2"/>
        <v>152.2842639593915</v>
      </c>
      <c r="K57" s="23">
        <f t="shared" si="7"/>
        <v>48</v>
      </c>
    </row>
    <row r="58" spans="1:11">
      <c r="A58" s="23">
        <v>19.547999999999998</v>
      </c>
      <c r="B58" s="15">
        <v>71.008600000000001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0.23000000000000043</v>
      </c>
      <c r="G58" s="2">
        <f t="shared" si="5"/>
        <v>130.4347826086954</v>
      </c>
      <c r="H58" s="10" t="s">
        <v>119</v>
      </c>
      <c r="I58" s="23">
        <f t="shared" si="6"/>
        <v>19.547999999999998</v>
      </c>
      <c r="J58" s="13">
        <f t="shared" si="2"/>
        <v>130.4347826086954</v>
      </c>
      <c r="K58" s="23">
        <f t="shared" si="7"/>
        <v>49</v>
      </c>
    </row>
    <row r="59" spans="1:11">
      <c r="A59" s="23">
        <v>19.777999999999999</v>
      </c>
      <c r="B59" s="15">
        <v>71.949100000000001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0.40000000000000213</v>
      </c>
      <c r="G59" s="2">
        <f t="shared" si="5"/>
        <v>149.9999999999992</v>
      </c>
      <c r="H59" s="10"/>
      <c r="I59" s="23">
        <f t="shared" si="6"/>
        <v>19.777999999999999</v>
      </c>
      <c r="J59" s="13">
        <f t="shared" si="2"/>
        <v>149.9999999999992</v>
      </c>
      <c r="K59" s="23">
        <f t="shared" si="7"/>
        <v>50</v>
      </c>
    </row>
    <row r="60" spans="1:11">
      <c r="A60" s="23">
        <v>20.178000000000001</v>
      </c>
      <c r="B60" s="15">
        <v>61.529800000000002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0.19999999999999929</v>
      </c>
      <c r="G60" s="2">
        <f t="shared" si="5"/>
        <v>150.00000000000054</v>
      </c>
      <c r="H60" s="10" t="s">
        <v>118</v>
      </c>
      <c r="I60" s="23">
        <f t="shared" si="6"/>
        <v>20.178000000000001</v>
      </c>
      <c r="J60" s="13">
        <f t="shared" si="2"/>
        <v>150.00000000000054</v>
      </c>
      <c r="K60" s="23">
        <f t="shared" si="7"/>
        <v>51</v>
      </c>
    </row>
    <row r="61" spans="1:11">
      <c r="A61" s="23">
        <v>20.378</v>
      </c>
      <c r="B61" s="15">
        <v>59.756399999999999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0.44999999999999929</v>
      </c>
      <c r="G61" s="2">
        <f t="shared" si="5"/>
        <v>133.33333333333354</v>
      </c>
      <c r="H61" s="10"/>
      <c r="I61" s="23">
        <f t="shared" si="6"/>
        <v>20.378</v>
      </c>
      <c r="J61" s="13">
        <f t="shared" si="2"/>
        <v>133.33333333333354</v>
      </c>
      <c r="K61" s="23">
        <f t="shared" si="7"/>
        <v>52</v>
      </c>
    </row>
    <row r="62" spans="1:11">
      <c r="A62" s="23">
        <v>20.827999999999999</v>
      </c>
      <c r="B62" s="15">
        <v>77.767300000000006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0.21999999999999886</v>
      </c>
      <c r="G62" s="2">
        <f t="shared" si="5"/>
        <v>136.36363636363706</v>
      </c>
      <c r="H62" s="10" t="s">
        <v>113</v>
      </c>
      <c r="I62" s="23">
        <f t="shared" si="6"/>
        <v>20.827999999999999</v>
      </c>
      <c r="J62" s="13">
        <f t="shared" si="2"/>
        <v>136.36363636363706</v>
      </c>
      <c r="K62" s="23">
        <f t="shared" si="7"/>
        <v>53</v>
      </c>
    </row>
    <row r="63" spans="1:11">
      <c r="A63" s="23">
        <v>21.047999999999998</v>
      </c>
      <c r="B63" s="15">
        <v>75.821700000000007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0.42000000000000171</v>
      </c>
      <c r="G63" s="2">
        <f t="shared" si="5"/>
        <v>142.85714285714226</v>
      </c>
      <c r="H63" s="10"/>
      <c r="I63" s="23">
        <f t="shared" si="6"/>
        <v>21.047999999999998</v>
      </c>
      <c r="J63" s="13">
        <f t="shared" si="2"/>
        <v>142.85714285714226</v>
      </c>
      <c r="K63" s="23">
        <f t="shared" si="7"/>
        <v>54</v>
      </c>
    </row>
    <row r="64" spans="1:11">
      <c r="A64" s="23">
        <v>21.468</v>
      </c>
      <c r="B64" s="15">
        <v>60.415100000000002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0.20499999999999829</v>
      </c>
      <c r="G64" s="2">
        <f t="shared" si="5"/>
        <v>146.34146341463537</v>
      </c>
      <c r="H64" s="10" t="s">
        <v>118</v>
      </c>
      <c r="I64" s="23">
        <f t="shared" si="6"/>
        <v>21.468</v>
      </c>
      <c r="J64" s="13">
        <f t="shared" si="2"/>
        <v>146.34146341463537</v>
      </c>
      <c r="K64" s="23">
        <f t="shared" si="7"/>
        <v>55</v>
      </c>
    </row>
    <row r="65" spans="1:11">
      <c r="A65" s="23">
        <v>21.672999999999998</v>
      </c>
      <c r="B65" s="15">
        <v>55.802700000000002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0.40500000000000114</v>
      </c>
      <c r="G65" s="2">
        <f t="shared" si="5"/>
        <v>148.14814814814775</v>
      </c>
      <c r="H65" s="10"/>
      <c r="I65" s="23">
        <f t="shared" si="6"/>
        <v>21.672999999999998</v>
      </c>
      <c r="J65" s="13">
        <f t="shared" si="2"/>
        <v>148.14814814814775</v>
      </c>
      <c r="K65" s="23">
        <f t="shared" si="7"/>
        <v>56</v>
      </c>
    </row>
    <row r="66" spans="1:11">
      <c r="A66" s="23">
        <v>22.077999999999999</v>
      </c>
      <c r="B66" s="15">
        <v>69.196299999999994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0.21000000000000085</v>
      </c>
      <c r="G66" s="2">
        <f t="shared" si="5"/>
        <v>142.85714285714226</v>
      </c>
      <c r="H66" s="10" t="s">
        <v>119</v>
      </c>
      <c r="I66" s="23">
        <f t="shared" si="6"/>
        <v>22.077999999999999</v>
      </c>
      <c r="J66" s="13">
        <f t="shared" si="2"/>
        <v>142.85714285714226</v>
      </c>
      <c r="K66" s="23">
        <f t="shared" si="7"/>
        <v>57</v>
      </c>
    </row>
    <row r="67" spans="1:11">
      <c r="A67" s="23">
        <v>22.288</v>
      </c>
      <c r="B67" s="15">
        <v>74.021799999999999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22.288</v>
      </c>
      <c r="J67" s="13">
        <f t="shared" si="2"/>
        <v>150.00000000000054</v>
      </c>
      <c r="K67" s="23">
        <f t="shared" si="7"/>
        <v>58</v>
      </c>
    </row>
    <row r="68" spans="1:11">
      <c r="A68" s="23">
        <v>22.488</v>
      </c>
      <c r="B68" s="15">
        <v>60.527099999999997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0.21999999999999886</v>
      </c>
      <c r="G68" s="2">
        <f t="shared" si="5"/>
        <v>136.36363636363706</v>
      </c>
      <c r="H68" s="10" t="s">
        <v>118</v>
      </c>
      <c r="I68" s="23">
        <f t="shared" si="6"/>
        <v>22.488</v>
      </c>
      <c r="J68" s="13">
        <f t="shared" si="2"/>
        <v>136.36363636363706</v>
      </c>
      <c r="K68" s="23">
        <f t="shared" si="7"/>
        <v>59</v>
      </c>
    </row>
    <row r="69" spans="1:11">
      <c r="A69" s="23">
        <v>22.707999999999998</v>
      </c>
      <c r="B69" s="15">
        <v>54.972200000000001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0.41000000000000014</v>
      </c>
      <c r="G69" s="2">
        <f t="shared" si="5"/>
        <v>146.34146341463409</v>
      </c>
      <c r="H69" s="10"/>
      <c r="I69" s="23">
        <f t="shared" si="6"/>
        <v>22.707999999999998</v>
      </c>
      <c r="J69" s="13">
        <f t="shared" si="2"/>
        <v>146.34146341463409</v>
      </c>
      <c r="K69" s="23">
        <f t="shared" si="7"/>
        <v>60</v>
      </c>
    </row>
    <row r="70" spans="1:11">
      <c r="A70" s="23">
        <v>23.117999999999999</v>
      </c>
      <c r="B70" s="15">
        <v>71.703699999999998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23.117999999999999</v>
      </c>
      <c r="J70" s="13">
        <f t="shared" si="2"/>
        <v>130.4347826086954</v>
      </c>
      <c r="K70" s="23">
        <f t="shared" si="7"/>
        <v>61</v>
      </c>
    </row>
    <row r="71" spans="1:11">
      <c r="A71" s="23">
        <v>23.347999999999999</v>
      </c>
      <c r="B71" s="15">
        <v>68.9846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0.42000000000000171</v>
      </c>
      <c r="G71" s="2">
        <f t="shared" si="5"/>
        <v>142.85714285714226</v>
      </c>
      <c r="H71" s="10"/>
      <c r="I71" s="23">
        <f t="shared" si="6"/>
        <v>23.347999999999999</v>
      </c>
      <c r="J71" s="13">
        <f t="shared" si="2"/>
        <v>142.85714285714226</v>
      </c>
      <c r="K71" s="23">
        <f t="shared" si="7"/>
        <v>62</v>
      </c>
    </row>
    <row r="72" spans="1:11">
      <c r="A72" s="23">
        <v>23.768000000000001</v>
      </c>
      <c r="B72" s="15">
        <v>71.772800000000004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0.18999999999999773</v>
      </c>
      <c r="G72" s="2">
        <f t="shared" si="5"/>
        <v>157.89473684210714</v>
      </c>
      <c r="H72" s="10" t="s">
        <v>119</v>
      </c>
      <c r="I72" s="23">
        <f t="shared" si="6"/>
        <v>23.768000000000001</v>
      </c>
      <c r="J72" s="13">
        <f t="shared" si="2"/>
        <v>157.89473684210714</v>
      </c>
      <c r="K72" s="23">
        <f t="shared" si="7"/>
        <v>63</v>
      </c>
    </row>
    <row r="73" spans="1:11">
      <c r="A73" s="23">
        <v>23.957999999999998</v>
      </c>
      <c r="B73" s="15">
        <v>72.653800000000004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0.23000000000000043</v>
      </c>
      <c r="G73" s="2">
        <f t="shared" si="5"/>
        <v>130.4347826086954</v>
      </c>
      <c r="H73" s="10"/>
      <c r="I73" s="23">
        <f t="shared" si="6"/>
        <v>23.957999999999998</v>
      </c>
      <c r="J73" s="13">
        <f t="shared" si="2"/>
        <v>130.4347826086954</v>
      </c>
      <c r="K73" s="23">
        <f t="shared" si="7"/>
        <v>64</v>
      </c>
    </row>
    <row r="74" spans="1:11">
      <c r="A74" s="23">
        <v>24.187999999999999</v>
      </c>
      <c r="B74" s="15">
        <v>62.573999999999998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0.26000000000000156</v>
      </c>
      <c r="G74" s="2">
        <f t="shared" si="5"/>
        <v>115.38461538461469</v>
      </c>
      <c r="H74" s="10" t="s">
        <v>118</v>
      </c>
      <c r="I74" s="23">
        <f t="shared" si="6"/>
        <v>24.187999999999999</v>
      </c>
      <c r="J74" s="13">
        <f t="shared" ref="J74:J131" si="8">$G74</f>
        <v>115.38461538461469</v>
      </c>
      <c r="K74" s="23">
        <f t="shared" si="7"/>
        <v>65</v>
      </c>
    </row>
    <row r="75" spans="1:11">
      <c r="A75" s="23">
        <v>24.448</v>
      </c>
      <c r="B75" s="15">
        <v>59.974200000000003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0.37000000000000099</v>
      </c>
      <c r="G75" s="2">
        <f t="shared" ref="G75:G130" si="11">$E75/$F75*60</f>
        <v>162.16216216216174</v>
      </c>
      <c r="H75" s="10"/>
      <c r="I75" s="23">
        <f t="shared" ref="I75:I131" si="12">$A75</f>
        <v>24.448</v>
      </c>
      <c r="J75" s="13">
        <f t="shared" si="8"/>
        <v>162.16216216216174</v>
      </c>
      <c r="K75" s="23">
        <f t="shared" ref="K75:K131" si="13">$C75</f>
        <v>66</v>
      </c>
    </row>
    <row r="76" spans="1:11">
      <c r="A76" s="23">
        <v>24.818000000000001</v>
      </c>
      <c r="B76" s="15">
        <v>56.360700000000001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0.22999999999999687</v>
      </c>
      <c r="G76" s="2">
        <f t="shared" si="11"/>
        <v>130.43478260869742</v>
      </c>
      <c r="H76" s="10" t="s">
        <v>118</v>
      </c>
      <c r="I76" s="23">
        <f t="shared" si="12"/>
        <v>24.818000000000001</v>
      </c>
      <c r="J76" s="13">
        <f t="shared" si="8"/>
        <v>130.43478260869742</v>
      </c>
      <c r="K76" s="23">
        <f t="shared" si="13"/>
        <v>67</v>
      </c>
    </row>
    <row r="77" spans="1:11">
      <c r="A77" s="23">
        <v>25.047999999999998</v>
      </c>
      <c r="B77" s="15">
        <v>52.709800000000001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0.40000000000000213</v>
      </c>
      <c r="G77" s="2">
        <f t="shared" si="11"/>
        <v>149.9999999999992</v>
      </c>
      <c r="H77" s="10"/>
      <c r="I77" s="23">
        <f t="shared" si="12"/>
        <v>25.047999999999998</v>
      </c>
      <c r="J77" s="13">
        <f t="shared" si="8"/>
        <v>149.9999999999992</v>
      </c>
      <c r="K77" s="23">
        <f t="shared" si="13"/>
        <v>68</v>
      </c>
    </row>
    <row r="78" spans="1:11">
      <c r="A78" s="23">
        <v>25.448</v>
      </c>
      <c r="B78" s="15">
        <v>72.09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0.23999999999999844</v>
      </c>
      <c r="G78" s="2">
        <f t="shared" si="11"/>
        <v>125.00000000000081</v>
      </c>
      <c r="H78" s="10" t="s">
        <v>119</v>
      </c>
      <c r="I78" s="23">
        <f t="shared" si="12"/>
        <v>25.448</v>
      </c>
      <c r="J78" s="13">
        <f t="shared" si="8"/>
        <v>125.00000000000081</v>
      </c>
      <c r="K78" s="23">
        <f t="shared" si="13"/>
        <v>69</v>
      </c>
    </row>
    <row r="79" spans="1:11">
      <c r="A79" s="23">
        <v>25.687999999999999</v>
      </c>
      <c r="B79" s="15">
        <v>74.086399999999998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0.39000000000000057</v>
      </c>
      <c r="G79" s="2">
        <f t="shared" si="11"/>
        <v>153.84615384615361</v>
      </c>
      <c r="H79" s="10"/>
      <c r="I79" s="23">
        <f t="shared" si="12"/>
        <v>25.687999999999999</v>
      </c>
      <c r="J79" s="13">
        <f t="shared" si="8"/>
        <v>153.84615384615361</v>
      </c>
      <c r="K79" s="23">
        <f t="shared" si="13"/>
        <v>70</v>
      </c>
    </row>
    <row r="80" spans="1:11">
      <c r="A80" s="23">
        <v>26.077999999999999</v>
      </c>
      <c r="B80" s="15">
        <v>76.897099999999995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0.19999999999999929</v>
      </c>
      <c r="G80" s="2">
        <f t="shared" si="11"/>
        <v>150.00000000000054</v>
      </c>
      <c r="H80" s="10" t="s">
        <v>113</v>
      </c>
      <c r="I80" s="23">
        <f t="shared" si="12"/>
        <v>26.077999999999999</v>
      </c>
      <c r="J80" s="13">
        <f t="shared" si="8"/>
        <v>150.00000000000054</v>
      </c>
      <c r="K80" s="23">
        <f t="shared" si="13"/>
        <v>71</v>
      </c>
    </row>
    <row r="81" spans="1:11">
      <c r="A81" s="23">
        <v>26.277999999999999</v>
      </c>
      <c r="B81" s="15">
        <v>77.096199999999996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0.21600000000000108</v>
      </c>
      <c r="G81" s="2">
        <f t="shared" si="11"/>
        <v>138.8888888888882</v>
      </c>
      <c r="H81" s="10"/>
      <c r="I81" s="23">
        <f t="shared" si="12"/>
        <v>26.277999999999999</v>
      </c>
      <c r="J81" s="13">
        <f t="shared" si="8"/>
        <v>138.8888888888882</v>
      </c>
      <c r="K81" s="23">
        <f t="shared" si="13"/>
        <v>72</v>
      </c>
    </row>
    <row r="82" spans="1:11">
      <c r="A82" s="23">
        <v>26.494</v>
      </c>
      <c r="B82" s="15">
        <v>66.686999999999998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0.2240000000000002</v>
      </c>
      <c r="G82" s="2">
        <f t="shared" si="11"/>
        <v>133.9285714285713</v>
      </c>
      <c r="H82" s="10" t="s">
        <v>118</v>
      </c>
      <c r="I82" s="23">
        <f t="shared" si="12"/>
        <v>26.494</v>
      </c>
      <c r="J82" s="13">
        <f t="shared" si="8"/>
        <v>133.9285714285713</v>
      </c>
      <c r="K82" s="23">
        <f t="shared" si="13"/>
        <v>73</v>
      </c>
    </row>
    <row r="83" spans="1:11">
      <c r="A83" s="23">
        <v>26.718</v>
      </c>
      <c r="B83" s="15">
        <v>63.245800000000003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0.39999999999999858</v>
      </c>
      <c r="G83" s="2">
        <f t="shared" si="11"/>
        <v>150.00000000000054</v>
      </c>
      <c r="H83" s="10"/>
      <c r="I83" s="23">
        <f t="shared" si="12"/>
        <v>26.718</v>
      </c>
      <c r="J83" s="13">
        <f t="shared" si="8"/>
        <v>150.00000000000054</v>
      </c>
      <c r="K83" s="23">
        <f t="shared" si="13"/>
        <v>74</v>
      </c>
    </row>
    <row r="84" spans="1:11">
      <c r="A84" s="23">
        <v>27.117999999999999</v>
      </c>
      <c r="B84" s="15">
        <v>69.3566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0.20000000000000284</v>
      </c>
      <c r="G84" s="2">
        <f t="shared" si="11"/>
        <v>149.99999999999787</v>
      </c>
      <c r="H84" s="10" t="s">
        <v>119</v>
      </c>
      <c r="I84" s="23">
        <f t="shared" si="12"/>
        <v>27.117999999999999</v>
      </c>
      <c r="J84" s="13">
        <f t="shared" si="8"/>
        <v>149.99999999999787</v>
      </c>
      <c r="K84" s="23">
        <f t="shared" si="13"/>
        <v>75</v>
      </c>
    </row>
    <row r="85" spans="1:11">
      <c r="A85" s="23">
        <v>27.318000000000001</v>
      </c>
      <c r="B85" s="15">
        <v>68.420100000000005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0.19999999999999929</v>
      </c>
      <c r="G85" s="2">
        <f t="shared" si="11"/>
        <v>150.00000000000054</v>
      </c>
      <c r="H85" s="10"/>
      <c r="I85" s="23">
        <f t="shared" si="12"/>
        <v>27.318000000000001</v>
      </c>
      <c r="J85" s="13">
        <f t="shared" si="8"/>
        <v>150.00000000000054</v>
      </c>
      <c r="K85" s="23">
        <f t="shared" si="13"/>
        <v>76</v>
      </c>
    </row>
    <row r="86" spans="1:11">
      <c r="A86" s="23">
        <v>27.518000000000001</v>
      </c>
      <c r="B86" s="15">
        <v>61.567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0.23000000000000043</v>
      </c>
      <c r="G86" s="2">
        <f t="shared" si="11"/>
        <v>130.4347826086954</v>
      </c>
      <c r="H86" s="10" t="s">
        <v>118</v>
      </c>
      <c r="I86" s="23">
        <f t="shared" si="12"/>
        <v>27.518000000000001</v>
      </c>
      <c r="J86" s="13">
        <f t="shared" si="8"/>
        <v>130.4347826086954</v>
      </c>
      <c r="K86" s="23">
        <f t="shared" si="13"/>
        <v>77</v>
      </c>
    </row>
    <row r="87" spans="1:11">
      <c r="A87" s="23">
        <v>27.748000000000001</v>
      </c>
      <c r="B87" s="15">
        <v>64.468100000000007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0.36999999999999744</v>
      </c>
      <c r="G87" s="2">
        <f t="shared" si="11"/>
        <v>162.16216216216327</v>
      </c>
      <c r="H87" s="10"/>
      <c r="I87" s="23">
        <f t="shared" si="12"/>
        <v>27.748000000000001</v>
      </c>
      <c r="J87" s="13">
        <f t="shared" si="8"/>
        <v>162.16216216216327</v>
      </c>
      <c r="K87" s="23">
        <f t="shared" si="13"/>
        <v>78</v>
      </c>
    </row>
    <row r="88" spans="1:11">
      <c r="A88" s="23">
        <v>28.117999999999999</v>
      </c>
      <c r="B88" s="15">
        <v>73.002799999999993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0.16000000000000014</v>
      </c>
      <c r="G88" s="2">
        <f t="shared" si="11"/>
        <v>187.49999999999983</v>
      </c>
      <c r="H88" s="10" t="s">
        <v>113</v>
      </c>
      <c r="I88" s="23">
        <f t="shared" si="12"/>
        <v>28.117999999999999</v>
      </c>
      <c r="J88" s="13">
        <f t="shared" si="8"/>
        <v>187.49999999999983</v>
      </c>
      <c r="K88" s="23">
        <f t="shared" si="13"/>
        <v>79</v>
      </c>
    </row>
    <row r="89" spans="1:11">
      <c r="A89" s="23">
        <v>28.277999999999999</v>
      </c>
      <c r="B89" s="15">
        <v>77.8078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0.40000000000000213</v>
      </c>
      <c r="G89" s="2">
        <f t="shared" si="11"/>
        <v>149.9999999999992</v>
      </c>
      <c r="H89" s="10"/>
      <c r="I89" s="23">
        <f t="shared" si="12"/>
        <v>28.277999999999999</v>
      </c>
      <c r="J89" s="13">
        <f t="shared" si="8"/>
        <v>149.9999999999992</v>
      </c>
      <c r="K89" s="23">
        <f t="shared" si="13"/>
        <v>80</v>
      </c>
    </row>
    <row r="90" spans="1:11">
      <c r="A90" s="23">
        <v>28.678000000000001</v>
      </c>
      <c r="B90" s="15">
        <v>69.613200000000006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0.19999999999999929</v>
      </c>
      <c r="G90" s="2">
        <f t="shared" si="11"/>
        <v>150.00000000000054</v>
      </c>
      <c r="H90" s="10" t="s">
        <v>119</v>
      </c>
      <c r="I90" s="23">
        <f t="shared" si="12"/>
        <v>28.678000000000001</v>
      </c>
      <c r="J90" s="13">
        <f t="shared" si="8"/>
        <v>150.00000000000054</v>
      </c>
      <c r="K90" s="23">
        <f t="shared" si="13"/>
        <v>81</v>
      </c>
    </row>
    <row r="91" spans="1:11">
      <c r="A91" s="23">
        <v>28.878</v>
      </c>
      <c r="B91" s="15">
        <v>69.025199999999998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0.41999999999999815</v>
      </c>
      <c r="G91" s="2">
        <f t="shared" si="11"/>
        <v>142.85714285714349</v>
      </c>
      <c r="H91" s="10"/>
      <c r="I91" s="23">
        <f t="shared" si="12"/>
        <v>28.878</v>
      </c>
      <c r="J91" s="13">
        <f t="shared" si="8"/>
        <v>142.85714285714349</v>
      </c>
      <c r="K91" s="23">
        <f t="shared" si="13"/>
        <v>82</v>
      </c>
    </row>
    <row r="92" spans="1:11">
      <c r="A92" s="23">
        <v>29.297999999999998</v>
      </c>
      <c r="B92" s="15">
        <v>55.911700000000003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0.22000000000000242</v>
      </c>
      <c r="G92" s="2">
        <f t="shared" si="11"/>
        <v>136.36363636363487</v>
      </c>
      <c r="H92" s="10" t="s">
        <v>118</v>
      </c>
      <c r="I92" s="23">
        <f t="shared" si="12"/>
        <v>29.297999999999998</v>
      </c>
      <c r="J92" s="13">
        <f t="shared" si="8"/>
        <v>136.36363636363487</v>
      </c>
      <c r="K92" s="23">
        <f t="shared" si="13"/>
        <v>83</v>
      </c>
    </row>
    <row r="93" spans="1:11">
      <c r="A93" s="23">
        <v>29.518000000000001</v>
      </c>
      <c r="B93" s="15">
        <v>54.173400000000001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0.37999999999999901</v>
      </c>
      <c r="G93" s="2">
        <f t="shared" si="11"/>
        <v>157.89473684210569</v>
      </c>
      <c r="H93" s="10"/>
      <c r="I93" s="23">
        <f t="shared" si="12"/>
        <v>29.518000000000001</v>
      </c>
      <c r="J93" s="13">
        <f t="shared" si="8"/>
        <v>157.89473684210569</v>
      </c>
      <c r="K93" s="23">
        <f t="shared" si="13"/>
        <v>84</v>
      </c>
    </row>
    <row r="94" spans="1:11">
      <c r="A94" s="23">
        <v>29.898</v>
      </c>
      <c r="B94" s="15">
        <v>76.991200000000006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0.23000000000000043</v>
      </c>
      <c r="G94" s="2">
        <f t="shared" si="11"/>
        <v>130.4347826086954</v>
      </c>
      <c r="H94" s="10" t="s">
        <v>113</v>
      </c>
      <c r="I94" s="23">
        <f t="shared" si="12"/>
        <v>29.898</v>
      </c>
      <c r="J94" s="13">
        <f t="shared" si="8"/>
        <v>130.4347826086954</v>
      </c>
      <c r="K94" s="23">
        <f t="shared" si="13"/>
        <v>85</v>
      </c>
    </row>
    <row r="95" spans="1:11">
      <c r="A95" s="23">
        <v>30.128</v>
      </c>
      <c r="B95" s="15">
        <v>73.660600000000002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0.2029999999999994</v>
      </c>
      <c r="G95" s="2">
        <f t="shared" si="11"/>
        <v>147.78325123152752</v>
      </c>
      <c r="H95" s="10"/>
      <c r="I95" s="23">
        <f t="shared" si="12"/>
        <v>30.128</v>
      </c>
      <c r="J95" s="13">
        <f t="shared" si="8"/>
        <v>147.78325123152752</v>
      </c>
      <c r="K95" s="23">
        <f t="shared" si="13"/>
        <v>86</v>
      </c>
    </row>
    <row r="96" spans="1:11">
      <c r="A96" s="23">
        <v>30.331</v>
      </c>
      <c r="B96" s="15">
        <v>62.645200000000003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0.22700000000000031</v>
      </c>
      <c r="G96" s="2">
        <f t="shared" si="11"/>
        <v>132.15859030836987</v>
      </c>
      <c r="H96" s="10" t="s">
        <v>118</v>
      </c>
      <c r="I96" s="23">
        <f t="shared" si="12"/>
        <v>30.331</v>
      </c>
      <c r="J96" s="13">
        <f t="shared" si="8"/>
        <v>132.15859030836987</v>
      </c>
      <c r="K96" s="23">
        <f t="shared" si="13"/>
        <v>87</v>
      </c>
    </row>
    <row r="97" spans="1:11">
      <c r="A97" s="23">
        <v>30.558</v>
      </c>
      <c r="B97" s="15">
        <v>57.014200000000002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0.42000000000000171</v>
      </c>
      <c r="G97" s="2">
        <f t="shared" si="11"/>
        <v>142.85714285714226</v>
      </c>
      <c r="H97" s="10"/>
      <c r="I97" s="23">
        <f t="shared" si="12"/>
        <v>30.558</v>
      </c>
      <c r="J97" s="13">
        <f t="shared" si="8"/>
        <v>142.85714285714226</v>
      </c>
      <c r="K97" s="23">
        <f t="shared" si="13"/>
        <v>88</v>
      </c>
    </row>
    <row r="98" spans="1:11">
      <c r="A98" s="23">
        <v>30.978000000000002</v>
      </c>
      <c r="B98" s="15">
        <v>69.5291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0.18999999999999773</v>
      </c>
      <c r="G98" s="2">
        <f t="shared" si="11"/>
        <v>157.89473684210714</v>
      </c>
      <c r="H98" s="10" t="s">
        <v>113</v>
      </c>
      <c r="I98" s="23">
        <f t="shared" si="12"/>
        <v>30.978000000000002</v>
      </c>
      <c r="J98" s="13">
        <f t="shared" si="8"/>
        <v>157.89473684210714</v>
      </c>
      <c r="K98" s="23">
        <f t="shared" si="13"/>
        <v>89</v>
      </c>
    </row>
    <row r="99" spans="1:11">
      <c r="A99" s="23">
        <v>31.167999999999999</v>
      </c>
      <c r="B99" s="15">
        <v>75.706999999999994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1.1300000000000026</v>
      </c>
      <c r="G99" s="2">
        <f t="shared" si="11"/>
        <v>132.74336283185812</v>
      </c>
      <c r="H99" s="10"/>
      <c r="I99" s="23">
        <f t="shared" si="12"/>
        <v>31.167999999999999</v>
      </c>
      <c r="J99" s="13">
        <f t="shared" si="8"/>
        <v>132.74336283185812</v>
      </c>
      <c r="K99" s="23">
        <f t="shared" si="13"/>
        <v>90</v>
      </c>
    </row>
    <row r="100" spans="1:11">
      <c r="A100" s="23">
        <v>32.298000000000002</v>
      </c>
      <c r="B100" s="15">
        <v>72.727800000000002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0.21999999999999886</v>
      </c>
      <c r="G100" s="2">
        <f t="shared" si="11"/>
        <v>136.36363636363706</v>
      </c>
      <c r="H100" s="10" t="s">
        <v>119</v>
      </c>
      <c r="I100" s="23">
        <f t="shared" si="12"/>
        <v>32.298000000000002</v>
      </c>
      <c r="J100" s="13">
        <f t="shared" si="8"/>
        <v>136.36363636363706</v>
      </c>
      <c r="K100" s="23">
        <f t="shared" si="13"/>
        <v>91</v>
      </c>
    </row>
    <row r="101" spans="1:11">
      <c r="A101" s="23">
        <v>32.518000000000001</v>
      </c>
      <c r="B101" s="15">
        <v>70.859099999999998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0.42999999999999972</v>
      </c>
      <c r="G101" s="2">
        <f t="shared" si="11"/>
        <v>139.53488372093031</v>
      </c>
      <c r="H101" s="10"/>
      <c r="I101" s="23">
        <f t="shared" si="12"/>
        <v>32.518000000000001</v>
      </c>
      <c r="J101" s="13">
        <f t="shared" si="8"/>
        <v>139.53488372093031</v>
      </c>
      <c r="K101" s="23">
        <f t="shared" si="13"/>
        <v>92</v>
      </c>
    </row>
    <row r="102" spans="1:11">
      <c r="A102" s="23">
        <v>32.948</v>
      </c>
      <c r="B102" s="15">
        <v>70.860699999999994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0.21000000000000085</v>
      </c>
      <c r="G102" s="2">
        <f t="shared" si="11"/>
        <v>142.85714285714226</v>
      </c>
      <c r="H102" s="10" t="s">
        <v>119</v>
      </c>
      <c r="I102" s="23">
        <f t="shared" si="12"/>
        <v>32.948</v>
      </c>
      <c r="J102" s="13">
        <f t="shared" si="8"/>
        <v>142.85714285714226</v>
      </c>
      <c r="K102" s="23">
        <f t="shared" si="13"/>
        <v>93</v>
      </c>
    </row>
    <row r="103" spans="1:11">
      <c r="A103" s="23">
        <v>33.158000000000001</v>
      </c>
      <c r="B103" s="15">
        <v>70.930000000000007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0.24000000000000199</v>
      </c>
      <c r="G103" s="2">
        <f t="shared" si="11"/>
        <v>124.99999999999898</v>
      </c>
      <c r="H103" s="10"/>
      <c r="I103" s="23">
        <f t="shared" si="12"/>
        <v>33.158000000000001</v>
      </c>
      <c r="J103" s="13">
        <f t="shared" si="8"/>
        <v>124.99999999999898</v>
      </c>
      <c r="K103" s="23">
        <f t="shared" si="13"/>
        <v>94</v>
      </c>
    </row>
    <row r="104" spans="1:11">
      <c r="A104" s="23">
        <v>33.398000000000003</v>
      </c>
      <c r="B104" s="15">
        <v>60.242100000000001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0.22999999999999687</v>
      </c>
      <c r="G104" s="2">
        <f t="shared" si="11"/>
        <v>130.43478260869742</v>
      </c>
      <c r="H104" s="10" t="s">
        <v>118</v>
      </c>
      <c r="I104" s="23">
        <f t="shared" si="12"/>
        <v>33.398000000000003</v>
      </c>
      <c r="J104" s="13">
        <f t="shared" si="8"/>
        <v>130.43478260869742</v>
      </c>
      <c r="K104" s="23">
        <f t="shared" si="13"/>
        <v>95</v>
      </c>
    </row>
    <row r="105" spans="1:11">
      <c r="A105" s="23">
        <v>33.628</v>
      </c>
      <c r="B105" s="15">
        <v>61.582099999999997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0.42000000000000171</v>
      </c>
      <c r="G105" s="2">
        <f t="shared" si="11"/>
        <v>142.85714285714226</v>
      </c>
      <c r="H105" s="10"/>
      <c r="I105" s="23">
        <f t="shared" si="12"/>
        <v>33.628</v>
      </c>
      <c r="J105" s="13">
        <f t="shared" si="8"/>
        <v>142.85714285714226</v>
      </c>
      <c r="K105" s="23">
        <f t="shared" si="13"/>
        <v>96</v>
      </c>
    </row>
    <row r="106" spans="1:11">
      <c r="A106" s="23">
        <v>34.048000000000002</v>
      </c>
      <c r="B106" s="15">
        <v>55.779600000000002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0.23999999999999488</v>
      </c>
      <c r="G106" s="2">
        <f t="shared" si="11"/>
        <v>125.00000000000267</v>
      </c>
      <c r="H106" s="10" t="s">
        <v>118</v>
      </c>
      <c r="I106" s="23">
        <f t="shared" si="12"/>
        <v>34.048000000000002</v>
      </c>
      <c r="J106" s="13">
        <f t="shared" si="8"/>
        <v>125.00000000000267</v>
      </c>
      <c r="K106" s="23">
        <f t="shared" si="13"/>
        <v>97</v>
      </c>
    </row>
    <row r="107" spans="1:11">
      <c r="A107" s="23">
        <v>34.287999999999997</v>
      </c>
      <c r="B107" s="15">
        <v>50.957999999999998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0.39000000000000057</v>
      </c>
      <c r="G107" s="2">
        <f t="shared" si="11"/>
        <v>153.84615384615361</v>
      </c>
      <c r="H107" s="10"/>
      <c r="I107" s="23">
        <f t="shared" si="12"/>
        <v>34.287999999999997</v>
      </c>
      <c r="J107" s="13">
        <f t="shared" si="8"/>
        <v>153.84615384615361</v>
      </c>
      <c r="K107" s="23">
        <f t="shared" si="13"/>
        <v>98</v>
      </c>
    </row>
    <row r="108" spans="1:11">
      <c r="A108" s="23">
        <v>34.677999999999997</v>
      </c>
      <c r="B108" s="15">
        <v>70.664299999999997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0.23000000000000398</v>
      </c>
      <c r="G108" s="2">
        <f t="shared" si="11"/>
        <v>130.43478260869341</v>
      </c>
      <c r="H108" s="10" t="s">
        <v>119</v>
      </c>
      <c r="I108" s="23">
        <f t="shared" si="12"/>
        <v>34.677999999999997</v>
      </c>
      <c r="J108" s="13">
        <f t="shared" si="8"/>
        <v>130.43478260869341</v>
      </c>
      <c r="K108" s="23">
        <f t="shared" si="13"/>
        <v>99</v>
      </c>
    </row>
    <row r="109" spans="1:11">
      <c r="A109" s="23">
        <v>34.908000000000001</v>
      </c>
      <c r="B109" s="15">
        <v>72.323899999999995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34.908000000000001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35.308</v>
      </c>
      <c r="B110" s="15">
        <v>76.229799999999997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0.20000000000000284</v>
      </c>
      <c r="G110" s="2">
        <f t="shared" si="11"/>
        <v>149.99999999999787</v>
      </c>
      <c r="H110" s="10" t="s">
        <v>113</v>
      </c>
      <c r="I110" s="23">
        <f t="shared" si="12"/>
        <v>35.308</v>
      </c>
      <c r="J110" s="13">
        <f t="shared" si="8"/>
        <v>149.99999999999787</v>
      </c>
      <c r="K110" s="23">
        <f t="shared" si="13"/>
        <v>101</v>
      </c>
    </row>
    <row r="111" spans="1:11">
      <c r="A111" s="23">
        <v>35.508000000000003</v>
      </c>
      <c r="B111" s="15">
        <v>77.475999999999999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0.25900000000000034</v>
      </c>
      <c r="G111" s="2">
        <f t="shared" si="11"/>
        <v>115.83011583011567</v>
      </c>
      <c r="H111" s="10"/>
      <c r="I111" s="23">
        <f t="shared" si="12"/>
        <v>35.508000000000003</v>
      </c>
      <c r="J111" s="13">
        <f t="shared" si="8"/>
        <v>115.83011583011567</v>
      </c>
      <c r="K111" s="23">
        <f t="shared" si="13"/>
        <v>102</v>
      </c>
    </row>
    <row r="112" spans="1:11">
      <c r="A112" s="23">
        <v>35.767000000000003</v>
      </c>
      <c r="B112" s="15">
        <v>66.989599999999996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0.18099999999999739</v>
      </c>
      <c r="G112" s="2">
        <f t="shared" si="11"/>
        <v>165.74585635359355</v>
      </c>
      <c r="H112" s="10" t="s">
        <v>118</v>
      </c>
      <c r="I112" s="23">
        <f t="shared" si="12"/>
        <v>35.767000000000003</v>
      </c>
      <c r="J112" s="13">
        <f t="shared" si="8"/>
        <v>165.74585635359355</v>
      </c>
      <c r="K112" s="23">
        <f t="shared" si="13"/>
        <v>103</v>
      </c>
    </row>
    <row r="113" spans="1:11">
      <c r="A113" s="23">
        <v>35.948</v>
      </c>
      <c r="B113" s="15">
        <v>62.824100000000001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0.43999999999999773</v>
      </c>
      <c r="G113" s="2">
        <f t="shared" si="11"/>
        <v>136.36363636363706</v>
      </c>
      <c r="H113" s="10"/>
      <c r="I113" s="23">
        <f t="shared" si="12"/>
        <v>35.948</v>
      </c>
      <c r="J113" s="13">
        <f t="shared" si="8"/>
        <v>136.36363636363706</v>
      </c>
      <c r="K113" s="23">
        <f t="shared" si="13"/>
        <v>104</v>
      </c>
    </row>
    <row r="114" spans="1:11">
      <c r="A114" s="23">
        <v>36.387999999999998</v>
      </c>
      <c r="B114" s="15">
        <v>67.959999999999994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0.21000000000000085</v>
      </c>
      <c r="G114" s="2">
        <f t="shared" si="11"/>
        <v>142.85714285714226</v>
      </c>
      <c r="H114" s="10" t="s">
        <v>119</v>
      </c>
      <c r="I114" s="23">
        <f t="shared" si="12"/>
        <v>36.387999999999998</v>
      </c>
      <c r="J114" s="13">
        <f t="shared" si="8"/>
        <v>142.85714285714226</v>
      </c>
      <c r="K114" s="23">
        <f t="shared" si="13"/>
        <v>105</v>
      </c>
    </row>
    <row r="115" spans="1:11">
      <c r="A115" s="23">
        <v>36.597999999999999</v>
      </c>
      <c r="B115" s="15">
        <v>66.463499999999996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0.21000000000000085</v>
      </c>
      <c r="G115" s="2">
        <f t="shared" si="11"/>
        <v>142.85714285714226</v>
      </c>
      <c r="H115" s="10"/>
      <c r="I115" s="23">
        <f t="shared" si="12"/>
        <v>36.597999999999999</v>
      </c>
      <c r="J115" s="13">
        <f t="shared" si="8"/>
        <v>142.85714285714226</v>
      </c>
      <c r="K115" s="23">
        <f t="shared" si="13"/>
        <v>106</v>
      </c>
    </row>
    <row r="116" spans="1:11">
      <c r="A116" s="23">
        <v>36.808</v>
      </c>
      <c r="B116" s="15">
        <v>58.690800000000003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0.21999999999999886</v>
      </c>
      <c r="G116" s="2">
        <f t="shared" si="11"/>
        <v>136.36363636363706</v>
      </c>
      <c r="H116" s="10" t="s">
        <v>118</v>
      </c>
      <c r="I116" s="23">
        <f t="shared" si="12"/>
        <v>36.808</v>
      </c>
      <c r="J116" s="13">
        <f t="shared" si="8"/>
        <v>136.36363636363706</v>
      </c>
      <c r="K116" s="23">
        <f t="shared" si="13"/>
        <v>107</v>
      </c>
    </row>
    <row r="117" spans="1:11">
      <c r="A117" s="23">
        <v>37.027999999999999</v>
      </c>
      <c r="B117" s="15">
        <v>62.747599999999998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0.38000000000000256</v>
      </c>
      <c r="G117" s="2">
        <f t="shared" si="11"/>
        <v>157.89473684210421</v>
      </c>
      <c r="H117" s="10"/>
      <c r="I117" s="23">
        <f t="shared" si="12"/>
        <v>37.027999999999999</v>
      </c>
      <c r="J117" s="13">
        <f t="shared" si="8"/>
        <v>157.89473684210421</v>
      </c>
      <c r="K117" s="23">
        <f t="shared" si="13"/>
        <v>108</v>
      </c>
    </row>
    <row r="118" spans="1:11">
      <c r="A118" s="23">
        <v>37.408000000000001</v>
      </c>
      <c r="B118" s="15">
        <v>72.816199999999995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0.15999999999999659</v>
      </c>
      <c r="G118" s="2">
        <f t="shared" si="11"/>
        <v>187.50000000000401</v>
      </c>
      <c r="H118" s="10" t="s">
        <v>113</v>
      </c>
      <c r="I118" s="23">
        <f t="shared" si="12"/>
        <v>37.408000000000001</v>
      </c>
      <c r="J118" s="13">
        <f t="shared" si="8"/>
        <v>187.50000000000401</v>
      </c>
      <c r="K118" s="23">
        <f t="shared" si="13"/>
        <v>109</v>
      </c>
    </row>
    <row r="119" spans="1:11">
      <c r="A119" s="23">
        <v>37.567999999999998</v>
      </c>
      <c r="B119" s="15">
        <v>78.201099999999997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0.42000000000000171</v>
      </c>
      <c r="G119" s="2">
        <f t="shared" si="11"/>
        <v>142.85714285714226</v>
      </c>
      <c r="H119" s="10"/>
      <c r="I119" s="23">
        <f t="shared" si="12"/>
        <v>37.567999999999998</v>
      </c>
      <c r="J119" s="13">
        <f t="shared" si="8"/>
        <v>142.85714285714226</v>
      </c>
      <c r="K119" s="23">
        <f t="shared" si="13"/>
        <v>110</v>
      </c>
    </row>
    <row r="120" spans="1:11">
      <c r="A120" s="23">
        <v>37.988</v>
      </c>
      <c r="B120" s="15">
        <v>70.930599999999998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0.21000000000000085</v>
      </c>
      <c r="G120" s="2">
        <f t="shared" si="11"/>
        <v>142.85714285714226</v>
      </c>
      <c r="H120" s="10" t="s">
        <v>119</v>
      </c>
      <c r="I120" s="23">
        <f t="shared" si="12"/>
        <v>37.988</v>
      </c>
      <c r="J120" s="13">
        <f t="shared" si="8"/>
        <v>142.85714285714226</v>
      </c>
      <c r="K120" s="23">
        <f t="shared" si="13"/>
        <v>111</v>
      </c>
    </row>
    <row r="121" spans="1:11">
      <c r="A121" s="23">
        <v>38.198</v>
      </c>
      <c r="B121" s="15">
        <v>66.813299999999998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0.43999999999999773</v>
      </c>
      <c r="G121" s="2">
        <f t="shared" si="11"/>
        <v>136.36363636363706</v>
      </c>
      <c r="H121" s="10"/>
      <c r="I121" s="23">
        <f t="shared" si="12"/>
        <v>38.198</v>
      </c>
      <c r="J121" s="13">
        <f t="shared" si="8"/>
        <v>136.36363636363706</v>
      </c>
      <c r="K121" s="23">
        <f t="shared" si="13"/>
        <v>112</v>
      </c>
    </row>
    <row r="122" spans="1:11">
      <c r="A122" s="23">
        <v>38.637999999999998</v>
      </c>
      <c r="B122" s="15">
        <v>55.906100000000002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38.637999999999998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38.857999999999997</v>
      </c>
      <c r="B123" s="15">
        <v>53.316400000000002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0.40000000000000568</v>
      </c>
      <c r="G123" s="2">
        <f t="shared" si="11"/>
        <v>149.99999999999787</v>
      </c>
      <c r="H123" s="10"/>
      <c r="I123" s="23">
        <f t="shared" si="12"/>
        <v>38.857999999999997</v>
      </c>
      <c r="J123" s="13">
        <f t="shared" si="8"/>
        <v>149.99999999999787</v>
      </c>
      <c r="K123" s="23">
        <f t="shared" si="13"/>
        <v>114</v>
      </c>
    </row>
    <row r="124" spans="1:11">
      <c r="A124" s="23">
        <v>39.258000000000003</v>
      </c>
      <c r="B124" s="15">
        <v>77.882400000000004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0.22999999999999687</v>
      </c>
      <c r="G124" s="2">
        <f t="shared" si="11"/>
        <v>130.43478260869742</v>
      </c>
      <c r="H124" s="10" t="s">
        <v>113</v>
      </c>
      <c r="I124" s="23">
        <f t="shared" si="12"/>
        <v>39.258000000000003</v>
      </c>
      <c r="J124" s="13">
        <f t="shared" si="8"/>
        <v>130.43478260869742</v>
      </c>
      <c r="K124" s="23">
        <f t="shared" si="13"/>
        <v>115</v>
      </c>
    </row>
    <row r="125" spans="1:11">
      <c r="A125" s="23">
        <v>39.488</v>
      </c>
      <c r="B125" s="15">
        <v>74.615200000000002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0.2120000000000033</v>
      </c>
      <c r="G125" s="2">
        <f t="shared" si="11"/>
        <v>141.50943396226194</v>
      </c>
      <c r="H125" s="10"/>
      <c r="I125" s="23">
        <f t="shared" si="12"/>
        <v>39.488</v>
      </c>
      <c r="J125" s="13">
        <f t="shared" si="8"/>
        <v>141.50943396226194</v>
      </c>
      <c r="K125" s="23">
        <f t="shared" si="13"/>
        <v>116</v>
      </c>
    </row>
    <row r="126" spans="1:11">
      <c r="A126" s="23">
        <v>39.700000000000003</v>
      </c>
      <c r="B126" s="15">
        <v>63.632199999999997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0.21799999999999642</v>
      </c>
      <c r="G126" s="2">
        <f t="shared" si="11"/>
        <v>137.61467889908482</v>
      </c>
      <c r="H126" s="10" t="s">
        <v>118</v>
      </c>
      <c r="I126" s="23">
        <f t="shared" si="12"/>
        <v>39.700000000000003</v>
      </c>
      <c r="J126" s="13">
        <f t="shared" si="8"/>
        <v>137.61467889908482</v>
      </c>
      <c r="K126" s="23">
        <f t="shared" si="13"/>
        <v>117</v>
      </c>
    </row>
    <row r="127" spans="1:11">
      <c r="A127" s="23">
        <v>39.917999999999999</v>
      </c>
      <c r="B127" s="15">
        <v>58.056600000000003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0.42000000000000171</v>
      </c>
      <c r="G127" s="2">
        <f t="shared" si="11"/>
        <v>142.85714285714226</v>
      </c>
      <c r="H127" s="10"/>
      <c r="I127" s="23">
        <f t="shared" si="12"/>
        <v>39.917999999999999</v>
      </c>
      <c r="J127" s="13">
        <f t="shared" si="8"/>
        <v>142.85714285714226</v>
      </c>
      <c r="K127" s="23">
        <f t="shared" si="13"/>
        <v>118</v>
      </c>
    </row>
    <row r="128" spans="1:11">
      <c r="A128" s="23">
        <v>40.338000000000001</v>
      </c>
      <c r="B128" s="15">
        <v>70.663600000000002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0.17999999999999972</v>
      </c>
      <c r="G128" s="2">
        <f t="shared" si="11"/>
        <v>166.66666666666691</v>
      </c>
      <c r="H128" s="10" t="s">
        <v>113</v>
      </c>
      <c r="I128" s="23">
        <f t="shared" si="12"/>
        <v>40.338000000000001</v>
      </c>
      <c r="J128" s="13">
        <f t="shared" si="8"/>
        <v>166.66666666666691</v>
      </c>
      <c r="K128" s="23">
        <f t="shared" si="13"/>
        <v>119</v>
      </c>
    </row>
    <row r="129" spans="1:11">
      <c r="A129" s="23">
        <v>40.518000000000001</v>
      </c>
      <c r="B129" s="15">
        <v>76.7209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1.1400000000000006</v>
      </c>
      <c r="G129" s="2">
        <f t="shared" si="11"/>
        <v>131.57894736842098</v>
      </c>
      <c r="H129" s="10"/>
      <c r="I129" s="23">
        <f t="shared" si="12"/>
        <v>40.518000000000001</v>
      </c>
      <c r="J129" s="13">
        <f t="shared" si="8"/>
        <v>131.57894736842098</v>
      </c>
      <c r="K129" s="23">
        <f t="shared" si="13"/>
        <v>120</v>
      </c>
    </row>
    <row r="130" spans="1:11">
      <c r="A130" s="23">
        <v>41.658000000000001</v>
      </c>
      <c r="B130" s="15">
        <v>72.464200000000005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41.658000000000001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41.878</v>
      </c>
      <c r="B131" s="15">
        <v>70.821899999999999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41.878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186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Yuji Takahashi</v>
      </c>
      <c r="K4" s="1"/>
      <c r="L4" s="1"/>
      <c r="M4" s="1"/>
    </row>
    <row r="5" spans="1:13">
      <c r="A5" s="10" t="s">
        <v>96</v>
      </c>
      <c r="B5" s="11">
        <v>1976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1976</v>
      </c>
      <c r="K5" s="1"/>
      <c r="L5" s="1"/>
      <c r="M5" s="1"/>
    </row>
    <row r="6" spans="1:13">
      <c r="A6" s="10" t="s">
        <v>97</v>
      </c>
      <c r="B6" s="1" t="s">
        <v>187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Denon COCO 1060 61 (1977)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40942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40942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1.018</v>
      </c>
      <c r="B10" s="15">
        <v>69.167699999999996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0.28000000000000003</v>
      </c>
      <c r="G10" s="2">
        <f>$E10/$F10*60</f>
        <v>107.14285714285714</v>
      </c>
      <c r="H10" s="10" t="s">
        <v>119</v>
      </c>
      <c r="I10" s="23">
        <f>$A10</f>
        <v>1.018</v>
      </c>
      <c r="J10" s="13">
        <f t="shared" ref="J10:J73" si="2">$G10</f>
        <v>107.14285714285714</v>
      </c>
      <c r="K10" s="23">
        <f>$C10</f>
        <v>1</v>
      </c>
    </row>
    <row r="11" spans="1:13">
      <c r="A11" s="23">
        <v>1.298</v>
      </c>
      <c r="B11" s="15">
        <v>65.950699999999998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0.5</v>
      </c>
      <c r="G11" s="2">
        <f t="shared" ref="G11:G74" si="5">$E11/$F11*60</f>
        <v>120</v>
      </c>
      <c r="H11" s="10"/>
      <c r="I11" s="23">
        <f t="shared" ref="I11:I74" si="6">$A11</f>
        <v>1.298</v>
      </c>
      <c r="J11" s="13">
        <f t="shared" si="2"/>
        <v>120</v>
      </c>
      <c r="K11" s="23">
        <f t="shared" ref="K11:K74" si="7">$C11</f>
        <v>2</v>
      </c>
    </row>
    <row r="12" spans="1:13">
      <c r="A12" s="23">
        <v>1.798</v>
      </c>
      <c r="B12" s="15">
        <v>55.882300000000001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0.27</v>
      </c>
      <c r="G12" s="2">
        <f t="shared" si="5"/>
        <v>111.1111111111111</v>
      </c>
      <c r="H12" s="10" t="s">
        <v>118</v>
      </c>
      <c r="I12" s="23">
        <f t="shared" si="6"/>
        <v>1.798</v>
      </c>
      <c r="J12" s="13">
        <f t="shared" si="2"/>
        <v>111.1111111111111</v>
      </c>
      <c r="K12" s="23">
        <f t="shared" si="7"/>
        <v>3</v>
      </c>
    </row>
    <row r="13" spans="1:13">
      <c r="A13" s="23">
        <v>2.0680000000000001</v>
      </c>
      <c r="B13" s="15">
        <v>58.6556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0.44999999999999973</v>
      </c>
      <c r="G13" s="2">
        <f t="shared" si="5"/>
        <v>133.33333333333343</v>
      </c>
      <c r="H13" s="10"/>
      <c r="I13" s="23">
        <f t="shared" si="6"/>
        <v>2.0680000000000001</v>
      </c>
      <c r="J13" s="13">
        <f t="shared" si="2"/>
        <v>133.33333333333343</v>
      </c>
      <c r="K13" s="23">
        <f t="shared" si="7"/>
        <v>4</v>
      </c>
    </row>
    <row r="14" spans="1:13">
      <c r="A14" s="23">
        <v>2.5179999999999998</v>
      </c>
      <c r="B14" s="15">
        <v>71.010300000000001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0.2200000000000002</v>
      </c>
      <c r="G14" s="2">
        <f t="shared" si="5"/>
        <v>136.36363636363623</v>
      </c>
      <c r="H14" s="10" t="s">
        <v>119</v>
      </c>
      <c r="I14" s="23">
        <f t="shared" si="6"/>
        <v>2.5179999999999998</v>
      </c>
      <c r="J14" s="13">
        <f t="shared" si="2"/>
        <v>136.36363636363623</v>
      </c>
      <c r="K14" s="23">
        <f t="shared" si="7"/>
        <v>5</v>
      </c>
    </row>
    <row r="15" spans="1:13">
      <c r="A15" s="23">
        <v>2.738</v>
      </c>
      <c r="B15" s="15">
        <v>78.046999999999997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0.52499999999999991</v>
      </c>
      <c r="G15" s="2">
        <f t="shared" si="5"/>
        <v>114.28571428571431</v>
      </c>
      <c r="H15" s="10"/>
      <c r="I15" s="23">
        <f t="shared" si="6"/>
        <v>2.738</v>
      </c>
      <c r="J15" s="13">
        <f t="shared" si="2"/>
        <v>114.28571428571431</v>
      </c>
      <c r="K15" s="23">
        <f t="shared" si="7"/>
        <v>6</v>
      </c>
    </row>
    <row r="16" spans="1:13">
      <c r="A16" s="23">
        <v>3.2629999999999999</v>
      </c>
      <c r="B16" s="15">
        <v>61.623699999999999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0.26600000000000001</v>
      </c>
      <c r="G16" s="2">
        <f t="shared" si="5"/>
        <v>112.78195488721805</v>
      </c>
      <c r="H16" s="10" t="s">
        <v>118</v>
      </c>
      <c r="I16" s="23">
        <f t="shared" si="6"/>
        <v>3.2629999999999999</v>
      </c>
      <c r="J16" s="13">
        <f t="shared" si="2"/>
        <v>112.78195488721805</v>
      </c>
      <c r="K16" s="23">
        <f t="shared" si="7"/>
        <v>7</v>
      </c>
    </row>
    <row r="17" spans="1:11">
      <c r="A17" s="23">
        <v>3.5289999999999999</v>
      </c>
      <c r="B17" s="15">
        <v>56.0869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0.48899999999999988</v>
      </c>
      <c r="G17" s="2">
        <f t="shared" si="5"/>
        <v>184.04907975460128</v>
      </c>
      <c r="H17" s="10"/>
      <c r="I17" s="23">
        <f t="shared" si="6"/>
        <v>3.5289999999999999</v>
      </c>
      <c r="J17" s="13">
        <f t="shared" si="2"/>
        <v>184.04907975460128</v>
      </c>
      <c r="K17" s="23">
        <f t="shared" si="7"/>
        <v>8</v>
      </c>
    </row>
    <row r="18" spans="1:11">
      <c r="A18" s="23">
        <v>4.0179999999999998</v>
      </c>
      <c r="B18" s="15">
        <v>74.94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0.27000000000000046</v>
      </c>
      <c r="G18" s="2">
        <f t="shared" si="5"/>
        <v>111.11111111111093</v>
      </c>
      <c r="H18" s="10" t="s">
        <v>119</v>
      </c>
      <c r="I18" s="23">
        <f t="shared" si="6"/>
        <v>4.0179999999999998</v>
      </c>
      <c r="J18" s="13">
        <f t="shared" si="2"/>
        <v>111.11111111111093</v>
      </c>
      <c r="K18" s="23">
        <f t="shared" si="7"/>
        <v>9</v>
      </c>
    </row>
    <row r="19" spans="1:11">
      <c r="A19" s="23">
        <v>4.2880000000000003</v>
      </c>
      <c r="B19" s="15">
        <v>72.7517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0.46999999999999975</v>
      </c>
      <c r="G19" s="2">
        <f t="shared" si="5"/>
        <v>127.65957446808518</v>
      </c>
      <c r="H19" s="10"/>
      <c r="I19" s="23">
        <f t="shared" si="6"/>
        <v>4.2880000000000003</v>
      </c>
      <c r="J19" s="13">
        <f t="shared" si="2"/>
        <v>127.65957446808518</v>
      </c>
      <c r="K19" s="23">
        <f t="shared" si="7"/>
        <v>10</v>
      </c>
    </row>
    <row r="20" spans="1:11">
      <c r="A20" s="23">
        <v>4.758</v>
      </c>
      <c r="B20" s="15">
        <v>62.159799999999997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0.26999999999999957</v>
      </c>
      <c r="G20" s="2">
        <f t="shared" si="5"/>
        <v>111.11111111111128</v>
      </c>
      <c r="H20" s="10" t="s">
        <v>118</v>
      </c>
      <c r="I20" s="23">
        <f t="shared" si="6"/>
        <v>4.758</v>
      </c>
      <c r="J20" s="13">
        <f t="shared" si="2"/>
        <v>111.11111111111128</v>
      </c>
      <c r="K20" s="23">
        <f t="shared" si="7"/>
        <v>11</v>
      </c>
    </row>
    <row r="21" spans="1:11">
      <c r="A21" s="23">
        <v>5.0279999999999996</v>
      </c>
      <c r="B21" s="15">
        <v>58.927300000000002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0.42000000000000082</v>
      </c>
      <c r="G21" s="2">
        <f t="shared" si="5"/>
        <v>142.85714285714258</v>
      </c>
      <c r="H21" s="10"/>
      <c r="I21" s="23">
        <f t="shared" si="6"/>
        <v>5.0279999999999996</v>
      </c>
      <c r="J21" s="13">
        <f t="shared" si="2"/>
        <v>142.85714285714258</v>
      </c>
      <c r="K21" s="23">
        <f t="shared" si="7"/>
        <v>12</v>
      </c>
    </row>
    <row r="22" spans="1:11">
      <c r="A22" s="23">
        <v>5.4480000000000004</v>
      </c>
      <c r="B22" s="15">
        <v>70.249700000000004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0.23999999999999932</v>
      </c>
      <c r="G22" s="2">
        <f t="shared" si="5"/>
        <v>125.00000000000036</v>
      </c>
      <c r="H22" s="10" t="s">
        <v>119</v>
      </c>
      <c r="I22" s="23">
        <f t="shared" si="6"/>
        <v>5.4480000000000004</v>
      </c>
      <c r="J22" s="13">
        <f t="shared" si="2"/>
        <v>125.00000000000036</v>
      </c>
      <c r="K22" s="23">
        <f t="shared" si="7"/>
        <v>13</v>
      </c>
    </row>
    <row r="23" spans="1:11">
      <c r="A23" s="23">
        <v>5.6879999999999997</v>
      </c>
      <c r="B23" s="15">
        <v>65.300200000000004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0.25</v>
      </c>
      <c r="G23" s="2">
        <f t="shared" si="5"/>
        <v>120</v>
      </c>
      <c r="H23" s="10"/>
      <c r="I23" s="23">
        <f t="shared" si="6"/>
        <v>5.6879999999999997</v>
      </c>
      <c r="J23" s="13">
        <f t="shared" si="2"/>
        <v>120</v>
      </c>
      <c r="K23" s="23">
        <f t="shared" si="7"/>
        <v>14</v>
      </c>
    </row>
    <row r="24" spans="1:11">
      <c r="A24" s="23">
        <v>5.9379999999999997</v>
      </c>
      <c r="B24" s="15">
        <v>58.533999999999999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0.26000000000000068</v>
      </c>
      <c r="G24" s="2">
        <f t="shared" si="5"/>
        <v>115.38461538461507</v>
      </c>
      <c r="H24" s="10" t="s">
        <v>118</v>
      </c>
      <c r="I24" s="23">
        <f t="shared" si="6"/>
        <v>5.9379999999999997</v>
      </c>
      <c r="J24" s="13">
        <f t="shared" si="2"/>
        <v>115.38461538461507</v>
      </c>
      <c r="K24" s="23">
        <f t="shared" si="7"/>
        <v>15</v>
      </c>
    </row>
    <row r="25" spans="1:11">
      <c r="A25" s="23">
        <v>6.1980000000000004</v>
      </c>
      <c r="B25" s="15">
        <v>56.832000000000001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0.40799999999999947</v>
      </c>
      <c r="G25" s="2">
        <f t="shared" si="5"/>
        <v>147.05882352941197</v>
      </c>
      <c r="H25" s="10"/>
      <c r="I25" s="23">
        <f t="shared" si="6"/>
        <v>6.1980000000000004</v>
      </c>
      <c r="J25" s="13">
        <f t="shared" si="2"/>
        <v>147.05882352941197</v>
      </c>
      <c r="K25" s="23">
        <f t="shared" si="7"/>
        <v>16</v>
      </c>
    </row>
    <row r="26" spans="1:11">
      <c r="A26" s="23">
        <v>6.6059999999999999</v>
      </c>
      <c r="B26" s="15">
        <v>70.680499999999995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0.22100000000000009</v>
      </c>
      <c r="G26" s="2">
        <f t="shared" si="5"/>
        <v>135.74660633484157</v>
      </c>
      <c r="H26" s="10" t="s">
        <v>113</v>
      </c>
      <c r="I26" s="23">
        <f t="shared" si="6"/>
        <v>6.6059999999999999</v>
      </c>
      <c r="J26" s="13">
        <f t="shared" si="2"/>
        <v>135.74660633484157</v>
      </c>
      <c r="K26" s="23">
        <f t="shared" si="7"/>
        <v>17</v>
      </c>
    </row>
    <row r="27" spans="1:11">
      <c r="A27" s="23">
        <v>6.827</v>
      </c>
      <c r="B27" s="15">
        <v>76.484499999999997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0.47100000000000009</v>
      </c>
      <c r="G27" s="2">
        <f t="shared" si="5"/>
        <v>127.38853503184711</v>
      </c>
      <c r="H27" s="10"/>
      <c r="I27" s="23">
        <f t="shared" si="6"/>
        <v>6.827</v>
      </c>
      <c r="J27" s="13">
        <f t="shared" si="2"/>
        <v>127.38853503184711</v>
      </c>
      <c r="K27" s="23">
        <f t="shared" si="7"/>
        <v>18</v>
      </c>
    </row>
    <row r="28" spans="1:11">
      <c r="A28" s="23">
        <v>7.298</v>
      </c>
      <c r="B28" s="15">
        <v>74.251199999999997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0.22999999999999954</v>
      </c>
      <c r="G28" s="2">
        <f t="shared" si="5"/>
        <v>130.43478260869591</v>
      </c>
      <c r="H28" s="10" t="s">
        <v>119</v>
      </c>
      <c r="I28" s="23">
        <f t="shared" si="6"/>
        <v>7.298</v>
      </c>
      <c r="J28" s="13">
        <f t="shared" si="2"/>
        <v>130.43478260869591</v>
      </c>
      <c r="K28" s="23">
        <f t="shared" si="7"/>
        <v>19</v>
      </c>
    </row>
    <row r="29" spans="1:11">
      <c r="A29" s="23">
        <v>7.5279999999999996</v>
      </c>
      <c r="B29" s="15">
        <v>73.889600000000002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0.51000000000000068</v>
      </c>
      <c r="G29" s="2">
        <f t="shared" si="5"/>
        <v>117.64705882352926</v>
      </c>
      <c r="H29" s="10"/>
      <c r="I29" s="23">
        <f t="shared" si="6"/>
        <v>7.5279999999999996</v>
      </c>
      <c r="J29" s="13">
        <f t="shared" si="2"/>
        <v>117.64705882352926</v>
      </c>
      <c r="K29" s="23">
        <f t="shared" si="7"/>
        <v>20</v>
      </c>
    </row>
    <row r="30" spans="1:11">
      <c r="A30" s="23">
        <v>8.0380000000000003</v>
      </c>
      <c r="B30" s="15">
        <v>60.412599999999998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0.20500000000000007</v>
      </c>
      <c r="G30" s="2">
        <f t="shared" si="5"/>
        <v>146.34146341463409</v>
      </c>
      <c r="H30" s="10" t="s">
        <v>118</v>
      </c>
      <c r="I30" s="23">
        <f t="shared" si="6"/>
        <v>8.0380000000000003</v>
      </c>
      <c r="J30" s="13">
        <f t="shared" si="2"/>
        <v>146.34146341463409</v>
      </c>
      <c r="K30" s="23">
        <f t="shared" si="7"/>
        <v>21</v>
      </c>
    </row>
    <row r="31" spans="1:11">
      <c r="A31" s="23">
        <v>8.2430000000000003</v>
      </c>
      <c r="B31" s="15">
        <v>63.380400000000002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0.49499999999999922</v>
      </c>
      <c r="G31" s="2">
        <f t="shared" si="5"/>
        <v>121.2121212121214</v>
      </c>
      <c r="H31" s="10"/>
      <c r="I31" s="23">
        <f t="shared" si="6"/>
        <v>8.2430000000000003</v>
      </c>
      <c r="J31" s="13">
        <f t="shared" si="2"/>
        <v>121.2121212121214</v>
      </c>
      <c r="K31" s="23">
        <f t="shared" si="7"/>
        <v>22</v>
      </c>
    </row>
    <row r="32" spans="1:11">
      <c r="A32" s="23">
        <v>8.7379999999999995</v>
      </c>
      <c r="B32" s="15">
        <v>74.688500000000005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0.25999999999999979</v>
      </c>
      <c r="G32" s="2">
        <f t="shared" si="5"/>
        <v>115.38461538461549</v>
      </c>
      <c r="H32" s="10" t="s">
        <v>113</v>
      </c>
      <c r="I32" s="23">
        <f t="shared" si="6"/>
        <v>8.7379999999999995</v>
      </c>
      <c r="J32" s="13">
        <f t="shared" si="2"/>
        <v>115.38461538461549</v>
      </c>
      <c r="K32" s="23">
        <f t="shared" si="7"/>
        <v>23</v>
      </c>
    </row>
    <row r="33" spans="1:11">
      <c r="A33" s="23">
        <v>8.9979999999999993</v>
      </c>
      <c r="B33" s="15">
        <v>74.433099999999996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0.48000000000000043</v>
      </c>
      <c r="G33" s="2">
        <f t="shared" si="5"/>
        <v>124.9999999999999</v>
      </c>
      <c r="H33" s="10"/>
      <c r="I33" s="23">
        <f t="shared" si="6"/>
        <v>8.9979999999999993</v>
      </c>
      <c r="J33" s="13">
        <f t="shared" si="2"/>
        <v>124.9999999999999</v>
      </c>
      <c r="K33" s="23">
        <f t="shared" si="7"/>
        <v>24</v>
      </c>
    </row>
    <row r="34" spans="1:11">
      <c r="A34" s="23">
        <v>9.4779999999999998</v>
      </c>
      <c r="B34" s="15">
        <v>58.427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0.26999999999999957</v>
      </c>
      <c r="G34" s="2">
        <f t="shared" si="5"/>
        <v>111.11111111111128</v>
      </c>
      <c r="H34" s="10" t="s">
        <v>118</v>
      </c>
      <c r="I34" s="23">
        <f t="shared" si="6"/>
        <v>9.4779999999999998</v>
      </c>
      <c r="J34" s="13">
        <f t="shared" si="2"/>
        <v>111.11111111111128</v>
      </c>
      <c r="K34" s="23">
        <f t="shared" si="7"/>
        <v>25</v>
      </c>
    </row>
    <row r="35" spans="1:11">
      <c r="A35" s="23">
        <v>9.7479999999999993</v>
      </c>
      <c r="B35" s="15">
        <v>57.704700000000003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0.40000000000000036</v>
      </c>
      <c r="G35" s="2">
        <f t="shared" si="5"/>
        <v>149.99999999999986</v>
      </c>
      <c r="H35" s="10"/>
      <c r="I35" s="23">
        <f t="shared" si="6"/>
        <v>9.7479999999999993</v>
      </c>
      <c r="J35" s="13">
        <f t="shared" si="2"/>
        <v>149.99999999999986</v>
      </c>
      <c r="K35" s="23">
        <f t="shared" si="7"/>
        <v>26</v>
      </c>
    </row>
    <row r="36" spans="1:11">
      <c r="A36" s="23">
        <v>10.148</v>
      </c>
      <c r="B36" s="15">
        <v>72.087699999999998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0.22000000000000064</v>
      </c>
      <c r="G36" s="2">
        <f t="shared" si="5"/>
        <v>136.36363636363598</v>
      </c>
      <c r="H36" s="10" t="s">
        <v>119</v>
      </c>
      <c r="I36" s="23">
        <f t="shared" si="6"/>
        <v>10.148</v>
      </c>
      <c r="J36" s="13">
        <f t="shared" si="2"/>
        <v>136.36363636363598</v>
      </c>
      <c r="K36" s="23">
        <f t="shared" si="7"/>
        <v>27</v>
      </c>
    </row>
    <row r="37" spans="1:11">
      <c r="A37" s="23">
        <v>10.368</v>
      </c>
      <c r="B37" s="15">
        <v>70.236900000000006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0.25</v>
      </c>
      <c r="G37" s="2">
        <f t="shared" si="5"/>
        <v>120</v>
      </c>
      <c r="H37" s="10"/>
      <c r="I37" s="23">
        <f t="shared" si="6"/>
        <v>10.368</v>
      </c>
      <c r="J37" s="13">
        <f t="shared" si="2"/>
        <v>120</v>
      </c>
      <c r="K37" s="23">
        <f t="shared" si="7"/>
        <v>28</v>
      </c>
    </row>
    <row r="38" spans="1:11">
      <c r="A38" s="23">
        <v>10.618</v>
      </c>
      <c r="B38" s="15">
        <v>57.8782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0.26999999999999957</v>
      </c>
      <c r="G38" s="2">
        <f t="shared" si="5"/>
        <v>111.11111111111128</v>
      </c>
      <c r="H38" s="10" t="s">
        <v>118</v>
      </c>
      <c r="I38" s="23">
        <f t="shared" si="6"/>
        <v>10.618</v>
      </c>
      <c r="J38" s="13">
        <f t="shared" si="2"/>
        <v>111.11111111111128</v>
      </c>
      <c r="K38" s="23">
        <f t="shared" si="7"/>
        <v>29</v>
      </c>
    </row>
    <row r="39" spans="1:11">
      <c r="A39" s="23">
        <v>10.888</v>
      </c>
      <c r="B39" s="15">
        <v>58.335299999999997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0.4399999999999995</v>
      </c>
      <c r="G39" s="2">
        <f t="shared" si="5"/>
        <v>136.36363636363652</v>
      </c>
      <c r="H39" s="10"/>
      <c r="I39" s="23">
        <f t="shared" si="6"/>
        <v>10.888</v>
      </c>
      <c r="J39" s="13">
        <f t="shared" si="2"/>
        <v>136.36363636363652</v>
      </c>
      <c r="K39" s="23">
        <f t="shared" si="7"/>
        <v>30</v>
      </c>
    </row>
    <row r="40" spans="1:11">
      <c r="A40" s="23">
        <v>11.327999999999999</v>
      </c>
      <c r="B40" s="15">
        <v>68.776200000000003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0.27000000000000135</v>
      </c>
      <c r="G40" s="2">
        <f t="shared" si="5"/>
        <v>111.11111111111055</v>
      </c>
      <c r="H40" s="10" t="s">
        <v>119</v>
      </c>
      <c r="I40" s="23">
        <f t="shared" si="6"/>
        <v>11.327999999999999</v>
      </c>
      <c r="J40" s="13">
        <f t="shared" si="2"/>
        <v>111.11111111111055</v>
      </c>
      <c r="K40" s="23">
        <f t="shared" si="7"/>
        <v>31</v>
      </c>
    </row>
    <row r="41" spans="1:11">
      <c r="A41" s="23">
        <v>11.598000000000001</v>
      </c>
      <c r="B41" s="15">
        <v>64.568899999999999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0.52999999999999936</v>
      </c>
      <c r="G41" s="2">
        <f t="shared" si="5"/>
        <v>113.20754716981145</v>
      </c>
      <c r="H41" s="10"/>
      <c r="I41" s="23">
        <f t="shared" si="6"/>
        <v>11.598000000000001</v>
      </c>
      <c r="J41" s="13">
        <f t="shared" si="2"/>
        <v>113.20754716981145</v>
      </c>
      <c r="K41" s="23">
        <f t="shared" si="7"/>
        <v>32</v>
      </c>
    </row>
    <row r="42" spans="1:11">
      <c r="A42" s="23">
        <v>12.128</v>
      </c>
      <c r="B42" s="15">
        <v>55.568100000000001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0.25999999999999979</v>
      </c>
      <c r="G42" s="2">
        <f t="shared" si="5"/>
        <v>115.38461538461549</v>
      </c>
      <c r="H42" s="10" t="s">
        <v>118</v>
      </c>
      <c r="I42" s="23">
        <f t="shared" si="6"/>
        <v>12.128</v>
      </c>
      <c r="J42" s="13">
        <f t="shared" si="2"/>
        <v>115.38461538461549</v>
      </c>
      <c r="K42" s="23">
        <f t="shared" si="7"/>
        <v>33</v>
      </c>
    </row>
    <row r="43" spans="1:11">
      <c r="A43" s="23">
        <v>12.388</v>
      </c>
      <c r="B43" s="15">
        <v>58.550699999999999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0.46000000000000085</v>
      </c>
      <c r="G43" s="2">
        <f t="shared" si="5"/>
        <v>130.4347826086954</v>
      </c>
      <c r="H43" s="10"/>
      <c r="I43" s="23">
        <f t="shared" si="6"/>
        <v>12.388</v>
      </c>
      <c r="J43" s="13">
        <f t="shared" si="2"/>
        <v>130.4347826086954</v>
      </c>
      <c r="K43" s="23">
        <f t="shared" si="7"/>
        <v>34</v>
      </c>
    </row>
    <row r="44" spans="1:11">
      <c r="A44" s="23">
        <v>12.848000000000001</v>
      </c>
      <c r="B44" s="15">
        <v>74.480500000000006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0.23999999999999844</v>
      </c>
      <c r="G44" s="2">
        <f t="shared" si="5"/>
        <v>125.00000000000081</v>
      </c>
      <c r="H44" s="10" t="s">
        <v>119</v>
      </c>
      <c r="I44" s="23">
        <f t="shared" si="6"/>
        <v>12.848000000000001</v>
      </c>
      <c r="J44" s="13">
        <f t="shared" si="2"/>
        <v>125.00000000000081</v>
      </c>
      <c r="K44" s="23">
        <f t="shared" si="7"/>
        <v>35</v>
      </c>
    </row>
    <row r="45" spans="1:11">
      <c r="A45" s="23">
        <v>13.087999999999999</v>
      </c>
      <c r="B45" s="15">
        <v>78.31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0.48300000000000054</v>
      </c>
      <c r="G45" s="2">
        <f t="shared" si="5"/>
        <v>124.22360248447193</v>
      </c>
      <c r="H45" s="10"/>
      <c r="I45" s="23">
        <f t="shared" si="6"/>
        <v>13.087999999999999</v>
      </c>
      <c r="J45" s="13">
        <f t="shared" si="2"/>
        <v>124.22360248447193</v>
      </c>
      <c r="K45" s="23">
        <f t="shared" si="7"/>
        <v>36</v>
      </c>
    </row>
    <row r="46" spans="1:11">
      <c r="A46" s="23">
        <v>13.571</v>
      </c>
      <c r="B46" s="15">
        <v>62.252699999999997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0.2370000000000001</v>
      </c>
      <c r="G46" s="2">
        <f t="shared" si="5"/>
        <v>126.58227848101261</v>
      </c>
      <c r="H46" s="10" t="s">
        <v>118</v>
      </c>
      <c r="I46" s="23">
        <f t="shared" si="6"/>
        <v>13.571</v>
      </c>
      <c r="J46" s="13">
        <f t="shared" si="2"/>
        <v>126.58227848101261</v>
      </c>
      <c r="K46" s="23">
        <f t="shared" si="7"/>
        <v>37</v>
      </c>
    </row>
    <row r="47" spans="1:11">
      <c r="A47" s="23">
        <v>13.808</v>
      </c>
      <c r="B47" s="15">
        <v>57.9056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0.48000000000000043</v>
      </c>
      <c r="G47" s="2">
        <f t="shared" si="5"/>
        <v>187.49999999999983</v>
      </c>
      <c r="H47" s="10"/>
      <c r="I47" s="23">
        <f t="shared" si="6"/>
        <v>13.808</v>
      </c>
      <c r="J47" s="13">
        <f t="shared" si="2"/>
        <v>187.49999999999983</v>
      </c>
      <c r="K47" s="23">
        <f t="shared" si="7"/>
        <v>38</v>
      </c>
    </row>
    <row r="48" spans="1:11">
      <c r="A48" s="23">
        <v>14.288</v>
      </c>
      <c r="B48" s="15">
        <v>73.048900000000003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0.25999999999999979</v>
      </c>
      <c r="G48" s="2">
        <f t="shared" si="5"/>
        <v>115.38461538461549</v>
      </c>
      <c r="H48" s="10" t="s">
        <v>119</v>
      </c>
      <c r="I48" s="23">
        <f t="shared" si="6"/>
        <v>14.288</v>
      </c>
      <c r="J48" s="13">
        <f t="shared" si="2"/>
        <v>115.38461538461549</v>
      </c>
      <c r="K48" s="23">
        <f t="shared" si="7"/>
        <v>39</v>
      </c>
    </row>
    <row r="49" spans="1:11">
      <c r="A49" s="23">
        <v>14.548</v>
      </c>
      <c r="B49" s="15">
        <v>72.966300000000004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0.5</v>
      </c>
      <c r="G49" s="2">
        <f t="shared" si="5"/>
        <v>120</v>
      </c>
      <c r="H49" s="10"/>
      <c r="I49" s="23">
        <f t="shared" si="6"/>
        <v>14.548</v>
      </c>
      <c r="J49" s="13">
        <f t="shared" si="2"/>
        <v>120</v>
      </c>
      <c r="K49" s="23">
        <f t="shared" si="7"/>
        <v>40</v>
      </c>
    </row>
    <row r="50" spans="1:11">
      <c r="A50" s="23">
        <v>15.048</v>
      </c>
      <c r="B50" s="15">
        <v>59.3429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0.26999999999999957</v>
      </c>
      <c r="G50" s="2">
        <f t="shared" si="5"/>
        <v>111.11111111111128</v>
      </c>
      <c r="H50" s="10" t="s">
        <v>118</v>
      </c>
      <c r="I50" s="23">
        <f t="shared" si="6"/>
        <v>15.048</v>
      </c>
      <c r="J50" s="13">
        <f t="shared" si="2"/>
        <v>111.11111111111128</v>
      </c>
      <c r="K50" s="23">
        <f t="shared" si="7"/>
        <v>41</v>
      </c>
    </row>
    <row r="51" spans="1:11">
      <c r="A51" s="23">
        <v>15.318</v>
      </c>
      <c r="B51" s="15">
        <v>61.640099999999997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0.40000000000000036</v>
      </c>
      <c r="G51" s="2">
        <f t="shared" si="5"/>
        <v>149.99999999999986</v>
      </c>
      <c r="H51" s="10"/>
      <c r="I51" s="23">
        <f t="shared" si="6"/>
        <v>15.318</v>
      </c>
      <c r="J51" s="13">
        <f t="shared" si="2"/>
        <v>149.99999999999986</v>
      </c>
      <c r="K51" s="23">
        <f t="shared" si="7"/>
        <v>42</v>
      </c>
    </row>
    <row r="52" spans="1:11">
      <c r="A52" s="23">
        <v>15.718</v>
      </c>
      <c r="B52" s="15">
        <v>68.840199999999996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0.21000000000000085</v>
      </c>
      <c r="G52" s="2">
        <f t="shared" si="5"/>
        <v>142.85714285714226</v>
      </c>
      <c r="H52" s="10" t="s">
        <v>119</v>
      </c>
      <c r="I52" s="23">
        <f t="shared" si="6"/>
        <v>15.718</v>
      </c>
      <c r="J52" s="13">
        <f t="shared" si="2"/>
        <v>142.85714285714226</v>
      </c>
      <c r="K52" s="23">
        <f t="shared" si="7"/>
        <v>43</v>
      </c>
    </row>
    <row r="53" spans="1:11">
      <c r="A53" s="23">
        <v>15.928000000000001</v>
      </c>
      <c r="B53" s="15">
        <v>62.063600000000001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0.25</v>
      </c>
      <c r="G53" s="2">
        <f t="shared" si="5"/>
        <v>120</v>
      </c>
      <c r="H53" s="10"/>
      <c r="I53" s="23">
        <f t="shared" si="6"/>
        <v>15.928000000000001</v>
      </c>
      <c r="J53" s="13">
        <f t="shared" si="2"/>
        <v>120</v>
      </c>
      <c r="K53" s="23">
        <f t="shared" si="7"/>
        <v>44</v>
      </c>
    </row>
    <row r="54" spans="1:11">
      <c r="A54" s="23">
        <v>16.178000000000001</v>
      </c>
      <c r="B54" s="15">
        <v>56.736499999999999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0.25999999999999801</v>
      </c>
      <c r="G54" s="2">
        <f t="shared" si="5"/>
        <v>115.38461538461627</v>
      </c>
      <c r="H54" s="10" t="s">
        <v>118</v>
      </c>
      <c r="I54" s="23">
        <f t="shared" si="6"/>
        <v>16.178000000000001</v>
      </c>
      <c r="J54" s="13">
        <f t="shared" si="2"/>
        <v>115.38461538461627</v>
      </c>
      <c r="K54" s="23">
        <f t="shared" si="7"/>
        <v>45</v>
      </c>
    </row>
    <row r="55" spans="1:11">
      <c r="A55" s="23">
        <v>16.437999999999999</v>
      </c>
      <c r="B55" s="15">
        <v>57.776699999999998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0.42100000000000293</v>
      </c>
      <c r="G55" s="2">
        <f t="shared" si="5"/>
        <v>142.51781472683987</v>
      </c>
      <c r="H55" s="10"/>
      <c r="I55" s="23">
        <f t="shared" si="6"/>
        <v>16.437999999999999</v>
      </c>
      <c r="J55" s="13">
        <f t="shared" si="2"/>
        <v>142.51781472683987</v>
      </c>
      <c r="K55" s="23">
        <f t="shared" si="7"/>
        <v>46</v>
      </c>
    </row>
    <row r="56" spans="1:11">
      <c r="A56" s="23">
        <v>16.859000000000002</v>
      </c>
      <c r="B56" s="15">
        <v>71.198899999999995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0.2309999999999981</v>
      </c>
      <c r="G56" s="2">
        <f t="shared" si="5"/>
        <v>129.87012987013094</v>
      </c>
      <c r="H56" s="10" t="s">
        <v>113</v>
      </c>
      <c r="I56" s="23">
        <f t="shared" si="6"/>
        <v>16.859000000000002</v>
      </c>
      <c r="J56" s="13">
        <f t="shared" si="2"/>
        <v>129.87012987013094</v>
      </c>
      <c r="K56" s="23">
        <f t="shared" si="7"/>
        <v>47</v>
      </c>
    </row>
    <row r="57" spans="1:11">
      <c r="A57" s="23">
        <v>17.09</v>
      </c>
      <c r="B57" s="15">
        <v>76.461799999999997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0.46799999999999997</v>
      </c>
      <c r="G57" s="2">
        <f t="shared" si="5"/>
        <v>128.2051282051282</v>
      </c>
      <c r="H57" s="10"/>
      <c r="I57" s="23">
        <f t="shared" si="6"/>
        <v>17.09</v>
      </c>
      <c r="J57" s="13">
        <f t="shared" si="2"/>
        <v>128.2051282051282</v>
      </c>
      <c r="K57" s="23">
        <f t="shared" si="7"/>
        <v>48</v>
      </c>
    </row>
    <row r="58" spans="1:11">
      <c r="A58" s="23">
        <v>17.558</v>
      </c>
      <c r="B58" s="15">
        <v>75.356099999999998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0.25</v>
      </c>
      <c r="G58" s="2">
        <f t="shared" si="5"/>
        <v>120</v>
      </c>
      <c r="H58" s="10" t="s">
        <v>119</v>
      </c>
      <c r="I58" s="23">
        <f t="shared" si="6"/>
        <v>17.558</v>
      </c>
      <c r="J58" s="13">
        <f t="shared" si="2"/>
        <v>120</v>
      </c>
      <c r="K58" s="23">
        <f t="shared" si="7"/>
        <v>49</v>
      </c>
    </row>
    <row r="59" spans="1:11">
      <c r="A59" s="23">
        <v>17.808</v>
      </c>
      <c r="B59" s="15">
        <v>74.880700000000004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0.51000000000000156</v>
      </c>
      <c r="G59" s="2">
        <f t="shared" si="5"/>
        <v>117.64705882352905</v>
      </c>
      <c r="H59" s="10"/>
      <c r="I59" s="23">
        <f t="shared" si="6"/>
        <v>17.808</v>
      </c>
      <c r="J59" s="13">
        <f t="shared" si="2"/>
        <v>117.64705882352905</v>
      </c>
      <c r="K59" s="23">
        <f t="shared" si="7"/>
        <v>50</v>
      </c>
    </row>
    <row r="60" spans="1:11">
      <c r="A60" s="23">
        <v>18.318000000000001</v>
      </c>
      <c r="B60" s="15">
        <v>61.057899999999997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0.2309999999999981</v>
      </c>
      <c r="G60" s="2">
        <f t="shared" si="5"/>
        <v>129.87012987013094</v>
      </c>
      <c r="H60" s="10" t="s">
        <v>118</v>
      </c>
      <c r="I60" s="23">
        <f t="shared" si="6"/>
        <v>18.318000000000001</v>
      </c>
      <c r="J60" s="13">
        <f t="shared" si="2"/>
        <v>129.87012987013094</v>
      </c>
      <c r="K60" s="23">
        <f t="shared" si="7"/>
        <v>51</v>
      </c>
    </row>
    <row r="61" spans="1:11">
      <c r="A61" s="23">
        <v>18.548999999999999</v>
      </c>
      <c r="B61" s="15">
        <v>59.870699999999999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0.46900000000000119</v>
      </c>
      <c r="G61" s="2">
        <f t="shared" si="5"/>
        <v>127.93176972281418</v>
      </c>
      <c r="H61" s="10"/>
      <c r="I61" s="23">
        <f t="shared" si="6"/>
        <v>18.548999999999999</v>
      </c>
      <c r="J61" s="13">
        <f t="shared" si="2"/>
        <v>127.93176972281418</v>
      </c>
      <c r="K61" s="23">
        <f t="shared" si="7"/>
        <v>52</v>
      </c>
    </row>
    <row r="62" spans="1:11">
      <c r="A62" s="23">
        <v>19.018000000000001</v>
      </c>
      <c r="B62" s="15">
        <v>74.130799999999994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0.25999999999999801</v>
      </c>
      <c r="G62" s="2">
        <f t="shared" si="5"/>
        <v>115.38461538461627</v>
      </c>
      <c r="H62" s="10" t="s">
        <v>113</v>
      </c>
      <c r="I62" s="23">
        <f t="shared" si="6"/>
        <v>19.018000000000001</v>
      </c>
      <c r="J62" s="13">
        <f t="shared" si="2"/>
        <v>115.38461538461627</v>
      </c>
      <c r="K62" s="23">
        <f t="shared" si="7"/>
        <v>53</v>
      </c>
    </row>
    <row r="63" spans="1:11">
      <c r="A63" s="23">
        <v>19.277999999999999</v>
      </c>
      <c r="B63" s="15">
        <v>71.167599999999993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0.48000000000000043</v>
      </c>
      <c r="G63" s="2">
        <f t="shared" si="5"/>
        <v>124.9999999999999</v>
      </c>
      <c r="H63" s="10"/>
      <c r="I63" s="23">
        <f t="shared" si="6"/>
        <v>19.277999999999999</v>
      </c>
      <c r="J63" s="13">
        <f t="shared" si="2"/>
        <v>124.9999999999999</v>
      </c>
      <c r="K63" s="23">
        <f t="shared" si="7"/>
        <v>54</v>
      </c>
    </row>
    <row r="64" spans="1:11">
      <c r="A64" s="23">
        <v>19.757999999999999</v>
      </c>
      <c r="B64" s="15">
        <v>56.538600000000002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0.26000000000000156</v>
      </c>
      <c r="G64" s="2">
        <f t="shared" si="5"/>
        <v>115.38461538461469</v>
      </c>
      <c r="H64" s="10" t="s">
        <v>118</v>
      </c>
      <c r="I64" s="23">
        <f t="shared" si="6"/>
        <v>19.757999999999999</v>
      </c>
      <c r="J64" s="13">
        <f t="shared" si="2"/>
        <v>115.38461538461469</v>
      </c>
      <c r="K64" s="23">
        <f t="shared" si="7"/>
        <v>55</v>
      </c>
    </row>
    <row r="65" spans="1:11">
      <c r="A65" s="23">
        <v>20.018000000000001</v>
      </c>
      <c r="B65" s="15">
        <v>56.188800000000001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0.42999999999999972</v>
      </c>
      <c r="G65" s="2">
        <f t="shared" si="5"/>
        <v>139.53488372093031</v>
      </c>
      <c r="H65" s="10"/>
      <c r="I65" s="23">
        <f t="shared" si="6"/>
        <v>20.018000000000001</v>
      </c>
      <c r="J65" s="13">
        <f t="shared" si="2"/>
        <v>139.53488372093031</v>
      </c>
      <c r="K65" s="23">
        <f t="shared" si="7"/>
        <v>56</v>
      </c>
    </row>
    <row r="66" spans="1:11">
      <c r="A66" s="23">
        <v>20.448</v>
      </c>
      <c r="B66" s="15">
        <v>73.634600000000006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0.23999999999999844</v>
      </c>
      <c r="G66" s="2">
        <f t="shared" si="5"/>
        <v>125.00000000000081</v>
      </c>
      <c r="H66" s="10" t="s">
        <v>119</v>
      </c>
      <c r="I66" s="23">
        <f t="shared" si="6"/>
        <v>20.448</v>
      </c>
      <c r="J66" s="13">
        <f t="shared" si="2"/>
        <v>125.00000000000081</v>
      </c>
      <c r="K66" s="23">
        <f t="shared" si="7"/>
        <v>57</v>
      </c>
    </row>
    <row r="67" spans="1:11">
      <c r="A67" s="23">
        <v>20.687999999999999</v>
      </c>
      <c r="B67" s="15">
        <v>69.318399999999997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0.23000000000000043</v>
      </c>
      <c r="G67" s="2">
        <f t="shared" si="5"/>
        <v>130.4347826086954</v>
      </c>
      <c r="H67" s="10"/>
      <c r="I67" s="23">
        <f t="shared" si="6"/>
        <v>20.687999999999999</v>
      </c>
      <c r="J67" s="13">
        <f t="shared" si="2"/>
        <v>130.4347826086954</v>
      </c>
      <c r="K67" s="23">
        <f t="shared" si="7"/>
        <v>58</v>
      </c>
    </row>
    <row r="68" spans="1:11">
      <c r="A68" s="23">
        <v>20.917999999999999</v>
      </c>
      <c r="B68" s="15">
        <v>55.529600000000002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0.25</v>
      </c>
      <c r="G68" s="2">
        <f t="shared" si="5"/>
        <v>120</v>
      </c>
      <c r="H68" s="10" t="s">
        <v>118</v>
      </c>
      <c r="I68" s="23">
        <f t="shared" si="6"/>
        <v>20.917999999999999</v>
      </c>
      <c r="J68" s="13">
        <f t="shared" si="2"/>
        <v>120</v>
      </c>
      <c r="K68" s="23">
        <f t="shared" si="7"/>
        <v>59</v>
      </c>
    </row>
    <row r="69" spans="1:11">
      <c r="A69" s="23">
        <v>21.167999999999999</v>
      </c>
      <c r="B69" s="15">
        <v>58.468200000000003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0.44999999999999929</v>
      </c>
      <c r="G69" s="2">
        <f t="shared" si="5"/>
        <v>133.33333333333354</v>
      </c>
      <c r="H69" s="10"/>
      <c r="I69" s="23">
        <f t="shared" si="6"/>
        <v>21.167999999999999</v>
      </c>
      <c r="J69" s="13">
        <f t="shared" si="2"/>
        <v>133.33333333333354</v>
      </c>
      <c r="K69" s="23">
        <f t="shared" si="7"/>
        <v>60</v>
      </c>
    </row>
    <row r="70" spans="1:11">
      <c r="A70" s="23">
        <v>21.617999999999999</v>
      </c>
      <c r="B70" s="15">
        <v>67.880399999999995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0.28000000000000114</v>
      </c>
      <c r="G70" s="2">
        <f t="shared" si="5"/>
        <v>107.14285714285671</v>
      </c>
      <c r="H70" s="10" t="s">
        <v>119</v>
      </c>
      <c r="I70" s="23">
        <f t="shared" si="6"/>
        <v>21.617999999999999</v>
      </c>
      <c r="J70" s="13">
        <f t="shared" si="2"/>
        <v>107.14285714285671</v>
      </c>
      <c r="K70" s="23">
        <f t="shared" si="7"/>
        <v>61</v>
      </c>
    </row>
    <row r="71" spans="1:11">
      <c r="A71" s="23">
        <v>21.898</v>
      </c>
      <c r="B71" s="15">
        <v>64.042100000000005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0.48000000000000043</v>
      </c>
      <c r="G71" s="2">
        <f t="shared" si="5"/>
        <v>124.9999999999999</v>
      </c>
      <c r="H71" s="10"/>
      <c r="I71" s="23">
        <f t="shared" si="6"/>
        <v>21.898</v>
      </c>
      <c r="J71" s="13">
        <f t="shared" si="2"/>
        <v>124.9999999999999</v>
      </c>
      <c r="K71" s="23">
        <f t="shared" si="7"/>
        <v>62</v>
      </c>
    </row>
    <row r="72" spans="1:11">
      <c r="A72" s="23">
        <v>22.378</v>
      </c>
      <c r="B72" s="15">
        <v>64.948999999999998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0.26000000000000156</v>
      </c>
      <c r="G72" s="2">
        <f t="shared" si="5"/>
        <v>115.38461538461469</v>
      </c>
      <c r="H72" s="10" t="s">
        <v>119</v>
      </c>
      <c r="I72" s="23">
        <f t="shared" si="6"/>
        <v>22.378</v>
      </c>
      <c r="J72" s="13">
        <f t="shared" si="2"/>
        <v>115.38461538461469</v>
      </c>
      <c r="K72" s="23">
        <f t="shared" si="7"/>
        <v>63</v>
      </c>
    </row>
    <row r="73" spans="1:11">
      <c r="A73" s="23">
        <v>22.638000000000002</v>
      </c>
      <c r="B73" s="15">
        <v>62.710599999999999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0.26999999999999957</v>
      </c>
      <c r="G73" s="2">
        <f t="shared" si="5"/>
        <v>111.11111111111128</v>
      </c>
      <c r="H73" s="10"/>
      <c r="I73" s="23">
        <f t="shared" si="6"/>
        <v>22.638000000000002</v>
      </c>
      <c r="J73" s="13">
        <f t="shared" si="2"/>
        <v>111.11111111111128</v>
      </c>
      <c r="K73" s="23">
        <f t="shared" si="7"/>
        <v>64</v>
      </c>
    </row>
    <row r="74" spans="1:11">
      <c r="A74" s="23">
        <v>22.908000000000001</v>
      </c>
      <c r="B74" s="15">
        <v>55.664900000000003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0.27999999999999758</v>
      </c>
      <c r="G74" s="2">
        <f t="shared" si="5"/>
        <v>107.14285714285806</v>
      </c>
      <c r="H74" s="10" t="s">
        <v>118</v>
      </c>
      <c r="I74" s="23">
        <f t="shared" si="6"/>
        <v>22.908000000000001</v>
      </c>
      <c r="J74" s="13">
        <f t="shared" ref="J74:J131" si="8">$G74</f>
        <v>107.14285714285806</v>
      </c>
      <c r="K74" s="23">
        <f t="shared" si="7"/>
        <v>65</v>
      </c>
    </row>
    <row r="75" spans="1:11">
      <c r="A75" s="23">
        <v>23.187999999999999</v>
      </c>
      <c r="B75" s="15">
        <v>55.521700000000003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0.49000000000000199</v>
      </c>
      <c r="G75" s="2">
        <f t="shared" ref="G75:G130" si="11">$E75/$F75*60</f>
        <v>122.44897959183623</v>
      </c>
      <c r="H75" s="10"/>
      <c r="I75" s="23">
        <f t="shared" ref="I75:I131" si="12">$A75</f>
        <v>23.187999999999999</v>
      </c>
      <c r="J75" s="13">
        <f t="shared" si="8"/>
        <v>122.44897959183623</v>
      </c>
      <c r="K75" s="23">
        <f t="shared" ref="K75:K131" si="13">$C75</f>
        <v>66</v>
      </c>
    </row>
    <row r="76" spans="1:11">
      <c r="A76" s="23">
        <v>23.678000000000001</v>
      </c>
      <c r="B76" s="15">
        <v>53.901699999999998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0.28999999999999915</v>
      </c>
      <c r="G76" s="2">
        <f t="shared" si="11"/>
        <v>103.44827586206927</v>
      </c>
      <c r="H76" s="10" t="s">
        <v>118</v>
      </c>
      <c r="I76" s="23">
        <f t="shared" si="12"/>
        <v>23.678000000000001</v>
      </c>
      <c r="J76" s="13">
        <f t="shared" si="8"/>
        <v>103.44827586206927</v>
      </c>
      <c r="K76" s="23">
        <f t="shared" si="13"/>
        <v>67</v>
      </c>
    </row>
    <row r="77" spans="1:11">
      <c r="A77" s="23">
        <v>23.968</v>
      </c>
      <c r="B77" s="15">
        <v>54.113399999999999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0.51999999999999957</v>
      </c>
      <c r="G77" s="2">
        <f t="shared" si="11"/>
        <v>115.38461538461549</v>
      </c>
      <c r="H77" s="10"/>
      <c r="I77" s="23">
        <f t="shared" si="12"/>
        <v>23.968</v>
      </c>
      <c r="J77" s="13">
        <f t="shared" si="8"/>
        <v>115.38461538461549</v>
      </c>
      <c r="K77" s="23">
        <f t="shared" si="13"/>
        <v>68</v>
      </c>
    </row>
    <row r="78" spans="1:11">
      <c r="A78" s="23">
        <v>24.488</v>
      </c>
      <c r="B78" s="15">
        <v>74.601900000000001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0.26999999999999957</v>
      </c>
      <c r="G78" s="2">
        <f t="shared" si="11"/>
        <v>111.11111111111128</v>
      </c>
      <c r="H78" s="10" t="s">
        <v>119</v>
      </c>
      <c r="I78" s="23">
        <f t="shared" si="12"/>
        <v>24.488</v>
      </c>
      <c r="J78" s="13">
        <f t="shared" si="8"/>
        <v>111.11111111111128</v>
      </c>
      <c r="K78" s="23">
        <f t="shared" si="13"/>
        <v>69</v>
      </c>
    </row>
    <row r="79" spans="1:11">
      <c r="A79" s="23">
        <v>24.757999999999999</v>
      </c>
      <c r="B79" s="15">
        <v>72.565399999999997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0.5</v>
      </c>
      <c r="G79" s="2">
        <f t="shared" si="11"/>
        <v>120</v>
      </c>
      <c r="H79" s="10"/>
      <c r="I79" s="23">
        <f t="shared" si="12"/>
        <v>24.757999999999999</v>
      </c>
      <c r="J79" s="13">
        <f t="shared" si="8"/>
        <v>120</v>
      </c>
      <c r="K79" s="23">
        <f t="shared" si="13"/>
        <v>70</v>
      </c>
    </row>
    <row r="80" spans="1:11">
      <c r="A80" s="23">
        <v>25.257999999999999</v>
      </c>
      <c r="B80" s="15">
        <v>74.807699999999997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0.24000000000000199</v>
      </c>
      <c r="G80" s="2">
        <f t="shared" si="11"/>
        <v>124.99999999999898</v>
      </c>
      <c r="H80" s="10" t="s">
        <v>113</v>
      </c>
      <c r="I80" s="23">
        <f t="shared" si="12"/>
        <v>25.257999999999999</v>
      </c>
      <c r="J80" s="13">
        <f t="shared" si="8"/>
        <v>124.99999999999898</v>
      </c>
      <c r="K80" s="23">
        <f t="shared" si="13"/>
        <v>71</v>
      </c>
    </row>
    <row r="81" spans="1:11">
      <c r="A81" s="23">
        <v>25.498000000000001</v>
      </c>
      <c r="B81" s="15">
        <v>71.029499999999999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0.28999999999999915</v>
      </c>
      <c r="G81" s="2">
        <f t="shared" si="11"/>
        <v>103.44827586206927</v>
      </c>
      <c r="H81" s="10"/>
      <c r="I81" s="23">
        <f t="shared" si="12"/>
        <v>25.498000000000001</v>
      </c>
      <c r="J81" s="13">
        <f t="shared" si="8"/>
        <v>103.44827586206927</v>
      </c>
      <c r="K81" s="23">
        <f t="shared" si="13"/>
        <v>72</v>
      </c>
    </row>
    <row r="82" spans="1:11">
      <c r="A82" s="23">
        <v>25.788</v>
      </c>
      <c r="B82" s="15">
        <v>61.057000000000002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0.26999999999999957</v>
      </c>
      <c r="G82" s="2">
        <f t="shared" si="11"/>
        <v>111.11111111111128</v>
      </c>
      <c r="H82" s="10" t="s">
        <v>118</v>
      </c>
      <c r="I82" s="23">
        <f t="shared" si="12"/>
        <v>25.788</v>
      </c>
      <c r="J82" s="13">
        <f t="shared" si="8"/>
        <v>111.11111111111128</v>
      </c>
      <c r="K82" s="23">
        <f t="shared" si="13"/>
        <v>73</v>
      </c>
    </row>
    <row r="83" spans="1:11">
      <c r="A83" s="23">
        <v>26.058</v>
      </c>
      <c r="B83" s="15">
        <v>61.240900000000003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0.46000000000000085</v>
      </c>
      <c r="G83" s="2">
        <f t="shared" si="11"/>
        <v>130.4347826086954</v>
      </c>
      <c r="H83" s="10"/>
      <c r="I83" s="23">
        <f t="shared" si="12"/>
        <v>26.058</v>
      </c>
      <c r="J83" s="13">
        <f t="shared" si="8"/>
        <v>130.4347826086954</v>
      </c>
      <c r="K83" s="23">
        <f t="shared" si="13"/>
        <v>74</v>
      </c>
    </row>
    <row r="84" spans="1:11">
      <c r="A84" s="23">
        <v>26.518000000000001</v>
      </c>
      <c r="B84" s="15">
        <v>63.591299999999997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0.26999999999999957</v>
      </c>
      <c r="G84" s="2">
        <f t="shared" si="11"/>
        <v>111.11111111111128</v>
      </c>
      <c r="H84" s="10" t="s">
        <v>119</v>
      </c>
      <c r="I84" s="23">
        <f t="shared" si="12"/>
        <v>26.518000000000001</v>
      </c>
      <c r="J84" s="13">
        <f t="shared" si="8"/>
        <v>111.11111111111128</v>
      </c>
      <c r="K84" s="23">
        <f t="shared" si="13"/>
        <v>75</v>
      </c>
    </row>
    <row r="85" spans="1:11">
      <c r="A85" s="23">
        <v>26.788</v>
      </c>
      <c r="B85" s="15">
        <v>65.222499999999997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0.23999999999999844</v>
      </c>
      <c r="G85" s="2">
        <f t="shared" si="11"/>
        <v>125.00000000000081</v>
      </c>
      <c r="H85" s="10"/>
      <c r="I85" s="23">
        <f t="shared" si="12"/>
        <v>26.788</v>
      </c>
      <c r="J85" s="13">
        <f t="shared" si="8"/>
        <v>125.00000000000081</v>
      </c>
      <c r="K85" s="23">
        <f t="shared" si="13"/>
        <v>76</v>
      </c>
    </row>
    <row r="86" spans="1:11">
      <c r="A86" s="23">
        <v>27.027999999999999</v>
      </c>
      <c r="B86" s="15">
        <v>59.964799999999997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0.25</v>
      </c>
      <c r="G86" s="2">
        <f t="shared" si="11"/>
        <v>120</v>
      </c>
      <c r="H86" s="10" t="s">
        <v>118</v>
      </c>
      <c r="I86" s="23">
        <f t="shared" si="12"/>
        <v>27.027999999999999</v>
      </c>
      <c r="J86" s="13">
        <f t="shared" si="8"/>
        <v>120</v>
      </c>
      <c r="K86" s="23">
        <f t="shared" si="13"/>
        <v>77</v>
      </c>
    </row>
    <row r="87" spans="1:11">
      <c r="A87" s="23">
        <v>27.277999999999999</v>
      </c>
      <c r="B87" s="15">
        <v>62.197400000000002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0.43400000000000105</v>
      </c>
      <c r="G87" s="2">
        <f t="shared" si="11"/>
        <v>138.24884792626696</v>
      </c>
      <c r="H87" s="10"/>
      <c r="I87" s="23">
        <f t="shared" si="12"/>
        <v>27.277999999999999</v>
      </c>
      <c r="J87" s="13">
        <f t="shared" si="8"/>
        <v>138.24884792626696</v>
      </c>
      <c r="K87" s="23">
        <f t="shared" si="13"/>
        <v>78</v>
      </c>
    </row>
    <row r="88" spans="1:11">
      <c r="A88" s="23">
        <v>27.712</v>
      </c>
      <c r="B88" s="15">
        <v>70.820099999999996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0.22100000000000009</v>
      </c>
      <c r="G88" s="2">
        <f t="shared" si="11"/>
        <v>135.74660633484157</v>
      </c>
      <c r="H88" s="10" t="s">
        <v>113</v>
      </c>
      <c r="I88" s="23">
        <f t="shared" si="12"/>
        <v>27.712</v>
      </c>
      <c r="J88" s="13">
        <f t="shared" si="8"/>
        <v>135.74660633484157</v>
      </c>
      <c r="K88" s="23">
        <f t="shared" si="13"/>
        <v>79</v>
      </c>
    </row>
    <row r="89" spans="1:11">
      <c r="A89" s="23">
        <v>27.933</v>
      </c>
      <c r="B89" s="15">
        <v>74.015100000000004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0.45500000000000185</v>
      </c>
      <c r="G89" s="2">
        <f t="shared" si="11"/>
        <v>131.86813186813131</v>
      </c>
      <c r="H89" s="10"/>
      <c r="I89" s="23">
        <f t="shared" si="12"/>
        <v>27.933</v>
      </c>
      <c r="J89" s="13">
        <f t="shared" si="8"/>
        <v>131.86813186813131</v>
      </c>
      <c r="K89" s="23">
        <f t="shared" si="13"/>
        <v>80</v>
      </c>
    </row>
    <row r="90" spans="1:11">
      <c r="A90" s="23">
        <v>28.388000000000002</v>
      </c>
      <c r="B90" s="15">
        <v>64.636200000000002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0.28999999999999915</v>
      </c>
      <c r="G90" s="2">
        <f t="shared" si="11"/>
        <v>103.44827586206927</v>
      </c>
      <c r="H90" s="10" t="s">
        <v>119</v>
      </c>
      <c r="I90" s="23">
        <f t="shared" si="12"/>
        <v>28.388000000000002</v>
      </c>
      <c r="J90" s="13">
        <f t="shared" si="8"/>
        <v>103.44827586206927</v>
      </c>
      <c r="K90" s="23">
        <f t="shared" si="13"/>
        <v>81</v>
      </c>
    </row>
    <row r="91" spans="1:11">
      <c r="A91" s="23">
        <v>28.678000000000001</v>
      </c>
      <c r="B91" s="15">
        <v>66.925399999999996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0.46999999999999886</v>
      </c>
      <c r="G91" s="2">
        <f t="shared" si="11"/>
        <v>127.65957446808542</v>
      </c>
      <c r="H91" s="10"/>
      <c r="I91" s="23">
        <f t="shared" si="12"/>
        <v>28.678000000000001</v>
      </c>
      <c r="J91" s="13">
        <f t="shared" si="8"/>
        <v>127.65957446808542</v>
      </c>
      <c r="K91" s="23">
        <f t="shared" si="13"/>
        <v>82</v>
      </c>
    </row>
    <row r="92" spans="1:11">
      <c r="A92" s="23">
        <v>29.148</v>
      </c>
      <c r="B92" s="15">
        <v>57.0169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0.28000000000000114</v>
      </c>
      <c r="G92" s="2">
        <f t="shared" si="11"/>
        <v>107.14285714285671</v>
      </c>
      <c r="H92" s="10" t="s">
        <v>118</v>
      </c>
      <c r="I92" s="23">
        <f t="shared" si="12"/>
        <v>29.148</v>
      </c>
      <c r="J92" s="13">
        <f t="shared" si="8"/>
        <v>107.14285714285671</v>
      </c>
      <c r="K92" s="23">
        <f t="shared" si="13"/>
        <v>83</v>
      </c>
    </row>
    <row r="93" spans="1:11">
      <c r="A93" s="23">
        <v>29.428000000000001</v>
      </c>
      <c r="B93" s="15">
        <v>52.228000000000002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0.46000000000000085</v>
      </c>
      <c r="G93" s="2">
        <f t="shared" si="11"/>
        <v>130.4347826086954</v>
      </c>
      <c r="H93" s="10"/>
      <c r="I93" s="23">
        <f t="shared" si="12"/>
        <v>29.428000000000001</v>
      </c>
      <c r="J93" s="13">
        <f t="shared" si="8"/>
        <v>130.4347826086954</v>
      </c>
      <c r="K93" s="23">
        <f t="shared" si="13"/>
        <v>84</v>
      </c>
    </row>
    <row r="94" spans="1:11">
      <c r="A94" s="23">
        <v>29.888000000000002</v>
      </c>
      <c r="B94" s="15">
        <v>76.107799999999997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0.27999999999999758</v>
      </c>
      <c r="G94" s="2">
        <f t="shared" si="11"/>
        <v>107.14285714285806</v>
      </c>
      <c r="H94" s="10" t="s">
        <v>113</v>
      </c>
      <c r="I94" s="23">
        <f t="shared" si="12"/>
        <v>29.888000000000002</v>
      </c>
      <c r="J94" s="13">
        <f t="shared" si="8"/>
        <v>107.14285714285806</v>
      </c>
      <c r="K94" s="23">
        <f t="shared" si="13"/>
        <v>85</v>
      </c>
    </row>
    <row r="95" spans="1:11">
      <c r="A95" s="23">
        <v>30.167999999999999</v>
      </c>
      <c r="B95" s="15">
        <v>68.256900000000002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0.25</v>
      </c>
      <c r="G95" s="2">
        <f t="shared" si="11"/>
        <v>120</v>
      </c>
      <c r="H95" s="10"/>
      <c r="I95" s="23">
        <f t="shared" si="12"/>
        <v>30.167999999999999</v>
      </c>
      <c r="J95" s="13">
        <f t="shared" si="8"/>
        <v>120</v>
      </c>
      <c r="K95" s="23">
        <f t="shared" si="13"/>
        <v>86</v>
      </c>
    </row>
    <row r="96" spans="1:11">
      <c r="A96" s="23">
        <v>30.417999999999999</v>
      </c>
      <c r="B96" s="15">
        <v>60.104599999999998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0.24000000000000199</v>
      </c>
      <c r="G96" s="2">
        <f t="shared" si="11"/>
        <v>124.99999999999898</v>
      </c>
      <c r="H96" s="10" t="s">
        <v>118</v>
      </c>
      <c r="I96" s="23">
        <f t="shared" si="12"/>
        <v>30.417999999999999</v>
      </c>
      <c r="J96" s="13">
        <f t="shared" si="8"/>
        <v>124.99999999999898</v>
      </c>
      <c r="K96" s="23">
        <f t="shared" si="13"/>
        <v>87</v>
      </c>
    </row>
    <row r="97" spans="1:11">
      <c r="A97" s="23">
        <v>30.658000000000001</v>
      </c>
      <c r="B97" s="15">
        <v>50.642000000000003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0.46199999999999974</v>
      </c>
      <c r="G97" s="2">
        <f t="shared" si="11"/>
        <v>129.87012987012994</v>
      </c>
      <c r="H97" s="10"/>
      <c r="I97" s="23">
        <f t="shared" si="12"/>
        <v>30.658000000000001</v>
      </c>
      <c r="J97" s="13">
        <f t="shared" si="8"/>
        <v>129.87012987012994</v>
      </c>
      <c r="K97" s="23">
        <f t="shared" si="13"/>
        <v>88</v>
      </c>
    </row>
    <row r="98" spans="1:11">
      <c r="A98" s="23">
        <v>31.12</v>
      </c>
      <c r="B98" s="15">
        <v>71.5702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0.22499999999999787</v>
      </c>
      <c r="G98" s="2">
        <f t="shared" si="11"/>
        <v>133.33333333333459</v>
      </c>
      <c r="H98" s="10" t="s">
        <v>113</v>
      </c>
      <c r="I98" s="23">
        <f t="shared" si="12"/>
        <v>31.12</v>
      </c>
      <c r="J98" s="13">
        <f t="shared" si="8"/>
        <v>133.33333333333459</v>
      </c>
      <c r="K98" s="23">
        <f t="shared" si="13"/>
        <v>89</v>
      </c>
    </row>
    <row r="99" spans="1:11">
      <c r="A99" s="23">
        <v>31.344999999999999</v>
      </c>
      <c r="B99" s="15">
        <v>75.647099999999995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1.1030000000000015</v>
      </c>
      <c r="G99" s="2">
        <f t="shared" si="11"/>
        <v>135.99274705349029</v>
      </c>
      <c r="H99" s="10"/>
      <c r="I99" s="23">
        <f t="shared" si="12"/>
        <v>31.344999999999999</v>
      </c>
      <c r="J99" s="13">
        <f t="shared" si="8"/>
        <v>135.99274705349029</v>
      </c>
      <c r="K99" s="23">
        <f t="shared" si="13"/>
        <v>90</v>
      </c>
    </row>
    <row r="100" spans="1:11">
      <c r="A100" s="23">
        <v>32.448</v>
      </c>
      <c r="B100" s="15">
        <v>67.940100000000001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0.28000000000000114</v>
      </c>
      <c r="G100" s="2">
        <f t="shared" si="11"/>
        <v>107.14285714285671</v>
      </c>
      <c r="H100" s="10" t="s">
        <v>119</v>
      </c>
      <c r="I100" s="23">
        <f t="shared" si="12"/>
        <v>32.448</v>
      </c>
      <c r="J100" s="13">
        <f t="shared" si="8"/>
        <v>107.14285714285671</v>
      </c>
      <c r="K100" s="23">
        <f t="shared" si="13"/>
        <v>91</v>
      </c>
    </row>
    <row r="101" spans="1:11">
      <c r="A101" s="23">
        <v>32.728000000000002</v>
      </c>
      <c r="B101" s="15">
        <v>62.031399999999998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0.54999999999999716</v>
      </c>
      <c r="G101" s="2">
        <f t="shared" si="11"/>
        <v>109.09090909090966</v>
      </c>
      <c r="H101" s="10"/>
      <c r="I101" s="23">
        <f t="shared" si="12"/>
        <v>32.728000000000002</v>
      </c>
      <c r="J101" s="13">
        <f t="shared" si="8"/>
        <v>109.09090909090966</v>
      </c>
      <c r="K101" s="23">
        <f t="shared" si="13"/>
        <v>92</v>
      </c>
    </row>
    <row r="102" spans="1:11">
      <c r="A102" s="23">
        <v>33.277999999999999</v>
      </c>
      <c r="B102" s="15">
        <v>61.252099999999999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0.25999999999999801</v>
      </c>
      <c r="G102" s="2">
        <f t="shared" si="11"/>
        <v>115.38461538461627</v>
      </c>
      <c r="H102" s="10" t="s">
        <v>119</v>
      </c>
      <c r="I102" s="23">
        <f t="shared" si="12"/>
        <v>33.277999999999999</v>
      </c>
      <c r="J102" s="13">
        <f t="shared" si="8"/>
        <v>115.38461538461627</v>
      </c>
      <c r="K102" s="23">
        <f t="shared" si="13"/>
        <v>93</v>
      </c>
    </row>
    <row r="103" spans="1:11">
      <c r="A103" s="23">
        <v>33.537999999999997</v>
      </c>
      <c r="B103" s="15">
        <v>51.546700000000001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0.26000000000000512</v>
      </c>
      <c r="G103" s="2">
        <f t="shared" si="11"/>
        <v>115.38461538461311</v>
      </c>
      <c r="H103" s="10"/>
      <c r="I103" s="23">
        <f t="shared" si="12"/>
        <v>33.537999999999997</v>
      </c>
      <c r="J103" s="13">
        <f t="shared" si="8"/>
        <v>115.38461538461311</v>
      </c>
      <c r="K103" s="23">
        <f t="shared" si="13"/>
        <v>94</v>
      </c>
    </row>
    <row r="104" spans="1:11">
      <c r="A104" s="23">
        <v>33.798000000000002</v>
      </c>
      <c r="B104" s="15">
        <v>46.336399999999998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0.23999999999999488</v>
      </c>
      <c r="G104" s="2">
        <f t="shared" si="11"/>
        <v>125.00000000000267</v>
      </c>
      <c r="H104" s="10" t="s">
        <v>118</v>
      </c>
      <c r="I104" s="23">
        <f t="shared" si="12"/>
        <v>33.798000000000002</v>
      </c>
      <c r="J104" s="13">
        <f t="shared" si="8"/>
        <v>125.00000000000267</v>
      </c>
      <c r="K104" s="23">
        <f t="shared" si="13"/>
        <v>95</v>
      </c>
    </row>
    <row r="105" spans="1:11">
      <c r="A105" s="23">
        <v>34.037999999999997</v>
      </c>
      <c r="B105" s="15">
        <v>55.274999999999999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0.45000000000000284</v>
      </c>
      <c r="G105" s="2">
        <f t="shared" si="11"/>
        <v>133.33333333333249</v>
      </c>
      <c r="H105" s="10"/>
      <c r="I105" s="23">
        <f t="shared" si="12"/>
        <v>34.037999999999997</v>
      </c>
      <c r="J105" s="13">
        <f t="shared" si="8"/>
        <v>133.33333333333249</v>
      </c>
      <c r="K105" s="23">
        <f t="shared" si="13"/>
        <v>96</v>
      </c>
    </row>
    <row r="106" spans="1:11">
      <c r="A106" s="23">
        <v>34.488</v>
      </c>
      <c r="B106" s="15">
        <v>54.526499999999999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0.27000000000000313</v>
      </c>
      <c r="G106" s="2">
        <f t="shared" si="11"/>
        <v>111.11111111110982</v>
      </c>
      <c r="H106" s="10" t="s">
        <v>118</v>
      </c>
      <c r="I106" s="23">
        <f t="shared" si="12"/>
        <v>34.488</v>
      </c>
      <c r="J106" s="13">
        <f t="shared" si="8"/>
        <v>111.11111111110982</v>
      </c>
      <c r="K106" s="23">
        <f t="shared" si="13"/>
        <v>97</v>
      </c>
    </row>
    <row r="107" spans="1:11">
      <c r="A107" s="23">
        <v>34.758000000000003</v>
      </c>
      <c r="B107" s="15">
        <v>53.2821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0.44999999999999574</v>
      </c>
      <c r="G107" s="2">
        <f t="shared" si="11"/>
        <v>133.33333333333459</v>
      </c>
      <c r="H107" s="10"/>
      <c r="I107" s="23">
        <f t="shared" si="12"/>
        <v>34.758000000000003</v>
      </c>
      <c r="J107" s="13">
        <f t="shared" si="8"/>
        <v>133.33333333333459</v>
      </c>
      <c r="K107" s="23">
        <f t="shared" si="13"/>
        <v>98</v>
      </c>
    </row>
    <row r="108" spans="1:11">
      <c r="A108" s="23">
        <v>35.207999999999998</v>
      </c>
      <c r="B108" s="15">
        <v>74.427999999999997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0.28000000000000114</v>
      </c>
      <c r="G108" s="2">
        <f t="shared" si="11"/>
        <v>107.14285714285671</v>
      </c>
      <c r="H108" s="10" t="s">
        <v>119</v>
      </c>
      <c r="I108" s="23">
        <f t="shared" si="12"/>
        <v>35.207999999999998</v>
      </c>
      <c r="J108" s="13">
        <f t="shared" si="8"/>
        <v>107.14285714285671</v>
      </c>
      <c r="K108" s="23">
        <f t="shared" si="13"/>
        <v>99</v>
      </c>
    </row>
    <row r="109" spans="1:11">
      <c r="A109" s="23">
        <v>35.488</v>
      </c>
      <c r="B109" s="15">
        <v>73.566699999999997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0.50999999999999801</v>
      </c>
      <c r="G109" s="2">
        <f t="shared" si="11"/>
        <v>117.64705882352987</v>
      </c>
      <c r="H109" s="10"/>
      <c r="I109" s="23">
        <f t="shared" si="12"/>
        <v>35.488</v>
      </c>
      <c r="J109" s="13">
        <f t="shared" si="8"/>
        <v>117.64705882352987</v>
      </c>
      <c r="K109" s="23">
        <f t="shared" si="13"/>
        <v>100</v>
      </c>
    </row>
    <row r="110" spans="1:11">
      <c r="A110" s="23">
        <v>35.997999999999998</v>
      </c>
      <c r="B110" s="15">
        <v>74.1691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0.25</v>
      </c>
      <c r="G110" s="2">
        <f t="shared" si="11"/>
        <v>120</v>
      </c>
      <c r="H110" s="10" t="s">
        <v>113</v>
      </c>
      <c r="I110" s="23">
        <f t="shared" si="12"/>
        <v>35.997999999999998</v>
      </c>
      <c r="J110" s="13">
        <f t="shared" si="8"/>
        <v>120</v>
      </c>
      <c r="K110" s="23">
        <f t="shared" si="13"/>
        <v>101</v>
      </c>
    </row>
    <row r="111" spans="1:11">
      <c r="A111" s="23">
        <v>36.247999999999998</v>
      </c>
      <c r="B111" s="15">
        <v>70.6875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0.28999999999999915</v>
      </c>
      <c r="G111" s="2">
        <f t="shared" si="11"/>
        <v>103.44827586206927</v>
      </c>
      <c r="H111" s="10"/>
      <c r="I111" s="23">
        <f t="shared" si="12"/>
        <v>36.247999999999998</v>
      </c>
      <c r="J111" s="13">
        <f t="shared" si="8"/>
        <v>103.44827586206927</v>
      </c>
      <c r="K111" s="23">
        <f t="shared" si="13"/>
        <v>102</v>
      </c>
    </row>
    <row r="112" spans="1:11">
      <c r="A112" s="23">
        <v>36.537999999999997</v>
      </c>
      <c r="B112" s="15">
        <v>59.860399999999998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0.25</v>
      </c>
      <c r="G112" s="2">
        <f t="shared" si="11"/>
        <v>120</v>
      </c>
      <c r="H112" s="10" t="s">
        <v>118</v>
      </c>
      <c r="I112" s="23">
        <f t="shared" si="12"/>
        <v>36.537999999999997</v>
      </c>
      <c r="J112" s="13">
        <f t="shared" si="8"/>
        <v>120</v>
      </c>
      <c r="K112" s="23">
        <f t="shared" si="13"/>
        <v>103</v>
      </c>
    </row>
    <row r="113" spans="1:11">
      <c r="A113" s="23">
        <v>36.787999999999997</v>
      </c>
      <c r="B113" s="15">
        <v>59.410699999999999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0.44000000000000483</v>
      </c>
      <c r="G113" s="2">
        <f t="shared" si="11"/>
        <v>136.36363636363487</v>
      </c>
      <c r="H113" s="10"/>
      <c r="I113" s="23">
        <f t="shared" si="12"/>
        <v>36.787999999999997</v>
      </c>
      <c r="J113" s="13">
        <f t="shared" si="8"/>
        <v>136.36363636363487</v>
      </c>
      <c r="K113" s="23">
        <f t="shared" si="13"/>
        <v>104</v>
      </c>
    </row>
    <row r="114" spans="1:11">
      <c r="A114" s="23">
        <v>37.228000000000002</v>
      </c>
      <c r="B114" s="15">
        <v>63.238799999999998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0.25999999999999801</v>
      </c>
      <c r="G114" s="2">
        <f t="shared" si="11"/>
        <v>115.38461538461627</v>
      </c>
      <c r="H114" s="10" t="s">
        <v>119</v>
      </c>
      <c r="I114" s="23">
        <f t="shared" si="12"/>
        <v>37.228000000000002</v>
      </c>
      <c r="J114" s="13">
        <f t="shared" si="8"/>
        <v>115.38461538461627</v>
      </c>
      <c r="K114" s="23">
        <f t="shared" si="13"/>
        <v>105</v>
      </c>
    </row>
    <row r="115" spans="1:11">
      <c r="A115" s="23">
        <v>37.488</v>
      </c>
      <c r="B115" s="15">
        <v>67.1434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0.25</v>
      </c>
      <c r="G115" s="2">
        <f t="shared" si="11"/>
        <v>120</v>
      </c>
      <c r="H115" s="10"/>
      <c r="I115" s="23">
        <f t="shared" si="12"/>
        <v>37.488</v>
      </c>
      <c r="J115" s="13">
        <f t="shared" si="8"/>
        <v>120</v>
      </c>
      <c r="K115" s="23">
        <f t="shared" si="13"/>
        <v>106</v>
      </c>
    </row>
    <row r="116" spans="1:11">
      <c r="A116" s="23">
        <v>37.738</v>
      </c>
      <c r="B116" s="15">
        <v>59.990299999999998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0.25</v>
      </c>
      <c r="G116" s="2">
        <f t="shared" si="11"/>
        <v>120</v>
      </c>
      <c r="H116" s="10" t="s">
        <v>118</v>
      </c>
      <c r="I116" s="23">
        <f t="shared" si="12"/>
        <v>37.738</v>
      </c>
      <c r="J116" s="13">
        <f t="shared" si="8"/>
        <v>120</v>
      </c>
      <c r="K116" s="23">
        <f t="shared" si="13"/>
        <v>107</v>
      </c>
    </row>
    <row r="117" spans="1:11">
      <c r="A117" s="23">
        <v>37.988</v>
      </c>
      <c r="B117" s="15">
        <v>62.976300000000002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0.43200000000000216</v>
      </c>
      <c r="G117" s="2">
        <f t="shared" si="11"/>
        <v>138.8888888888882</v>
      </c>
      <c r="H117" s="10"/>
      <c r="I117" s="23">
        <f t="shared" si="12"/>
        <v>37.988</v>
      </c>
      <c r="J117" s="13">
        <f t="shared" si="8"/>
        <v>138.8888888888882</v>
      </c>
      <c r="K117" s="23">
        <f t="shared" si="13"/>
        <v>108</v>
      </c>
    </row>
    <row r="118" spans="1:11">
      <c r="A118" s="23">
        <v>38.42</v>
      </c>
      <c r="B118" s="15">
        <v>71.383200000000002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0.2289999999999992</v>
      </c>
      <c r="G118" s="2">
        <f t="shared" si="11"/>
        <v>131.00436681222754</v>
      </c>
      <c r="H118" s="10" t="s">
        <v>113</v>
      </c>
      <c r="I118" s="23">
        <f t="shared" si="12"/>
        <v>38.42</v>
      </c>
      <c r="J118" s="13">
        <f t="shared" si="8"/>
        <v>131.00436681222754</v>
      </c>
      <c r="K118" s="23">
        <f t="shared" si="13"/>
        <v>109</v>
      </c>
    </row>
    <row r="119" spans="1:11">
      <c r="A119" s="23">
        <v>38.649000000000001</v>
      </c>
      <c r="B119" s="15">
        <v>74.007999999999996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0.49799999999999756</v>
      </c>
      <c r="G119" s="2">
        <f t="shared" si="11"/>
        <v>120.48192771084396</v>
      </c>
      <c r="H119" s="10"/>
      <c r="I119" s="23">
        <f t="shared" si="12"/>
        <v>38.649000000000001</v>
      </c>
      <c r="J119" s="13">
        <f t="shared" si="8"/>
        <v>120.48192771084396</v>
      </c>
      <c r="K119" s="23">
        <f t="shared" si="13"/>
        <v>110</v>
      </c>
    </row>
    <row r="120" spans="1:11">
      <c r="A120" s="23">
        <v>39.146999999999998</v>
      </c>
      <c r="B120" s="15">
        <v>65.432400000000001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0.26100000000000279</v>
      </c>
      <c r="G120" s="2">
        <f t="shared" si="11"/>
        <v>114.94252873563096</v>
      </c>
      <c r="H120" s="10" t="s">
        <v>119</v>
      </c>
      <c r="I120" s="23">
        <f t="shared" si="12"/>
        <v>39.146999999999998</v>
      </c>
      <c r="J120" s="13">
        <f t="shared" si="8"/>
        <v>114.94252873563096</v>
      </c>
      <c r="K120" s="23">
        <f t="shared" si="13"/>
        <v>111</v>
      </c>
    </row>
    <row r="121" spans="1:11">
      <c r="A121" s="23">
        <v>39.408000000000001</v>
      </c>
      <c r="B121" s="15">
        <v>69.841999999999999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0.5</v>
      </c>
      <c r="G121" s="2">
        <f t="shared" si="11"/>
        <v>120</v>
      </c>
      <c r="H121" s="10"/>
      <c r="I121" s="23">
        <f t="shared" si="12"/>
        <v>39.408000000000001</v>
      </c>
      <c r="J121" s="13">
        <f t="shared" si="8"/>
        <v>120</v>
      </c>
      <c r="K121" s="23">
        <f t="shared" si="13"/>
        <v>112</v>
      </c>
    </row>
    <row r="122" spans="1:11">
      <c r="A122" s="23">
        <v>39.908000000000001</v>
      </c>
      <c r="B122" s="15">
        <v>52.1434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0.26999999999999602</v>
      </c>
      <c r="G122" s="2">
        <f t="shared" si="11"/>
        <v>111.11111111111275</v>
      </c>
      <c r="H122" s="10" t="s">
        <v>118</v>
      </c>
      <c r="I122" s="23">
        <f t="shared" si="12"/>
        <v>39.908000000000001</v>
      </c>
      <c r="J122" s="13">
        <f t="shared" si="8"/>
        <v>111.11111111111275</v>
      </c>
      <c r="K122" s="23">
        <f t="shared" si="13"/>
        <v>113</v>
      </c>
    </row>
    <row r="123" spans="1:11">
      <c r="A123" s="23">
        <v>40.177999999999997</v>
      </c>
      <c r="B123" s="15">
        <v>53.701300000000003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0.46000000000000085</v>
      </c>
      <c r="G123" s="2">
        <f t="shared" si="11"/>
        <v>130.4347826086954</v>
      </c>
      <c r="H123" s="10"/>
      <c r="I123" s="23">
        <f t="shared" si="12"/>
        <v>40.177999999999997</v>
      </c>
      <c r="J123" s="13">
        <f t="shared" si="8"/>
        <v>130.4347826086954</v>
      </c>
      <c r="K123" s="23">
        <f t="shared" si="13"/>
        <v>114</v>
      </c>
    </row>
    <row r="124" spans="1:11">
      <c r="A124" s="23">
        <v>40.637999999999998</v>
      </c>
      <c r="B124" s="15">
        <v>76.258499999999998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0.28000000000000114</v>
      </c>
      <c r="G124" s="2">
        <f t="shared" si="11"/>
        <v>107.14285714285671</v>
      </c>
      <c r="H124" s="10" t="s">
        <v>113</v>
      </c>
      <c r="I124" s="23">
        <f t="shared" si="12"/>
        <v>40.637999999999998</v>
      </c>
      <c r="J124" s="13">
        <f t="shared" si="8"/>
        <v>107.14285714285671</v>
      </c>
      <c r="K124" s="23">
        <f t="shared" si="13"/>
        <v>115</v>
      </c>
    </row>
    <row r="125" spans="1:11">
      <c r="A125" s="23">
        <v>40.917999999999999</v>
      </c>
      <c r="B125" s="15">
        <v>66.706100000000006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0.25999999999999801</v>
      </c>
      <c r="G125" s="2">
        <f t="shared" si="11"/>
        <v>115.38461538461627</v>
      </c>
      <c r="H125" s="10"/>
      <c r="I125" s="23">
        <f t="shared" si="12"/>
        <v>40.917999999999999</v>
      </c>
      <c r="J125" s="13">
        <f t="shared" si="8"/>
        <v>115.38461538461627</v>
      </c>
      <c r="K125" s="23">
        <f t="shared" si="13"/>
        <v>116</v>
      </c>
    </row>
    <row r="126" spans="1:11">
      <c r="A126" s="23">
        <v>41.177999999999997</v>
      </c>
      <c r="B126" s="15">
        <v>58.1875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0.25</v>
      </c>
      <c r="G126" s="2">
        <f t="shared" si="11"/>
        <v>120</v>
      </c>
      <c r="H126" s="10" t="s">
        <v>118</v>
      </c>
      <c r="I126" s="23">
        <f t="shared" si="12"/>
        <v>41.177999999999997</v>
      </c>
      <c r="J126" s="13">
        <f t="shared" si="8"/>
        <v>120</v>
      </c>
      <c r="K126" s="23">
        <f t="shared" si="13"/>
        <v>117</v>
      </c>
    </row>
    <row r="127" spans="1:11">
      <c r="A127" s="23">
        <v>41.427999999999997</v>
      </c>
      <c r="B127" s="15">
        <v>53.750599999999999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0.47800000000000153</v>
      </c>
      <c r="G127" s="2">
        <f t="shared" si="11"/>
        <v>125.52301255230086</v>
      </c>
      <c r="H127" s="10"/>
      <c r="I127" s="23">
        <f t="shared" si="12"/>
        <v>41.427999999999997</v>
      </c>
      <c r="J127" s="13">
        <f t="shared" si="8"/>
        <v>125.52301255230086</v>
      </c>
      <c r="K127" s="23">
        <f t="shared" si="13"/>
        <v>118</v>
      </c>
    </row>
    <row r="128" spans="1:11">
      <c r="A128" s="23">
        <v>41.905999999999999</v>
      </c>
      <c r="B128" s="15">
        <v>71.394000000000005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0.23300000000000409</v>
      </c>
      <c r="G128" s="2">
        <f t="shared" si="11"/>
        <v>128.75536480686469</v>
      </c>
      <c r="H128" s="10" t="s">
        <v>113</v>
      </c>
      <c r="I128" s="23">
        <f t="shared" si="12"/>
        <v>41.905999999999999</v>
      </c>
      <c r="J128" s="13">
        <f t="shared" si="8"/>
        <v>128.75536480686469</v>
      </c>
      <c r="K128" s="23">
        <f t="shared" si="13"/>
        <v>119</v>
      </c>
    </row>
    <row r="129" spans="1:11">
      <c r="A129" s="23">
        <v>42.139000000000003</v>
      </c>
      <c r="B129" s="15">
        <v>76.129499999999993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1.1589999999999989</v>
      </c>
      <c r="G129" s="2">
        <f t="shared" si="11"/>
        <v>129.42191544434871</v>
      </c>
      <c r="H129" s="10"/>
      <c r="I129" s="23">
        <f t="shared" si="12"/>
        <v>42.139000000000003</v>
      </c>
      <c r="J129" s="13">
        <f t="shared" si="8"/>
        <v>129.42191544434871</v>
      </c>
      <c r="K129" s="23">
        <f t="shared" si="13"/>
        <v>120</v>
      </c>
    </row>
    <row r="130" spans="1:11">
      <c r="A130" s="23">
        <v>43.298000000000002</v>
      </c>
      <c r="B130" s="15">
        <v>68.0732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0.32000000000000028</v>
      </c>
      <c r="G130" s="2">
        <f t="shared" si="11"/>
        <v>93.749999999999915</v>
      </c>
      <c r="H130" s="10" t="s">
        <v>118</v>
      </c>
      <c r="I130" s="23">
        <f t="shared" si="12"/>
        <v>43.298000000000002</v>
      </c>
      <c r="J130" s="13">
        <f t="shared" si="8"/>
        <v>93.749999999999915</v>
      </c>
      <c r="K130" s="23">
        <f t="shared" si="13"/>
        <v>121</v>
      </c>
    </row>
    <row r="131" spans="1:11">
      <c r="A131" s="23">
        <v>43.618000000000002</v>
      </c>
      <c r="B131" s="15">
        <v>66.122299999999996</v>
      </c>
      <c r="C131" s="23">
        <v>122</v>
      </c>
      <c r="D131" s="2">
        <f>Main!$B125</f>
        <v>88.5</v>
      </c>
      <c r="E131" s="2"/>
      <c r="G131" s="2">
        <f>$G130</f>
        <v>93.749999999999915</v>
      </c>
      <c r="H131" s="10"/>
      <c r="I131" s="23">
        <f t="shared" si="12"/>
        <v>43.618000000000002</v>
      </c>
      <c r="J131" s="13">
        <f t="shared" si="8"/>
        <v>93.749999999999915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5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Mitsuko Uchida</v>
      </c>
      <c r="K4" s="1"/>
      <c r="L4" s="1"/>
      <c r="M4" s="1"/>
    </row>
    <row r="5" spans="1:13">
      <c r="A5" s="10" t="s">
        <v>96</v>
      </c>
      <c r="B5" s="11">
        <v>2000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2000</v>
      </c>
      <c r="K5" s="1"/>
      <c r="L5" s="1"/>
      <c r="M5" s="1"/>
    </row>
    <row r="6" spans="1:13">
      <c r="A6" s="10" t="s">
        <v>97</v>
      </c>
      <c r="B6" s="1" t="s">
        <v>6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Philips 468 033-2PH (2001)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0.66800000000000004</v>
      </c>
      <c r="B10" s="15">
        <v>63.444800000000001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0.24</v>
      </c>
      <c r="G10" s="2">
        <f>$E10/$F10*60</f>
        <v>125.00000000000001</v>
      </c>
      <c r="H10" s="10" t="s">
        <v>119</v>
      </c>
      <c r="I10" s="23">
        <f>$A10</f>
        <v>0.66800000000000004</v>
      </c>
      <c r="J10" s="13">
        <f t="shared" ref="J10:J73" si="2">$G10</f>
        <v>125.00000000000001</v>
      </c>
      <c r="K10" s="23">
        <f>$C10</f>
        <v>1</v>
      </c>
    </row>
    <row r="11" spans="1:13">
      <c r="A11" s="23">
        <v>0.90800000000000003</v>
      </c>
      <c r="B11" s="15">
        <v>67.804599999999994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0.46000000000000008</v>
      </c>
      <c r="G11" s="2">
        <f t="shared" ref="G11:G74" si="5">$E11/$F11*60</f>
        <v>130.43478260869563</v>
      </c>
      <c r="H11" s="10"/>
      <c r="I11" s="23">
        <f t="shared" ref="I11:I74" si="6">$A11</f>
        <v>0.90800000000000003</v>
      </c>
      <c r="J11" s="13">
        <f t="shared" si="2"/>
        <v>130.43478260869563</v>
      </c>
      <c r="K11" s="23">
        <f t="shared" ref="K11:K74" si="7">$C11</f>
        <v>2</v>
      </c>
    </row>
    <row r="12" spans="1:13">
      <c r="A12" s="23">
        <v>1.3680000000000001</v>
      </c>
      <c r="B12" s="15">
        <v>61.050800000000002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0.22999999999999998</v>
      </c>
      <c r="G12" s="2">
        <f t="shared" si="5"/>
        <v>130.43478260869568</v>
      </c>
      <c r="H12" s="10" t="s">
        <v>118</v>
      </c>
      <c r="I12" s="23">
        <f t="shared" si="6"/>
        <v>1.3680000000000001</v>
      </c>
      <c r="J12" s="13">
        <f t="shared" si="2"/>
        <v>130.43478260869568</v>
      </c>
      <c r="K12" s="23">
        <f t="shared" si="7"/>
        <v>3</v>
      </c>
    </row>
    <row r="13" spans="1:13">
      <c r="A13" s="23">
        <v>1.5980000000000001</v>
      </c>
      <c r="B13" s="15">
        <v>62.146099999999997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0.41999999999999971</v>
      </c>
      <c r="G13" s="2">
        <f t="shared" si="5"/>
        <v>142.85714285714297</v>
      </c>
      <c r="H13" s="10"/>
      <c r="I13" s="23">
        <f t="shared" si="6"/>
        <v>1.5980000000000001</v>
      </c>
      <c r="J13" s="13">
        <f t="shared" si="2"/>
        <v>142.85714285714297</v>
      </c>
      <c r="K13" s="23">
        <f t="shared" si="7"/>
        <v>4</v>
      </c>
    </row>
    <row r="14" spans="1:13">
      <c r="A14" s="23">
        <v>2.0179999999999998</v>
      </c>
      <c r="B14" s="15">
        <v>72.152799999999999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0.25</v>
      </c>
      <c r="G14" s="2">
        <f t="shared" si="5"/>
        <v>120</v>
      </c>
      <c r="H14" s="10" t="s">
        <v>119</v>
      </c>
      <c r="I14" s="23">
        <f t="shared" si="6"/>
        <v>2.0179999999999998</v>
      </c>
      <c r="J14" s="13">
        <f t="shared" si="2"/>
        <v>120</v>
      </c>
      <c r="K14" s="23">
        <f t="shared" si="7"/>
        <v>5</v>
      </c>
    </row>
    <row r="15" spans="1:13">
      <c r="A15" s="23">
        <v>2.2679999999999998</v>
      </c>
      <c r="B15" s="15">
        <v>72.457499999999996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0.51800000000000024</v>
      </c>
      <c r="G15" s="2">
        <f t="shared" si="5"/>
        <v>115.83011583011577</v>
      </c>
      <c r="H15" s="10"/>
      <c r="I15" s="23">
        <f t="shared" si="6"/>
        <v>2.2679999999999998</v>
      </c>
      <c r="J15" s="13">
        <f t="shared" si="2"/>
        <v>115.83011583011577</v>
      </c>
      <c r="K15" s="23">
        <f t="shared" si="7"/>
        <v>6</v>
      </c>
    </row>
    <row r="16" spans="1:13">
      <c r="A16" s="23">
        <v>2.786</v>
      </c>
      <c r="B16" s="15">
        <v>62.314500000000002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0.22199999999999998</v>
      </c>
      <c r="G16" s="2">
        <f t="shared" si="5"/>
        <v>135.13513513513513</v>
      </c>
      <c r="H16" s="10" t="s">
        <v>118</v>
      </c>
      <c r="I16" s="23">
        <f t="shared" si="6"/>
        <v>2.786</v>
      </c>
      <c r="J16" s="13">
        <f t="shared" si="2"/>
        <v>135.13513513513513</v>
      </c>
      <c r="K16" s="23">
        <f t="shared" si="7"/>
        <v>7</v>
      </c>
    </row>
    <row r="17" spans="1:11">
      <c r="A17" s="23">
        <v>3.008</v>
      </c>
      <c r="B17" s="15">
        <v>56.228099999999998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0.50999999999999979</v>
      </c>
      <c r="G17" s="2">
        <f t="shared" si="5"/>
        <v>176.47058823529417</v>
      </c>
      <c r="H17" s="10"/>
      <c r="I17" s="23">
        <f t="shared" si="6"/>
        <v>3.008</v>
      </c>
      <c r="J17" s="13">
        <f t="shared" si="2"/>
        <v>176.47058823529417</v>
      </c>
      <c r="K17" s="23">
        <f t="shared" si="7"/>
        <v>8</v>
      </c>
    </row>
    <row r="18" spans="1:11">
      <c r="A18" s="23">
        <v>3.5179999999999998</v>
      </c>
      <c r="B18" s="15">
        <v>72.261899999999997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0.23000000000000043</v>
      </c>
      <c r="G18" s="2">
        <f t="shared" si="5"/>
        <v>130.4347826086954</v>
      </c>
      <c r="H18" s="10" t="s">
        <v>119</v>
      </c>
      <c r="I18" s="23">
        <f t="shared" si="6"/>
        <v>3.5179999999999998</v>
      </c>
      <c r="J18" s="13">
        <f t="shared" si="2"/>
        <v>130.4347826086954</v>
      </c>
      <c r="K18" s="23">
        <f t="shared" si="7"/>
        <v>9</v>
      </c>
    </row>
    <row r="19" spans="1:11">
      <c r="A19" s="23">
        <v>3.7480000000000002</v>
      </c>
      <c r="B19" s="15">
        <v>74.434799999999996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0.45000000000000018</v>
      </c>
      <c r="G19" s="2">
        <f t="shared" si="5"/>
        <v>133.33333333333329</v>
      </c>
      <c r="H19" s="10"/>
      <c r="I19" s="23">
        <f t="shared" si="6"/>
        <v>3.7480000000000002</v>
      </c>
      <c r="J19" s="13">
        <f t="shared" si="2"/>
        <v>133.33333333333329</v>
      </c>
      <c r="K19" s="23">
        <f t="shared" si="7"/>
        <v>10</v>
      </c>
    </row>
    <row r="20" spans="1:11">
      <c r="A20" s="23">
        <v>4.1980000000000004</v>
      </c>
      <c r="B20" s="15">
        <v>62.095100000000002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0.20999999999999996</v>
      </c>
      <c r="G20" s="2">
        <f t="shared" si="5"/>
        <v>142.85714285714289</v>
      </c>
      <c r="H20" s="10" t="s">
        <v>118</v>
      </c>
      <c r="I20" s="23">
        <f t="shared" si="6"/>
        <v>4.1980000000000004</v>
      </c>
      <c r="J20" s="13">
        <f t="shared" si="2"/>
        <v>142.85714285714289</v>
      </c>
      <c r="K20" s="23">
        <f t="shared" si="7"/>
        <v>11</v>
      </c>
    </row>
    <row r="21" spans="1:11">
      <c r="A21" s="23">
        <v>4.4080000000000004</v>
      </c>
      <c r="B21" s="15">
        <v>65.231300000000005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0.38999999999999968</v>
      </c>
      <c r="G21" s="2">
        <f t="shared" si="5"/>
        <v>153.84615384615395</v>
      </c>
      <c r="H21" s="10"/>
      <c r="I21" s="23">
        <f t="shared" si="6"/>
        <v>4.4080000000000004</v>
      </c>
      <c r="J21" s="13">
        <f t="shared" si="2"/>
        <v>153.84615384615395</v>
      </c>
      <c r="K21" s="23">
        <f t="shared" si="7"/>
        <v>12</v>
      </c>
    </row>
    <row r="22" spans="1:11">
      <c r="A22" s="23">
        <v>4.798</v>
      </c>
      <c r="B22" s="15">
        <v>73.312600000000003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0.24000000000000021</v>
      </c>
      <c r="G22" s="2">
        <f t="shared" si="5"/>
        <v>124.9999999999999</v>
      </c>
      <c r="H22" s="10" t="s">
        <v>119</v>
      </c>
      <c r="I22" s="23">
        <f t="shared" si="6"/>
        <v>4.798</v>
      </c>
      <c r="J22" s="13">
        <f t="shared" si="2"/>
        <v>124.9999999999999</v>
      </c>
      <c r="K22" s="23">
        <f t="shared" si="7"/>
        <v>13</v>
      </c>
    </row>
    <row r="23" spans="1:11">
      <c r="A23" s="23">
        <v>5.0380000000000003</v>
      </c>
      <c r="B23" s="15">
        <v>71.447100000000006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0.20999999999999996</v>
      </c>
      <c r="G23" s="2">
        <f t="shared" si="5"/>
        <v>142.85714285714289</v>
      </c>
      <c r="H23" s="10"/>
      <c r="I23" s="23">
        <f t="shared" si="6"/>
        <v>5.0380000000000003</v>
      </c>
      <c r="J23" s="13">
        <f t="shared" si="2"/>
        <v>142.85714285714289</v>
      </c>
      <c r="K23" s="23">
        <f t="shared" si="7"/>
        <v>14</v>
      </c>
    </row>
    <row r="24" spans="1:11">
      <c r="A24" s="23">
        <v>5.2480000000000002</v>
      </c>
      <c r="B24" s="15">
        <v>63.198300000000003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0.20999999999999996</v>
      </c>
      <c r="G24" s="2">
        <f t="shared" si="5"/>
        <v>142.85714285714289</v>
      </c>
      <c r="H24" s="10" t="s">
        <v>118</v>
      </c>
      <c r="I24" s="23">
        <f t="shared" si="6"/>
        <v>5.2480000000000002</v>
      </c>
      <c r="J24" s="13">
        <f t="shared" si="2"/>
        <v>142.85714285714289</v>
      </c>
      <c r="K24" s="23">
        <f t="shared" si="7"/>
        <v>15</v>
      </c>
    </row>
    <row r="25" spans="1:11">
      <c r="A25" s="23">
        <v>5.4580000000000002</v>
      </c>
      <c r="B25" s="15">
        <v>65.066299999999998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0.45000000000000018</v>
      </c>
      <c r="G25" s="2">
        <f t="shared" si="5"/>
        <v>133.33333333333329</v>
      </c>
      <c r="H25" s="10"/>
      <c r="I25" s="23">
        <f t="shared" si="6"/>
        <v>5.4580000000000002</v>
      </c>
      <c r="J25" s="13">
        <f t="shared" si="2"/>
        <v>133.33333333333329</v>
      </c>
      <c r="K25" s="23">
        <f t="shared" si="7"/>
        <v>16</v>
      </c>
    </row>
    <row r="26" spans="1:11">
      <c r="A26" s="23">
        <v>5.9080000000000004</v>
      </c>
      <c r="B26" s="15">
        <v>74.826300000000003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0.1899999999999995</v>
      </c>
      <c r="G26" s="2">
        <f t="shared" si="5"/>
        <v>157.89473684210569</v>
      </c>
      <c r="H26" s="10" t="s">
        <v>113</v>
      </c>
      <c r="I26" s="23">
        <f t="shared" si="6"/>
        <v>5.9080000000000004</v>
      </c>
      <c r="J26" s="13">
        <f t="shared" si="2"/>
        <v>157.89473684210569</v>
      </c>
      <c r="K26" s="23">
        <f t="shared" si="7"/>
        <v>17</v>
      </c>
    </row>
    <row r="27" spans="1:11">
      <c r="A27" s="23">
        <v>6.0979999999999999</v>
      </c>
      <c r="B27" s="15">
        <v>71.3279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0.45000000000000018</v>
      </c>
      <c r="G27" s="2">
        <f t="shared" si="5"/>
        <v>133.33333333333329</v>
      </c>
      <c r="H27" s="10"/>
      <c r="I27" s="23">
        <f t="shared" si="6"/>
        <v>6.0979999999999999</v>
      </c>
      <c r="J27" s="13">
        <f t="shared" si="2"/>
        <v>133.33333333333329</v>
      </c>
      <c r="K27" s="23">
        <f t="shared" si="7"/>
        <v>18</v>
      </c>
    </row>
    <row r="28" spans="1:11">
      <c r="A28" s="23">
        <v>6.548</v>
      </c>
      <c r="B28" s="15">
        <v>72.06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0.22999999999999954</v>
      </c>
      <c r="G28" s="2">
        <f t="shared" si="5"/>
        <v>130.43478260869591</v>
      </c>
      <c r="H28" s="10" t="s">
        <v>119</v>
      </c>
      <c r="I28" s="23">
        <f t="shared" si="6"/>
        <v>6.548</v>
      </c>
      <c r="J28" s="13">
        <f t="shared" si="2"/>
        <v>130.43478260869591</v>
      </c>
      <c r="K28" s="23">
        <f t="shared" si="7"/>
        <v>19</v>
      </c>
    </row>
    <row r="29" spans="1:11">
      <c r="A29" s="23">
        <v>6.7779999999999996</v>
      </c>
      <c r="B29" s="15">
        <v>71.851500000000001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0.51400000000000023</v>
      </c>
      <c r="G29" s="2">
        <f t="shared" si="5"/>
        <v>116.73151750972757</v>
      </c>
      <c r="H29" s="10"/>
      <c r="I29" s="23">
        <f t="shared" si="6"/>
        <v>6.7779999999999996</v>
      </c>
      <c r="J29" s="13">
        <f t="shared" si="2"/>
        <v>116.73151750972757</v>
      </c>
      <c r="K29" s="23">
        <f t="shared" si="7"/>
        <v>20</v>
      </c>
    </row>
    <row r="30" spans="1:11">
      <c r="A30" s="23">
        <v>7.2919999999999998</v>
      </c>
      <c r="B30" s="15">
        <v>59.510899999999999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0.20199999999999996</v>
      </c>
      <c r="G30" s="2">
        <f t="shared" si="5"/>
        <v>148.51485148514854</v>
      </c>
      <c r="H30" s="10" t="s">
        <v>118</v>
      </c>
      <c r="I30" s="23">
        <f t="shared" si="6"/>
        <v>7.2919999999999998</v>
      </c>
      <c r="J30" s="13">
        <f t="shared" si="2"/>
        <v>148.51485148514854</v>
      </c>
      <c r="K30" s="23">
        <f t="shared" si="7"/>
        <v>21</v>
      </c>
    </row>
    <row r="31" spans="1:11">
      <c r="A31" s="23">
        <v>7.4939999999999998</v>
      </c>
      <c r="B31" s="15">
        <v>57.727600000000002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0.38400000000000034</v>
      </c>
      <c r="G31" s="2">
        <f t="shared" si="5"/>
        <v>156.24999999999986</v>
      </c>
      <c r="H31" s="10"/>
      <c r="I31" s="23">
        <f t="shared" si="6"/>
        <v>7.4939999999999998</v>
      </c>
      <c r="J31" s="13">
        <f t="shared" si="2"/>
        <v>156.24999999999986</v>
      </c>
      <c r="K31" s="23">
        <f t="shared" si="7"/>
        <v>22</v>
      </c>
    </row>
    <row r="32" spans="1:11">
      <c r="A32" s="23">
        <v>7.8780000000000001</v>
      </c>
      <c r="B32" s="15">
        <v>70.664400000000001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0.23000000000000043</v>
      </c>
      <c r="G32" s="2">
        <f t="shared" si="5"/>
        <v>130.4347826086954</v>
      </c>
      <c r="H32" s="10" t="s">
        <v>113</v>
      </c>
      <c r="I32" s="23">
        <f t="shared" si="6"/>
        <v>7.8780000000000001</v>
      </c>
      <c r="J32" s="13">
        <f t="shared" si="2"/>
        <v>130.4347826086954</v>
      </c>
      <c r="K32" s="23">
        <f t="shared" si="7"/>
        <v>23</v>
      </c>
    </row>
    <row r="33" spans="1:11">
      <c r="A33" s="23">
        <v>8.1080000000000005</v>
      </c>
      <c r="B33" s="15">
        <v>73.640199999999993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0.42999999999999972</v>
      </c>
      <c r="G33" s="2">
        <f t="shared" si="5"/>
        <v>139.53488372093031</v>
      </c>
      <c r="H33" s="10"/>
      <c r="I33" s="23">
        <f t="shared" si="6"/>
        <v>8.1080000000000005</v>
      </c>
      <c r="J33" s="13">
        <f t="shared" si="2"/>
        <v>139.53488372093031</v>
      </c>
      <c r="K33" s="23">
        <f t="shared" si="7"/>
        <v>24</v>
      </c>
    </row>
    <row r="34" spans="1:11">
      <c r="A34" s="23">
        <v>8.5380000000000003</v>
      </c>
      <c r="B34" s="15">
        <v>63.688800000000001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0.21999999999999886</v>
      </c>
      <c r="G34" s="2">
        <f t="shared" si="5"/>
        <v>136.36363636363706</v>
      </c>
      <c r="H34" s="10" t="s">
        <v>118</v>
      </c>
      <c r="I34" s="23">
        <f t="shared" si="6"/>
        <v>8.5380000000000003</v>
      </c>
      <c r="J34" s="13">
        <f t="shared" si="2"/>
        <v>136.36363636363706</v>
      </c>
      <c r="K34" s="23">
        <f t="shared" si="7"/>
        <v>25</v>
      </c>
    </row>
    <row r="35" spans="1:11">
      <c r="A35" s="23">
        <v>8.7579999999999991</v>
      </c>
      <c r="B35" s="15">
        <v>65.082700000000003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0.40000000000000036</v>
      </c>
      <c r="G35" s="2">
        <f t="shared" si="5"/>
        <v>149.99999999999986</v>
      </c>
      <c r="H35" s="10"/>
      <c r="I35" s="23">
        <f t="shared" si="6"/>
        <v>8.7579999999999991</v>
      </c>
      <c r="J35" s="13">
        <f t="shared" si="2"/>
        <v>149.99999999999986</v>
      </c>
      <c r="K35" s="23">
        <f t="shared" si="7"/>
        <v>26</v>
      </c>
    </row>
    <row r="36" spans="1:11">
      <c r="A36" s="23">
        <v>9.1579999999999995</v>
      </c>
      <c r="B36" s="15">
        <v>73.992099999999994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0.21000000000000085</v>
      </c>
      <c r="G36" s="2">
        <f t="shared" si="5"/>
        <v>142.85714285714226</v>
      </c>
      <c r="H36" s="10" t="s">
        <v>119</v>
      </c>
      <c r="I36" s="23">
        <f t="shared" si="6"/>
        <v>9.1579999999999995</v>
      </c>
      <c r="J36" s="13">
        <f t="shared" si="2"/>
        <v>142.85714285714226</v>
      </c>
      <c r="K36" s="23">
        <f t="shared" si="7"/>
        <v>27</v>
      </c>
    </row>
    <row r="37" spans="1:11">
      <c r="A37" s="23">
        <v>9.3680000000000003</v>
      </c>
      <c r="B37" s="15">
        <v>71.028000000000006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0.20999999999999908</v>
      </c>
      <c r="G37" s="2">
        <f t="shared" si="5"/>
        <v>142.85714285714349</v>
      </c>
      <c r="H37" s="10"/>
      <c r="I37" s="23">
        <f t="shared" si="6"/>
        <v>9.3680000000000003</v>
      </c>
      <c r="J37" s="13">
        <f t="shared" si="2"/>
        <v>142.85714285714349</v>
      </c>
      <c r="K37" s="23">
        <f t="shared" si="7"/>
        <v>28</v>
      </c>
    </row>
    <row r="38" spans="1:11">
      <c r="A38" s="23">
        <v>9.5779999999999994</v>
      </c>
      <c r="B38" s="15">
        <v>65.156000000000006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0.20000000000000107</v>
      </c>
      <c r="G38" s="2">
        <f t="shared" si="5"/>
        <v>149.9999999999992</v>
      </c>
      <c r="H38" s="10" t="s">
        <v>118</v>
      </c>
      <c r="I38" s="23">
        <f t="shared" si="6"/>
        <v>9.5779999999999994</v>
      </c>
      <c r="J38" s="13">
        <f t="shared" si="2"/>
        <v>149.9999999999992</v>
      </c>
      <c r="K38" s="23">
        <f t="shared" si="7"/>
        <v>29</v>
      </c>
    </row>
    <row r="39" spans="1:11">
      <c r="A39" s="23">
        <v>9.7780000000000005</v>
      </c>
      <c r="B39" s="15">
        <v>69.275099999999995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0.41999999999999993</v>
      </c>
      <c r="G39" s="2">
        <f t="shared" si="5"/>
        <v>142.85714285714289</v>
      </c>
      <c r="H39" s="10"/>
      <c r="I39" s="23">
        <f t="shared" si="6"/>
        <v>9.7780000000000005</v>
      </c>
      <c r="J39" s="13">
        <f t="shared" si="2"/>
        <v>142.85714285714289</v>
      </c>
      <c r="K39" s="23">
        <f t="shared" si="7"/>
        <v>30</v>
      </c>
    </row>
    <row r="40" spans="1:11">
      <c r="A40" s="23">
        <v>10.198</v>
      </c>
      <c r="B40" s="15">
        <v>67.212599999999995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0.24000000000000021</v>
      </c>
      <c r="G40" s="2">
        <f t="shared" si="5"/>
        <v>124.9999999999999</v>
      </c>
      <c r="H40" s="10" t="s">
        <v>119</v>
      </c>
      <c r="I40" s="23">
        <f t="shared" si="6"/>
        <v>10.198</v>
      </c>
      <c r="J40" s="13">
        <f t="shared" si="2"/>
        <v>124.9999999999999</v>
      </c>
      <c r="K40" s="23">
        <f t="shared" si="7"/>
        <v>31</v>
      </c>
    </row>
    <row r="41" spans="1:11">
      <c r="A41" s="23">
        <v>10.438000000000001</v>
      </c>
      <c r="B41" s="15">
        <v>66.689899999999994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0.41999999999999993</v>
      </c>
      <c r="G41" s="2">
        <f t="shared" si="5"/>
        <v>142.85714285714289</v>
      </c>
      <c r="H41" s="10"/>
      <c r="I41" s="23">
        <f t="shared" si="6"/>
        <v>10.438000000000001</v>
      </c>
      <c r="J41" s="13">
        <f t="shared" si="2"/>
        <v>142.85714285714289</v>
      </c>
      <c r="K41" s="23">
        <f t="shared" si="7"/>
        <v>32</v>
      </c>
    </row>
    <row r="42" spans="1:11">
      <c r="A42" s="23">
        <v>10.858000000000001</v>
      </c>
      <c r="B42" s="15">
        <v>62.1691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0.22999999999999865</v>
      </c>
      <c r="G42" s="2">
        <f t="shared" si="5"/>
        <v>130.43478260869642</v>
      </c>
      <c r="H42" s="10" t="s">
        <v>118</v>
      </c>
      <c r="I42" s="23">
        <f t="shared" si="6"/>
        <v>10.858000000000001</v>
      </c>
      <c r="J42" s="13">
        <f t="shared" si="2"/>
        <v>130.43478260869642</v>
      </c>
      <c r="K42" s="23">
        <f t="shared" si="7"/>
        <v>33</v>
      </c>
    </row>
    <row r="43" spans="1:11">
      <c r="A43" s="23">
        <v>11.087999999999999</v>
      </c>
      <c r="B43" s="15">
        <v>64.089699999999993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0.41999999999999993</v>
      </c>
      <c r="G43" s="2">
        <f t="shared" si="5"/>
        <v>142.85714285714289</v>
      </c>
      <c r="H43" s="10"/>
      <c r="I43" s="23">
        <f t="shared" si="6"/>
        <v>11.087999999999999</v>
      </c>
      <c r="J43" s="13">
        <f t="shared" si="2"/>
        <v>142.85714285714289</v>
      </c>
      <c r="K43" s="23">
        <f t="shared" si="7"/>
        <v>34</v>
      </c>
    </row>
    <row r="44" spans="1:11">
      <c r="A44" s="23">
        <v>11.507999999999999</v>
      </c>
      <c r="B44" s="15">
        <v>72.205500000000001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0.24000000000000021</v>
      </c>
      <c r="G44" s="2">
        <f t="shared" si="5"/>
        <v>124.9999999999999</v>
      </c>
      <c r="H44" s="10" t="s">
        <v>119</v>
      </c>
      <c r="I44" s="23">
        <f t="shared" si="6"/>
        <v>11.507999999999999</v>
      </c>
      <c r="J44" s="13">
        <f t="shared" si="2"/>
        <v>124.9999999999999</v>
      </c>
      <c r="K44" s="23">
        <f t="shared" si="7"/>
        <v>35</v>
      </c>
    </row>
    <row r="45" spans="1:11">
      <c r="A45" s="23">
        <v>11.747999999999999</v>
      </c>
      <c r="B45" s="15">
        <v>72.621899999999997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0.55000000000000071</v>
      </c>
      <c r="G45" s="2">
        <f t="shared" si="5"/>
        <v>109.09090909090895</v>
      </c>
      <c r="H45" s="10"/>
      <c r="I45" s="23">
        <f t="shared" si="6"/>
        <v>11.747999999999999</v>
      </c>
      <c r="J45" s="13">
        <f t="shared" si="2"/>
        <v>109.09090909090895</v>
      </c>
      <c r="K45" s="23">
        <f t="shared" si="7"/>
        <v>36</v>
      </c>
    </row>
    <row r="46" spans="1:11">
      <c r="A46" s="23">
        <v>12.298</v>
      </c>
      <c r="B46" s="15">
        <v>63.360500000000002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0.23300000000000054</v>
      </c>
      <c r="G46" s="2">
        <f t="shared" si="5"/>
        <v>128.75536480686665</v>
      </c>
      <c r="H46" s="10" t="s">
        <v>118</v>
      </c>
      <c r="I46" s="23">
        <f t="shared" si="6"/>
        <v>12.298</v>
      </c>
      <c r="J46" s="13">
        <f t="shared" si="2"/>
        <v>128.75536480686665</v>
      </c>
      <c r="K46" s="23">
        <f t="shared" si="7"/>
        <v>37</v>
      </c>
    </row>
    <row r="47" spans="1:11">
      <c r="A47" s="23">
        <v>12.531000000000001</v>
      </c>
      <c r="B47" s="15">
        <v>55.705500000000001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0.57699999999999996</v>
      </c>
      <c r="G47" s="2">
        <f t="shared" si="5"/>
        <v>155.97920277296362</v>
      </c>
      <c r="H47" s="10"/>
      <c r="I47" s="23">
        <f t="shared" si="6"/>
        <v>12.531000000000001</v>
      </c>
      <c r="J47" s="13">
        <f t="shared" si="2"/>
        <v>155.97920277296362</v>
      </c>
      <c r="K47" s="23">
        <f t="shared" si="7"/>
        <v>38</v>
      </c>
    </row>
    <row r="48" spans="1:11">
      <c r="A48" s="23">
        <v>13.108000000000001</v>
      </c>
      <c r="B48" s="15">
        <v>71.525300000000001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0.21999999999999886</v>
      </c>
      <c r="G48" s="2">
        <f t="shared" si="5"/>
        <v>136.36363636363706</v>
      </c>
      <c r="H48" s="10" t="s">
        <v>119</v>
      </c>
      <c r="I48" s="23">
        <f t="shared" si="6"/>
        <v>13.108000000000001</v>
      </c>
      <c r="J48" s="13">
        <f t="shared" si="2"/>
        <v>136.36363636363706</v>
      </c>
      <c r="K48" s="23">
        <f t="shared" si="7"/>
        <v>39</v>
      </c>
    </row>
    <row r="49" spans="1:11">
      <c r="A49" s="23">
        <v>13.327999999999999</v>
      </c>
      <c r="B49" s="15">
        <v>74.584800000000001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0.45000000000000107</v>
      </c>
      <c r="G49" s="2">
        <f t="shared" si="5"/>
        <v>133.33333333333303</v>
      </c>
      <c r="H49" s="10"/>
      <c r="I49" s="23">
        <f t="shared" si="6"/>
        <v>13.327999999999999</v>
      </c>
      <c r="J49" s="13">
        <f t="shared" si="2"/>
        <v>133.33333333333303</v>
      </c>
      <c r="K49" s="23">
        <f t="shared" si="7"/>
        <v>40</v>
      </c>
    </row>
    <row r="50" spans="1:11">
      <c r="A50" s="23">
        <v>13.778</v>
      </c>
      <c r="B50" s="15">
        <v>60.778100000000002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0.20999999999999908</v>
      </c>
      <c r="G50" s="2">
        <f t="shared" si="5"/>
        <v>142.85714285714349</v>
      </c>
      <c r="H50" s="10" t="s">
        <v>118</v>
      </c>
      <c r="I50" s="23">
        <f t="shared" si="6"/>
        <v>13.778</v>
      </c>
      <c r="J50" s="13">
        <f t="shared" si="2"/>
        <v>142.85714285714349</v>
      </c>
      <c r="K50" s="23">
        <f t="shared" si="7"/>
        <v>41</v>
      </c>
    </row>
    <row r="51" spans="1:11">
      <c r="A51" s="23">
        <v>13.988</v>
      </c>
      <c r="B51" s="15">
        <v>62.833399999999997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0.40000000000000036</v>
      </c>
      <c r="G51" s="2">
        <f t="shared" si="5"/>
        <v>149.99999999999986</v>
      </c>
      <c r="H51" s="10"/>
      <c r="I51" s="23">
        <f t="shared" si="6"/>
        <v>13.988</v>
      </c>
      <c r="J51" s="13">
        <f t="shared" si="2"/>
        <v>149.99999999999986</v>
      </c>
      <c r="K51" s="23">
        <f t="shared" si="7"/>
        <v>42</v>
      </c>
    </row>
    <row r="52" spans="1:11">
      <c r="A52" s="23">
        <v>14.388</v>
      </c>
      <c r="B52" s="15">
        <v>73.116699999999994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0.22000000000000064</v>
      </c>
      <c r="G52" s="2">
        <f t="shared" si="5"/>
        <v>136.36363636363598</v>
      </c>
      <c r="H52" s="10" t="s">
        <v>119</v>
      </c>
      <c r="I52" s="23">
        <f t="shared" si="6"/>
        <v>14.388</v>
      </c>
      <c r="J52" s="13">
        <f t="shared" si="2"/>
        <v>136.36363636363598</v>
      </c>
      <c r="K52" s="23">
        <f t="shared" si="7"/>
        <v>43</v>
      </c>
    </row>
    <row r="53" spans="1:11">
      <c r="A53" s="23">
        <v>14.608000000000001</v>
      </c>
      <c r="B53" s="15">
        <v>72.336799999999997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0.22999999999999865</v>
      </c>
      <c r="G53" s="2">
        <f t="shared" si="5"/>
        <v>130.43478260869642</v>
      </c>
      <c r="H53" s="10"/>
      <c r="I53" s="23">
        <f t="shared" si="6"/>
        <v>14.608000000000001</v>
      </c>
      <c r="J53" s="13">
        <f t="shared" si="2"/>
        <v>130.43478260869642</v>
      </c>
      <c r="K53" s="23">
        <f t="shared" si="7"/>
        <v>44</v>
      </c>
    </row>
    <row r="54" spans="1:11">
      <c r="A54" s="23">
        <v>14.837999999999999</v>
      </c>
      <c r="B54" s="15">
        <v>62.521299999999997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0.22000000000000064</v>
      </c>
      <c r="G54" s="2">
        <f t="shared" si="5"/>
        <v>136.36363636363598</v>
      </c>
      <c r="H54" s="10" t="s">
        <v>118</v>
      </c>
      <c r="I54" s="23">
        <f t="shared" si="6"/>
        <v>14.837999999999999</v>
      </c>
      <c r="J54" s="13">
        <f t="shared" si="2"/>
        <v>136.36363636363598</v>
      </c>
      <c r="K54" s="23">
        <f t="shared" si="7"/>
        <v>45</v>
      </c>
    </row>
    <row r="55" spans="1:11">
      <c r="A55" s="23">
        <v>15.058</v>
      </c>
      <c r="B55" s="15">
        <v>64.853999999999999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0.44200000000000017</v>
      </c>
      <c r="G55" s="2">
        <f t="shared" si="5"/>
        <v>135.74660633484157</v>
      </c>
      <c r="H55" s="10"/>
      <c r="I55" s="23">
        <f t="shared" si="6"/>
        <v>15.058</v>
      </c>
      <c r="J55" s="13">
        <f t="shared" si="2"/>
        <v>135.74660633484157</v>
      </c>
      <c r="K55" s="23">
        <f t="shared" si="7"/>
        <v>46</v>
      </c>
    </row>
    <row r="56" spans="1:11">
      <c r="A56" s="23">
        <v>15.5</v>
      </c>
      <c r="B56" s="15">
        <v>75.040400000000005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0.20400000000000063</v>
      </c>
      <c r="G56" s="2">
        <f t="shared" si="5"/>
        <v>147.05882352941131</v>
      </c>
      <c r="H56" s="10" t="s">
        <v>113</v>
      </c>
      <c r="I56" s="23">
        <f t="shared" si="6"/>
        <v>15.5</v>
      </c>
      <c r="J56" s="13">
        <f t="shared" si="2"/>
        <v>147.05882352941131</v>
      </c>
      <c r="K56" s="23">
        <f t="shared" si="7"/>
        <v>47</v>
      </c>
    </row>
    <row r="57" spans="1:11">
      <c r="A57" s="23">
        <v>15.704000000000001</v>
      </c>
      <c r="B57" s="15">
        <v>71.391099999999994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0.42399999999999949</v>
      </c>
      <c r="G57" s="2">
        <f t="shared" si="5"/>
        <v>141.50943396226432</v>
      </c>
      <c r="H57" s="10"/>
      <c r="I57" s="23">
        <f t="shared" si="6"/>
        <v>15.704000000000001</v>
      </c>
      <c r="J57" s="13">
        <f t="shared" si="2"/>
        <v>141.50943396226432</v>
      </c>
      <c r="K57" s="23">
        <f t="shared" si="7"/>
        <v>48</v>
      </c>
    </row>
    <row r="58" spans="1:11">
      <c r="A58" s="23">
        <v>16.128</v>
      </c>
      <c r="B58" s="15">
        <v>75.529799999999994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0.23999999999999844</v>
      </c>
      <c r="G58" s="2">
        <f t="shared" si="5"/>
        <v>125.00000000000081</v>
      </c>
      <c r="H58" s="10" t="s">
        <v>119</v>
      </c>
      <c r="I58" s="23">
        <f t="shared" si="6"/>
        <v>16.128</v>
      </c>
      <c r="J58" s="13">
        <f t="shared" si="2"/>
        <v>125.00000000000081</v>
      </c>
      <c r="K58" s="23">
        <f t="shared" si="7"/>
        <v>49</v>
      </c>
    </row>
    <row r="59" spans="1:11">
      <c r="A59" s="23">
        <v>16.367999999999999</v>
      </c>
      <c r="B59" s="15">
        <v>75.555700000000002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0.4930000000000021</v>
      </c>
      <c r="G59" s="2">
        <f t="shared" si="5"/>
        <v>121.70385395537473</v>
      </c>
      <c r="H59" s="10"/>
      <c r="I59" s="23">
        <f t="shared" si="6"/>
        <v>16.367999999999999</v>
      </c>
      <c r="J59" s="13">
        <f t="shared" si="2"/>
        <v>121.70385395537473</v>
      </c>
      <c r="K59" s="23">
        <f t="shared" si="7"/>
        <v>50</v>
      </c>
    </row>
    <row r="60" spans="1:11">
      <c r="A60" s="23">
        <v>16.861000000000001</v>
      </c>
      <c r="B60" s="15">
        <v>62.373399999999997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0.23300000000000054</v>
      </c>
      <c r="G60" s="2">
        <f t="shared" si="5"/>
        <v>128.75536480686665</v>
      </c>
      <c r="H60" s="10" t="s">
        <v>118</v>
      </c>
      <c r="I60" s="23">
        <f t="shared" si="6"/>
        <v>16.861000000000001</v>
      </c>
      <c r="J60" s="13">
        <f t="shared" si="2"/>
        <v>128.75536480686665</v>
      </c>
      <c r="K60" s="23">
        <f t="shared" si="7"/>
        <v>51</v>
      </c>
    </row>
    <row r="61" spans="1:11">
      <c r="A61" s="23">
        <v>17.094000000000001</v>
      </c>
      <c r="B61" s="15">
        <v>58.3919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0.39399999999999835</v>
      </c>
      <c r="G61" s="2">
        <f t="shared" si="5"/>
        <v>152.2842639593915</v>
      </c>
      <c r="H61" s="10"/>
      <c r="I61" s="23">
        <f t="shared" si="6"/>
        <v>17.094000000000001</v>
      </c>
      <c r="J61" s="13">
        <f t="shared" si="2"/>
        <v>152.2842639593915</v>
      </c>
      <c r="K61" s="23">
        <f t="shared" si="7"/>
        <v>52</v>
      </c>
    </row>
    <row r="62" spans="1:11">
      <c r="A62" s="23">
        <v>17.488</v>
      </c>
      <c r="B62" s="15">
        <v>72.059700000000007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0.23000000000000043</v>
      </c>
      <c r="G62" s="2">
        <f t="shared" si="5"/>
        <v>130.4347826086954</v>
      </c>
      <c r="H62" s="10" t="s">
        <v>113</v>
      </c>
      <c r="I62" s="23">
        <f t="shared" si="6"/>
        <v>17.488</v>
      </c>
      <c r="J62" s="13">
        <f t="shared" si="2"/>
        <v>130.4347826086954</v>
      </c>
      <c r="K62" s="23">
        <f t="shared" si="7"/>
        <v>53</v>
      </c>
    </row>
    <row r="63" spans="1:11">
      <c r="A63" s="23">
        <v>17.718</v>
      </c>
      <c r="B63" s="15">
        <v>72.878799999999998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0.44000000000000128</v>
      </c>
      <c r="G63" s="2">
        <f t="shared" si="5"/>
        <v>136.36363636363598</v>
      </c>
      <c r="H63" s="10"/>
      <c r="I63" s="23">
        <f t="shared" si="6"/>
        <v>17.718</v>
      </c>
      <c r="J63" s="13">
        <f t="shared" si="2"/>
        <v>136.36363636363598</v>
      </c>
      <c r="K63" s="23">
        <f t="shared" si="7"/>
        <v>54</v>
      </c>
    </row>
    <row r="64" spans="1:11">
      <c r="A64" s="23">
        <v>18.158000000000001</v>
      </c>
      <c r="B64" s="15">
        <v>61.8919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0.2099999999999973</v>
      </c>
      <c r="G64" s="2">
        <f t="shared" si="5"/>
        <v>142.85714285714471</v>
      </c>
      <c r="H64" s="10" t="s">
        <v>118</v>
      </c>
      <c r="I64" s="23">
        <f t="shared" si="6"/>
        <v>18.158000000000001</v>
      </c>
      <c r="J64" s="13">
        <f t="shared" si="2"/>
        <v>142.85714285714471</v>
      </c>
      <c r="K64" s="23">
        <f t="shared" si="7"/>
        <v>55</v>
      </c>
    </row>
    <row r="65" spans="1:11">
      <c r="A65" s="23">
        <v>18.367999999999999</v>
      </c>
      <c r="B65" s="15">
        <v>64.5762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0.39000000000000057</v>
      </c>
      <c r="G65" s="2">
        <f t="shared" si="5"/>
        <v>153.84615384615361</v>
      </c>
      <c r="H65" s="10"/>
      <c r="I65" s="23">
        <f t="shared" si="6"/>
        <v>18.367999999999999</v>
      </c>
      <c r="J65" s="13">
        <f t="shared" si="2"/>
        <v>153.84615384615361</v>
      </c>
      <c r="K65" s="23">
        <f t="shared" si="7"/>
        <v>56</v>
      </c>
    </row>
    <row r="66" spans="1:11">
      <c r="A66" s="23">
        <v>18.757999999999999</v>
      </c>
      <c r="B66" s="15">
        <v>73.617599999999996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0.21000000000000085</v>
      </c>
      <c r="G66" s="2">
        <f t="shared" si="5"/>
        <v>142.85714285714226</v>
      </c>
      <c r="H66" s="10" t="s">
        <v>119</v>
      </c>
      <c r="I66" s="23">
        <f t="shared" si="6"/>
        <v>18.757999999999999</v>
      </c>
      <c r="J66" s="13">
        <f t="shared" si="2"/>
        <v>142.85714285714226</v>
      </c>
      <c r="K66" s="23">
        <f t="shared" si="7"/>
        <v>57</v>
      </c>
    </row>
    <row r="67" spans="1:11">
      <c r="A67" s="23">
        <v>18.968</v>
      </c>
      <c r="B67" s="15">
        <v>70.396299999999997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0.21000000000000085</v>
      </c>
      <c r="G67" s="2">
        <f t="shared" si="5"/>
        <v>142.85714285714226</v>
      </c>
      <c r="H67" s="10"/>
      <c r="I67" s="23">
        <f t="shared" si="6"/>
        <v>18.968</v>
      </c>
      <c r="J67" s="13">
        <f t="shared" si="2"/>
        <v>142.85714285714226</v>
      </c>
      <c r="K67" s="23">
        <f t="shared" si="7"/>
        <v>58</v>
      </c>
    </row>
    <row r="68" spans="1:11">
      <c r="A68" s="23">
        <v>19.178000000000001</v>
      </c>
      <c r="B68" s="15">
        <v>65.470699999999994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19.178000000000001</v>
      </c>
      <c r="J68" s="13">
        <f t="shared" si="2"/>
        <v>142.85714285714226</v>
      </c>
      <c r="K68" s="23">
        <f t="shared" si="7"/>
        <v>59</v>
      </c>
    </row>
    <row r="69" spans="1:11">
      <c r="A69" s="23">
        <v>19.388000000000002</v>
      </c>
      <c r="B69" s="15">
        <v>65.950999999999993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0.41999999999999815</v>
      </c>
      <c r="G69" s="2">
        <f t="shared" si="5"/>
        <v>142.85714285714349</v>
      </c>
      <c r="H69" s="10"/>
      <c r="I69" s="23">
        <f t="shared" si="6"/>
        <v>19.388000000000002</v>
      </c>
      <c r="J69" s="13">
        <f t="shared" si="2"/>
        <v>142.85714285714349</v>
      </c>
      <c r="K69" s="23">
        <f t="shared" si="7"/>
        <v>60</v>
      </c>
    </row>
    <row r="70" spans="1:11">
      <c r="A70" s="23">
        <v>19.808</v>
      </c>
      <c r="B70" s="15">
        <v>65.059299999999993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0.23000000000000043</v>
      </c>
      <c r="G70" s="2">
        <f t="shared" si="5"/>
        <v>130.4347826086954</v>
      </c>
      <c r="H70" s="10" t="s">
        <v>119</v>
      </c>
      <c r="I70" s="23">
        <f t="shared" si="6"/>
        <v>19.808</v>
      </c>
      <c r="J70" s="13">
        <f t="shared" si="2"/>
        <v>130.4347826086954</v>
      </c>
      <c r="K70" s="23">
        <f t="shared" si="7"/>
        <v>61</v>
      </c>
    </row>
    <row r="71" spans="1:11">
      <c r="A71" s="23">
        <v>20.038</v>
      </c>
      <c r="B71" s="15">
        <v>64.959699999999998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0.41999999999999815</v>
      </c>
      <c r="G71" s="2">
        <f t="shared" si="5"/>
        <v>142.85714285714349</v>
      </c>
      <c r="H71" s="10"/>
      <c r="I71" s="23">
        <f t="shared" si="6"/>
        <v>20.038</v>
      </c>
      <c r="J71" s="13">
        <f t="shared" si="2"/>
        <v>142.85714285714349</v>
      </c>
      <c r="K71" s="23">
        <f t="shared" si="7"/>
        <v>62</v>
      </c>
    </row>
    <row r="72" spans="1:11">
      <c r="A72" s="23">
        <v>20.457999999999998</v>
      </c>
      <c r="B72" s="15">
        <v>69.474599999999995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0.22000000000000242</v>
      </c>
      <c r="G72" s="2">
        <f t="shared" si="5"/>
        <v>136.36363636363487</v>
      </c>
      <c r="H72" s="10" t="s">
        <v>119</v>
      </c>
      <c r="I72" s="23">
        <f t="shared" si="6"/>
        <v>20.457999999999998</v>
      </c>
      <c r="J72" s="13">
        <f t="shared" si="2"/>
        <v>136.36363636363487</v>
      </c>
      <c r="K72" s="23">
        <f t="shared" si="7"/>
        <v>63</v>
      </c>
    </row>
    <row r="73" spans="1:11">
      <c r="A73" s="23">
        <v>20.678000000000001</v>
      </c>
      <c r="B73" s="15">
        <v>65.547600000000003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20.678000000000001</v>
      </c>
      <c r="J73" s="13">
        <f t="shared" si="2"/>
        <v>142.85714285714226</v>
      </c>
      <c r="K73" s="23">
        <f t="shared" si="7"/>
        <v>64</v>
      </c>
    </row>
    <row r="74" spans="1:11">
      <c r="A74" s="23">
        <v>20.888000000000002</v>
      </c>
      <c r="B74" s="15">
        <v>60.369799999999998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0.23999999999999844</v>
      </c>
      <c r="G74" s="2">
        <f t="shared" si="5"/>
        <v>125.00000000000081</v>
      </c>
      <c r="H74" s="10" t="s">
        <v>118</v>
      </c>
      <c r="I74" s="23">
        <f t="shared" si="6"/>
        <v>20.888000000000002</v>
      </c>
      <c r="J74" s="13">
        <f t="shared" ref="J74:J131" si="8">$G74</f>
        <v>125.00000000000081</v>
      </c>
      <c r="K74" s="23">
        <f t="shared" si="7"/>
        <v>65</v>
      </c>
    </row>
    <row r="75" spans="1:11">
      <c r="A75" s="23">
        <v>21.128</v>
      </c>
      <c r="B75" s="15">
        <v>64.371300000000005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0.44999999999999929</v>
      </c>
      <c r="G75" s="2">
        <f t="shared" ref="G75:G130" si="11">$E75/$F75*60</f>
        <v>133.33333333333354</v>
      </c>
      <c r="H75" s="10"/>
      <c r="I75" s="23">
        <f t="shared" ref="I75:I131" si="12">$A75</f>
        <v>21.128</v>
      </c>
      <c r="J75" s="13">
        <f t="shared" si="8"/>
        <v>133.33333333333354</v>
      </c>
      <c r="K75" s="23">
        <f t="shared" ref="K75:K131" si="13">$C75</f>
        <v>66</v>
      </c>
    </row>
    <row r="76" spans="1:11">
      <c r="A76" s="23">
        <v>21.577999999999999</v>
      </c>
      <c r="B76" s="15">
        <v>61.581099999999999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0.25</v>
      </c>
      <c r="G76" s="2">
        <f t="shared" si="11"/>
        <v>120</v>
      </c>
      <c r="H76" s="10" t="s">
        <v>118</v>
      </c>
      <c r="I76" s="23">
        <f t="shared" si="12"/>
        <v>21.577999999999999</v>
      </c>
      <c r="J76" s="13">
        <f t="shared" si="8"/>
        <v>120</v>
      </c>
      <c r="K76" s="23">
        <f t="shared" si="13"/>
        <v>67</v>
      </c>
    </row>
    <row r="77" spans="1:11">
      <c r="A77" s="23">
        <v>21.827999999999999</v>
      </c>
      <c r="B77" s="15">
        <v>60.743600000000001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0.37000000000000099</v>
      </c>
      <c r="G77" s="2">
        <f t="shared" si="11"/>
        <v>162.16216216216174</v>
      </c>
      <c r="H77" s="10"/>
      <c r="I77" s="23">
        <f t="shared" si="12"/>
        <v>21.827999999999999</v>
      </c>
      <c r="J77" s="13">
        <f t="shared" si="8"/>
        <v>162.16216216216174</v>
      </c>
      <c r="K77" s="23">
        <f t="shared" si="13"/>
        <v>68</v>
      </c>
    </row>
    <row r="78" spans="1:11">
      <c r="A78" s="23">
        <v>22.198</v>
      </c>
      <c r="B78" s="15">
        <v>78.388000000000005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22.198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22.428000000000001</v>
      </c>
      <c r="B79" s="15">
        <v>80.105800000000002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0.41000000000000014</v>
      </c>
      <c r="G79" s="2">
        <f t="shared" si="11"/>
        <v>146.34146341463409</v>
      </c>
      <c r="H79" s="10"/>
      <c r="I79" s="23">
        <f t="shared" si="12"/>
        <v>22.428000000000001</v>
      </c>
      <c r="J79" s="13">
        <f t="shared" si="8"/>
        <v>146.34146341463409</v>
      </c>
      <c r="K79" s="23">
        <f t="shared" si="13"/>
        <v>70</v>
      </c>
    </row>
    <row r="80" spans="1:11">
      <c r="A80" s="23">
        <v>22.838000000000001</v>
      </c>
      <c r="B80" s="15">
        <v>74.060699999999997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0.19999999999999929</v>
      </c>
      <c r="G80" s="2">
        <f t="shared" si="11"/>
        <v>150.00000000000054</v>
      </c>
      <c r="H80" s="10" t="s">
        <v>113</v>
      </c>
      <c r="I80" s="23">
        <f t="shared" si="12"/>
        <v>22.838000000000001</v>
      </c>
      <c r="J80" s="13">
        <f t="shared" si="8"/>
        <v>150.00000000000054</v>
      </c>
      <c r="K80" s="23">
        <f t="shared" si="13"/>
        <v>71</v>
      </c>
    </row>
    <row r="81" spans="1:11">
      <c r="A81" s="23">
        <v>23.038</v>
      </c>
      <c r="B81" s="15">
        <v>68.228800000000007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0.23799999999999955</v>
      </c>
      <c r="G81" s="2">
        <f t="shared" si="11"/>
        <v>126.05042016806748</v>
      </c>
      <c r="H81" s="10"/>
      <c r="I81" s="23">
        <f t="shared" si="12"/>
        <v>23.038</v>
      </c>
      <c r="J81" s="13">
        <f t="shared" si="8"/>
        <v>126.05042016806748</v>
      </c>
      <c r="K81" s="23">
        <f t="shared" si="13"/>
        <v>72</v>
      </c>
    </row>
    <row r="82" spans="1:11">
      <c r="A82" s="23">
        <v>23.276</v>
      </c>
      <c r="B82" s="15">
        <v>61.7879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0.20200000000000173</v>
      </c>
      <c r="G82" s="2">
        <f t="shared" si="11"/>
        <v>148.51485148514723</v>
      </c>
      <c r="H82" s="10" t="s">
        <v>118</v>
      </c>
      <c r="I82" s="23">
        <f t="shared" si="12"/>
        <v>23.276</v>
      </c>
      <c r="J82" s="13">
        <f t="shared" si="8"/>
        <v>148.51485148514723</v>
      </c>
      <c r="K82" s="23">
        <f t="shared" si="13"/>
        <v>73</v>
      </c>
    </row>
    <row r="83" spans="1:11">
      <c r="A83" s="23">
        <v>23.478000000000002</v>
      </c>
      <c r="B83" s="15">
        <v>62.423099999999998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0.41000000000000014</v>
      </c>
      <c r="G83" s="2">
        <f t="shared" si="11"/>
        <v>146.34146341463409</v>
      </c>
      <c r="H83" s="10"/>
      <c r="I83" s="23">
        <f t="shared" si="12"/>
        <v>23.478000000000002</v>
      </c>
      <c r="J83" s="13">
        <f t="shared" si="8"/>
        <v>146.34146341463409</v>
      </c>
      <c r="K83" s="23">
        <f t="shared" si="13"/>
        <v>74</v>
      </c>
    </row>
    <row r="84" spans="1:11">
      <c r="A84" s="23">
        <v>23.888000000000002</v>
      </c>
      <c r="B84" s="15">
        <v>73.385499999999993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0.19999999999999929</v>
      </c>
      <c r="G84" s="2">
        <f t="shared" si="11"/>
        <v>150.00000000000054</v>
      </c>
      <c r="H84" s="10" t="s">
        <v>119</v>
      </c>
      <c r="I84" s="23">
        <f t="shared" si="12"/>
        <v>23.888000000000002</v>
      </c>
      <c r="J84" s="13">
        <f t="shared" si="8"/>
        <v>150.00000000000054</v>
      </c>
      <c r="K84" s="23">
        <f t="shared" si="13"/>
        <v>75</v>
      </c>
    </row>
    <row r="85" spans="1:11">
      <c r="A85" s="23">
        <v>24.088000000000001</v>
      </c>
      <c r="B85" s="15">
        <v>75.630099999999999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0.21999999999999886</v>
      </c>
      <c r="G85" s="2">
        <f t="shared" si="11"/>
        <v>136.36363636363706</v>
      </c>
      <c r="H85" s="10"/>
      <c r="I85" s="23">
        <f t="shared" si="12"/>
        <v>24.088000000000001</v>
      </c>
      <c r="J85" s="13">
        <f t="shared" si="8"/>
        <v>136.36363636363706</v>
      </c>
      <c r="K85" s="23">
        <f t="shared" si="13"/>
        <v>76</v>
      </c>
    </row>
    <row r="86" spans="1:11">
      <c r="A86" s="23">
        <v>24.308</v>
      </c>
      <c r="B86" s="15">
        <v>67.352800000000002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0.21000000000000085</v>
      </c>
      <c r="G86" s="2">
        <f t="shared" si="11"/>
        <v>142.85714285714226</v>
      </c>
      <c r="H86" s="10" t="s">
        <v>118</v>
      </c>
      <c r="I86" s="23">
        <f t="shared" si="12"/>
        <v>24.308</v>
      </c>
      <c r="J86" s="13">
        <f t="shared" si="8"/>
        <v>142.85714285714226</v>
      </c>
      <c r="K86" s="23">
        <f t="shared" si="13"/>
        <v>77</v>
      </c>
    </row>
    <row r="87" spans="1:11">
      <c r="A87" s="23">
        <v>24.518000000000001</v>
      </c>
      <c r="B87" s="15">
        <v>58.403500000000001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0.42899999999999849</v>
      </c>
      <c r="G87" s="2">
        <f t="shared" si="11"/>
        <v>139.86013986014035</v>
      </c>
      <c r="H87" s="10"/>
      <c r="I87" s="23">
        <f t="shared" si="12"/>
        <v>24.518000000000001</v>
      </c>
      <c r="J87" s="13">
        <f t="shared" si="8"/>
        <v>139.86013986014035</v>
      </c>
      <c r="K87" s="23">
        <f t="shared" si="13"/>
        <v>78</v>
      </c>
    </row>
    <row r="88" spans="1:11">
      <c r="A88" s="23">
        <v>24.946999999999999</v>
      </c>
      <c r="B88" s="15">
        <v>73.064700000000002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0.19200000000000017</v>
      </c>
      <c r="G88" s="2">
        <f t="shared" si="11"/>
        <v>156.24999999999986</v>
      </c>
      <c r="H88" s="10" t="s">
        <v>113</v>
      </c>
      <c r="I88" s="23">
        <f t="shared" si="12"/>
        <v>24.946999999999999</v>
      </c>
      <c r="J88" s="13">
        <f t="shared" si="8"/>
        <v>156.24999999999986</v>
      </c>
      <c r="K88" s="23">
        <f t="shared" si="13"/>
        <v>79</v>
      </c>
    </row>
    <row r="89" spans="1:11">
      <c r="A89" s="23">
        <v>25.138999999999999</v>
      </c>
      <c r="B89" s="15">
        <v>70.289900000000003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0.42800000000000082</v>
      </c>
      <c r="G89" s="2">
        <f t="shared" si="11"/>
        <v>140.1869158878502</v>
      </c>
      <c r="H89" s="10"/>
      <c r="I89" s="23">
        <f t="shared" si="12"/>
        <v>25.138999999999999</v>
      </c>
      <c r="J89" s="13">
        <f t="shared" si="8"/>
        <v>140.1869158878502</v>
      </c>
      <c r="K89" s="23">
        <f t="shared" si="13"/>
        <v>80</v>
      </c>
    </row>
    <row r="90" spans="1:11">
      <c r="A90" s="23">
        <v>25.567</v>
      </c>
      <c r="B90" s="15">
        <v>68.406899999999993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0.21099999999999852</v>
      </c>
      <c r="G90" s="2">
        <f t="shared" si="11"/>
        <v>142.18009478673085</v>
      </c>
      <c r="H90" s="10" t="s">
        <v>119</v>
      </c>
      <c r="I90" s="23">
        <f t="shared" si="12"/>
        <v>25.567</v>
      </c>
      <c r="J90" s="13">
        <f t="shared" si="8"/>
        <v>142.18009478673085</v>
      </c>
      <c r="K90" s="23">
        <f t="shared" si="13"/>
        <v>81</v>
      </c>
    </row>
    <row r="91" spans="1:11">
      <c r="A91" s="23">
        <v>25.777999999999999</v>
      </c>
      <c r="B91" s="15">
        <v>69.221999999999994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0.42999999999999972</v>
      </c>
      <c r="G91" s="2">
        <f t="shared" si="11"/>
        <v>139.53488372093031</v>
      </c>
      <c r="H91" s="10"/>
      <c r="I91" s="23">
        <f t="shared" si="12"/>
        <v>25.777999999999999</v>
      </c>
      <c r="J91" s="13">
        <f t="shared" si="8"/>
        <v>139.53488372093031</v>
      </c>
      <c r="K91" s="23">
        <f t="shared" si="13"/>
        <v>82</v>
      </c>
    </row>
    <row r="92" spans="1:11">
      <c r="A92" s="23">
        <v>26.207999999999998</v>
      </c>
      <c r="B92" s="15">
        <v>58.587400000000002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0.20000000000000284</v>
      </c>
      <c r="G92" s="2">
        <f t="shared" si="11"/>
        <v>149.99999999999787</v>
      </c>
      <c r="H92" s="10" t="s">
        <v>118</v>
      </c>
      <c r="I92" s="23">
        <f t="shared" si="12"/>
        <v>26.207999999999998</v>
      </c>
      <c r="J92" s="13">
        <f t="shared" si="8"/>
        <v>149.99999999999787</v>
      </c>
      <c r="K92" s="23">
        <f t="shared" si="13"/>
        <v>83</v>
      </c>
    </row>
    <row r="93" spans="1:11">
      <c r="A93" s="23">
        <v>26.408000000000001</v>
      </c>
      <c r="B93" s="15">
        <v>59.2973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0.37999999999999901</v>
      </c>
      <c r="G93" s="2">
        <f t="shared" si="11"/>
        <v>157.89473684210569</v>
      </c>
      <c r="H93" s="10"/>
      <c r="I93" s="23">
        <f t="shared" si="12"/>
        <v>26.408000000000001</v>
      </c>
      <c r="J93" s="13">
        <f t="shared" si="8"/>
        <v>157.89473684210569</v>
      </c>
      <c r="K93" s="23">
        <f t="shared" si="13"/>
        <v>84</v>
      </c>
    </row>
    <row r="94" spans="1:11">
      <c r="A94" s="23">
        <v>26.788</v>
      </c>
      <c r="B94" s="15">
        <v>73.674700000000001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0.21000000000000085</v>
      </c>
      <c r="G94" s="2">
        <f t="shared" si="11"/>
        <v>142.85714285714226</v>
      </c>
      <c r="H94" s="10" t="s">
        <v>113</v>
      </c>
      <c r="I94" s="23">
        <f t="shared" si="12"/>
        <v>26.788</v>
      </c>
      <c r="J94" s="13">
        <f t="shared" si="8"/>
        <v>142.85714285714226</v>
      </c>
      <c r="K94" s="23">
        <f t="shared" si="13"/>
        <v>85</v>
      </c>
    </row>
    <row r="95" spans="1:11">
      <c r="A95" s="23">
        <v>26.998000000000001</v>
      </c>
      <c r="B95" s="15">
        <v>74.553799999999995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0.25</v>
      </c>
      <c r="G95" s="2">
        <f t="shared" si="11"/>
        <v>120</v>
      </c>
      <c r="H95" s="10"/>
      <c r="I95" s="23">
        <f t="shared" si="12"/>
        <v>26.998000000000001</v>
      </c>
      <c r="J95" s="13">
        <f t="shared" si="8"/>
        <v>120</v>
      </c>
      <c r="K95" s="23">
        <f t="shared" si="13"/>
        <v>86</v>
      </c>
    </row>
    <row r="96" spans="1:11">
      <c r="A96" s="23">
        <v>27.248000000000001</v>
      </c>
      <c r="B96" s="15">
        <v>68.001599999999996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0.19999999999999929</v>
      </c>
      <c r="G96" s="2">
        <f t="shared" si="11"/>
        <v>150.00000000000054</v>
      </c>
      <c r="H96" s="10" t="s">
        <v>118</v>
      </c>
      <c r="I96" s="23">
        <f t="shared" si="12"/>
        <v>27.248000000000001</v>
      </c>
      <c r="J96" s="13">
        <f t="shared" si="8"/>
        <v>150.00000000000054</v>
      </c>
      <c r="K96" s="23">
        <f t="shared" si="13"/>
        <v>87</v>
      </c>
    </row>
    <row r="97" spans="1:11">
      <c r="A97" s="23">
        <v>27.448</v>
      </c>
      <c r="B97" s="15">
        <v>67.373500000000007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0.45199999999999818</v>
      </c>
      <c r="G97" s="2">
        <f t="shared" si="11"/>
        <v>132.74336283185895</v>
      </c>
      <c r="H97" s="10"/>
      <c r="I97" s="23">
        <f t="shared" si="12"/>
        <v>27.448</v>
      </c>
      <c r="J97" s="13">
        <f t="shared" si="8"/>
        <v>132.74336283185895</v>
      </c>
      <c r="K97" s="23">
        <f t="shared" si="13"/>
        <v>88</v>
      </c>
    </row>
    <row r="98" spans="1:11">
      <c r="A98" s="23">
        <v>27.9</v>
      </c>
      <c r="B98" s="15">
        <v>74.754900000000006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0.21199999999999974</v>
      </c>
      <c r="G98" s="2">
        <f t="shared" si="11"/>
        <v>141.50943396226432</v>
      </c>
      <c r="H98" s="10" t="s">
        <v>113</v>
      </c>
      <c r="I98" s="23">
        <f t="shared" si="12"/>
        <v>27.9</v>
      </c>
      <c r="J98" s="13">
        <f t="shared" si="8"/>
        <v>141.50943396226432</v>
      </c>
      <c r="K98" s="23">
        <f t="shared" si="13"/>
        <v>89</v>
      </c>
    </row>
    <row r="99" spans="1:11">
      <c r="A99" s="23">
        <v>28.111999999999998</v>
      </c>
      <c r="B99" s="15">
        <v>70.839600000000004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1.0160000000000018</v>
      </c>
      <c r="G99" s="2">
        <f t="shared" si="11"/>
        <v>147.63779527559029</v>
      </c>
      <c r="H99" s="10"/>
      <c r="I99" s="23">
        <f t="shared" si="12"/>
        <v>28.111999999999998</v>
      </c>
      <c r="J99" s="13">
        <f t="shared" si="8"/>
        <v>147.63779527559029</v>
      </c>
      <c r="K99" s="23">
        <f t="shared" si="13"/>
        <v>90</v>
      </c>
    </row>
    <row r="100" spans="1:11">
      <c r="A100" s="23">
        <v>29.128</v>
      </c>
      <c r="B100" s="15">
        <v>56.378900000000002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0.23999999999999844</v>
      </c>
      <c r="G100" s="2">
        <f t="shared" si="11"/>
        <v>125.00000000000081</v>
      </c>
      <c r="H100" s="10" t="s">
        <v>119</v>
      </c>
      <c r="I100" s="23">
        <f t="shared" si="12"/>
        <v>29.128</v>
      </c>
      <c r="J100" s="13">
        <f t="shared" si="8"/>
        <v>125.00000000000081</v>
      </c>
      <c r="K100" s="23">
        <f t="shared" si="13"/>
        <v>91</v>
      </c>
    </row>
    <row r="101" spans="1:11">
      <c r="A101" s="23">
        <v>29.367999999999999</v>
      </c>
      <c r="B101" s="15">
        <v>62.476700000000001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0.42999999999999972</v>
      </c>
      <c r="G101" s="2">
        <f t="shared" si="11"/>
        <v>139.53488372093031</v>
      </c>
      <c r="H101" s="10"/>
      <c r="I101" s="23">
        <f t="shared" si="12"/>
        <v>29.367999999999999</v>
      </c>
      <c r="J101" s="13">
        <f t="shared" si="8"/>
        <v>139.53488372093031</v>
      </c>
      <c r="K101" s="23">
        <f t="shared" si="13"/>
        <v>92</v>
      </c>
    </row>
    <row r="102" spans="1:11">
      <c r="A102" s="23">
        <v>29.797999999999998</v>
      </c>
      <c r="B102" s="15">
        <v>70.472399999999993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0.20000000000000284</v>
      </c>
      <c r="G102" s="2">
        <f t="shared" si="11"/>
        <v>149.99999999999787</v>
      </c>
      <c r="H102" s="10" t="s">
        <v>119</v>
      </c>
      <c r="I102" s="23">
        <f t="shared" si="12"/>
        <v>29.797999999999998</v>
      </c>
      <c r="J102" s="13">
        <f t="shared" si="8"/>
        <v>149.99999999999787</v>
      </c>
      <c r="K102" s="23">
        <f t="shared" si="13"/>
        <v>93</v>
      </c>
    </row>
    <row r="103" spans="1:11">
      <c r="A103" s="23">
        <v>29.998000000000001</v>
      </c>
      <c r="B103" s="15">
        <v>65.769199999999998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0.23000000000000043</v>
      </c>
      <c r="G103" s="2">
        <f t="shared" si="11"/>
        <v>130.4347826086954</v>
      </c>
      <c r="H103" s="10"/>
      <c r="I103" s="23">
        <f t="shared" si="12"/>
        <v>29.998000000000001</v>
      </c>
      <c r="J103" s="13">
        <f t="shared" si="8"/>
        <v>130.4347826086954</v>
      </c>
      <c r="K103" s="23">
        <f t="shared" si="13"/>
        <v>94</v>
      </c>
    </row>
    <row r="104" spans="1:11">
      <c r="A104" s="23">
        <v>30.228000000000002</v>
      </c>
      <c r="B104" s="15">
        <v>59.651699999999998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0.22999999999999687</v>
      </c>
      <c r="G104" s="2">
        <f t="shared" si="11"/>
        <v>130.43478260869742</v>
      </c>
      <c r="H104" s="10" t="s">
        <v>118</v>
      </c>
      <c r="I104" s="23">
        <f t="shared" si="12"/>
        <v>30.228000000000002</v>
      </c>
      <c r="J104" s="13">
        <f t="shared" si="8"/>
        <v>130.43478260869742</v>
      </c>
      <c r="K104" s="23">
        <f t="shared" si="13"/>
        <v>95</v>
      </c>
    </row>
    <row r="105" spans="1:11">
      <c r="A105" s="23">
        <v>30.457999999999998</v>
      </c>
      <c r="B105" s="15">
        <v>62.825200000000002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0.45000000000000284</v>
      </c>
      <c r="G105" s="2">
        <f t="shared" si="11"/>
        <v>133.33333333333249</v>
      </c>
      <c r="H105" s="10"/>
      <c r="I105" s="23">
        <f t="shared" si="12"/>
        <v>30.457999999999998</v>
      </c>
      <c r="J105" s="13">
        <f t="shared" si="8"/>
        <v>133.33333333333249</v>
      </c>
      <c r="K105" s="23">
        <f t="shared" si="13"/>
        <v>96</v>
      </c>
    </row>
    <row r="106" spans="1:11">
      <c r="A106" s="23">
        <v>30.908000000000001</v>
      </c>
      <c r="B106" s="15">
        <v>61.6252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0.23000000000000043</v>
      </c>
      <c r="G106" s="2">
        <f t="shared" si="11"/>
        <v>130.4347826086954</v>
      </c>
      <c r="H106" s="10" t="s">
        <v>118</v>
      </c>
      <c r="I106" s="23">
        <f t="shared" si="12"/>
        <v>30.908000000000001</v>
      </c>
      <c r="J106" s="13">
        <f t="shared" si="8"/>
        <v>130.4347826086954</v>
      </c>
      <c r="K106" s="23">
        <f t="shared" si="13"/>
        <v>97</v>
      </c>
    </row>
    <row r="107" spans="1:11">
      <c r="A107" s="23">
        <v>31.138000000000002</v>
      </c>
      <c r="B107" s="15">
        <v>63.074599999999997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0.40999999999999659</v>
      </c>
      <c r="G107" s="2">
        <f t="shared" si="11"/>
        <v>146.34146341463537</v>
      </c>
      <c r="H107" s="10"/>
      <c r="I107" s="23">
        <f t="shared" si="12"/>
        <v>31.138000000000002</v>
      </c>
      <c r="J107" s="13">
        <f t="shared" si="8"/>
        <v>146.34146341463537</v>
      </c>
      <c r="K107" s="23">
        <f t="shared" si="13"/>
        <v>98</v>
      </c>
    </row>
    <row r="108" spans="1:11">
      <c r="A108" s="23">
        <v>31.547999999999998</v>
      </c>
      <c r="B108" s="15">
        <v>78.0398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31.547999999999998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31.777999999999999</v>
      </c>
      <c r="B109" s="15">
        <v>79.676299999999998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0.39999999999999858</v>
      </c>
      <c r="G109" s="2">
        <f t="shared" si="11"/>
        <v>150.00000000000054</v>
      </c>
      <c r="H109" s="10"/>
      <c r="I109" s="23">
        <f t="shared" si="12"/>
        <v>31.777999999999999</v>
      </c>
      <c r="J109" s="13">
        <f t="shared" si="8"/>
        <v>150.00000000000054</v>
      </c>
      <c r="K109" s="23">
        <f t="shared" si="13"/>
        <v>100</v>
      </c>
    </row>
    <row r="110" spans="1:11">
      <c r="A110" s="23">
        <v>32.177999999999997</v>
      </c>
      <c r="B110" s="15">
        <v>77.283299999999997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0.21000000000000085</v>
      </c>
      <c r="G110" s="2">
        <f t="shared" si="11"/>
        <v>142.85714285714226</v>
      </c>
      <c r="H110" s="10" t="s">
        <v>113</v>
      </c>
      <c r="I110" s="23">
        <f t="shared" si="12"/>
        <v>32.177999999999997</v>
      </c>
      <c r="J110" s="13">
        <f t="shared" si="8"/>
        <v>142.85714285714226</v>
      </c>
      <c r="K110" s="23">
        <f t="shared" si="13"/>
        <v>101</v>
      </c>
    </row>
    <row r="111" spans="1:11">
      <c r="A111" s="23">
        <v>32.387999999999998</v>
      </c>
      <c r="B111" s="15">
        <v>71.475399999999993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0.24699999999999989</v>
      </c>
      <c r="G111" s="2">
        <f t="shared" si="11"/>
        <v>121.45748987854256</v>
      </c>
      <c r="H111" s="10"/>
      <c r="I111" s="23">
        <f t="shared" si="12"/>
        <v>32.387999999999998</v>
      </c>
      <c r="J111" s="13">
        <f t="shared" si="8"/>
        <v>121.45748987854256</v>
      </c>
      <c r="K111" s="23">
        <f t="shared" si="13"/>
        <v>102</v>
      </c>
    </row>
    <row r="112" spans="1:11">
      <c r="A112" s="23">
        <v>32.634999999999998</v>
      </c>
      <c r="B112" s="15">
        <v>66.713499999999996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0.20300000000000296</v>
      </c>
      <c r="G112" s="2">
        <f t="shared" si="11"/>
        <v>147.78325123152493</v>
      </c>
      <c r="H112" s="10" t="s">
        <v>118</v>
      </c>
      <c r="I112" s="23">
        <f t="shared" si="12"/>
        <v>32.634999999999998</v>
      </c>
      <c r="J112" s="13">
        <f t="shared" si="8"/>
        <v>147.78325123152493</v>
      </c>
      <c r="K112" s="23">
        <f t="shared" si="13"/>
        <v>103</v>
      </c>
    </row>
    <row r="113" spans="1:11">
      <c r="A113" s="23">
        <v>32.838000000000001</v>
      </c>
      <c r="B113" s="15">
        <v>65.225399999999993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0.42999999999999972</v>
      </c>
      <c r="G113" s="2">
        <f t="shared" si="11"/>
        <v>139.53488372093031</v>
      </c>
      <c r="H113" s="10"/>
      <c r="I113" s="23">
        <f t="shared" si="12"/>
        <v>32.838000000000001</v>
      </c>
      <c r="J113" s="13">
        <f t="shared" si="8"/>
        <v>139.53488372093031</v>
      </c>
      <c r="K113" s="23">
        <f t="shared" si="13"/>
        <v>104</v>
      </c>
    </row>
    <row r="114" spans="1:11">
      <c r="A114" s="23">
        <v>33.268000000000001</v>
      </c>
      <c r="B114" s="15">
        <v>71.701700000000002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0.21999999999999886</v>
      </c>
      <c r="G114" s="2">
        <f t="shared" si="11"/>
        <v>136.36363636363706</v>
      </c>
      <c r="H114" s="10" t="s">
        <v>119</v>
      </c>
      <c r="I114" s="23">
        <f t="shared" si="12"/>
        <v>33.268000000000001</v>
      </c>
      <c r="J114" s="13">
        <f t="shared" si="8"/>
        <v>136.36363636363706</v>
      </c>
      <c r="K114" s="23">
        <f t="shared" si="13"/>
        <v>105</v>
      </c>
    </row>
    <row r="115" spans="1:11">
      <c r="A115" s="23">
        <v>33.488</v>
      </c>
      <c r="B115" s="15">
        <v>71.617699999999999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0.18999999999999773</v>
      </c>
      <c r="G115" s="2">
        <f t="shared" si="11"/>
        <v>157.89473684210714</v>
      </c>
      <c r="H115" s="10"/>
      <c r="I115" s="23">
        <f t="shared" si="12"/>
        <v>33.488</v>
      </c>
      <c r="J115" s="13">
        <f t="shared" si="8"/>
        <v>157.89473684210714</v>
      </c>
      <c r="K115" s="23">
        <f t="shared" si="13"/>
        <v>106</v>
      </c>
    </row>
    <row r="116" spans="1:11">
      <c r="A116" s="23">
        <v>33.677999999999997</v>
      </c>
      <c r="B116" s="15">
        <v>66.302999999999997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0.23000000000000398</v>
      </c>
      <c r="G116" s="2">
        <f t="shared" si="11"/>
        <v>130.43478260869341</v>
      </c>
      <c r="H116" s="10" t="s">
        <v>118</v>
      </c>
      <c r="I116" s="23">
        <f t="shared" si="12"/>
        <v>33.677999999999997</v>
      </c>
      <c r="J116" s="13">
        <f t="shared" si="8"/>
        <v>130.43478260869341</v>
      </c>
      <c r="K116" s="23">
        <f t="shared" si="13"/>
        <v>107</v>
      </c>
    </row>
    <row r="117" spans="1:11">
      <c r="A117" s="23">
        <v>33.908000000000001</v>
      </c>
      <c r="B117" s="15">
        <v>56.385100000000001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0.46999999999999886</v>
      </c>
      <c r="G117" s="2">
        <f t="shared" si="11"/>
        <v>127.65957446808542</v>
      </c>
      <c r="H117" s="10"/>
      <c r="I117" s="23">
        <f t="shared" si="12"/>
        <v>33.908000000000001</v>
      </c>
      <c r="J117" s="13">
        <f t="shared" si="8"/>
        <v>127.65957446808542</v>
      </c>
      <c r="K117" s="23">
        <f t="shared" si="13"/>
        <v>108</v>
      </c>
    </row>
    <row r="118" spans="1:11">
      <c r="A118" s="23">
        <v>34.378</v>
      </c>
      <c r="B118" s="15">
        <v>73.483800000000002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0.1769999999999996</v>
      </c>
      <c r="G118" s="2">
        <f t="shared" si="11"/>
        <v>169.4915254237292</v>
      </c>
      <c r="H118" s="10" t="s">
        <v>113</v>
      </c>
      <c r="I118" s="23">
        <f t="shared" si="12"/>
        <v>34.378</v>
      </c>
      <c r="J118" s="13">
        <f t="shared" si="8"/>
        <v>169.4915254237292</v>
      </c>
      <c r="K118" s="23">
        <f t="shared" si="13"/>
        <v>109</v>
      </c>
    </row>
    <row r="119" spans="1:11">
      <c r="A119" s="23">
        <v>34.555</v>
      </c>
      <c r="B119" s="15">
        <v>68.5899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0.48400000000000176</v>
      </c>
      <c r="G119" s="2">
        <f t="shared" si="11"/>
        <v>123.9669421487599</v>
      </c>
      <c r="H119" s="10"/>
      <c r="I119" s="23">
        <f t="shared" si="12"/>
        <v>34.555</v>
      </c>
      <c r="J119" s="13">
        <f t="shared" si="8"/>
        <v>123.9669421487599</v>
      </c>
      <c r="K119" s="23">
        <f t="shared" si="13"/>
        <v>110</v>
      </c>
    </row>
    <row r="120" spans="1:11">
      <c r="A120" s="23">
        <v>35.039000000000001</v>
      </c>
      <c r="B120" s="15">
        <v>66.136600000000001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0.19899999999999807</v>
      </c>
      <c r="G120" s="2">
        <f t="shared" si="11"/>
        <v>150.75376884422255</v>
      </c>
      <c r="H120" s="10" t="s">
        <v>119</v>
      </c>
      <c r="I120" s="23">
        <f t="shared" si="12"/>
        <v>35.039000000000001</v>
      </c>
      <c r="J120" s="13">
        <f t="shared" si="8"/>
        <v>150.75376884422255</v>
      </c>
      <c r="K120" s="23">
        <f t="shared" si="13"/>
        <v>111</v>
      </c>
    </row>
    <row r="121" spans="1:11">
      <c r="A121" s="23">
        <v>35.238</v>
      </c>
      <c r="B121" s="15">
        <v>68.03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0.45000000000000284</v>
      </c>
      <c r="G121" s="2">
        <f t="shared" si="11"/>
        <v>133.33333333333249</v>
      </c>
      <c r="H121" s="10"/>
      <c r="I121" s="23">
        <f t="shared" si="12"/>
        <v>35.238</v>
      </c>
      <c r="J121" s="13">
        <f t="shared" si="8"/>
        <v>133.33333333333249</v>
      </c>
      <c r="K121" s="23">
        <f t="shared" si="13"/>
        <v>112</v>
      </c>
    </row>
    <row r="122" spans="1:11">
      <c r="A122" s="23">
        <v>35.688000000000002</v>
      </c>
      <c r="B122" s="15">
        <v>57.348500000000001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35.688000000000002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35.908000000000001</v>
      </c>
      <c r="B123" s="15">
        <v>57.547899999999998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0.40999999999999659</v>
      </c>
      <c r="G123" s="2">
        <f t="shared" si="11"/>
        <v>146.34146341463537</v>
      </c>
      <c r="H123" s="10"/>
      <c r="I123" s="23">
        <f t="shared" si="12"/>
        <v>35.908000000000001</v>
      </c>
      <c r="J123" s="13">
        <f t="shared" si="8"/>
        <v>146.34146341463537</v>
      </c>
      <c r="K123" s="23">
        <f t="shared" si="13"/>
        <v>114</v>
      </c>
    </row>
    <row r="124" spans="1:11">
      <c r="A124" s="23">
        <v>36.317999999999998</v>
      </c>
      <c r="B124" s="15">
        <v>73.311599999999999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0.21999999999999886</v>
      </c>
      <c r="G124" s="2">
        <f t="shared" si="11"/>
        <v>136.36363636363706</v>
      </c>
      <c r="H124" s="10" t="s">
        <v>113</v>
      </c>
      <c r="I124" s="23">
        <f t="shared" si="12"/>
        <v>36.317999999999998</v>
      </c>
      <c r="J124" s="13">
        <f t="shared" si="8"/>
        <v>136.36363636363706</v>
      </c>
      <c r="K124" s="23">
        <f t="shared" si="13"/>
        <v>115</v>
      </c>
    </row>
    <row r="125" spans="1:11">
      <c r="A125" s="23">
        <v>36.537999999999997</v>
      </c>
      <c r="B125" s="15">
        <v>73.930099999999996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0.24000000000000199</v>
      </c>
      <c r="G125" s="2">
        <f t="shared" si="11"/>
        <v>124.99999999999898</v>
      </c>
      <c r="H125" s="10"/>
      <c r="I125" s="23">
        <f t="shared" si="12"/>
        <v>36.537999999999997</v>
      </c>
      <c r="J125" s="13">
        <f t="shared" si="8"/>
        <v>124.99999999999898</v>
      </c>
      <c r="K125" s="23">
        <f t="shared" si="13"/>
        <v>116</v>
      </c>
    </row>
    <row r="126" spans="1:11">
      <c r="A126" s="23">
        <v>36.777999999999999</v>
      </c>
      <c r="B126" s="15">
        <v>68.111099999999993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0.21800000000000352</v>
      </c>
      <c r="G126" s="2">
        <f t="shared" si="11"/>
        <v>137.61467889908033</v>
      </c>
      <c r="H126" s="10" t="s">
        <v>118</v>
      </c>
      <c r="I126" s="23">
        <f t="shared" si="12"/>
        <v>36.777999999999999</v>
      </c>
      <c r="J126" s="13">
        <f t="shared" si="8"/>
        <v>137.61467889908033</v>
      </c>
      <c r="K126" s="23">
        <f t="shared" si="13"/>
        <v>117</v>
      </c>
    </row>
    <row r="127" spans="1:11">
      <c r="A127" s="23">
        <v>36.996000000000002</v>
      </c>
      <c r="B127" s="15">
        <v>64.1387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0.43499999999999517</v>
      </c>
      <c r="G127" s="2">
        <f t="shared" si="11"/>
        <v>137.93103448276017</v>
      </c>
      <c r="H127" s="10"/>
      <c r="I127" s="23">
        <f t="shared" si="12"/>
        <v>36.996000000000002</v>
      </c>
      <c r="J127" s="13">
        <f t="shared" si="8"/>
        <v>137.93103448276017</v>
      </c>
      <c r="K127" s="23">
        <f t="shared" si="13"/>
        <v>118</v>
      </c>
    </row>
    <row r="128" spans="1:11">
      <c r="A128" s="23">
        <v>37.430999999999997</v>
      </c>
      <c r="B128" s="15">
        <v>77.482600000000005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0.19600000000000506</v>
      </c>
      <c r="G128" s="2">
        <f t="shared" si="11"/>
        <v>153.06122448979198</v>
      </c>
      <c r="H128" s="10" t="s">
        <v>113</v>
      </c>
      <c r="I128" s="23">
        <f t="shared" si="12"/>
        <v>37.430999999999997</v>
      </c>
      <c r="J128" s="13">
        <f t="shared" si="8"/>
        <v>153.06122448979198</v>
      </c>
      <c r="K128" s="23">
        <f t="shared" si="13"/>
        <v>119</v>
      </c>
    </row>
    <row r="129" spans="1:11">
      <c r="A129" s="23">
        <v>37.627000000000002</v>
      </c>
      <c r="B129" s="15">
        <v>74.660899999999998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1.3109999999999999</v>
      </c>
      <c r="G129" s="2">
        <f t="shared" si="11"/>
        <v>114.41647597254006</v>
      </c>
      <c r="H129" s="10"/>
      <c r="I129" s="23">
        <f t="shared" si="12"/>
        <v>37.627000000000002</v>
      </c>
      <c r="J129" s="13">
        <f t="shared" si="8"/>
        <v>114.41647597254006</v>
      </c>
      <c r="K129" s="23">
        <f t="shared" si="13"/>
        <v>120</v>
      </c>
    </row>
    <row r="130" spans="1:11">
      <c r="A130" s="23">
        <v>38.938000000000002</v>
      </c>
      <c r="B130" s="15">
        <v>62.552599999999998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0.21999999999999886</v>
      </c>
      <c r="G130" s="2">
        <f t="shared" si="11"/>
        <v>136.36363636363706</v>
      </c>
      <c r="H130" s="10" t="s">
        <v>118</v>
      </c>
      <c r="I130" s="23">
        <f t="shared" si="12"/>
        <v>38.938000000000002</v>
      </c>
      <c r="J130" s="13">
        <f t="shared" si="8"/>
        <v>136.36363636363706</v>
      </c>
      <c r="K130" s="23">
        <f t="shared" si="13"/>
        <v>121</v>
      </c>
    </row>
    <row r="131" spans="1:11">
      <c r="A131" s="23">
        <v>39.158000000000001</v>
      </c>
      <c r="B131" s="15">
        <v>67.542299999999997</v>
      </c>
      <c r="C131" s="23">
        <v>122</v>
      </c>
      <c r="D131" s="2">
        <f>Main!$B125</f>
        <v>88.5</v>
      </c>
      <c r="E131" s="2"/>
      <c r="G131" s="2">
        <f>$G130</f>
        <v>136.36363636363706</v>
      </c>
      <c r="H131" s="10"/>
      <c r="I131" s="23">
        <f t="shared" si="12"/>
        <v>39.158000000000001</v>
      </c>
      <c r="J131" s="13">
        <f t="shared" si="8"/>
        <v>136.36363636363706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188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Beveridge Webster</v>
      </c>
      <c r="K4" s="1"/>
      <c r="L4" s="1"/>
      <c r="M4" s="1"/>
    </row>
    <row r="5" spans="1:13">
      <c r="A5" s="10" t="s">
        <v>96</v>
      </c>
      <c r="B5" s="11" t="s">
        <v>20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1967?</v>
      </c>
      <c r="K5" s="1"/>
      <c r="L5" s="1"/>
      <c r="M5" s="1"/>
    </row>
    <row r="6" spans="1:13">
      <c r="A6" s="10" t="s">
        <v>97</v>
      </c>
      <c r="B6" s="1" t="s">
        <v>21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Dover HCR-ST-7285 [Parnassus says 97285, JW says 5285/7285]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40941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40941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1.478</v>
      </c>
      <c r="B10" s="15">
        <v>76.341200000000001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0.26</v>
      </c>
      <c r="G10" s="2">
        <f>$E10/$F10*60</f>
        <v>115.38461538461537</v>
      </c>
      <c r="H10" s="10" t="s">
        <v>119</v>
      </c>
      <c r="I10" s="23">
        <f>$A10</f>
        <v>1.478</v>
      </c>
      <c r="J10" s="13">
        <f t="shared" ref="J10:J73" si="2">$G10</f>
        <v>115.38461538461537</v>
      </c>
      <c r="K10" s="23">
        <f>$C10</f>
        <v>1</v>
      </c>
    </row>
    <row r="11" spans="1:13">
      <c r="A11" s="23">
        <v>1.738</v>
      </c>
      <c r="B11" s="15">
        <v>77.708200000000005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0.48</v>
      </c>
      <c r="G11" s="2">
        <f t="shared" ref="G11:G74" si="5">$E11/$F11*60</f>
        <v>125.00000000000001</v>
      </c>
      <c r="H11" s="10"/>
      <c r="I11" s="23">
        <f t="shared" ref="I11:I74" si="6">$A11</f>
        <v>1.738</v>
      </c>
      <c r="J11" s="13">
        <f t="shared" si="2"/>
        <v>125.00000000000001</v>
      </c>
      <c r="K11" s="23">
        <f t="shared" ref="K11:K74" si="7">$C11</f>
        <v>2</v>
      </c>
    </row>
    <row r="12" spans="1:13">
      <c r="A12" s="23">
        <v>2.218</v>
      </c>
      <c r="B12" s="15">
        <v>70.629900000000006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0.27</v>
      </c>
      <c r="G12" s="2">
        <f t="shared" si="5"/>
        <v>111.1111111111111</v>
      </c>
      <c r="H12" s="10" t="s">
        <v>118</v>
      </c>
      <c r="I12" s="23">
        <f t="shared" si="6"/>
        <v>2.218</v>
      </c>
      <c r="J12" s="13">
        <f t="shared" si="2"/>
        <v>111.1111111111111</v>
      </c>
      <c r="K12" s="23">
        <f t="shared" si="7"/>
        <v>3</v>
      </c>
    </row>
    <row r="13" spans="1:13">
      <c r="A13" s="23">
        <v>2.488</v>
      </c>
      <c r="B13" s="15">
        <v>68.359700000000004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0.45999999999999996</v>
      </c>
      <c r="G13" s="2">
        <f t="shared" si="5"/>
        <v>130.43478260869568</v>
      </c>
      <c r="H13" s="10"/>
      <c r="I13" s="23">
        <f t="shared" si="6"/>
        <v>2.488</v>
      </c>
      <c r="J13" s="13">
        <f t="shared" si="2"/>
        <v>130.43478260869568</v>
      </c>
      <c r="K13" s="23">
        <f t="shared" si="7"/>
        <v>4</v>
      </c>
    </row>
    <row r="14" spans="1:13">
      <c r="A14" s="23">
        <v>2.948</v>
      </c>
      <c r="B14" s="15">
        <v>77.208100000000002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0.25</v>
      </c>
      <c r="G14" s="2">
        <f t="shared" si="5"/>
        <v>120</v>
      </c>
      <c r="H14" s="10" t="s">
        <v>119</v>
      </c>
      <c r="I14" s="23">
        <f t="shared" si="6"/>
        <v>2.948</v>
      </c>
      <c r="J14" s="13">
        <f t="shared" si="2"/>
        <v>120</v>
      </c>
      <c r="K14" s="23">
        <f t="shared" si="7"/>
        <v>5</v>
      </c>
    </row>
    <row r="15" spans="1:13">
      <c r="A15" s="23">
        <v>3.198</v>
      </c>
      <c r="B15" s="15">
        <v>79.609399999999994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0.47699999999999987</v>
      </c>
      <c r="G15" s="2">
        <f t="shared" si="5"/>
        <v>125.78616352201261</v>
      </c>
      <c r="H15" s="10"/>
      <c r="I15" s="23">
        <f t="shared" si="6"/>
        <v>3.198</v>
      </c>
      <c r="J15" s="13">
        <f t="shared" si="2"/>
        <v>125.78616352201261</v>
      </c>
      <c r="K15" s="23">
        <f t="shared" si="7"/>
        <v>6</v>
      </c>
    </row>
    <row r="16" spans="1:13">
      <c r="A16" s="23">
        <v>3.6749999999999998</v>
      </c>
      <c r="B16" s="15">
        <v>70.607200000000006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0.21700000000000008</v>
      </c>
      <c r="G16" s="2">
        <f t="shared" si="5"/>
        <v>138.24884792626725</v>
      </c>
      <c r="H16" s="10" t="s">
        <v>118</v>
      </c>
      <c r="I16" s="23">
        <f t="shared" si="6"/>
        <v>3.6749999999999998</v>
      </c>
      <c r="J16" s="13">
        <f t="shared" si="2"/>
        <v>138.24884792626725</v>
      </c>
      <c r="K16" s="23">
        <f t="shared" si="7"/>
        <v>7</v>
      </c>
    </row>
    <row r="17" spans="1:11">
      <c r="A17" s="23">
        <v>3.8919999999999999</v>
      </c>
      <c r="B17" s="15">
        <v>66.019000000000005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0.6160000000000001</v>
      </c>
      <c r="G17" s="2">
        <f t="shared" si="5"/>
        <v>146.10389610389606</v>
      </c>
      <c r="H17" s="10"/>
      <c r="I17" s="23">
        <f t="shared" si="6"/>
        <v>3.8919999999999999</v>
      </c>
      <c r="J17" s="13">
        <f t="shared" si="2"/>
        <v>146.10389610389606</v>
      </c>
      <c r="K17" s="23">
        <f t="shared" si="7"/>
        <v>8</v>
      </c>
    </row>
    <row r="18" spans="1:11">
      <c r="A18" s="23">
        <v>4.508</v>
      </c>
      <c r="B18" s="15">
        <v>79.127700000000004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0.24000000000000021</v>
      </c>
      <c r="G18" s="2">
        <f t="shared" si="5"/>
        <v>124.9999999999999</v>
      </c>
      <c r="H18" s="10" t="s">
        <v>119</v>
      </c>
      <c r="I18" s="23">
        <f t="shared" si="6"/>
        <v>4.508</v>
      </c>
      <c r="J18" s="13">
        <f t="shared" si="2"/>
        <v>124.9999999999999</v>
      </c>
      <c r="K18" s="23">
        <f t="shared" si="7"/>
        <v>9</v>
      </c>
    </row>
    <row r="19" spans="1:11">
      <c r="A19" s="23">
        <v>4.7480000000000002</v>
      </c>
      <c r="B19" s="15">
        <v>79.600499999999997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0.48499999999999943</v>
      </c>
      <c r="G19" s="2">
        <f t="shared" si="5"/>
        <v>123.71134020618571</v>
      </c>
      <c r="H19" s="10"/>
      <c r="I19" s="23">
        <f t="shared" si="6"/>
        <v>4.7480000000000002</v>
      </c>
      <c r="J19" s="13">
        <f t="shared" si="2"/>
        <v>123.71134020618571</v>
      </c>
      <c r="K19" s="23">
        <f t="shared" si="7"/>
        <v>10</v>
      </c>
    </row>
    <row r="20" spans="1:11">
      <c r="A20" s="23">
        <v>5.2329999999999997</v>
      </c>
      <c r="B20" s="15">
        <v>60.663400000000003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0.23500000000000032</v>
      </c>
      <c r="G20" s="2">
        <f t="shared" si="5"/>
        <v>127.65957446808494</v>
      </c>
      <c r="H20" s="10" t="s">
        <v>118</v>
      </c>
      <c r="I20" s="23">
        <f t="shared" si="6"/>
        <v>5.2329999999999997</v>
      </c>
      <c r="J20" s="13">
        <f t="shared" si="2"/>
        <v>127.65957446808494</v>
      </c>
      <c r="K20" s="23">
        <f t="shared" si="7"/>
        <v>11</v>
      </c>
    </row>
    <row r="21" spans="1:11">
      <c r="A21" s="23">
        <v>5.468</v>
      </c>
      <c r="B21" s="15">
        <v>66.256699999999995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0.61000000000000032</v>
      </c>
      <c r="G21" s="2">
        <f t="shared" si="5"/>
        <v>98.36065573770486</v>
      </c>
      <c r="H21" s="10"/>
      <c r="I21" s="23">
        <f t="shared" si="6"/>
        <v>5.468</v>
      </c>
      <c r="J21" s="13">
        <f t="shared" si="2"/>
        <v>98.36065573770486</v>
      </c>
      <c r="K21" s="23">
        <f t="shared" si="7"/>
        <v>12</v>
      </c>
    </row>
    <row r="22" spans="1:11">
      <c r="A22" s="23">
        <v>6.0780000000000003</v>
      </c>
      <c r="B22" s="15">
        <v>75.858599999999996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0.22999999999999954</v>
      </c>
      <c r="G22" s="2">
        <f t="shared" si="5"/>
        <v>130.43478260869591</v>
      </c>
      <c r="H22" s="10" t="s">
        <v>119</v>
      </c>
      <c r="I22" s="23">
        <f t="shared" si="6"/>
        <v>6.0780000000000003</v>
      </c>
      <c r="J22" s="13">
        <f t="shared" si="2"/>
        <v>130.43478260869591</v>
      </c>
      <c r="K22" s="23">
        <f t="shared" si="7"/>
        <v>13</v>
      </c>
    </row>
    <row r="23" spans="1:11">
      <c r="A23" s="23">
        <v>6.3079999999999998</v>
      </c>
      <c r="B23" s="15">
        <v>75.214299999999994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0.25</v>
      </c>
      <c r="G23" s="2">
        <f t="shared" si="5"/>
        <v>120</v>
      </c>
      <c r="H23" s="10"/>
      <c r="I23" s="23">
        <f t="shared" si="6"/>
        <v>6.3079999999999998</v>
      </c>
      <c r="J23" s="13">
        <f t="shared" si="2"/>
        <v>120</v>
      </c>
      <c r="K23" s="23">
        <f t="shared" si="7"/>
        <v>14</v>
      </c>
    </row>
    <row r="24" spans="1:11">
      <c r="A24" s="23">
        <v>6.5579999999999998</v>
      </c>
      <c r="B24" s="15">
        <v>67.822299999999998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0.3100000000000005</v>
      </c>
      <c r="G24" s="2">
        <f t="shared" si="5"/>
        <v>96.774193548386947</v>
      </c>
      <c r="H24" s="10" t="s">
        <v>118</v>
      </c>
      <c r="I24" s="23">
        <f t="shared" si="6"/>
        <v>6.5579999999999998</v>
      </c>
      <c r="J24" s="13">
        <f t="shared" si="2"/>
        <v>96.774193548386947</v>
      </c>
      <c r="K24" s="23">
        <f t="shared" si="7"/>
        <v>15</v>
      </c>
    </row>
    <row r="25" spans="1:11">
      <c r="A25" s="23">
        <v>6.8680000000000003</v>
      </c>
      <c r="B25" s="15">
        <v>63.734499999999997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0.40999999999999925</v>
      </c>
      <c r="G25" s="2">
        <f t="shared" si="5"/>
        <v>146.3414634146344</v>
      </c>
      <c r="H25" s="10"/>
      <c r="I25" s="23">
        <f t="shared" si="6"/>
        <v>6.8680000000000003</v>
      </c>
      <c r="J25" s="13">
        <f t="shared" si="2"/>
        <v>146.3414634146344</v>
      </c>
      <c r="K25" s="23">
        <f t="shared" si="7"/>
        <v>16</v>
      </c>
    </row>
    <row r="26" spans="1:11">
      <c r="A26" s="23">
        <v>7.2779999999999996</v>
      </c>
      <c r="B26" s="15">
        <v>81.245099999999994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0.25700000000000056</v>
      </c>
      <c r="G26" s="2">
        <f t="shared" si="5"/>
        <v>116.73151750972737</v>
      </c>
      <c r="H26" s="10" t="s">
        <v>113</v>
      </c>
      <c r="I26" s="23">
        <f t="shared" si="6"/>
        <v>7.2779999999999996</v>
      </c>
      <c r="J26" s="13">
        <f t="shared" si="2"/>
        <v>116.73151750972737</v>
      </c>
      <c r="K26" s="23">
        <f t="shared" si="7"/>
        <v>17</v>
      </c>
    </row>
    <row r="27" spans="1:11">
      <c r="A27" s="23">
        <v>7.5350000000000001</v>
      </c>
      <c r="B27" s="15">
        <v>80.839100000000002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0.49300000000000033</v>
      </c>
      <c r="G27" s="2">
        <f t="shared" si="5"/>
        <v>121.70385395537518</v>
      </c>
      <c r="H27" s="10"/>
      <c r="I27" s="23">
        <f t="shared" si="6"/>
        <v>7.5350000000000001</v>
      </c>
      <c r="J27" s="13">
        <f t="shared" si="2"/>
        <v>121.70385395537518</v>
      </c>
      <c r="K27" s="23">
        <f t="shared" si="7"/>
        <v>18</v>
      </c>
    </row>
    <row r="28" spans="1:11">
      <c r="A28" s="23">
        <v>8.0280000000000005</v>
      </c>
      <c r="B28" s="15">
        <v>72.867999999999995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0.29999999999999893</v>
      </c>
      <c r="G28" s="2">
        <f t="shared" si="5"/>
        <v>100.00000000000036</v>
      </c>
      <c r="H28" s="10" t="s">
        <v>119</v>
      </c>
      <c r="I28" s="23">
        <f t="shared" si="6"/>
        <v>8.0280000000000005</v>
      </c>
      <c r="J28" s="13">
        <f t="shared" si="2"/>
        <v>100.00000000000036</v>
      </c>
      <c r="K28" s="23">
        <f t="shared" si="7"/>
        <v>19</v>
      </c>
    </row>
    <row r="29" spans="1:11">
      <c r="A29" s="23">
        <v>8.3279999999999994</v>
      </c>
      <c r="B29" s="15">
        <v>67.584900000000005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0.51600000000000001</v>
      </c>
      <c r="G29" s="2">
        <f t="shared" si="5"/>
        <v>116.27906976744185</v>
      </c>
      <c r="H29" s="10"/>
      <c r="I29" s="23">
        <f t="shared" si="6"/>
        <v>8.3279999999999994</v>
      </c>
      <c r="J29" s="13">
        <f t="shared" si="2"/>
        <v>116.27906976744185</v>
      </c>
      <c r="K29" s="23">
        <f t="shared" si="7"/>
        <v>20</v>
      </c>
    </row>
    <row r="30" spans="1:11">
      <c r="A30" s="23">
        <v>8.8439999999999994</v>
      </c>
      <c r="B30" s="15">
        <v>67.718299999999999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0.22600000000000087</v>
      </c>
      <c r="G30" s="2">
        <f t="shared" si="5"/>
        <v>132.74336283185789</v>
      </c>
      <c r="H30" s="10" t="s">
        <v>118</v>
      </c>
      <c r="I30" s="23">
        <f t="shared" si="6"/>
        <v>8.8439999999999994</v>
      </c>
      <c r="J30" s="13">
        <f t="shared" si="2"/>
        <v>132.74336283185789</v>
      </c>
      <c r="K30" s="23">
        <f t="shared" si="7"/>
        <v>21</v>
      </c>
    </row>
    <row r="31" spans="1:11">
      <c r="A31" s="23">
        <v>9.07</v>
      </c>
      <c r="B31" s="15">
        <v>61.931100000000001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0.51799999999999891</v>
      </c>
      <c r="G31" s="2">
        <f t="shared" si="5"/>
        <v>115.83011583011609</v>
      </c>
      <c r="H31" s="10"/>
      <c r="I31" s="23">
        <f t="shared" si="6"/>
        <v>9.07</v>
      </c>
      <c r="J31" s="13">
        <f t="shared" si="2"/>
        <v>115.83011583011609</v>
      </c>
      <c r="K31" s="23">
        <f t="shared" si="7"/>
        <v>22</v>
      </c>
    </row>
    <row r="32" spans="1:11">
      <c r="A32" s="23">
        <v>9.5879999999999992</v>
      </c>
      <c r="B32" s="15">
        <v>80.024000000000001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0.27000000000000135</v>
      </c>
      <c r="G32" s="2">
        <f t="shared" si="5"/>
        <v>111.11111111111055</v>
      </c>
      <c r="H32" s="10" t="s">
        <v>113</v>
      </c>
      <c r="I32" s="23">
        <f t="shared" si="6"/>
        <v>9.5879999999999992</v>
      </c>
      <c r="J32" s="13">
        <f t="shared" si="2"/>
        <v>111.11111111111055</v>
      </c>
      <c r="K32" s="23">
        <f t="shared" si="7"/>
        <v>23</v>
      </c>
    </row>
    <row r="33" spans="1:11">
      <c r="A33" s="23">
        <v>9.8580000000000005</v>
      </c>
      <c r="B33" s="15">
        <v>81.814700000000002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0.44599999999999973</v>
      </c>
      <c r="G33" s="2">
        <f t="shared" si="5"/>
        <v>134.52914798206285</v>
      </c>
      <c r="H33" s="10"/>
      <c r="I33" s="23">
        <f t="shared" si="6"/>
        <v>9.8580000000000005</v>
      </c>
      <c r="J33" s="13">
        <f t="shared" si="2"/>
        <v>134.52914798206285</v>
      </c>
      <c r="K33" s="23">
        <f t="shared" si="7"/>
        <v>24</v>
      </c>
    </row>
    <row r="34" spans="1:11">
      <c r="A34" s="23">
        <v>10.304</v>
      </c>
      <c r="B34" s="15">
        <v>71.855000000000004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0.24399999999999977</v>
      </c>
      <c r="G34" s="2">
        <f t="shared" si="5"/>
        <v>122.95081967213127</v>
      </c>
      <c r="H34" s="10" t="s">
        <v>118</v>
      </c>
      <c r="I34" s="23">
        <f t="shared" si="6"/>
        <v>10.304</v>
      </c>
      <c r="J34" s="13">
        <f t="shared" si="2"/>
        <v>122.95081967213127</v>
      </c>
      <c r="K34" s="23">
        <f t="shared" si="7"/>
        <v>25</v>
      </c>
    </row>
    <row r="35" spans="1:11">
      <c r="A35" s="23">
        <v>10.548</v>
      </c>
      <c r="B35" s="15">
        <v>68.126599999999996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0.48000000000000043</v>
      </c>
      <c r="G35" s="2">
        <f t="shared" si="5"/>
        <v>124.9999999999999</v>
      </c>
      <c r="H35" s="10"/>
      <c r="I35" s="23">
        <f t="shared" si="6"/>
        <v>10.548</v>
      </c>
      <c r="J35" s="13">
        <f t="shared" si="2"/>
        <v>124.9999999999999</v>
      </c>
      <c r="K35" s="23">
        <f t="shared" si="7"/>
        <v>26</v>
      </c>
    </row>
    <row r="36" spans="1:11">
      <c r="A36" s="23">
        <v>11.028</v>
      </c>
      <c r="B36" s="15">
        <v>77.085899999999995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0.22999999999999865</v>
      </c>
      <c r="G36" s="2">
        <f t="shared" si="5"/>
        <v>130.43478260869642</v>
      </c>
      <c r="H36" s="10" t="s">
        <v>119</v>
      </c>
      <c r="I36" s="23">
        <f t="shared" si="6"/>
        <v>11.028</v>
      </c>
      <c r="J36" s="13">
        <f t="shared" si="2"/>
        <v>130.43478260869642</v>
      </c>
      <c r="K36" s="23">
        <f t="shared" si="7"/>
        <v>27</v>
      </c>
    </row>
    <row r="37" spans="1:11">
      <c r="A37" s="23">
        <v>11.257999999999999</v>
      </c>
      <c r="B37" s="15">
        <v>75.005700000000004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0.25</v>
      </c>
      <c r="G37" s="2">
        <f t="shared" si="5"/>
        <v>120</v>
      </c>
      <c r="H37" s="10"/>
      <c r="I37" s="23">
        <f t="shared" si="6"/>
        <v>11.257999999999999</v>
      </c>
      <c r="J37" s="13">
        <f t="shared" si="2"/>
        <v>120</v>
      </c>
      <c r="K37" s="23">
        <f t="shared" si="7"/>
        <v>28</v>
      </c>
    </row>
    <row r="38" spans="1:11">
      <c r="A38" s="23">
        <v>11.507999999999999</v>
      </c>
      <c r="B38" s="15">
        <v>62.713700000000003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0.25</v>
      </c>
      <c r="G38" s="2">
        <f t="shared" si="5"/>
        <v>120</v>
      </c>
      <c r="H38" s="10" t="s">
        <v>118</v>
      </c>
      <c r="I38" s="23">
        <f t="shared" si="6"/>
        <v>11.507999999999999</v>
      </c>
      <c r="J38" s="13">
        <f t="shared" si="2"/>
        <v>120</v>
      </c>
      <c r="K38" s="23">
        <f t="shared" si="7"/>
        <v>29</v>
      </c>
    </row>
    <row r="39" spans="1:11">
      <c r="A39" s="23">
        <v>11.757999999999999</v>
      </c>
      <c r="B39" s="15">
        <v>68.642600000000002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0.46000000000000085</v>
      </c>
      <c r="G39" s="2">
        <f t="shared" si="5"/>
        <v>130.4347826086954</v>
      </c>
      <c r="H39" s="10"/>
      <c r="I39" s="23">
        <f t="shared" si="6"/>
        <v>11.757999999999999</v>
      </c>
      <c r="J39" s="13">
        <f t="shared" si="2"/>
        <v>130.4347826086954</v>
      </c>
      <c r="K39" s="23">
        <f t="shared" si="7"/>
        <v>30</v>
      </c>
    </row>
    <row r="40" spans="1:11">
      <c r="A40" s="23">
        <v>12.218</v>
      </c>
      <c r="B40" s="15">
        <v>74.932400000000001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0.25999999999999979</v>
      </c>
      <c r="G40" s="2">
        <f t="shared" si="5"/>
        <v>115.38461538461549</v>
      </c>
      <c r="H40" s="10" t="s">
        <v>119</v>
      </c>
      <c r="I40" s="23">
        <f t="shared" si="6"/>
        <v>12.218</v>
      </c>
      <c r="J40" s="13">
        <f t="shared" si="2"/>
        <v>115.38461538461549</v>
      </c>
      <c r="K40" s="23">
        <f t="shared" si="7"/>
        <v>31</v>
      </c>
    </row>
    <row r="41" spans="1:11">
      <c r="A41" s="23">
        <v>12.478</v>
      </c>
      <c r="B41" s="15">
        <v>76.516900000000007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0.58000000000000007</v>
      </c>
      <c r="G41" s="2">
        <f t="shared" si="5"/>
        <v>103.44827586206895</v>
      </c>
      <c r="H41" s="10"/>
      <c r="I41" s="23">
        <f t="shared" si="6"/>
        <v>12.478</v>
      </c>
      <c r="J41" s="13">
        <f t="shared" si="2"/>
        <v>103.44827586206895</v>
      </c>
      <c r="K41" s="23">
        <f t="shared" si="7"/>
        <v>32</v>
      </c>
    </row>
    <row r="42" spans="1:11">
      <c r="A42" s="23">
        <v>13.058</v>
      </c>
      <c r="B42" s="15">
        <v>63.274299999999997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0.25999999999999979</v>
      </c>
      <c r="G42" s="2">
        <f t="shared" si="5"/>
        <v>115.38461538461549</v>
      </c>
      <c r="H42" s="10" t="s">
        <v>118</v>
      </c>
      <c r="I42" s="23">
        <f t="shared" si="6"/>
        <v>13.058</v>
      </c>
      <c r="J42" s="13">
        <f t="shared" si="2"/>
        <v>115.38461538461549</v>
      </c>
      <c r="K42" s="23">
        <f t="shared" si="7"/>
        <v>33</v>
      </c>
    </row>
    <row r="43" spans="1:11">
      <c r="A43" s="23">
        <v>13.318</v>
      </c>
      <c r="B43" s="15">
        <v>63.222200000000001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0.45000000000000107</v>
      </c>
      <c r="G43" s="2">
        <f t="shared" si="5"/>
        <v>133.33333333333303</v>
      </c>
      <c r="H43" s="10"/>
      <c r="I43" s="23">
        <f t="shared" si="6"/>
        <v>13.318</v>
      </c>
      <c r="J43" s="13">
        <f t="shared" si="2"/>
        <v>133.33333333333303</v>
      </c>
      <c r="K43" s="23">
        <f t="shared" si="7"/>
        <v>34</v>
      </c>
    </row>
    <row r="44" spans="1:11">
      <c r="A44" s="23">
        <v>13.768000000000001</v>
      </c>
      <c r="B44" s="15">
        <v>73.263199999999998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0.26900000000000013</v>
      </c>
      <c r="G44" s="2">
        <f t="shared" si="5"/>
        <v>111.52416356877318</v>
      </c>
      <c r="H44" s="10" t="s">
        <v>119</v>
      </c>
      <c r="I44" s="23">
        <f t="shared" si="6"/>
        <v>13.768000000000001</v>
      </c>
      <c r="J44" s="13">
        <f t="shared" si="2"/>
        <v>111.52416356877318</v>
      </c>
      <c r="K44" s="23">
        <f t="shared" si="7"/>
        <v>35</v>
      </c>
    </row>
    <row r="45" spans="1:11">
      <c r="A45" s="23">
        <v>14.037000000000001</v>
      </c>
      <c r="B45" s="15">
        <v>72.870400000000004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0.48099999999999987</v>
      </c>
      <c r="G45" s="2">
        <f t="shared" si="5"/>
        <v>124.74012474012477</v>
      </c>
      <c r="H45" s="10"/>
      <c r="I45" s="23">
        <f t="shared" si="6"/>
        <v>14.037000000000001</v>
      </c>
      <c r="J45" s="13">
        <f t="shared" si="2"/>
        <v>124.74012474012477</v>
      </c>
      <c r="K45" s="23">
        <f t="shared" si="7"/>
        <v>36</v>
      </c>
    </row>
    <row r="46" spans="1:11">
      <c r="A46" s="23">
        <v>14.518000000000001</v>
      </c>
      <c r="B46" s="15">
        <v>68.4358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0.24099999999999966</v>
      </c>
      <c r="G46" s="2">
        <f t="shared" si="5"/>
        <v>124.48132780083004</v>
      </c>
      <c r="H46" s="10" t="s">
        <v>118</v>
      </c>
      <c r="I46" s="23">
        <f t="shared" si="6"/>
        <v>14.518000000000001</v>
      </c>
      <c r="J46" s="13">
        <f t="shared" si="2"/>
        <v>124.48132780083004</v>
      </c>
      <c r="K46" s="23">
        <f t="shared" si="7"/>
        <v>37</v>
      </c>
    </row>
    <row r="47" spans="1:11">
      <c r="A47" s="23">
        <v>14.759</v>
      </c>
      <c r="B47" s="15">
        <v>59.495899999999999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0.64899999999999913</v>
      </c>
      <c r="G47" s="2">
        <f t="shared" si="5"/>
        <v>138.67488443759646</v>
      </c>
      <c r="H47" s="10"/>
      <c r="I47" s="23">
        <f t="shared" si="6"/>
        <v>14.759</v>
      </c>
      <c r="J47" s="13">
        <f t="shared" si="2"/>
        <v>138.67488443759646</v>
      </c>
      <c r="K47" s="23">
        <f t="shared" si="7"/>
        <v>38</v>
      </c>
    </row>
    <row r="48" spans="1:11">
      <c r="A48" s="23">
        <v>15.407999999999999</v>
      </c>
      <c r="B48" s="15">
        <v>79.6434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0.25999999999999979</v>
      </c>
      <c r="G48" s="2">
        <f t="shared" si="5"/>
        <v>115.38461538461549</v>
      </c>
      <c r="H48" s="10" t="s">
        <v>119</v>
      </c>
      <c r="I48" s="23">
        <f t="shared" si="6"/>
        <v>15.407999999999999</v>
      </c>
      <c r="J48" s="13">
        <f t="shared" si="2"/>
        <v>115.38461538461549</v>
      </c>
      <c r="K48" s="23">
        <f t="shared" si="7"/>
        <v>39</v>
      </c>
    </row>
    <row r="49" spans="1:11">
      <c r="A49" s="23">
        <v>15.667999999999999</v>
      </c>
      <c r="B49" s="15">
        <v>78.628900000000002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0.53999999999999915</v>
      </c>
      <c r="G49" s="2">
        <f t="shared" si="5"/>
        <v>111.11111111111128</v>
      </c>
      <c r="H49" s="10"/>
      <c r="I49" s="23">
        <f t="shared" si="6"/>
        <v>15.667999999999999</v>
      </c>
      <c r="J49" s="13">
        <f t="shared" si="2"/>
        <v>111.11111111111128</v>
      </c>
      <c r="K49" s="23">
        <f t="shared" si="7"/>
        <v>40</v>
      </c>
    </row>
    <row r="50" spans="1:11">
      <c r="A50" s="23">
        <v>16.207999999999998</v>
      </c>
      <c r="B50" s="15">
        <v>62.289499999999997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0.25</v>
      </c>
      <c r="G50" s="2">
        <f t="shared" si="5"/>
        <v>120</v>
      </c>
      <c r="H50" s="10" t="s">
        <v>118</v>
      </c>
      <c r="I50" s="23">
        <f t="shared" si="6"/>
        <v>16.207999999999998</v>
      </c>
      <c r="J50" s="13">
        <f t="shared" si="2"/>
        <v>120</v>
      </c>
      <c r="K50" s="23">
        <f t="shared" si="7"/>
        <v>41</v>
      </c>
    </row>
    <row r="51" spans="1:11">
      <c r="A51" s="23">
        <v>16.457999999999998</v>
      </c>
      <c r="B51" s="15">
        <v>62.662399999999998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0.51000000000000156</v>
      </c>
      <c r="G51" s="2">
        <f t="shared" si="5"/>
        <v>117.64705882352905</v>
      </c>
      <c r="H51" s="10"/>
      <c r="I51" s="23">
        <f t="shared" si="6"/>
        <v>16.457999999999998</v>
      </c>
      <c r="J51" s="13">
        <f t="shared" si="2"/>
        <v>117.64705882352905</v>
      </c>
      <c r="K51" s="23">
        <f t="shared" si="7"/>
        <v>42</v>
      </c>
    </row>
    <row r="52" spans="1:11">
      <c r="A52" s="23">
        <v>16.968</v>
      </c>
      <c r="B52" s="15">
        <v>76.572599999999994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0.26300000000000168</v>
      </c>
      <c r="G52" s="2">
        <f t="shared" si="5"/>
        <v>114.06844106463805</v>
      </c>
      <c r="H52" s="10" t="s">
        <v>119</v>
      </c>
      <c r="I52" s="23">
        <f t="shared" si="6"/>
        <v>16.968</v>
      </c>
      <c r="J52" s="13">
        <f t="shared" si="2"/>
        <v>114.06844106463805</v>
      </c>
      <c r="K52" s="23">
        <f t="shared" si="7"/>
        <v>43</v>
      </c>
    </row>
    <row r="53" spans="1:11">
      <c r="A53" s="23">
        <v>17.231000000000002</v>
      </c>
      <c r="B53" s="15">
        <v>72.274000000000001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0.28699999999999903</v>
      </c>
      <c r="G53" s="2">
        <f t="shared" si="5"/>
        <v>104.52961672473903</v>
      </c>
      <c r="H53" s="10"/>
      <c r="I53" s="23">
        <f t="shared" si="6"/>
        <v>17.231000000000002</v>
      </c>
      <c r="J53" s="13">
        <f t="shared" si="2"/>
        <v>104.52961672473903</v>
      </c>
      <c r="K53" s="23">
        <f t="shared" si="7"/>
        <v>44</v>
      </c>
    </row>
    <row r="54" spans="1:11">
      <c r="A54" s="23">
        <v>17.518000000000001</v>
      </c>
      <c r="B54" s="15">
        <v>63.963099999999997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0.30000000000000071</v>
      </c>
      <c r="G54" s="2">
        <f t="shared" si="5"/>
        <v>99.999999999999758</v>
      </c>
      <c r="H54" s="10" t="s">
        <v>118</v>
      </c>
      <c r="I54" s="23">
        <f t="shared" si="6"/>
        <v>17.518000000000001</v>
      </c>
      <c r="J54" s="13">
        <f t="shared" si="2"/>
        <v>99.999999999999758</v>
      </c>
      <c r="K54" s="23">
        <f t="shared" si="7"/>
        <v>45</v>
      </c>
    </row>
    <row r="55" spans="1:11">
      <c r="A55" s="23">
        <v>17.818000000000001</v>
      </c>
      <c r="B55" s="15">
        <v>63.692300000000003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0.44999999999999929</v>
      </c>
      <c r="G55" s="2">
        <f t="shared" si="5"/>
        <v>133.33333333333354</v>
      </c>
      <c r="H55" s="10"/>
      <c r="I55" s="23">
        <f t="shared" si="6"/>
        <v>17.818000000000001</v>
      </c>
      <c r="J55" s="13">
        <f t="shared" si="2"/>
        <v>133.33333333333354</v>
      </c>
      <c r="K55" s="23">
        <f t="shared" si="7"/>
        <v>46</v>
      </c>
    </row>
    <row r="56" spans="1:11">
      <c r="A56" s="23">
        <v>18.268000000000001</v>
      </c>
      <c r="B56" s="15">
        <v>79.156700000000001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0.26899999999999835</v>
      </c>
      <c r="G56" s="2">
        <f t="shared" si="5"/>
        <v>111.52416356877391</v>
      </c>
      <c r="H56" s="10" t="s">
        <v>113</v>
      </c>
      <c r="I56" s="23">
        <f t="shared" si="6"/>
        <v>18.268000000000001</v>
      </c>
      <c r="J56" s="13">
        <f t="shared" si="2"/>
        <v>111.52416356877391</v>
      </c>
      <c r="K56" s="23">
        <f t="shared" si="7"/>
        <v>47</v>
      </c>
    </row>
    <row r="57" spans="1:11">
      <c r="A57" s="23">
        <v>18.536999999999999</v>
      </c>
      <c r="B57" s="15">
        <v>79.088300000000004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0.50100000000000122</v>
      </c>
      <c r="G57" s="2">
        <f t="shared" si="5"/>
        <v>119.76047904191589</v>
      </c>
      <c r="H57" s="10"/>
      <c r="I57" s="23">
        <f t="shared" si="6"/>
        <v>18.536999999999999</v>
      </c>
      <c r="J57" s="13">
        <f t="shared" si="2"/>
        <v>119.76047904191589</v>
      </c>
      <c r="K57" s="23">
        <f t="shared" si="7"/>
        <v>48</v>
      </c>
    </row>
    <row r="58" spans="1:11">
      <c r="A58" s="23">
        <v>19.038</v>
      </c>
      <c r="B58" s="15">
        <v>73.129800000000003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0.29899999999999949</v>
      </c>
      <c r="G58" s="2">
        <f t="shared" si="5"/>
        <v>100.33444816053529</v>
      </c>
      <c r="H58" s="10" t="s">
        <v>119</v>
      </c>
      <c r="I58" s="23">
        <f t="shared" si="6"/>
        <v>19.038</v>
      </c>
      <c r="J58" s="13">
        <f t="shared" si="2"/>
        <v>100.33444816053529</v>
      </c>
      <c r="K58" s="23">
        <f t="shared" si="7"/>
        <v>49</v>
      </c>
    </row>
    <row r="59" spans="1:11">
      <c r="A59" s="23">
        <v>19.337</v>
      </c>
      <c r="B59" s="15">
        <v>67.635800000000003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0.49099999999999966</v>
      </c>
      <c r="G59" s="2">
        <f t="shared" si="5"/>
        <v>122.19959266802451</v>
      </c>
      <c r="H59" s="10"/>
      <c r="I59" s="23">
        <f t="shared" si="6"/>
        <v>19.337</v>
      </c>
      <c r="J59" s="13">
        <f t="shared" si="2"/>
        <v>122.19959266802451</v>
      </c>
      <c r="K59" s="23">
        <f t="shared" si="7"/>
        <v>50</v>
      </c>
    </row>
    <row r="60" spans="1:11">
      <c r="A60" s="23">
        <v>19.827999999999999</v>
      </c>
      <c r="B60" s="15">
        <v>65.608400000000003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0.29400000000000048</v>
      </c>
      <c r="G60" s="2">
        <f t="shared" si="5"/>
        <v>102.04081632653045</v>
      </c>
      <c r="H60" s="10" t="s">
        <v>118</v>
      </c>
      <c r="I60" s="23">
        <f t="shared" si="6"/>
        <v>19.827999999999999</v>
      </c>
      <c r="J60" s="13">
        <f t="shared" si="2"/>
        <v>102.04081632653045</v>
      </c>
      <c r="K60" s="23">
        <f t="shared" si="7"/>
        <v>51</v>
      </c>
    </row>
    <row r="61" spans="1:11">
      <c r="A61" s="23">
        <v>20.122</v>
      </c>
      <c r="B61" s="15">
        <v>63.052599999999998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0.46600000000000108</v>
      </c>
      <c r="G61" s="2">
        <f t="shared" si="5"/>
        <v>128.75536480686665</v>
      </c>
      <c r="H61" s="10"/>
      <c r="I61" s="23">
        <f t="shared" si="6"/>
        <v>20.122</v>
      </c>
      <c r="J61" s="13">
        <f t="shared" si="2"/>
        <v>128.75536480686665</v>
      </c>
      <c r="K61" s="23">
        <f t="shared" si="7"/>
        <v>52</v>
      </c>
    </row>
    <row r="62" spans="1:11">
      <c r="A62" s="23">
        <v>20.588000000000001</v>
      </c>
      <c r="B62" s="15">
        <v>79.394400000000005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0.26999999999999957</v>
      </c>
      <c r="G62" s="2">
        <f t="shared" si="5"/>
        <v>111.11111111111128</v>
      </c>
      <c r="H62" s="10" t="s">
        <v>113</v>
      </c>
      <c r="I62" s="23">
        <f t="shared" si="6"/>
        <v>20.588000000000001</v>
      </c>
      <c r="J62" s="13">
        <f t="shared" si="2"/>
        <v>111.11111111111128</v>
      </c>
      <c r="K62" s="23">
        <f t="shared" si="7"/>
        <v>53</v>
      </c>
    </row>
    <row r="63" spans="1:11">
      <c r="A63" s="23">
        <v>20.858000000000001</v>
      </c>
      <c r="B63" s="15">
        <v>81.458100000000002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0.43999999999999773</v>
      </c>
      <c r="G63" s="2">
        <f t="shared" si="5"/>
        <v>136.36363636363706</v>
      </c>
      <c r="H63" s="10"/>
      <c r="I63" s="23">
        <f t="shared" si="6"/>
        <v>20.858000000000001</v>
      </c>
      <c r="J63" s="13">
        <f t="shared" si="2"/>
        <v>136.36363636363706</v>
      </c>
      <c r="K63" s="23">
        <f t="shared" si="7"/>
        <v>54</v>
      </c>
    </row>
    <row r="64" spans="1:11">
      <c r="A64" s="23">
        <v>21.297999999999998</v>
      </c>
      <c r="B64" s="15">
        <v>70.0749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0.26100000000000279</v>
      </c>
      <c r="G64" s="2">
        <f t="shared" si="5"/>
        <v>114.94252873563096</v>
      </c>
      <c r="H64" s="10" t="s">
        <v>118</v>
      </c>
      <c r="I64" s="23">
        <f t="shared" si="6"/>
        <v>21.297999999999998</v>
      </c>
      <c r="J64" s="13">
        <f t="shared" si="2"/>
        <v>114.94252873563096</v>
      </c>
      <c r="K64" s="23">
        <f t="shared" si="7"/>
        <v>55</v>
      </c>
    </row>
    <row r="65" spans="1:11">
      <c r="A65" s="23">
        <v>21.559000000000001</v>
      </c>
      <c r="B65" s="15">
        <v>65.590199999999996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0.52899999999999991</v>
      </c>
      <c r="G65" s="2">
        <f t="shared" si="5"/>
        <v>113.42155009451798</v>
      </c>
      <c r="H65" s="10"/>
      <c r="I65" s="23">
        <f t="shared" si="6"/>
        <v>21.559000000000001</v>
      </c>
      <c r="J65" s="13">
        <f t="shared" si="2"/>
        <v>113.42155009451798</v>
      </c>
      <c r="K65" s="23">
        <f t="shared" si="7"/>
        <v>56</v>
      </c>
    </row>
    <row r="66" spans="1:11">
      <c r="A66" s="23">
        <v>22.088000000000001</v>
      </c>
      <c r="B66" s="15">
        <v>75.794499999999999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0.23000000000000043</v>
      </c>
      <c r="G66" s="2">
        <f t="shared" si="5"/>
        <v>130.4347826086954</v>
      </c>
      <c r="H66" s="10" t="s">
        <v>119</v>
      </c>
      <c r="I66" s="23">
        <f t="shared" si="6"/>
        <v>22.088000000000001</v>
      </c>
      <c r="J66" s="13">
        <f t="shared" si="2"/>
        <v>130.4347826086954</v>
      </c>
      <c r="K66" s="23">
        <f t="shared" si="7"/>
        <v>57</v>
      </c>
    </row>
    <row r="67" spans="1:11">
      <c r="A67" s="23">
        <v>22.318000000000001</v>
      </c>
      <c r="B67" s="15">
        <v>73.451300000000003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0.25999999999999801</v>
      </c>
      <c r="G67" s="2">
        <f t="shared" si="5"/>
        <v>115.38461538461627</v>
      </c>
      <c r="H67" s="10"/>
      <c r="I67" s="23">
        <f t="shared" si="6"/>
        <v>22.318000000000001</v>
      </c>
      <c r="J67" s="13">
        <f t="shared" si="2"/>
        <v>115.38461538461627</v>
      </c>
      <c r="K67" s="23">
        <f t="shared" si="7"/>
        <v>58</v>
      </c>
    </row>
    <row r="68" spans="1:11">
      <c r="A68" s="23">
        <v>22.577999999999999</v>
      </c>
      <c r="B68" s="15">
        <v>61.643700000000003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0.26000000000000156</v>
      </c>
      <c r="G68" s="2">
        <f t="shared" si="5"/>
        <v>115.38461538461469</v>
      </c>
      <c r="H68" s="10" t="s">
        <v>118</v>
      </c>
      <c r="I68" s="23">
        <f t="shared" si="6"/>
        <v>22.577999999999999</v>
      </c>
      <c r="J68" s="13">
        <f t="shared" si="2"/>
        <v>115.38461538461469</v>
      </c>
      <c r="K68" s="23">
        <f t="shared" si="7"/>
        <v>59</v>
      </c>
    </row>
    <row r="69" spans="1:11">
      <c r="A69" s="23">
        <v>22.838000000000001</v>
      </c>
      <c r="B69" s="15">
        <v>64.980800000000002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0.42999999999999972</v>
      </c>
      <c r="G69" s="2">
        <f t="shared" si="5"/>
        <v>139.53488372093031</v>
      </c>
      <c r="H69" s="10"/>
      <c r="I69" s="23">
        <f t="shared" si="6"/>
        <v>22.838000000000001</v>
      </c>
      <c r="J69" s="13">
        <f t="shared" si="2"/>
        <v>139.53488372093031</v>
      </c>
      <c r="K69" s="23">
        <f t="shared" si="7"/>
        <v>60</v>
      </c>
    </row>
    <row r="70" spans="1:11">
      <c r="A70" s="23">
        <v>23.268000000000001</v>
      </c>
      <c r="B70" s="15">
        <v>73.616600000000005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0.26999999999999957</v>
      </c>
      <c r="G70" s="2">
        <f t="shared" si="5"/>
        <v>111.11111111111128</v>
      </c>
      <c r="H70" s="10" t="s">
        <v>119</v>
      </c>
      <c r="I70" s="23">
        <f t="shared" si="6"/>
        <v>23.268000000000001</v>
      </c>
      <c r="J70" s="13">
        <f t="shared" si="2"/>
        <v>111.11111111111128</v>
      </c>
      <c r="K70" s="23">
        <f t="shared" si="7"/>
        <v>61</v>
      </c>
    </row>
    <row r="71" spans="1:11">
      <c r="A71" s="23">
        <v>23.538</v>
      </c>
      <c r="B71" s="15">
        <v>77.404799999999994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0.69000000000000128</v>
      </c>
      <c r="G71" s="2">
        <f t="shared" si="5"/>
        <v>86.956521739130281</v>
      </c>
      <c r="H71" s="10"/>
      <c r="I71" s="23">
        <f t="shared" si="6"/>
        <v>23.538</v>
      </c>
      <c r="J71" s="13">
        <f t="shared" si="2"/>
        <v>86.956521739130281</v>
      </c>
      <c r="K71" s="23">
        <f t="shared" si="7"/>
        <v>62</v>
      </c>
    </row>
    <row r="72" spans="1:11">
      <c r="A72" s="23">
        <v>24.228000000000002</v>
      </c>
      <c r="B72" s="15">
        <v>75.463999999999999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0.24099999999999966</v>
      </c>
      <c r="G72" s="2">
        <f t="shared" si="5"/>
        <v>124.48132780083004</v>
      </c>
      <c r="H72" s="10" t="s">
        <v>119</v>
      </c>
      <c r="I72" s="23">
        <f t="shared" si="6"/>
        <v>24.228000000000002</v>
      </c>
      <c r="J72" s="13">
        <f t="shared" si="2"/>
        <v>124.48132780083004</v>
      </c>
      <c r="K72" s="23">
        <f t="shared" si="7"/>
        <v>63</v>
      </c>
    </row>
    <row r="73" spans="1:11">
      <c r="A73" s="23">
        <v>24.469000000000001</v>
      </c>
      <c r="B73" s="15">
        <v>72.173000000000002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0.28399999999999892</v>
      </c>
      <c r="G73" s="2">
        <f t="shared" si="5"/>
        <v>105.63380281690182</v>
      </c>
      <c r="H73" s="10"/>
      <c r="I73" s="23">
        <f t="shared" si="6"/>
        <v>24.469000000000001</v>
      </c>
      <c r="J73" s="13">
        <f t="shared" si="2"/>
        <v>105.63380281690182</v>
      </c>
      <c r="K73" s="23">
        <f t="shared" si="7"/>
        <v>64</v>
      </c>
    </row>
    <row r="74" spans="1:11">
      <c r="A74" s="23">
        <v>24.753</v>
      </c>
      <c r="B74" s="15">
        <v>61.705399999999997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0.31500000000000128</v>
      </c>
      <c r="G74" s="2">
        <f t="shared" si="5"/>
        <v>95.238095238094843</v>
      </c>
      <c r="H74" s="10" t="s">
        <v>118</v>
      </c>
      <c r="I74" s="23">
        <f t="shared" si="6"/>
        <v>24.753</v>
      </c>
      <c r="J74" s="13">
        <f t="shared" ref="J74:J131" si="8">$G74</f>
        <v>95.238095238094843</v>
      </c>
      <c r="K74" s="23">
        <f t="shared" si="7"/>
        <v>65</v>
      </c>
    </row>
    <row r="75" spans="1:11">
      <c r="A75" s="23">
        <v>25.068000000000001</v>
      </c>
      <c r="B75" s="15">
        <v>62.293599999999998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0.47999999999999687</v>
      </c>
      <c r="G75" s="2">
        <f t="shared" ref="G75:G130" si="11">$E75/$F75*60</f>
        <v>125.00000000000081</v>
      </c>
      <c r="H75" s="10"/>
      <c r="I75" s="23">
        <f t="shared" ref="I75:I131" si="12">$A75</f>
        <v>25.068000000000001</v>
      </c>
      <c r="J75" s="13">
        <f t="shared" si="8"/>
        <v>125.00000000000081</v>
      </c>
      <c r="K75" s="23">
        <f t="shared" ref="K75:K131" si="13">$C75</f>
        <v>66</v>
      </c>
    </row>
    <row r="76" spans="1:11">
      <c r="A76" s="23">
        <v>25.547999999999998</v>
      </c>
      <c r="B76" s="15">
        <v>66.182199999999995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0.2900000000000027</v>
      </c>
      <c r="G76" s="2">
        <f t="shared" si="11"/>
        <v>103.448275862068</v>
      </c>
      <c r="H76" s="10" t="s">
        <v>118</v>
      </c>
      <c r="I76" s="23">
        <f t="shared" si="12"/>
        <v>25.547999999999998</v>
      </c>
      <c r="J76" s="13">
        <f t="shared" si="8"/>
        <v>103.448275862068</v>
      </c>
      <c r="K76" s="23">
        <f t="shared" si="13"/>
        <v>67</v>
      </c>
    </row>
    <row r="77" spans="1:11">
      <c r="A77" s="23">
        <v>25.838000000000001</v>
      </c>
      <c r="B77" s="15">
        <v>63.919800000000002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0.44999999999999929</v>
      </c>
      <c r="G77" s="2">
        <f t="shared" si="11"/>
        <v>133.33333333333354</v>
      </c>
      <c r="H77" s="10"/>
      <c r="I77" s="23">
        <f t="shared" si="12"/>
        <v>25.838000000000001</v>
      </c>
      <c r="J77" s="13">
        <f t="shared" si="8"/>
        <v>133.33333333333354</v>
      </c>
      <c r="K77" s="23">
        <f t="shared" si="13"/>
        <v>68</v>
      </c>
    </row>
    <row r="78" spans="1:11">
      <c r="A78" s="23">
        <v>26.288</v>
      </c>
      <c r="B78" s="15">
        <v>75.926699999999997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0.30000000000000071</v>
      </c>
      <c r="G78" s="2">
        <f t="shared" si="11"/>
        <v>99.999999999999758</v>
      </c>
      <c r="H78" s="10" t="s">
        <v>119</v>
      </c>
      <c r="I78" s="23">
        <f t="shared" si="12"/>
        <v>26.288</v>
      </c>
      <c r="J78" s="13">
        <f t="shared" si="8"/>
        <v>99.999999999999758</v>
      </c>
      <c r="K78" s="23">
        <f t="shared" si="13"/>
        <v>69</v>
      </c>
    </row>
    <row r="79" spans="1:11">
      <c r="A79" s="23">
        <v>26.588000000000001</v>
      </c>
      <c r="B79" s="15">
        <v>70.557900000000004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0.4599999999999973</v>
      </c>
      <c r="G79" s="2">
        <f t="shared" si="11"/>
        <v>130.43478260869642</v>
      </c>
      <c r="H79" s="10"/>
      <c r="I79" s="23">
        <f t="shared" si="12"/>
        <v>26.588000000000001</v>
      </c>
      <c r="J79" s="13">
        <f t="shared" si="8"/>
        <v>130.43478260869642</v>
      </c>
      <c r="K79" s="23">
        <f t="shared" si="13"/>
        <v>70</v>
      </c>
    </row>
    <row r="80" spans="1:11">
      <c r="A80" s="23">
        <v>27.047999999999998</v>
      </c>
      <c r="B80" s="15">
        <v>81.090299999999999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0.23200000000000287</v>
      </c>
      <c r="G80" s="2">
        <f t="shared" si="11"/>
        <v>129.31034482758463</v>
      </c>
      <c r="H80" s="10" t="s">
        <v>113</v>
      </c>
      <c r="I80" s="23">
        <f t="shared" si="12"/>
        <v>27.047999999999998</v>
      </c>
      <c r="J80" s="13">
        <f t="shared" si="8"/>
        <v>129.31034482758463</v>
      </c>
      <c r="K80" s="23">
        <f t="shared" si="13"/>
        <v>71</v>
      </c>
    </row>
    <row r="81" spans="1:11">
      <c r="A81" s="23">
        <v>27.28</v>
      </c>
      <c r="B81" s="15">
        <v>79.571899999999999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0.25900000000000034</v>
      </c>
      <c r="G81" s="2">
        <f t="shared" si="11"/>
        <v>115.83011583011567</v>
      </c>
      <c r="H81" s="10"/>
      <c r="I81" s="23">
        <f t="shared" si="12"/>
        <v>27.28</v>
      </c>
      <c r="J81" s="13">
        <f t="shared" si="8"/>
        <v>115.83011583011567</v>
      </c>
      <c r="K81" s="23">
        <f t="shared" si="13"/>
        <v>72</v>
      </c>
    </row>
    <row r="82" spans="1:11">
      <c r="A82" s="23">
        <v>27.539000000000001</v>
      </c>
      <c r="B82" s="15">
        <v>69.077600000000004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0.22799999999999798</v>
      </c>
      <c r="G82" s="2">
        <f t="shared" si="11"/>
        <v>131.57894736842221</v>
      </c>
      <c r="H82" s="10" t="s">
        <v>118</v>
      </c>
      <c r="I82" s="23">
        <f t="shared" si="12"/>
        <v>27.539000000000001</v>
      </c>
      <c r="J82" s="13">
        <f t="shared" si="8"/>
        <v>131.57894736842221</v>
      </c>
      <c r="K82" s="23">
        <f t="shared" si="13"/>
        <v>73</v>
      </c>
    </row>
    <row r="83" spans="1:11">
      <c r="A83" s="23">
        <v>27.766999999999999</v>
      </c>
      <c r="B83" s="15">
        <v>67.026700000000005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0.53099999999999881</v>
      </c>
      <c r="G83" s="2">
        <f t="shared" si="11"/>
        <v>112.99435028248614</v>
      </c>
      <c r="H83" s="10"/>
      <c r="I83" s="23">
        <f t="shared" si="12"/>
        <v>27.766999999999999</v>
      </c>
      <c r="J83" s="13">
        <f t="shared" si="8"/>
        <v>112.99435028248614</v>
      </c>
      <c r="K83" s="23">
        <f t="shared" si="13"/>
        <v>74</v>
      </c>
    </row>
    <row r="84" spans="1:11">
      <c r="A84" s="23">
        <v>28.297999999999998</v>
      </c>
      <c r="B84" s="15">
        <v>68.203999999999994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0.24000000000000199</v>
      </c>
      <c r="G84" s="2">
        <f t="shared" si="11"/>
        <v>124.99999999999898</v>
      </c>
      <c r="H84" s="10" t="s">
        <v>119</v>
      </c>
      <c r="I84" s="23">
        <f t="shared" si="12"/>
        <v>28.297999999999998</v>
      </c>
      <c r="J84" s="13">
        <f t="shared" si="8"/>
        <v>124.99999999999898</v>
      </c>
      <c r="K84" s="23">
        <f t="shared" si="13"/>
        <v>75</v>
      </c>
    </row>
    <row r="85" spans="1:11">
      <c r="A85" s="23">
        <v>28.538</v>
      </c>
      <c r="B85" s="15">
        <v>71.183899999999994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0.23999999999999844</v>
      </c>
      <c r="G85" s="2">
        <f t="shared" si="11"/>
        <v>125.00000000000081</v>
      </c>
      <c r="H85" s="10"/>
      <c r="I85" s="23">
        <f t="shared" si="12"/>
        <v>28.538</v>
      </c>
      <c r="J85" s="13">
        <f t="shared" si="8"/>
        <v>125.00000000000081</v>
      </c>
      <c r="K85" s="23">
        <f t="shared" si="13"/>
        <v>76</v>
      </c>
    </row>
    <row r="86" spans="1:11">
      <c r="A86" s="23">
        <v>28.777999999999999</v>
      </c>
      <c r="B86" s="15">
        <v>65.662599999999998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0.25</v>
      </c>
      <c r="G86" s="2">
        <f t="shared" si="11"/>
        <v>120</v>
      </c>
      <c r="H86" s="10" t="s">
        <v>118</v>
      </c>
      <c r="I86" s="23">
        <f t="shared" si="12"/>
        <v>28.777999999999999</v>
      </c>
      <c r="J86" s="13">
        <f t="shared" si="8"/>
        <v>120</v>
      </c>
      <c r="K86" s="23">
        <f t="shared" si="13"/>
        <v>77</v>
      </c>
    </row>
    <row r="87" spans="1:11">
      <c r="A87" s="23">
        <v>29.027999999999999</v>
      </c>
      <c r="B87" s="15">
        <v>67.026899999999998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0.44000000000000128</v>
      </c>
      <c r="G87" s="2">
        <f t="shared" si="11"/>
        <v>136.36363636363598</v>
      </c>
      <c r="H87" s="10"/>
      <c r="I87" s="23">
        <f t="shared" si="12"/>
        <v>29.027999999999999</v>
      </c>
      <c r="J87" s="13">
        <f t="shared" si="8"/>
        <v>136.36363636363598</v>
      </c>
      <c r="K87" s="23">
        <f t="shared" si="13"/>
        <v>78</v>
      </c>
    </row>
    <row r="88" spans="1:11">
      <c r="A88" s="23">
        <v>29.468</v>
      </c>
      <c r="B88" s="15">
        <v>78.376800000000003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0.21999999999999886</v>
      </c>
      <c r="G88" s="2">
        <f t="shared" si="11"/>
        <v>136.36363636363706</v>
      </c>
      <c r="H88" s="10" t="s">
        <v>113</v>
      </c>
      <c r="I88" s="23">
        <f t="shared" si="12"/>
        <v>29.468</v>
      </c>
      <c r="J88" s="13">
        <f t="shared" si="8"/>
        <v>136.36363636363706</v>
      </c>
      <c r="K88" s="23">
        <f t="shared" si="13"/>
        <v>79</v>
      </c>
    </row>
    <row r="89" spans="1:11">
      <c r="A89" s="23">
        <v>29.687999999999999</v>
      </c>
      <c r="B89" s="15">
        <v>78.803299999999993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0.51999999999999957</v>
      </c>
      <c r="G89" s="2">
        <f t="shared" si="11"/>
        <v>115.38461538461549</v>
      </c>
      <c r="H89" s="10"/>
      <c r="I89" s="23">
        <f t="shared" si="12"/>
        <v>29.687999999999999</v>
      </c>
      <c r="J89" s="13">
        <f t="shared" si="8"/>
        <v>115.38461538461549</v>
      </c>
      <c r="K89" s="23">
        <f t="shared" si="13"/>
        <v>80</v>
      </c>
    </row>
    <row r="90" spans="1:11">
      <c r="A90" s="23">
        <v>30.207999999999998</v>
      </c>
      <c r="B90" s="15">
        <v>74.535899999999998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0.25</v>
      </c>
      <c r="G90" s="2">
        <f t="shared" si="11"/>
        <v>120</v>
      </c>
      <c r="H90" s="10" t="s">
        <v>119</v>
      </c>
      <c r="I90" s="23">
        <f t="shared" si="12"/>
        <v>30.207999999999998</v>
      </c>
      <c r="J90" s="13">
        <f t="shared" si="8"/>
        <v>120</v>
      </c>
      <c r="K90" s="23">
        <f t="shared" si="13"/>
        <v>81</v>
      </c>
    </row>
    <row r="91" spans="1:11">
      <c r="A91" s="23">
        <v>30.457999999999998</v>
      </c>
      <c r="B91" s="15">
        <v>78.824200000000005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0.51500000000000057</v>
      </c>
      <c r="G91" s="2">
        <f t="shared" si="11"/>
        <v>116.5048543689319</v>
      </c>
      <c r="H91" s="10"/>
      <c r="I91" s="23">
        <f t="shared" si="12"/>
        <v>30.457999999999998</v>
      </c>
      <c r="J91" s="13">
        <f t="shared" si="8"/>
        <v>116.5048543689319</v>
      </c>
      <c r="K91" s="23">
        <f t="shared" si="13"/>
        <v>82</v>
      </c>
    </row>
    <row r="92" spans="1:11">
      <c r="A92" s="23">
        <v>30.972999999999999</v>
      </c>
      <c r="B92" s="15">
        <v>65.114599999999996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0.23499999999999943</v>
      </c>
      <c r="G92" s="2">
        <f t="shared" si="11"/>
        <v>127.65957446808542</v>
      </c>
      <c r="H92" s="10" t="s">
        <v>118</v>
      </c>
      <c r="I92" s="23">
        <f t="shared" si="12"/>
        <v>30.972999999999999</v>
      </c>
      <c r="J92" s="13">
        <f t="shared" si="8"/>
        <v>127.65957446808542</v>
      </c>
      <c r="K92" s="23">
        <f t="shared" si="13"/>
        <v>83</v>
      </c>
    </row>
    <row r="93" spans="1:11">
      <c r="A93" s="23">
        <v>31.207999999999998</v>
      </c>
      <c r="B93" s="15">
        <v>65.763000000000005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0.51000000000000156</v>
      </c>
      <c r="G93" s="2">
        <f t="shared" si="11"/>
        <v>117.64705882352905</v>
      </c>
      <c r="H93" s="10"/>
      <c r="I93" s="23">
        <f t="shared" si="12"/>
        <v>31.207999999999998</v>
      </c>
      <c r="J93" s="13">
        <f t="shared" si="8"/>
        <v>117.64705882352905</v>
      </c>
      <c r="K93" s="23">
        <f t="shared" si="13"/>
        <v>84</v>
      </c>
    </row>
    <row r="94" spans="1:11">
      <c r="A94" s="23">
        <v>31.718</v>
      </c>
      <c r="B94" s="15">
        <v>80.4846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0.26000000000000156</v>
      </c>
      <c r="G94" s="2">
        <f t="shared" si="11"/>
        <v>115.38461538461469</v>
      </c>
      <c r="H94" s="10" t="s">
        <v>113</v>
      </c>
      <c r="I94" s="23">
        <f t="shared" si="12"/>
        <v>31.718</v>
      </c>
      <c r="J94" s="13">
        <f t="shared" si="8"/>
        <v>115.38461538461469</v>
      </c>
      <c r="K94" s="23">
        <f t="shared" si="13"/>
        <v>85</v>
      </c>
    </row>
    <row r="95" spans="1:11">
      <c r="A95" s="23">
        <v>31.978000000000002</v>
      </c>
      <c r="B95" s="15">
        <v>78.7029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0.26699999999999591</v>
      </c>
      <c r="G95" s="2">
        <f t="shared" si="11"/>
        <v>112.35955056179948</v>
      </c>
      <c r="H95" s="10"/>
      <c r="I95" s="23">
        <f t="shared" si="12"/>
        <v>31.978000000000002</v>
      </c>
      <c r="J95" s="13">
        <f t="shared" si="8"/>
        <v>112.35955056179948</v>
      </c>
      <c r="K95" s="23">
        <f t="shared" si="13"/>
        <v>86</v>
      </c>
    </row>
    <row r="96" spans="1:11">
      <c r="A96" s="23">
        <v>32.244999999999997</v>
      </c>
      <c r="B96" s="15">
        <v>73.331599999999995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0.25500000000000256</v>
      </c>
      <c r="G96" s="2">
        <f t="shared" si="11"/>
        <v>117.64705882352824</v>
      </c>
      <c r="H96" s="10" t="s">
        <v>118</v>
      </c>
      <c r="I96" s="23">
        <f t="shared" si="12"/>
        <v>32.244999999999997</v>
      </c>
      <c r="J96" s="13">
        <f t="shared" si="8"/>
        <v>117.64705882352824</v>
      </c>
      <c r="K96" s="23">
        <f t="shared" si="13"/>
        <v>87</v>
      </c>
    </row>
    <row r="97" spans="1:11">
      <c r="A97" s="23">
        <v>32.5</v>
      </c>
      <c r="B97" s="15">
        <v>63.686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0.46800000000000352</v>
      </c>
      <c r="G97" s="2">
        <f t="shared" si="11"/>
        <v>128.20512820512724</v>
      </c>
      <c r="H97" s="10"/>
      <c r="I97" s="23">
        <f t="shared" si="12"/>
        <v>32.5</v>
      </c>
      <c r="J97" s="13">
        <f t="shared" si="8"/>
        <v>128.20512820512724</v>
      </c>
      <c r="K97" s="23">
        <f t="shared" si="13"/>
        <v>88</v>
      </c>
    </row>
    <row r="98" spans="1:11">
      <c r="A98" s="23">
        <v>32.968000000000004</v>
      </c>
      <c r="B98" s="15">
        <v>79.567800000000005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0.20799999999999841</v>
      </c>
      <c r="G98" s="2">
        <f t="shared" si="11"/>
        <v>144.23076923077033</v>
      </c>
      <c r="H98" s="10" t="s">
        <v>113</v>
      </c>
      <c r="I98" s="23">
        <f t="shared" si="12"/>
        <v>32.968000000000004</v>
      </c>
      <c r="J98" s="13">
        <f t="shared" si="8"/>
        <v>144.23076923077033</v>
      </c>
      <c r="K98" s="23">
        <f t="shared" si="13"/>
        <v>89</v>
      </c>
    </row>
    <row r="99" spans="1:11">
      <c r="A99" s="23">
        <v>33.176000000000002</v>
      </c>
      <c r="B99" s="15">
        <v>80.049899999999994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1.0120000000000005</v>
      </c>
      <c r="G99" s="2">
        <f t="shared" si="11"/>
        <v>148.22134387351772</v>
      </c>
      <c r="H99" s="10"/>
      <c r="I99" s="23">
        <f t="shared" si="12"/>
        <v>33.176000000000002</v>
      </c>
      <c r="J99" s="13">
        <f t="shared" si="8"/>
        <v>148.22134387351772</v>
      </c>
      <c r="K99" s="23">
        <f t="shared" si="13"/>
        <v>90</v>
      </c>
    </row>
    <row r="100" spans="1:11">
      <c r="A100" s="23">
        <v>34.188000000000002</v>
      </c>
      <c r="B100" s="15">
        <v>73.507999999999996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0.25999999999999801</v>
      </c>
      <c r="G100" s="2">
        <f t="shared" si="11"/>
        <v>115.38461538461627</v>
      </c>
      <c r="H100" s="10" t="s">
        <v>119</v>
      </c>
      <c r="I100" s="23">
        <f t="shared" si="12"/>
        <v>34.188000000000002</v>
      </c>
      <c r="J100" s="13">
        <f t="shared" si="8"/>
        <v>115.38461538461627</v>
      </c>
      <c r="K100" s="23">
        <f t="shared" si="13"/>
        <v>91</v>
      </c>
    </row>
    <row r="101" spans="1:11">
      <c r="A101" s="23">
        <v>34.448</v>
      </c>
      <c r="B101" s="15">
        <v>76.671899999999994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0.67999999999999972</v>
      </c>
      <c r="G101" s="2">
        <f t="shared" si="11"/>
        <v>88.235294117647086</v>
      </c>
      <c r="H101" s="10"/>
      <c r="I101" s="23">
        <f t="shared" si="12"/>
        <v>34.448</v>
      </c>
      <c r="J101" s="13">
        <f t="shared" si="8"/>
        <v>88.235294117647086</v>
      </c>
      <c r="K101" s="23">
        <f t="shared" si="13"/>
        <v>92</v>
      </c>
    </row>
    <row r="102" spans="1:11">
      <c r="A102" s="23">
        <v>35.128</v>
      </c>
      <c r="B102" s="15">
        <v>75.848600000000005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0.24099999999999966</v>
      </c>
      <c r="G102" s="2">
        <f t="shared" si="11"/>
        <v>124.48132780083004</v>
      </c>
      <c r="H102" s="10" t="s">
        <v>119</v>
      </c>
      <c r="I102" s="23">
        <f t="shared" si="12"/>
        <v>35.128</v>
      </c>
      <c r="J102" s="13">
        <f t="shared" si="8"/>
        <v>124.48132780083004</v>
      </c>
      <c r="K102" s="23">
        <f t="shared" si="13"/>
        <v>93</v>
      </c>
    </row>
    <row r="103" spans="1:11">
      <c r="A103" s="23">
        <v>35.369</v>
      </c>
      <c r="B103" s="15">
        <v>72.6935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0.26899999999999835</v>
      </c>
      <c r="G103" s="2">
        <f t="shared" si="11"/>
        <v>111.52416356877391</v>
      </c>
      <c r="H103" s="10"/>
      <c r="I103" s="23">
        <f t="shared" si="12"/>
        <v>35.369</v>
      </c>
      <c r="J103" s="13">
        <f t="shared" si="8"/>
        <v>111.52416356877391</v>
      </c>
      <c r="K103" s="23">
        <f t="shared" si="13"/>
        <v>94</v>
      </c>
    </row>
    <row r="104" spans="1:11">
      <c r="A104" s="23">
        <v>35.637999999999998</v>
      </c>
      <c r="B104" s="15">
        <v>67.079599999999999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0.31000000000000227</v>
      </c>
      <c r="G104" s="2">
        <f t="shared" si="11"/>
        <v>96.774193548386378</v>
      </c>
      <c r="H104" s="10" t="s">
        <v>118</v>
      </c>
      <c r="I104" s="23">
        <f t="shared" si="12"/>
        <v>35.637999999999998</v>
      </c>
      <c r="J104" s="13">
        <f t="shared" si="8"/>
        <v>96.774193548386378</v>
      </c>
      <c r="K104" s="23">
        <f t="shared" si="13"/>
        <v>95</v>
      </c>
    </row>
    <row r="105" spans="1:11">
      <c r="A105" s="23">
        <v>35.948</v>
      </c>
      <c r="B105" s="15">
        <v>64.091700000000003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0.53000000000000114</v>
      </c>
      <c r="G105" s="2">
        <f t="shared" si="11"/>
        <v>113.20754716981108</v>
      </c>
      <c r="H105" s="10"/>
      <c r="I105" s="23">
        <f t="shared" si="12"/>
        <v>35.948</v>
      </c>
      <c r="J105" s="13">
        <f t="shared" si="8"/>
        <v>113.20754716981108</v>
      </c>
      <c r="K105" s="23">
        <f t="shared" si="13"/>
        <v>96</v>
      </c>
    </row>
    <row r="106" spans="1:11">
      <c r="A106" s="23">
        <v>36.478000000000002</v>
      </c>
      <c r="B106" s="15">
        <v>65.007099999999994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0.28000000000000114</v>
      </c>
      <c r="G106" s="2">
        <f t="shared" si="11"/>
        <v>107.14285714285671</v>
      </c>
      <c r="H106" s="10" t="s">
        <v>118</v>
      </c>
      <c r="I106" s="23">
        <f t="shared" si="12"/>
        <v>36.478000000000002</v>
      </c>
      <c r="J106" s="13">
        <f t="shared" si="8"/>
        <v>107.14285714285671</v>
      </c>
      <c r="K106" s="23">
        <f t="shared" si="13"/>
        <v>97</v>
      </c>
    </row>
    <row r="107" spans="1:11">
      <c r="A107" s="23">
        <v>36.758000000000003</v>
      </c>
      <c r="B107" s="15">
        <v>61.231900000000003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0.46999999999999886</v>
      </c>
      <c r="G107" s="2">
        <f t="shared" si="11"/>
        <v>127.65957446808542</v>
      </c>
      <c r="H107" s="10"/>
      <c r="I107" s="23">
        <f t="shared" si="12"/>
        <v>36.758000000000003</v>
      </c>
      <c r="J107" s="13">
        <f t="shared" si="8"/>
        <v>127.65957446808542</v>
      </c>
      <c r="K107" s="23">
        <f t="shared" si="13"/>
        <v>98</v>
      </c>
    </row>
    <row r="108" spans="1:11">
      <c r="A108" s="23">
        <v>37.228000000000002</v>
      </c>
      <c r="B108" s="15">
        <v>75.288300000000007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0.28000000000000114</v>
      </c>
      <c r="G108" s="2">
        <f t="shared" si="11"/>
        <v>107.14285714285671</v>
      </c>
      <c r="H108" s="10" t="s">
        <v>119</v>
      </c>
      <c r="I108" s="23">
        <f t="shared" si="12"/>
        <v>37.228000000000002</v>
      </c>
      <c r="J108" s="13">
        <f t="shared" si="8"/>
        <v>107.14285714285671</v>
      </c>
      <c r="K108" s="23">
        <f t="shared" si="13"/>
        <v>99</v>
      </c>
    </row>
    <row r="109" spans="1:11">
      <c r="A109" s="23">
        <v>37.508000000000003</v>
      </c>
      <c r="B109" s="15">
        <v>66.485299999999995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0.5</v>
      </c>
      <c r="G109" s="2">
        <f t="shared" si="11"/>
        <v>120</v>
      </c>
      <c r="H109" s="10"/>
      <c r="I109" s="23">
        <f t="shared" si="12"/>
        <v>37.508000000000003</v>
      </c>
      <c r="J109" s="13">
        <f t="shared" si="8"/>
        <v>120</v>
      </c>
      <c r="K109" s="23">
        <f t="shared" si="13"/>
        <v>100</v>
      </c>
    </row>
    <row r="110" spans="1:11">
      <c r="A110" s="23">
        <v>38.008000000000003</v>
      </c>
      <c r="B110" s="15">
        <v>80.7971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0.21199999999999619</v>
      </c>
      <c r="G110" s="2">
        <f t="shared" si="11"/>
        <v>141.50943396226668</v>
      </c>
      <c r="H110" s="10" t="s">
        <v>113</v>
      </c>
      <c r="I110" s="23">
        <f t="shared" si="12"/>
        <v>38.008000000000003</v>
      </c>
      <c r="J110" s="13">
        <f t="shared" si="8"/>
        <v>141.50943396226668</v>
      </c>
      <c r="K110" s="23">
        <f t="shared" si="13"/>
        <v>101</v>
      </c>
    </row>
    <row r="111" spans="1:11">
      <c r="A111" s="23">
        <v>38.22</v>
      </c>
      <c r="B111" s="15">
        <v>80.501300000000001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0.27199999999999847</v>
      </c>
      <c r="G111" s="2">
        <f t="shared" si="11"/>
        <v>110.29411764705944</v>
      </c>
      <c r="H111" s="10"/>
      <c r="I111" s="23">
        <f t="shared" si="12"/>
        <v>38.22</v>
      </c>
      <c r="J111" s="13">
        <f t="shared" si="8"/>
        <v>110.29411764705944</v>
      </c>
      <c r="K111" s="23">
        <f t="shared" si="13"/>
        <v>102</v>
      </c>
    </row>
    <row r="112" spans="1:11">
      <c r="A112" s="23">
        <v>38.491999999999997</v>
      </c>
      <c r="B112" s="15">
        <v>68.701599999999999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0.25600000000000023</v>
      </c>
      <c r="G112" s="2">
        <f t="shared" si="11"/>
        <v>117.18749999999989</v>
      </c>
      <c r="H112" s="10" t="s">
        <v>118</v>
      </c>
      <c r="I112" s="23">
        <f t="shared" si="12"/>
        <v>38.491999999999997</v>
      </c>
      <c r="J112" s="13">
        <f t="shared" si="8"/>
        <v>117.18749999999989</v>
      </c>
      <c r="K112" s="23">
        <f t="shared" si="13"/>
        <v>103</v>
      </c>
    </row>
    <row r="113" spans="1:11">
      <c r="A113" s="23">
        <v>38.747999999999998</v>
      </c>
      <c r="B113" s="15">
        <v>66.945599999999999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0.59000000000000341</v>
      </c>
      <c r="G113" s="2">
        <f t="shared" si="11"/>
        <v>101.69491525423669</v>
      </c>
      <c r="H113" s="10"/>
      <c r="I113" s="23">
        <f t="shared" si="12"/>
        <v>38.747999999999998</v>
      </c>
      <c r="J113" s="13">
        <f t="shared" si="8"/>
        <v>101.69491525423669</v>
      </c>
      <c r="K113" s="23">
        <f t="shared" si="13"/>
        <v>104</v>
      </c>
    </row>
    <row r="114" spans="1:11">
      <c r="A114" s="23">
        <v>39.338000000000001</v>
      </c>
      <c r="B114" s="15">
        <v>63.035299999999999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0.25</v>
      </c>
      <c r="G114" s="2">
        <f t="shared" si="11"/>
        <v>120</v>
      </c>
      <c r="H114" s="10" t="s">
        <v>119</v>
      </c>
      <c r="I114" s="23">
        <f t="shared" si="12"/>
        <v>39.338000000000001</v>
      </c>
      <c r="J114" s="13">
        <f t="shared" si="8"/>
        <v>120</v>
      </c>
      <c r="K114" s="23">
        <f t="shared" si="13"/>
        <v>105</v>
      </c>
    </row>
    <row r="115" spans="1:11">
      <c r="A115" s="23">
        <v>39.588000000000001</v>
      </c>
      <c r="B115" s="15">
        <v>67.598799999999997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0.25</v>
      </c>
      <c r="G115" s="2">
        <f t="shared" si="11"/>
        <v>120</v>
      </c>
      <c r="H115" s="10"/>
      <c r="I115" s="23">
        <f t="shared" si="12"/>
        <v>39.588000000000001</v>
      </c>
      <c r="J115" s="13">
        <f t="shared" si="8"/>
        <v>120</v>
      </c>
      <c r="K115" s="23">
        <f t="shared" si="13"/>
        <v>106</v>
      </c>
    </row>
    <row r="116" spans="1:11">
      <c r="A116" s="23">
        <v>39.838000000000001</v>
      </c>
      <c r="B116" s="15">
        <v>62.616999999999997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0.25</v>
      </c>
      <c r="G116" s="2">
        <f t="shared" si="11"/>
        <v>120</v>
      </c>
      <c r="H116" s="10" t="s">
        <v>118</v>
      </c>
      <c r="I116" s="23">
        <f t="shared" si="12"/>
        <v>39.838000000000001</v>
      </c>
      <c r="J116" s="13">
        <f t="shared" si="8"/>
        <v>120</v>
      </c>
      <c r="K116" s="23">
        <f t="shared" si="13"/>
        <v>107</v>
      </c>
    </row>
    <row r="117" spans="1:11">
      <c r="A117" s="23">
        <v>40.088000000000001</v>
      </c>
      <c r="B117" s="15">
        <v>62.907299999999999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0.47999999999999687</v>
      </c>
      <c r="G117" s="2">
        <f t="shared" si="11"/>
        <v>125.00000000000081</v>
      </c>
      <c r="H117" s="10"/>
      <c r="I117" s="23">
        <f t="shared" si="12"/>
        <v>40.088000000000001</v>
      </c>
      <c r="J117" s="13">
        <f t="shared" si="8"/>
        <v>125.00000000000081</v>
      </c>
      <c r="K117" s="23">
        <f t="shared" si="13"/>
        <v>108</v>
      </c>
    </row>
    <row r="118" spans="1:11">
      <c r="A118" s="23">
        <v>40.567999999999998</v>
      </c>
      <c r="B118" s="15">
        <v>78.636399999999995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0.1769999999999996</v>
      </c>
      <c r="G118" s="2">
        <f t="shared" si="11"/>
        <v>169.4915254237292</v>
      </c>
      <c r="H118" s="10" t="s">
        <v>113</v>
      </c>
      <c r="I118" s="23">
        <f t="shared" si="12"/>
        <v>40.567999999999998</v>
      </c>
      <c r="J118" s="13">
        <f t="shared" si="8"/>
        <v>169.4915254237292</v>
      </c>
      <c r="K118" s="23">
        <f t="shared" si="13"/>
        <v>109</v>
      </c>
    </row>
    <row r="119" spans="1:11">
      <c r="A119" s="23">
        <v>40.744999999999997</v>
      </c>
      <c r="B119" s="15">
        <v>79.994699999999995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0.56300000000000239</v>
      </c>
      <c r="G119" s="2">
        <f t="shared" si="11"/>
        <v>106.57193605683791</v>
      </c>
      <c r="H119" s="10"/>
      <c r="I119" s="23">
        <f t="shared" si="12"/>
        <v>40.744999999999997</v>
      </c>
      <c r="J119" s="13">
        <f t="shared" si="8"/>
        <v>106.57193605683791</v>
      </c>
      <c r="K119" s="23">
        <f t="shared" si="13"/>
        <v>110</v>
      </c>
    </row>
    <row r="120" spans="1:11">
      <c r="A120" s="23">
        <v>41.308</v>
      </c>
      <c r="B120" s="15">
        <v>71.721999999999994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0.25999999999999801</v>
      </c>
      <c r="G120" s="2">
        <f t="shared" si="11"/>
        <v>115.38461538461627</v>
      </c>
      <c r="H120" s="10" t="s">
        <v>119</v>
      </c>
      <c r="I120" s="23">
        <f t="shared" si="12"/>
        <v>41.308</v>
      </c>
      <c r="J120" s="13">
        <f t="shared" si="8"/>
        <v>115.38461538461627</v>
      </c>
      <c r="K120" s="23">
        <f t="shared" si="13"/>
        <v>111</v>
      </c>
    </row>
    <row r="121" spans="1:11">
      <c r="A121" s="23">
        <v>41.567999999999998</v>
      </c>
      <c r="B121" s="15">
        <v>72.079300000000003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0.49000000000000199</v>
      </c>
      <c r="G121" s="2">
        <f t="shared" si="11"/>
        <v>122.44897959183623</v>
      </c>
      <c r="H121" s="10"/>
      <c r="I121" s="23">
        <f t="shared" si="12"/>
        <v>41.567999999999998</v>
      </c>
      <c r="J121" s="13">
        <f t="shared" si="8"/>
        <v>122.44897959183623</v>
      </c>
      <c r="K121" s="23">
        <f t="shared" si="13"/>
        <v>112</v>
      </c>
    </row>
    <row r="122" spans="1:11">
      <c r="A122" s="23">
        <v>42.058</v>
      </c>
      <c r="B122" s="15">
        <v>65.609499999999997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0.25</v>
      </c>
      <c r="G122" s="2">
        <f t="shared" si="11"/>
        <v>120</v>
      </c>
      <c r="H122" s="10" t="s">
        <v>118</v>
      </c>
      <c r="I122" s="23">
        <f t="shared" si="12"/>
        <v>42.058</v>
      </c>
      <c r="J122" s="13">
        <f t="shared" si="8"/>
        <v>120</v>
      </c>
      <c r="K122" s="23">
        <f t="shared" si="13"/>
        <v>113</v>
      </c>
    </row>
    <row r="123" spans="1:11">
      <c r="A123" s="23">
        <v>42.308</v>
      </c>
      <c r="B123" s="15">
        <v>63.307200000000002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0.49000000000000199</v>
      </c>
      <c r="G123" s="2">
        <f t="shared" si="11"/>
        <v>122.44897959183623</v>
      </c>
      <c r="H123" s="10"/>
      <c r="I123" s="23">
        <f t="shared" si="12"/>
        <v>42.308</v>
      </c>
      <c r="J123" s="13">
        <f t="shared" si="8"/>
        <v>122.44897959183623</v>
      </c>
      <c r="K123" s="23">
        <f t="shared" si="13"/>
        <v>114</v>
      </c>
    </row>
    <row r="124" spans="1:11">
      <c r="A124" s="23">
        <v>42.798000000000002</v>
      </c>
      <c r="B124" s="15">
        <v>82.0137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0.26999999999999602</v>
      </c>
      <c r="G124" s="2">
        <f t="shared" si="11"/>
        <v>111.11111111111275</v>
      </c>
      <c r="H124" s="10" t="s">
        <v>113</v>
      </c>
      <c r="I124" s="23">
        <f t="shared" si="12"/>
        <v>42.798000000000002</v>
      </c>
      <c r="J124" s="13">
        <f t="shared" si="8"/>
        <v>111.11111111111275</v>
      </c>
      <c r="K124" s="23">
        <f t="shared" si="13"/>
        <v>115</v>
      </c>
    </row>
    <row r="125" spans="1:11">
      <c r="A125" s="23">
        <v>43.067999999999998</v>
      </c>
      <c r="B125" s="15">
        <v>80.966800000000006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</v>
      </c>
      <c r="G125" s="2">
        <f t="shared" si="11"/>
        <v>120</v>
      </c>
      <c r="H125" s="10"/>
      <c r="I125" s="23">
        <f t="shared" si="12"/>
        <v>43.067999999999998</v>
      </c>
      <c r="J125" s="13">
        <f t="shared" si="8"/>
        <v>120</v>
      </c>
      <c r="K125" s="23">
        <f t="shared" si="13"/>
        <v>116</v>
      </c>
    </row>
    <row r="126" spans="1:11">
      <c r="A126" s="23">
        <v>43.317999999999998</v>
      </c>
      <c r="B126" s="15">
        <v>74.964799999999997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0.26000000000000512</v>
      </c>
      <c r="G126" s="2">
        <f t="shared" si="11"/>
        <v>115.38461538461311</v>
      </c>
      <c r="H126" s="10" t="s">
        <v>118</v>
      </c>
      <c r="I126" s="23">
        <f t="shared" si="12"/>
        <v>43.317999999999998</v>
      </c>
      <c r="J126" s="13">
        <f t="shared" si="8"/>
        <v>115.38461538461311</v>
      </c>
      <c r="K126" s="23">
        <f t="shared" si="13"/>
        <v>117</v>
      </c>
    </row>
    <row r="127" spans="1:11">
      <c r="A127" s="23">
        <v>43.578000000000003</v>
      </c>
      <c r="B127" s="15">
        <v>64.963399999999993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0.43999999999999773</v>
      </c>
      <c r="G127" s="2">
        <f t="shared" si="11"/>
        <v>136.36363636363706</v>
      </c>
      <c r="H127" s="10"/>
      <c r="I127" s="23">
        <f t="shared" si="12"/>
        <v>43.578000000000003</v>
      </c>
      <c r="J127" s="13">
        <f t="shared" si="8"/>
        <v>136.36363636363706</v>
      </c>
      <c r="K127" s="23">
        <f t="shared" si="13"/>
        <v>118</v>
      </c>
    </row>
    <row r="128" spans="1:11">
      <c r="A128" s="23">
        <v>44.018000000000001</v>
      </c>
      <c r="B128" s="15">
        <v>81.040400000000005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0.17000000000000171</v>
      </c>
      <c r="G128" s="2">
        <f t="shared" si="11"/>
        <v>176.47058823529235</v>
      </c>
      <c r="H128" s="10" t="s">
        <v>113</v>
      </c>
      <c r="I128" s="23">
        <f t="shared" si="12"/>
        <v>44.018000000000001</v>
      </c>
      <c r="J128" s="13">
        <f t="shared" si="8"/>
        <v>176.47058823529235</v>
      </c>
      <c r="K128" s="23">
        <f t="shared" si="13"/>
        <v>119</v>
      </c>
    </row>
    <row r="129" spans="1:11">
      <c r="A129" s="23">
        <v>44.188000000000002</v>
      </c>
      <c r="B129" s="15">
        <v>81.564300000000003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1.0999999999999943</v>
      </c>
      <c r="G129" s="2">
        <f t="shared" si="11"/>
        <v>136.36363636363706</v>
      </c>
      <c r="H129" s="10"/>
      <c r="I129" s="23">
        <f t="shared" si="12"/>
        <v>44.188000000000002</v>
      </c>
      <c r="J129" s="13">
        <f t="shared" si="8"/>
        <v>136.36363636363706</v>
      </c>
      <c r="K129" s="23">
        <f t="shared" si="13"/>
        <v>120</v>
      </c>
    </row>
    <row r="130" spans="1:11">
      <c r="A130" s="23">
        <v>45.287999999999997</v>
      </c>
      <c r="B130" s="15">
        <v>78.152000000000001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0.28000000000000114</v>
      </c>
      <c r="G130" s="2">
        <f t="shared" si="11"/>
        <v>107.14285714285671</v>
      </c>
      <c r="H130" s="10" t="s">
        <v>118</v>
      </c>
      <c r="I130" s="23">
        <f t="shared" si="12"/>
        <v>45.287999999999997</v>
      </c>
      <c r="J130" s="13">
        <f t="shared" si="8"/>
        <v>107.14285714285671</v>
      </c>
      <c r="K130" s="23">
        <f t="shared" si="13"/>
        <v>121</v>
      </c>
    </row>
    <row r="131" spans="1:11">
      <c r="A131" s="23">
        <v>45.567999999999998</v>
      </c>
      <c r="B131" s="15">
        <v>79.188299999999998</v>
      </c>
      <c r="C131" s="23">
        <v>122</v>
      </c>
      <c r="D131" s="2">
        <f>Main!$B125</f>
        <v>88.5</v>
      </c>
      <c r="E131" s="2"/>
      <c r="G131" s="2">
        <f>$G130</f>
        <v>107.14285714285671</v>
      </c>
      <c r="H131" s="10"/>
      <c r="I131" s="23">
        <f t="shared" si="12"/>
        <v>45.567999999999998</v>
      </c>
      <c r="J131" s="13">
        <f t="shared" si="8"/>
        <v>107.14285714285671</v>
      </c>
      <c r="K131" s="23">
        <f t="shared" si="13"/>
        <v>122</v>
      </c>
    </row>
    <row r="132" spans="1:11">
      <c r="B132" s="15"/>
      <c r="D132" s="2"/>
      <c r="E132" s="2"/>
      <c r="G132" s="2"/>
      <c r="J132" s="13"/>
    </row>
    <row r="133" spans="1:11">
      <c r="B133" s="15"/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7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Marcel Worms</v>
      </c>
      <c r="K4" s="1"/>
      <c r="L4" s="1"/>
      <c r="M4" s="1"/>
    </row>
    <row r="5" spans="1:13">
      <c r="A5" s="10" t="s">
        <v>96</v>
      </c>
      <c r="B5" s="11">
        <v>1997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1997</v>
      </c>
      <c r="K5" s="1"/>
      <c r="L5" s="1"/>
      <c r="M5" s="1"/>
    </row>
    <row r="6" spans="1:13">
      <c r="A6" s="10" t="s">
        <v>97</v>
      </c>
      <c r="B6" s="1" t="s">
        <v>8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Emergo Classics EC 3935-2 (1998)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0.878</v>
      </c>
      <c r="B10" s="15">
        <v>68.701800000000006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0.27999999999999992</v>
      </c>
      <c r="G10" s="2">
        <f>$E10/$F10*60</f>
        <v>107.14285714285718</v>
      </c>
      <c r="H10" s="10" t="s">
        <v>119</v>
      </c>
      <c r="I10" s="23">
        <f>$A10</f>
        <v>0.878</v>
      </c>
      <c r="J10" s="13">
        <f t="shared" ref="J10:J73" si="2">$G10</f>
        <v>107.14285714285718</v>
      </c>
      <c r="K10" s="23">
        <f>$C10</f>
        <v>1</v>
      </c>
    </row>
    <row r="11" spans="1:13">
      <c r="A11" s="23">
        <v>1.1579999999999999</v>
      </c>
      <c r="B11" s="15">
        <v>63.069499999999998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0.47</v>
      </c>
      <c r="G11" s="2">
        <f t="shared" ref="G11:G74" si="5">$E11/$F11*60</f>
        <v>127.65957446808511</v>
      </c>
      <c r="H11" s="10"/>
      <c r="I11" s="23">
        <f t="shared" ref="I11:I74" si="6">$A11</f>
        <v>1.1579999999999999</v>
      </c>
      <c r="J11" s="13">
        <f t="shared" si="2"/>
        <v>127.65957446808511</v>
      </c>
      <c r="K11" s="23">
        <f t="shared" ref="K11:K74" si="7">$C11</f>
        <v>2</v>
      </c>
    </row>
    <row r="12" spans="1:13">
      <c r="A12" s="23">
        <v>1.6279999999999999</v>
      </c>
      <c r="B12" s="15">
        <v>62.8386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0.2200000000000002</v>
      </c>
      <c r="G12" s="2">
        <f t="shared" si="5"/>
        <v>136.36363636363623</v>
      </c>
      <c r="H12" s="10" t="s">
        <v>118</v>
      </c>
      <c r="I12" s="23">
        <f t="shared" si="6"/>
        <v>1.6279999999999999</v>
      </c>
      <c r="J12" s="13">
        <f t="shared" si="2"/>
        <v>136.36363636363623</v>
      </c>
      <c r="K12" s="23">
        <f t="shared" si="7"/>
        <v>3</v>
      </c>
    </row>
    <row r="13" spans="1:13">
      <c r="A13" s="23">
        <v>1.8480000000000001</v>
      </c>
      <c r="B13" s="15">
        <v>61.764699999999998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0.41999999999999971</v>
      </c>
      <c r="G13" s="2">
        <f t="shared" si="5"/>
        <v>142.85714285714297</v>
      </c>
      <c r="H13" s="10"/>
      <c r="I13" s="23">
        <f t="shared" si="6"/>
        <v>1.8480000000000001</v>
      </c>
      <c r="J13" s="13">
        <f t="shared" si="2"/>
        <v>142.85714285714297</v>
      </c>
      <c r="K13" s="23">
        <f t="shared" si="7"/>
        <v>4</v>
      </c>
    </row>
    <row r="14" spans="1:13">
      <c r="A14" s="23">
        <v>2.2679999999999998</v>
      </c>
      <c r="B14" s="15">
        <v>75.295699999999997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0.2200000000000002</v>
      </c>
      <c r="G14" s="2">
        <f t="shared" si="5"/>
        <v>136.36363636363623</v>
      </c>
      <c r="H14" s="10" t="s">
        <v>119</v>
      </c>
      <c r="I14" s="23">
        <f t="shared" si="6"/>
        <v>2.2679999999999998</v>
      </c>
      <c r="J14" s="13">
        <f t="shared" si="2"/>
        <v>136.36363636363623</v>
      </c>
      <c r="K14" s="23">
        <f t="shared" si="7"/>
        <v>5</v>
      </c>
    </row>
    <row r="15" spans="1:13">
      <c r="A15" s="23">
        <v>2.488</v>
      </c>
      <c r="B15" s="15">
        <v>72.101399999999998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0.44200000000000017</v>
      </c>
      <c r="G15" s="2">
        <f t="shared" si="5"/>
        <v>135.74660633484157</v>
      </c>
      <c r="H15" s="10"/>
      <c r="I15" s="23">
        <f t="shared" si="6"/>
        <v>2.488</v>
      </c>
      <c r="J15" s="13">
        <f t="shared" si="2"/>
        <v>135.74660633484157</v>
      </c>
      <c r="K15" s="23">
        <f t="shared" si="7"/>
        <v>6</v>
      </c>
    </row>
    <row r="16" spans="1:13">
      <c r="A16" s="23">
        <v>2.93</v>
      </c>
      <c r="B16" s="15">
        <v>66.070599999999999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0.12799999999999967</v>
      </c>
      <c r="G16" s="2">
        <f t="shared" si="5"/>
        <v>234.37500000000063</v>
      </c>
      <c r="H16" s="10" t="s">
        <v>118</v>
      </c>
      <c r="I16" s="23">
        <f t="shared" si="6"/>
        <v>2.93</v>
      </c>
      <c r="J16" s="13">
        <f t="shared" si="2"/>
        <v>234.37500000000063</v>
      </c>
      <c r="K16" s="23">
        <f t="shared" si="7"/>
        <v>7</v>
      </c>
    </row>
    <row r="17" spans="1:11">
      <c r="A17" s="23">
        <v>3.0579999999999998</v>
      </c>
      <c r="B17" s="15">
        <v>63.081099999999999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0.41000000000000014</v>
      </c>
      <c r="G17" s="2">
        <f t="shared" si="5"/>
        <v>219.51219512195115</v>
      </c>
      <c r="H17" s="10"/>
      <c r="I17" s="23">
        <f t="shared" si="6"/>
        <v>3.0579999999999998</v>
      </c>
      <c r="J17" s="13">
        <f t="shared" si="2"/>
        <v>219.51219512195115</v>
      </c>
      <c r="K17" s="23">
        <f t="shared" si="7"/>
        <v>8</v>
      </c>
    </row>
    <row r="18" spans="1:11">
      <c r="A18" s="23">
        <v>3.468</v>
      </c>
      <c r="B18" s="15">
        <v>76.145300000000006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0.27</v>
      </c>
      <c r="G18" s="2">
        <f t="shared" si="5"/>
        <v>111.1111111111111</v>
      </c>
      <c r="H18" s="10" t="s">
        <v>119</v>
      </c>
      <c r="I18" s="23">
        <f t="shared" si="6"/>
        <v>3.468</v>
      </c>
      <c r="J18" s="13">
        <f t="shared" si="2"/>
        <v>111.1111111111111</v>
      </c>
      <c r="K18" s="23">
        <f t="shared" si="7"/>
        <v>9</v>
      </c>
    </row>
    <row r="19" spans="1:11">
      <c r="A19" s="23">
        <v>3.738</v>
      </c>
      <c r="B19" s="15">
        <v>70.159599999999998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0.36999999999999966</v>
      </c>
      <c r="G19" s="2">
        <f t="shared" si="5"/>
        <v>162.1621621621623</v>
      </c>
      <c r="H19" s="10"/>
      <c r="I19" s="23">
        <f t="shared" si="6"/>
        <v>3.738</v>
      </c>
      <c r="J19" s="13">
        <f t="shared" si="2"/>
        <v>162.1621621621623</v>
      </c>
      <c r="K19" s="23">
        <f t="shared" si="7"/>
        <v>10</v>
      </c>
    </row>
    <row r="20" spans="1:11">
      <c r="A20" s="23">
        <v>4.1079999999999997</v>
      </c>
      <c r="B20" s="15">
        <v>64.540099999999995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0.23000000000000043</v>
      </c>
      <c r="G20" s="2">
        <f t="shared" si="5"/>
        <v>130.4347826086954</v>
      </c>
      <c r="H20" s="10" t="s">
        <v>118</v>
      </c>
      <c r="I20" s="23">
        <f t="shared" si="6"/>
        <v>4.1079999999999997</v>
      </c>
      <c r="J20" s="13">
        <f t="shared" si="2"/>
        <v>130.4347826086954</v>
      </c>
      <c r="K20" s="23">
        <f t="shared" si="7"/>
        <v>11</v>
      </c>
    </row>
    <row r="21" spans="1:11">
      <c r="A21" s="23">
        <v>4.3380000000000001</v>
      </c>
      <c r="B21" s="15">
        <v>65.901399999999995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0.36000000000000032</v>
      </c>
      <c r="G21" s="2">
        <f t="shared" si="5"/>
        <v>166.66666666666652</v>
      </c>
      <c r="H21" s="10"/>
      <c r="I21" s="23">
        <f t="shared" si="6"/>
        <v>4.3380000000000001</v>
      </c>
      <c r="J21" s="13">
        <f t="shared" si="2"/>
        <v>166.66666666666652</v>
      </c>
      <c r="K21" s="23">
        <f t="shared" si="7"/>
        <v>12</v>
      </c>
    </row>
    <row r="22" spans="1:11">
      <c r="A22" s="23">
        <v>4.6980000000000004</v>
      </c>
      <c r="B22" s="15">
        <v>72.759500000000003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0.21999999999999975</v>
      </c>
      <c r="G22" s="2">
        <f t="shared" si="5"/>
        <v>136.36363636363652</v>
      </c>
      <c r="H22" s="10" t="s">
        <v>119</v>
      </c>
      <c r="I22" s="23">
        <f t="shared" si="6"/>
        <v>4.6980000000000004</v>
      </c>
      <c r="J22" s="13">
        <f t="shared" si="2"/>
        <v>136.36363636363652</v>
      </c>
      <c r="K22" s="23">
        <f t="shared" si="7"/>
        <v>13</v>
      </c>
    </row>
    <row r="23" spans="1:11">
      <c r="A23" s="23">
        <v>4.9180000000000001</v>
      </c>
      <c r="B23" s="15">
        <v>72.358999999999995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0.22999999999999954</v>
      </c>
      <c r="G23" s="2">
        <f t="shared" si="5"/>
        <v>130.43478260869591</v>
      </c>
      <c r="H23" s="10"/>
      <c r="I23" s="23">
        <f t="shared" si="6"/>
        <v>4.9180000000000001</v>
      </c>
      <c r="J23" s="13">
        <f t="shared" si="2"/>
        <v>130.43478260869591</v>
      </c>
      <c r="K23" s="23">
        <f t="shared" si="7"/>
        <v>14</v>
      </c>
    </row>
    <row r="24" spans="1:11">
      <c r="A24" s="23">
        <v>5.1479999999999997</v>
      </c>
      <c r="B24" s="15">
        <v>68.649600000000007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0.19000000000000039</v>
      </c>
      <c r="G24" s="2">
        <f t="shared" si="5"/>
        <v>157.89473684210492</v>
      </c>
      <c r="H24" s="10" t="s">
        <v>118</v>
      </c>
      <c r="I24" s="23">
        <f t="shared" si="6"/>
        <v>5.1479999999999997</v>
      </c>
      <c r="J24" s="13">
        <f t="shared" si="2"/>
        <v>157.89473684210492</v>
      </c>
      <c r="K24" s="23">
        <f t="shared" si="7"/>
        <v>15</v>
      </c>
    </row>
    <row r="25" spans="1:11">
      <c r="A25" s="23">
        <v>5.3380000000000001</v>
      </c>
      <c r="B25" s="15">
        <v>68.978200000000001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0.35400000000000009</v>
      </c>
      <c r="G25" s="2">
        <f t="shared" si="5"/>
        <v>169.49152542372877</v>
      </c>
      <c r="H25" s="10"/>
      <c r="I25" s="23">
        <f t="shared" si="6"/>
        <v>5.3380000000000001</v>
      </c>
      <c r="J25" s="13">
        <f t="shared" si="2"/>
        <v>169.49152542372877</v>
      </c>
      <c r="K25" s="23">
        <f t="shared" si="7"/>
        <v>16</v>
      </c>
    </row>
    <row r="26" spans="1:11">
      <c r="A26" s="23">
        <v>5.6920000000000002</v>
      </c>
      <c r="B26" s="15">
        <v>74.941900000000004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0.18599999999999994</v>
      </c>
      <c r="G26" s="2">
        <f t="shared" si="5"/>
        <v>161.29032258064521</v>
      </c>
      <c r="H26" s="10" t="s">
        <v>113</v>
      </c>
      <c r="I26" s="23">
        <f t="shared" si="6"/>
        <v>5.6920000000000002</v>
      </c>
      <c r="J26" s="13">
        <f t="shared" si="2"/>
        <v>161.29032258064521</v>
      </c>
      <c r="K26" s="23">
        <f t="shared" si="7"/>
        <v>17</v>
      </c>
    </row>
    <row r="27" spans="1:11">
      <c r="A27" s="23">
        <v>5.8780000000000001</v>
      </c>
      <c r="B27" s="15">
        <v>75.307400000000001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0.4399999999999995</v>
      </c>
      <c r="G27" s="2">
        <f t="shared" si="5"/>
        <v>136.36363636363652</v>
      </c>
      <c r="H27" s="10"/>
      <c r="I27" s="23">
        <f t="shared" si="6"/>
        <v>5.8780000000000001</v>
      </c>
      <c r="J27" s="13">
        <f t="shared" si="2"/>
        <v>136.36363636363652</v>
      </c>
      <c r="K27" s="23">
        <f t="shared" si="7"/>
        <v>18</v>
      </c>
    </row>
    <row r="28" spans="1:11">
      <c r="A28" s="23">
        <v>6.3179999999999996</v>
      </c>
      <c r="B28" s="15">
        <v>68.226200000000006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0.23000000000000043</v>
      </c>
      <c r="G28" s="2">
        <f t="shared" si="5"/>
        <v>130.4347826086954</v>
      </c>
      <c r="H28" s="10" t="s">
        <v>119</v>
      </c>
      <c r="I28" s="23">
        <f t="shared" si="6"/>
        <v>6.3179999999999996</v>
      </c>
      <c r="J28" s="13">
        <f t="shared" si="2"/>
        <v>130.4347826086954</v>
      </c>
      <c r="K28" s="23">
        <f t="shared" si="7"/>
        <v>19</v>
      </c>
    </row>
    <row r="29" spans="1:11">
      <c r="A29" s="23">
        <v>6.548</v>
      </c>
      <c r="B29" s="15">
        <v>76.722999999999999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0.33999999999999986</v>
      </c>
      <c r="G29" s="2">
        <f t="shared" si="5"/>
        <v>176.47058823529417</v>
      </c>
      <c r="H29" s="10"/>
      <c r="I29" s="23">
        <f t="shared" si="6"/>
        <v>6.548</v>
      </c>
      <c r="J29" s="13">
        <f t="shared" si="2"/>
        <v>176.47058823529417</v>
      </c>
      <c r="K29" s="23">
        <f t="shared" si="7"/>
        <v>20</v>
      </c>
    </row>
    <row r="30" spans="1:11">
      <c r="A30" s="23">
        <v>6.8879999999999999</v>
      </c>
      <c r="B30" s="15">
        <v>71.317499999999995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0.16999999999999993</v>
      </c>
      <c r="G30" s="2">
        <f t="shared" si="5"/>
        <v>176.47058823529417</v>
      </c>
      <c r="H30" s="10" t="s">
        <v>118</v>
      </c>
      <c r="I30" s="23">
        <f t="shared" si="6"/>
        <v>6.8879999999999999</v>
      </c>
      <c r="J30" s="13">
        <f t="shared" si="2"/>
        <v>176.47058823529417</v>
      </c>
      <c r="K30" s="23">
        <f t="shared" si="7"/>
        <v>21</v>
      </c>
    </row>
    <row r="31" spans="1:11">
      <c r="A31" s="23">
        <v>7.0579999999999998</v>
      </c>
      <c r="B31" s="15">
        <v>75.006600000000006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0.46999999999999975</v>
      </c>
      <c r="G31" s="2">
        <f t="shared" si="5"/>
        <v>127.65957446808518</v>
      </c>
      <c r="H31" s="10"/>
      <c r="I31" s="23">
        <f t="shared" si="6"/>
        <v>7.0579999999999998</v>
      </c>
      <c r="J31" s="13">
        <f t="shared" si="2"/>
        <v>127.65957446808518</v>
      </c>
      <c r="K31" s="23">
        <f t="shared" si="7"/>
        <v>22</v>
      </c>
    </row>
    <row r="32" spans="1:11">
      <c r="A32" s="23">
        <v>7.5279999999999996</v>
      </c>
      <c r="B32" s="15">
        <v>79.191000000000003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0.24000000000000021</v>
      </c>
      <c r="G32" s="2">
        <f t="shared" si="5"/>
        <v>124.9999999999999</v>
      </c>
      <c r="H32" s="10" t="s">
        <v>113</v>
      </c>
      <c r="I32" s="23">
        <f t="shared" si="6"/>
        <v>7.5279999999999996</v>
      </c>
      <c r="J32" s="13">
        <f t="shared" si="2"/>
        <v>124.9999999999999</v>
      </c>
      <c r="K32" s="23">
        <f t="shared" si="7"/>
        <v>23</v>
      </c>
    </row>
    <row r="33" spans="1:11">
      <c r="A33" s="23">
        <v>7.7679999999999998</v>
      </c>
      <c r="B33" s="15">
        <v>73.820899999999995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0.4300000000000006</v>
      </c>
      <c r="G33" s="2">
        <f t="shared" si="5"/>
        <v>139.53488372093003</v>
      </c>
      <c r="H33" s="10"/>
      <c r="I33" s="23">
        <f t="shared" si="6"/>
        <v>7.7679999999999998</v>
      </c>
      <c r="J33" s="13">
        <f t="shared" si="2"/>
        <v>139.53488372093003</v>
      </c>
      <c r="K33" s="23">
        <f t="shared" si="7"/>
        <v>24</v>
      </c>
    </row>
    <row r="34" spans="1:11">
      <c r="A34" s="23">
        <v>8.1980000000000004</v>
      </c>
      <c r="B34" s="15">
        <v>66.580799999999996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0.21999999999999886</v>
      </c>
      <c r="G34" s="2">
        <f t="shared" si="5"/>
        <v>136.36363636363706</v>
      </c>
      <c r="H34" s="10" t="s">
        <v>118</v>
      </c>
      <c r="I34" s="23">
        <f t="shared" si="6"/>
        <v>8.1980000000000004</v>
      </c>
      <c r="J34" s="13">
        <f t="shared" si="2"/>
        <v>136.36363636363706</v>
      </c>
      <c r="K34" s="23">
        <f t="shared" si="7"/>
        <v>25</v>
      </c>
    </row>
    <row r="35" spans="1:11">
      <c r="A35" s="23">
        <v>8.4179999999999993</v>
      </c>
      <c r="B35" s="15">
        <v>65.680199999999999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0.38000000000000078</v>
      </c>
      <c r="G35" s="2">
        <f t="shared" si="5"/>
        <v>157.89473684210492</v>
      </c>
      <c r="H35" s="10"/>
      <c r="I35" s="23">
        <f t="shared" si="6"/>
        <v>8.4179999999999993</v>
      </c>
      <c r="J35" s="13">
        <f t="shared" si="2"/>
        <v>157.89473684210492</v>
      </c>
      <c r="K35" s="23">
        <f t="shared" si="7"/>
        <v>26</v>
      </c>
    </row>
    <row r="36" spans="1:11">
      <c r="A36" s="23">
        <v>8.798</v>
      </c>
      <c r="B36" s="15">
        <v>76.485799999999998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0.20999999999999908</v>
      </c>
      <c r="G36" s="2">
        <f t="shared" si="5"/>
        <v>142.85714285714349</v>
      </c>
      <c r="H36" s="10" t="s">
        <v>119</v>
      </c>
      <c r="I36" s="23">
        <f t="shared" si="6"/>
        <v>8.798</v>
      </c>
      <c r="J36" s="13">
        <f t="shared" si="2"/>
        <v>142.85714285714349</v>
      </c>
      <c r="K36" s="23">
        <f t="shared" si="7"/>
        <v>27</v>
      </c>
    </row>
    <row r="37" spans="1:11">
      <c r="A37" s="23">
        <v>9.0079999999999991</v>
      </c>
      <c r="B37" s="15">
        <v>71.945599999999999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0.20000000000000107</v>
      </c>
      <c r="G37" s="2">
        <f t="shared" si="5"/>
        <v>149.9999999999992</v>
      </c>
      <c r="H37" s="10"/>
      <c r="I37" s="23">
        <f t="shared" si="6"/>
        <v>9.0079999999999991</v>
      </c>
      <c r="J37" s="13">
        <f t="shared" si="2"/>
        <v>149.9999999999992</v>
      </c>
      <c r="K37" s="23">
        <f t="shared" si="7"/>
        <v>28</v>
      </c>
    </row>
    <row r="38" spans="1:11">
      <c r="A38" s="23">
        <v>9.2080000000000002</v>
      </c>
      <c r="B38" s="15">
        <v>67.791799999999995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0.20999999999999908</v>
      </c>
      <c r="G38" s="2">
        <f t="shared" si="5"/>
        <v>142.85714285714349</v>
      </c>
      <c r="H38" s="10" t="s">
        <v>118</v>
      </c>
      <c r="I38" s="23">
        <f t="shared" si="6"/>
        <v>9.2080000000000002</v>
      </c>
      <c r="J38" s="13">
        <f t="shared" si="2"/>
        <v>142.85714285714349</v>
      </c>
      <c r="K38" s="23">
        <f t="shared" si="7"/>
        <v>29</v>
      </c>
    </row>
    <row r="39" spans="1:11">
      <c r="A39" s="23">
        <v>9.4179999999999993</v>
      </c>
      <c r="B39" s="15">
        <v>66.77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0.41000000000000014</v>
      </c>
      <c r="G39" s="2">
        <f t="shared" si="5"/>
        <v>146.34146341463409</v>
      </c>
      <c r="H39" s="10"/>
      <c r="I39" s="23">
        <f t="shared" si="6"/>
        <v>9.4179999999999993</v>
      </c>
      <c r="J39" s="13">
        <f t="shared" si="2"/>
        <v>146.34146341463409</v>
      </c>
      <c r="K39" s="23">
        <f t="shared" si="7"/>
        <v>30</v>
      </c>
    </row>
    <row r="40" spans="1:11">
      <c r="A40" s="23">
        <v>9.8279999999999994</v>
      </c>
      <c r="B40" s="15">
        <v>71.830399999999997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0.28000000000000114</v>
      </c>
      <c r="G40" s="2">
        <f t="shared" si="5"/>
        <v>107.14285714285671</v>
      </c>
      <c r="H40" s="10" t="s">
        <v>119</v>
      </c>
      <c r="I40" s="23">
        <f t="shared" si="6"/>
        <v>9.8279999999999994</v>
      </c>
      <c r="J40" s="13">
        <f t="shared" si="2"/>
        <v>107.14285714285671</v>
      </c>
      <c r="K40" s="23">
        <f t="shared" si="7"/>
        <v>31</v>
      </c>
    </row>
    <row r="41" spans="1:11">
      <c r="A41" s="23">
        <v>10.108000000000001</v>
      </c>
      <c r="B41" s="15">
        <v>63.980600000000003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0.44999999999999929</v>
      </c>
      <c r="G41" s="2">
        <f t="shared" si="5"/>
        <v>133.33333333333354</v>
      </c>
      <c r="H41" s="10"/>
      <c r="I41" s="23">
        <f t="shared" si="6"/>
        <v>10.108000000000001</v>
      </c>
      <c r="J41" s="13">
        <f t="shared" si="2"/>
        <v>133.33333333333354</v>
      </c>
      <c r="K41" s="23">
        <f t="shared" si="7"/>
        <v>32</v>
      </c>
    </row>
    <row r="42" spans="1:11">
      <c r="A42" s="23">
        <v>10.558</v>
      </c>
      <c r="B42" s="15">
        <v>66.737099999999998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0.25999999999999979</v>
      </c>
      <c r="G42" s="2">
        <f t="shared" si="5"/>
        <v>115.38461538461549</v>
      </c>
      <c r="H42" s="10" t="s">
        <v>118</v>
      </c>
      <c r="I42" s="23">
        <f t="shared" si="6"/>
        <v>10.558</v>
      </c>
      <c r="J42" s="13">
        <f t="shared" si="2"/>
        <v>115.38461538461549</v>
      </c>
      <c r="K42" s="23">
        <f t="shared" si="7"/>
        <v>33</v>
      </c>
    </row>
    <row r="43" spans="1:11">
      <c r="A43" s="23">
        <v>10.818</v>
      </c>
      <c r="B43" s="15">
        <v>62.706499999999998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0.38000000000000078</v>
      </c>
      <c r="G43" s="2">
        <f t="shared" si="5"/>
        <v>157.89473684210492</v>
      </c>
      <c r="H43" s="10"/>
      <c r="I43" s="23">
        <f t="shared" si="6"/>
        <v>10.818</v>
      </c>
      <c r="J43" s="13">
        <f t="shared" si="2"/>
        <v>157.89473684210492</v>
      </c>
      <c r="K43" s="23">
        <f t="shared" si="7"/>
        <v>34</v>
      </c>
    </row>
    <row r="44" spans="1:11">
      <c r="A44" s="23">
        <v>11.198</v>
      </c>
      <c r="B44" s="15">
        <v>77.365799999999993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0.19999999999999929</v>
      </c>
      <c r="G44" s="2">
        <f t="shared" si="5"/>
        <v>150.00000000000054</v>
      </c>
      <c r="H44" s="10" t="s">
        <v>119</v>
      </c>
      <c r="I44" s="23">
        <f t="shared" si="6"/>
        <v>11.198</v>
      </c>
      <c r="J44" s="13">
        <f t="shared" si="2"/>
        <v>150.00000000000054</v>
      </c>
      <c r="K44" s="23">
        <f t="shared" si="7"/>
        <v>35</v>
      </c>
    </row>
    <row r="45" spans="1:11">
      <c r="A45" s="23">
        <v>11.398</v>
      </c>
      <c r="B45" s="15">
        <v>77.556200000000004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0.5080000000000009</v>
      </c>
      <c r="G45" s="2">
        <f t="shared" si="5"/>
        <v>118.11023622047223</v>
      </c>
      <c r="H45" s="10"/>
      <c r="I45" s="23">
        <f t="shared" si="6"/>
        <v>11.398</v>
      </c>
      <c r="J45" s="13">
        <f t="shared" si="2"/>
        <v>118.11023622047223</v>
      </c>
      <c r="K45" s="23">
        <f t="shared" si="7"/>
        <v>36</v>
      </c>
    </row>
    <row r="46" spans="1:11">
      <c r="A46" s="23">
        <v>11.906000000000001</v>
      </c>
      <c r="B46" s="15">
        <v>68.819000000000003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0.12599999999999945</v>
      </c>
      <c r="G46" s="2">
        <f t="shared" si="5"/>
        <v>238.09523809523915</v>
      </c>
      <c r="H46" s="10" t="s">
        <v>118</v>
      </c>
      <c r="I46" s="23">
        <f t="shared" si="6"/>
        <v>11.906000000000001</v>
      </c>
      <c r="J46" s="13">
        <f t="shared" si="2"/>
        <v>238.09523809523915</v>
      </c>
      <c r="K46" s="23">
        <f t="shared" si="7"/>
        <v>37</v>
      </c>
    </row>
    <row r="47" spans="1:11">
      <c r="A47" s="23">
        <v>12.032</v>
      </c>
      <c r="B47" s="15">
        <v>65.319599999999994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0.42099999999999937</v>
      </c>
      <c r="G47" s="2">
        <f t="shared" si="5"/>
        <v>213.77672209026159</v>
      </c>
      <c r="H47" s="10"/>
      <c r="I47" s="23">
        <f t="shared" si="6"/>
        <v>12.032</v>
      </c>
      <c r="J47" s="13">
        <f t="shared" si="2"/>
        <v>213.77672209026159</v>
      </c>
      <c r="K47" s="23">
        <f t="shared" si="7"/>
        <v>38</v>
      </c>
    </row>
    <row r="48" spans="1:11">
      <c r="A48" s="23">
        <v>12.452999999999999</v>
      </c>
      <c r="B48" s="15">
        <v>75.149799999999999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0.23399999999999999</v>
      </c>
      <c r="G48" s="2">
        <f t="shared" si="5"/>
        <v>128.2051282051282</v>
      </c>
      <c r="H48" s="10" t="s">
        <v>119</v>
      </c>
      <c r="I48" s="23">
        <f t="shared" si="6"/>
        <v>12.452999999999999</v>
      </c>
      <c r="J48" s="13">
        <f t="shared" si="2"/>
        <v>128.2051282051282</v>
      </c>
      <c r="K48" s="23">
        <f t="shared" si="7"/>
        <v>39</v>
      </c>
    </row>
    <row r="49" spans="1:11">
      <c r="A49" s="23">
        <v>12.686999999999999</v>
      </c>
      <c r="B49" s="15">
        <v>68.816999999999993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0.38100000000000023</v>
      </c>
      <c r="G49" s="2">
        <f t="shared" si="5"/>
        <v>157.48031496062981</v>
      </c>
      <c r="H49" s="10"/>
      <c r="I49" s="23">
        <f t="shared" si="6"/>
        <v>12.686999999999999</v>
      </c>
      <c r="J49" s="13">
        <f t="shared" si="2"/>
        <v>157.48031496062981</v>
      </c>
      <c r="K49" s="23">
        <f t="shared" si="7"/>
        <v>40</v>
      </c>
    </row>
    <row r="50" spans="1:11">
      <c r="A50" s="23">
        <v>13.068</v>
      </c>
      <c r="B50" s="15">
        <v>65.953299999999999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0.25</v>
      </c>
      <c r="G50" s="2">
        <f t="shared" si="5"/>
        <v>120</v>
      </c>
      <c r="H50" s="10" t="s">
        <v>118</v>
      </c>
      <c r="I50" s="23">
        <f t="shared" si="6"/>
        <v>13.068</v>
      </c>
      <c r="J50" s="13">
        <f t="shared" si="2"/>
        <v>120</v>
      </c>
      <c r="K50" s="23">
        <f t="shared" si="7"/>
        <v>41</v>
      </c>
    </row>
    <row r="51" spans="1:11">
      <c r="A51" s="23">
        <v>13.318</v>
      </c>
      <c r="B51" s="15">
        <v>63.455100000000002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0.36000000000000121</v>
      </c>
      <c r="G51" s="2">
        <f t="shared" si="5"/>
        <v>166.66666666666609</v>
      </c>
      <c r="H51" s="10"/>
      <c r="I51" s="23">
        <f t="shared" si="6"/>
        <v>13.318</v>
      </c>
      <c r="J51" s="13">
        <f t="shared" si="2"/>
        <v>166.66666666666609</v>
      </c>
      <c r="K51" s="23">
        <f t="shared" si="7"/>
        <v>42</v>
      </c>
    </row>
    <row r="52" spans="1:11">
      <c r="A52" s="23">
        <v>13.678000000000001</v>
      </c>
      <c r="B52" s="15">
        <v>71.444299999999998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0.22999999999999865</v>
      </c>
      <c r="G52" s="2">
        <f t="shared" si="5"/>
        <v>130.43478260869642</v>
      </c>
      <c r="H52" s="10" t="s">
        <v>119</v>
      </c>
      <c r="I52" s="23">
        <f t="shared" si="6"/>
        <v>13.678000000000001</v>
      </c>
      <c r="J52" s="13">
        <f t="shared" si="2"/>
        <v>130.43478260869642</v>
      </c>
      <c r="K52" s="23">
        <f t="shared" si="7"/>
        <v>43</v>
      </c>
    </row>
    <row r="53" spans="1:11">
      <c r="A53" s="23">
        <v>13.907999999999999</v>
      </c>
      <c r="B53" s="15">
        <v>70.406300000000002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0.23000000000000043</v>
      </c>
      <c r="G53" s="2">
        <f t="shared" si="5"/>
        <v>130.4347826086954</v>
      </c>
      <c r="H53" s="10"/>
      <c r="I53" s="23">
        <f t="shared" si="6"/>
        <v>13.907999999999999</v>
      </c>
      <c r="J53" s="13">
        <f t="shared" si="2"/>
        <v>130.4347826086954</v>
      </c>
      <c r="K53" s="23">
        <f t="shared" si="7"/>
        <v>44</v>
      </c>
    </row>
    <row r="54" spans="1:11">
      <c r="A54" s="23">
        <v>14.138</v>
      </c>
      <c r="B54" s="15">
        <v>67.770099999999999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0.1899999999999995</v>
      </c>
      <c r="G54" s="2">
        <f t="shared" si="5"/>
        <v>157.89473684210569</v>
      </c>
      <c r="H54" s="10" t="s">
        <v>118</v>
      </c>
      <c r="I54" s="23">
        <f t="shared" si="6"/>
        <v>14.138</v>
      </c>
      <c r="J54" s="13">
        <f t="shared" si="2"/>
        <v>157.89473684210569</v>
      </c>
      <c r="K54" s="23">
        <f t="shared" si="7"/>
        <v>45</v>
      </c>
    </row>
    <row r="55" spans="1:11">
      <c r="A55" s="23">
        <v>14.327999999999999</v>
      </c>
      <c r="B55" s="15">
        <v>67.144800000000004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0.37000000000000099</v>
      </c>
      <c r="G55" s="2">
        <f t="shared" si="5"/>
        <v>162.16216216216174</v>
      </c>
      <c r="H55" s="10"/>
      <c r="I55" s="23">
        <f t="shared" si="6"/>
        <v>14.327999999999999</v>
      </c>
      <c r="J55" s="13">
        <f t="shared" si="2"/>
        <v>162.16216216216174</v>
      </c>
      <c r="K55" s="23">
        <f t="shared" si="7"/>
        <v>46</v>
      </c>
    </row>
    <row r="56" spans="1:11">
      <c r="A56" s="23">
        <v>14.698</v>
      </c>
      <c r="B56" s="15">
        <v>75.701700000000002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0.16999999999999993</v>
      </c>
      <c r="G56" s="2">
        <f t="shared" si="5"/>
        <v>176.47058823529417</v>
      </c>
      <c r="H56" s="10" t="s">
        <v>113</v>
      </c>
      <c r="I56" s="23">
        <f t="shared" si="6"/>
        <v>14.698</v>
      </c>
      <c r="J56" s="13">
        <f t="shared" si="2"/>
        <v>176.47058823529417</v>
      </c>
      <c r="K56" s="23">
        <f t="shared" si="7"/>
        <v>47</v>
      </c>
    </row>
    <row r="57" spans="1:11">
      <c r="A57" s="23">
        <v>14.868</v>
      </c>
      <c r="B57" s="15">
        <v>74.951599999999999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0.4399999999999995</v>
      </c>
      <c r="G57" s="2">
        <f t="shared" si="5"/>
        <v>136.36363636363652</v>
      </c>
      <c r="H57" s="10"/>
      <c r="I57" s="23">
        <f t="shared" si="6"/>
        <v>14.868</v>
      </c>
      <c r="J57" s="13">
        <f t="shared" si="2"/>
        <v>136.36363636363652</v>
      </c>
      <c r="K57" s="23">
        <f t="shared" si="7"/>
        <v>48</v>
      </c>
    </row>
    <row r="58" spans="1:11">
      <c r="A58" s="23">
        <v>15.308</v>
      </c>
      <c r="B58" s="15">
        <v>71.422700000000006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0.25</v>
      </c>
      <c r="G58" s="2">
        <f t="shared" si="5"/>
        <v>120</v>
      </c>
      <c r="H58" s="10" t="s">
        <v>119</v>
      </c>
      <c r="I58" s="23">
        <f t="shared" si="6"/>
        <v>15.308</v>
      </c>
      <c r="J58" s="13">
        <f t="shared" si="2"/>
        <v>120</v>
      </c>
      <c r="K58" s="23">
        <f t="shared" si="7"/>
        <v>49</v>
      </c>
    </row>
    <row r="59" spans="1:11">
      <c r="A59" s="23">
        <v>15.558</v>
      </c>
      <c r="B59" s="15">
        <v>74.382999999999996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0.3620000000000001</v>
      </c>
      <c r="G59" s="2">
        <f t="shared" si="5"/>
        <v>165.74585635359111</v>
      </c>
      <c r="H59" s="10"/>
      <c r="I59" s="23">
        <f t="shared" si="6"/>
        <v>15.558</v>
      </c>
      <c r="J59" s="13">
        <f t="shared" si="2"/>
        <v>165.74585635359111</v>
      </c>
      <c r="K59" s="23">
        <f t="shared" si="7"/>
        <v>50</v>
      </c>
    </row>
    <row r="60" spans="1:11">
      <c r="A60" s="23">
        <v>15.92</v>
      </c>
      <c r="B60" s="15">
        <v>70.076800000000006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0.22699999999999854</v>
      </c>
      <c r="G60" s="2">
        <f t="shared" si="5"/>
        <v>132.15859030837089</v>
      </c>
      <c r="H60" s="10" t="s">
        <v>118</v>
      </c>
      <c r="I60" s="23">
        <f t="shared" si="6"/>
        <v>15.92</v>
      </c>
      <c r="J60" s="13">
        <f t="shared" si="2"/>
        <v>132.15859030837089</v>
      </c>
      <c r="K60" s="23">
        <f t="shared" si="7"/>
        <v>51</v>
      </c>
    </row>
    <row r="61" spans="1:11">
      <c r="A61" s="23">
        <v>16.146999999999998</v>
      </c>
      <c r="B61" s="15">
        <v>66.784999999999997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0.36100000000000065</v>
      </c>
      <c r="G61" s="2">
        <f t="shared" si="5"/>
        <v>166.20498614958419</v>
      </c>
      <c r="H61" s="10"/>
      <c r="I61" s="23">
        <f t="shared" si="6"/>
        <v>16.146999999999998</v>
      </c>
      <c r="J61" s="13">
        <f t="shared" si="2"/>
        <v>166.20498614958419</v>
      </c>
      <c r="K61" s="23">
        <f t="shared" si="7"/>
        <v>52</v>
      </c>
    </row>
    <row r="62" spans="1:11">
      <c r="A62" s="23">
        <v>16.507999999999999</v>
      </c>
      <c r="B62" s="15">
        <v>77.482600000000005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0.26000000000000156</v>
      </c>
      <c r="G62" s="2">
        <f t="shared" si="5"/>
        <v>115.38461538461469</v>
      </c>
      <c r="H62" s="10" t="s">
        <v>113</v>
      </c>
      <c r="I62" s="23">
        <f t="shared" si="6"/>
        <v>16.507999999999999</v>
      </c>
      <c r="J62" s="13">
        <f t="shared" si="2"/>
        <v>115.38461538461469</v>
      </c>
      <c r="K62" s="23">
        <f t="shared" si="7"/>
        <v>53</v>
      </c>
    </row>
    <row r="63" spans="1:11">
      <c r="A63" s="23">
        <v>16.768000000000001</v>
      </c>
      <c r="B63" s="15">
        <v>71.540999999999997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0.41999999999999815</v>
      </c>
      <c r="G63" s="2">
        <f t="shared" si="5"/>
        <v>142.85714285714349</v>
      </c>
      <c r="H63" s="10"/>
      <c r="I63" s="23">
        <f t="shared" si="6"/>
        <v>16.768000000000001</v>
      </c>
      <c r="J63" s="13">
        <f t="shared" si="2"/>
        <v>142.85714285714349</v>
      </c>
      <c r="K63" s="23">
        <f t="shared" si="7"/>
        <v>54</v>
      </c>
    </row>
    <row r="64" spans="1:11">
      <c r="A64" s="23">
        <v>17.187999999999999</v>
      </c>
      <c r="B64" s="15">
        <v>67.500699999999995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0.23000000000000043</v>
      </c>
      <c r="G64" s="2">
        <f t="shared" si="5"/>
        <v>130.4347826086954</v>
      </c>
      <c r="H64" s="10" t="s">
        <v>118</v>
      </c>
      <c r="I64" s="23">
        <f t="shared" si="6"/>
        <v>17.187999999999999</v>
      </c>
      <c r="J64" s="13">
        <f t="shared" si="2"/>
        <v>130.4347826086954</v>
      </c>
      <c r="K64" s="23">
        <f t="shared" si="7"/>
        <v>55</v>
      </c>
    </row>
    <row r="65" spans="1:11">
      <c r="A65" s="23">
        <v>17.417999999999999</v>
      </c>
      <c r="B65" s="15">
        <v>67.617500000000007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0.35000000000000142</v>
      </c>
      <c r="G65" s="2">
        <f t="shared" si="5"/>
        <v>171.42857142857073</v>
      </c>
      <c r="H65" s="10"/>
      <c r="I65" s="23">
        <f t="shared" si="6"/>
        <v>17.417999999999999</v>
      </c>
      <c r="J65" s="13">
        <f t="shared" si="2"/>
        <v>171.42857142857073</v>
      </c>
      <c r="K65" s="23">
        <f t="shared" si="7"/>
        <v>56</v>
      </c>
    </row>
    <row r="66" spans="1:11">
      <c r="A66" s="23">
        <v>17.768000000000001</v>
      </c>
      <c r="B66" s="15">
        <v>75.998900000000006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0.21999999999999886</v>
      </c>
      <c r="G66" s="2">
        <f t="shared" si="5"/>
        <v>136.36363636363706</v>
      </c>
      <c r="H66" s="10" t="s">
        <v>119</v>
      </c>
      <c r="I66" s="23">
        <f t="shared" si="6"/>
        <v>17.768000000000001</v>
      </c>
      <c r="J66" s="13">
        <f t="shared" si="2"/>
        <v>136.36363636363706</v>
      </c>
      <c r="K66" s="23">
        <f t="shared" si="7"/>
        <v>57</v>
      </c>
    </row>
    <row r="67" spans="1:11">
      <c r="A67" s="23">
        <v>17.988</v>
      </c>
      <c r="B67" s="15">
        <v>68.547399999999996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0.19000000000000128</v>
      </c>
      <c r="G67" s="2">
        <f t="shared" si="5"/>
        <v>157.89473684210421</v>
      </c>
      <c r="H67" s="10"/>
      <c r="I67" s="23">
        <f t="shared" si="6"/>
        <v>17.988</v>
      </c>
      <c r="J67" s="13">
        <f t="shared" si="2"/>
        <v>157.89473684210421</v>
      </c>
      <c r="K67" s="23">
        <f t="shared" si="7"/>
        <v>58</v>
      </c>
    </row>
    <row r="68" spans="1:11">
      <c r="A68" s="23">
        <v>18.178000000000001</v>
      </c>
      <c r="B68" s="15">
        <v>66.388800000000003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0.23000000000000043</v>
      </c>
      <c r="G68" s="2">
        <f t="shared" si="5"/>
        <v>130.4347826086954</v>
      </c>
      <c r="H68" s="10" t="s">
        <v>118</v>
      </c>
      <c r="I68" s="23">
        <f t="shared" si="6"/>
        <v>18.178000000000001</v>
      </c>
      <c r="J68" s="13">
        <f t="shared" si="2"/>
        <v>130.4347826086954</v>
      </c>
      <c r="K68" s="23">
        <f t="shared" si="7"/>
        <v>59</v>
      </c>
    </row>
    <row r="69" spans="1:11">
      <c r="A69" s="23">
        <v>18.408000000000001</v>
      </c>
      <c r="B69" s="15">
        <v>65.380600000000001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0.41000000000000014</v>
      </c>
      <c r="G69" s="2">
        <f t="shared" si="5"/>
        <v>146.34146341463409</v>
      </c>
      <c r="H69" s="10"/>
      <c r="I69" s="23">
        <f t="shared" si="6"/>
        <v>18.408000000000001</v>
      </c>
      <c r="J69" s="13">
        <f t="shared" si="2"/>
        <v>146.34146341463409</v>
      </c>
      <c r="K69" s="23">
        <f t="shared" si="7"/>
        <v>60</v>
      </c>
    </row>
    <row r="70" spans="1:11">
      <c r="A70" s="23">
        <v>18.818000000000001</v>
      </c>
      <c r="B70" s="15">
        <v>71.1995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0.21999999999999886</v>
      </c>
      <c r="G70" s="2">
        <f t="shared" si="5"/>
        <v>136.36363636363706</v>
      </c>
      <c r="H70" s="10" t="s">
        <v>119</v>
      </c>
      <c r="I70" s="23">
        <f t="shared" si="6"/>
        <v>18.818000000000001</v>
      </c>
      <c r="J70" s="13">
        <f t="shared" si="2"/>
        <v>136.36363636363706</v>
      </c>
      <c r="K70" s="23">
        <f t="shared" si="7"/>
        <v>61</v>
      </c>
    </row>
    <row r="71" spans="1:11">
      <c r="A71" s="23">
        <v>19.038</v>
      </c>
      <c r="B71" s="15">
        <v>67.166200000000003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0.39000000000000057</v>
      </c>
      <c r="G71" s="2">
        <f t="shared" si="5"/>
        <v>153.84615384615361</v>
      </c>
      <c r="H71" s="10"/>
      <c r="I71" s="23">
        <f t="shared" si="6"/>
        <v>19.038</v>
      </c>
      <c r="J71" s="13">
        <f t="shared" si="2"/>
        <v>153.84615384615361</v>
      </c>
      <c r="K71" s="23">
        <f t="shared" si="7"/>
        <v>62</v>
      </c>
    </row>
    <row r="72" spans="1:11">
      <c r="A72" s="23">
        <v>19.428000000000001</v>
      </c>
      <c r="B72" s="15">
        <v>75.715199999999996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0.25</v>
      </c>
      <c r="G72" s="2">
        <f t="shared" si="5"/>
        <v>120</v>
      </c>
      <c r="H72" s="10" t="s">
        <v>119</v>
      </c>
      <c r="I72" s="23">
        <f t="shared" si="6"/>
        <v>19.428000000000001</v>
      </c>
      <c r="J72" s="13">
        <f t="shared" si="2"/>
        <v>120</v>
      </c>
      <c r="K72" s="23">
        <f t="shared" si="7"/>
        <v>63</v>
      </c>
    </row>
    <row r="73" spans="1:11">
      <c r="A73" s="23">
        <v>19.678000000000001</v>
      </c>
      <c r="B73" s="15">
        <v>72.701700000000002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19.678000000000001</v>
      </c>
      <c r="J73" s="13">
        <f t="shared" si="2"/>
        <v>142.85714285714226</v>
      </c>
      <c r="K73" s="23">
        <f t="shared" si="7"/>
        <v>64</v>
      </c>
    </row>
    <row r="74" spans="1:11">
      <c r="A74" s="23">
        <v>19.888000000000002</v>
      </c>
      <c r="B74" s="15">
        <v>66.720399999999998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0.33999999999999986</v>
      </c>
      <c r="G74" s="2">
        <f t="shared" si="5"/>
        <v>88.235294117647086</v>
      </c>
      <c r="H74" s="10" t="s">
        <v>118</v>
      </c>
      <c r="I74" s="23">
        <f t="shared" si="6"/>
        <v>19.888000000000002</v>
      </c>
      <c r="J74" s="13">
        <f t="shared" ref="J74:J131" si="8">$G74</f>
        <v>88.235294117647086</v>
      </c>
      <c r="K74" s="23">
        <f t="shared" si="7"/>
        <v>65</v>
      </c>
    </row>
    <row r="75" spans="1:11">
      <c r="A75" s="23">
        <v>20.228000000000002</v>
      </c>
      <c r="B75" s="15">
        <v>65.762600000000006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0.54999999999999716</v>
      </c>
      <c r="G75" s="2">
        <f t="shared" ref="G75:G130" si="11">$E75/$F75*60</f>
        <v>109.09090909090966</v>
      </c>
      <c r="H75" s="10"/>
      <c r="I75" s="23">
        <f t="shared" ref="I75:I131" si="12">$A75</f>
        <v>20.228000000000002</v>
      </c>
      <c r="J75" s="13">
        <f t="shared" si="8"/>
        <v>109.09090909090966</v>
      </c>
      <c r="K75" s="23">
        <f t="shared" ref="K75:K131" si="13">$C75</f>
        <v>66</v>
      </c>
    </row>
    <row r="76" spans="1:11">
      <c r="A76" s="23">
        <v>20.777999999999999</v>
      </c>
      <c r="B76" s="15">
        <v>63.799599999999998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0.26000000000000156</v>
      </c>
      <c r="G76" s="2">
        <f t="shared" si="11"/>
        <v>115.38461538461469</v>
      </c>
      <c r="H76" s="10" t="s">
        <v>118</v>
      </c>
      <c r="I76" s="23">
        <f t="shared" si="12"/>
        <v>20.777999999999999</v>
      </c>
      <c r="J76" s="13">
        <f t="shared" si="8"/>
        <v>115.38461538461469</v>
      </c>
      <c r="K76" s="23">
        <f t="shared" si="13"/>
        <v>67</v>
      </c>
    </row>
    <row r="77" spans="1:11">
      <c r="A77" s="23">
        <v>21.038</v>
      </c>
      <c r="B77" s="15">
        <v>64.134299999999996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0.39000000000000057</v>
      </c>
      <c r="G77" s="2">
        <f t="shared" si="11"/>
        <v>153.84615384615361</v>
      </c>
      <c r="H77" s="10"/>
      <c r="I77" s="23">
        <f t="shared" si="12"/>
        <v>21.038</v>
      </c>
      <c r="J77" s="13">
        <f t="shared" si="8"/>
        <v>153.84615384615361</v>
      </c>
      <c r="K77" s="23">
        <f t="shared" si="13"/>
        <v>68</v>
      </c>
    </row>
    <row r="78" spans="1:11">
      <c r="A78" s="23">
        <v>21.428000000000001</v>
      </c>
      <c r="B78" s="15">
        <v>71.645399999999995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21.428000000000001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21.658000000000001</v>
      </c>
      <c r="B79" s="15">
        <v>74.249499999999998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0.39999999999999858</v>
      </c>
      <c r="G79" s="2">
        <f t="shared" si="11"/>
        <v>150.00000000000054</v>
      </c>
      <c r="H79" s="10"/>
      <c r="I79" s="23">
        <f t="shared" si="12"/>
        <v>21.658000000000001</v>
      </c>
      <c r="J79" s="13">
        <f t="shared" si="8"/>
        <v>150.00000000000054</v>
      </c>
      <c r="K79" s="23">
        <f t="shared" si="13"/>
        <v>70</v>
      </c>
    </row>
    <row r="80" spans="1:11">
      <c r="A80" s="23">
        <v>22.058</v>
      </c>
      <c r="B80" s="15">
        <v>77.06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0.21000000000000085</v>
      </c>
      <c r="G80" s="2">
        <f t="shared" si="11"/>
        <v>142.85714285714226</v>
      </c>
      <c r="H80" s="10" t="s">
        <v>113</v>
      </c>
      <c r="I80" s="23">
        <f t="shared" si="12"/>
        <v>22.058</v>
      </c>
      <c r="J80" s="13">
        <f t="shared" si="8"/>
        <v>142.85714285714226</v>
      </c>
      <c r="K80" s="23">
        <f t="shared" si="13"/>
        <v>71</v>
      </c>
    </row>
    <row r="81" spans="1:11">
      <c r="A81" s="23">
        <v>22.268000000000001</v>
      </c>
      <c r="B81" s="15">
        <v>73.616799999999998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0.26800000000000068</v>
      </c>
      <c r="G81" s="2">
        <f t="shared" si="11"/>
        <v>111.9402985074624</v>
      </c>
      <c r="H81" s="10"/>
      <c r="I81" s="23">
        <f t="shared" si="12"/>
        <v>22.268000000000001</v>
      </c>
      <c r="J81" s="13">
        <f t="shared" si="8"/>
        <v>111.9402985074624</v>
      </c>
      <c r="K81" s="23">
        <f t="shared" si="13"/>
        <v>72</v>
      </c>
    </row>
    <row r="82" spans="1:11">
      <c r="A82" s="23">
        <v>22.536000000000001</v>
      </c>
      <c r="B82" s="15">
        <v>66.852199999999996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0.23199999999999932</v>
      </c>
      <c r="G82" s="2">
        <f t="shared" si="11"/>
        <v>129.31034482758659</v>
      </c>
      <c r="H82" s="10" t="s">
        <v>118</v>
      </c>
      <c r="I82" s="23">
        <f t="shared" si="12"/>
        <v>22.536000000000001</v>
      </c>
      <c r="J82" s="13">
        <f t="shared" si="8"/>
        <v>129.31034482758659</v>
      </c>
      <c r="K82" s="23">
        <f t="shared" si="13"/>
        <v>73</v>
      </c>
    </row>
    <row r="83" spans="1:11">
      <c r="A83" s="23">
        <v>22.768000000000001</v>
      </c>
      <c r="B83" s="15">
        <v>65.704800000000006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0.34999999999999787</v>
      </c>
      <c r="G83" s="2">
        <f t="shared" si="11"/>
        <v>171.42857142857247</v>
      </c>
      <c r="H83" s="10"/>
      <c r="I83" s="23">
        <f t="shared" si="12"/>
        <v>22.768000000000001</v>
      </c>
      <c r="J83" s="13">
        <f t="shared" si="8"/>
        <v>171.42857142857247</v>
      </c>
      <c r="K83" s="23">
        <f t="shared" si="13"/>
        <v>74</v>
      </c>
    </row>
    <row r="84" spans="1:11">
      <c r="A84" s="23">
        <v>23.117999999999999</v>
      </c>
      <c r="B84" s="15">
        <v>78.263499999999993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0.23000000000000043</v>
      </c>
      <c r="G84" s="2">
        <f t="shared" si="11"/>
        <v>130.4347826086954</v>
      </c>
      <c r="H84" s="10" t="s">
        <v>119</v>
      </c>
      <c r="I84" s="23">
        <f t="shared" si="12"/>
        <v>23.117999999999999</v>
      </c>
      <c r="J84" s="13">
        <f t="shared" si="8"/>
        <v>130.4347826086954</v>
      </c>
      <c r="K84" s="23">
        <f t="shared" si="13"/>
        <v>75</v>
      </c>
    </row>
    <row r="85" spans="1:11">
      <c r="A85" s="23">
        <v>23.347999999999999</v>
      </c>
      <c r="B85" s="15">
        <v>72.923299999999998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0.23000000000000043</v>
      </c>
      <c r="G85" s="2">
        <f t="shared" si="11"/>
        <v>130.4347826086954</v>
      </c>
      <c r="H85" s="10"/>
      <c r="I85" s="23">
        <f t="shared" si="12"/>
        <v>23.347999999999999</v>
      </c>
      <c r="J85" s="13">
        <f t="shared" si="8"/>
        <v>130.4347826086954</v>
      </c>
      <c r="K85" s="23">
        <f t="shared" si="13"/>
        <v>76</v>
      </c>
    </row>
    <row r="86" spans="1:11">
      <c r="A86" s="23">
        <v>23.577999999999999</v>
      </c>
      <c r="B86" s="15">
        <v>69.115099999999998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0.19999999999999929</v>
      </c>
      <c r="G86" s="2">
        <f t="shared" si="11"/>
        <v>150.00000000000054</v>
      </c>
      <c r="H86" s="10" t="s">
        <v>118</v>
      </c>
      <c r="I86" s="23">
        <f t="shared" si="12"/>
        <v>23.577999999999999</v>
      </c>
      <c r="J86" s="13">
        <f t="shared" si="8"/>
        <v>150.00000000000054</v>
      </c>
      <c r="K86" s="23">
        <f t="shared" si="13"/>
        <v>77</v>
      </c>
    </row>
    <row r="87" spans="1:11">
      <c r="A87" s="23">
        <v>23.777999999999999</v>
      </c>
      <c r="B87" s="15">
        <v>66.751099999999994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0.32600000000000051</v>
      </c>
      <c r="G87" s="2">
        <f t="shared" si="11"/>
        <v>184.04907975460094</v>
      </c>
      <c r="H87" s="10"/>
      <c r="I87" s="23">
        <f t="shared" si="12"/>
        <v>23.777999999999999</v>
      </c>
      <c r="J87" s="13">
        <f t="shared" si="8"/>
        <v>184.04907975460094</v>
      </c>
      <c r="K87" s="23">
        <f t="shared" si="13"/>
        <v>78</v>
      </c>
    </row>
    <row r="88" spans="1:11">
      <c r="A88" s="23">
        <v>24.103999999999999</v>
      </c>
      <c r="B88" s="15">
        <v>78.965900000000005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0.21400000000000219</v>
      </c>
      <c r="G88" s="2">
        <f t="shared" si="11"/>
        <v>140.18691588784904</v>
      </c>
      <c r="H88" s="10" t="s">
        <v>113</v>
      </c>
      <c r="I88" s="23">
        <f t="shared" si="12"/>
        <v>24.103999999999999</v>
      </c>
      <c r="J88" s="13">
        <f t="shared" si="8"/>
        <v>140.18691588784904</v>
      </c>
      <c r="K88" s="23">
        <f t="shared" si="13"/>
        <v>79</v>
      </c>
    </row>
    <row r="89" spans="1:11">
      <c r="A89" s="23">
        <v>24.318000000000001</v>
      </c>
      <c r="B89" s="15">
        <v>72.9345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0.44999999999999929</v>
      </c>
      <c r="G89" s="2">
        <f t="shared" si="11"/>
        <v>133.33333333333354</v>
      </c>
      <c r="H89" s="10"/>
      <c r="I89" s="23">
        <f t="shared" si="12"/>
        <v>24.318000000000001</v>
      </c>
      <c r="J89" s="13">
        <f t="shared" si="8"/>
        <v>133.33333333333354</v>
      </c>
      <c r="K89" s="23">
        <f t="shared" si="13"/>
        <v>80</v>
      </c>
    </row>
    <row r="90" spans="1:11">
      <c r="A90" s="23">
        <v>24.768000000000001</v>
      </c>
      <c r="B90" s="15">
        <v>74.855900000000005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0.22700000000000031</v>
      </c>
      <c r="G90" s="2">
        <f t="shared" si="11"/>
        <v>132.15859030836987</v>
      </c>
      <c r="H90" s="10" t="s">
        <v>119</v>
      </c>
      <c r="I90" s="23">
        <f t="shared" si="12"/>
        <v>24.768000000000001</v>
      </c>
      <c r="J90" s="13">
        <f t="shared" si="8"/>
        <v>132.15859030836987</v>
      </c>
      <c r="K90" s="23">
        <f t="shared" si="13"/>
        <v>81</v>
      </c>
    </row>
    <row r="91" spans="1:11">
      <c r="A91" s="23">
        <v>24.995000000000001</v>
      </c>
      <c r="B91" s="15">
        <v>69.912800000000004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0.49299999999999855</v>
      </c>
      <c r="G91" s="2">
        <f t="shared" si="11"/>
        <v>121.70385395537561</v>
      </c>
      <c r="H91" s="10"/>
      <c r="I91" s="23">
        <f t="shared" si="12"/>
        <v>24.995000000000001</v>
      </c>
      <c r="J91" s="13">
        <f t="shared" si="8"/>
        <v>121.70385395537561</v>
      </c>
      <c r="K91" s="23">
        <f t="shared" si="13"/>
        <v>82</v>
      </c>
    </row>
    <row r="92" spans="1:11">
      <c r="A92" s="23">
        <v>25.488</v>
      </c>
      <c r="B92" s="15">
        <v>63.799799999999998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0.21999999999999886</v>
      </c>
      <c r="G92" s="2">
        <f t="shared" si="11"/>
        <v>136.36363636363706</v>
      </c>
      <c r="H92" s="10" t="s">
        <v>118</v>
      </c>
      <c r="I92" s="23">
        <f t="shared" si="12"/>
        <v>25.488</v>
      </c>
      <c r="J92" s="13">
        <f t="shared" si="8"/>
        <v>136.36363636363706</v>
      </c>
      <c r="K92" s="23">
        <f t="shared" si="13"/>
        <v>83</v>
      </c>
    </row>
    <row r="93" spans="1:11">
      <c r="A93" s="23">
        <v>25.707999999999998</v>
      </c>
      <c r="B93" s="15">
        <v>63.929000000000002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0.33999999999999986</v>
      </c>
      <c r="G93" s="2">
        <f t="shared" si="11"/>
        <v>176.47058823529417</v>
      </c>
      <c r="H93" s="10"/>
      <c r="I93" s="23">
        <f t="shared" si="12"/>
        <v>25.707999999999998</v>
      </c>
      <c r="J93" s="13">
        <f t="shared" si="8"/>
        <v>176.47058823529417</v>
      </c>
      <c r="K93" s="23">
        <f t="shared" si="13"/>
        <v>84</v>
      </c>
    </row>
    <row r="94" spans="1:11">
      <c r="A94" s="23">
        <v>26.047999999999998</v>
      </c>
      <c r="B94" s="15">
        <v>78.566500000000005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0.23000000000000043</v>
      </c>
      <c r="G94" s="2">
        <f t="shared" si="11"/>
        <v>130.4347826086954</v>
      </c>
      <c r="H94" s="10" t="s">
        <v>113</v>
      </c>
      <c r="I94" s="23">
        <f t="shared" si="12"/>
        <v>26.047999999999998</v>
      </c>
      <c r="J94" s="13">
        <f t="shared" si="8"/>
        <v>130.4347826086954</v>
      </c>
      <c r="K94" s="23">
        <f t="shared" si="13"/>
        <v>85</v>
      </c>
    </row>
    <row r="95" spans="1:11">
      <c r="A95" s="23">
        <v>26.277999999999999</v>
      </c>
      <c r="B95" s="15">
        <v>75.086799999999997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0.21000000000000085</v>
      </c>
      <c r="G95" s="2">
        <f t="shared" si="11"/>
        <v>142.85714285714226</v>
      </c>
      <c r="H95" s="10"/>
      <c r="I95" s="23">
        <f t="shared" si="12"/>
        <v>26.277999999999999</v>
      </c>
      <c r="J95" s="13">
        <f t="shared" si="8"/>
        <v>142.85714285714226</v>
      </c>
      <c r="K95" s="23">
        <f t="shared" si="13"/>
        <v>86</v>
      </c>
    </row>
    <row r="96" spans="1:11">
      <c r="A96" s="23">
        <v>26.488</v>
      </c>
      <c r="B96" s="15">
        <v>67.122900000000001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0.21000000000000085</v>
      </c>
      <c r="G96" s="2">
        <f t="shared" si="11"/>
        <v>142.85714285714226</v>
      </c>
      <c r="H96" s="10" t="s">
        <v>118</v>
      </c>
      <c r="I96" s="23">
        <f t="shared" si="12"/>
        <v>26.488</v>
      </c>
      <c r="J96" s="13">
        <f t="shared" si="8"/>
        <v>142.85714285714226</v>
      </c>
      <c r="K96" s="23">
        <f t="shared" si="13"/>
        <v>87</v>
      </c>
    </row>
    <row r="97" spans="1:11">
      <c r="A97" s="23">
        <v>26.698</v>
      </c>
      <c r="B97" s="15">
        <v>66.920699999999997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0.34999999999999787</v>
      </c>
      <c r="G97" s="2">
        <f t="shared" si="11"/>
        <v>171.42857142857247</v>
      </c>
      <c r="H97" s="10"/>
      <c r="I97" s="23">
        <f t="shared" si="12"/>
        <v>26.698</v>
      </c>
      <c r="J97" s="13">
        <f t="shared" si="8"/>
        <v>171.42857142857247</v>
      </c>
      <c r="K97" s="23">
        <f t="shared" si="13"/>
        <v>88</v>
      </c>
    </row>
    <row r="98" spans="1:11">
      <c r="A98" s="23">
        <v>27.047999999999998</v>
      </c>
      <c r="B98" s="15">
        <v>74.965500000000006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0.18000000000000327</v>
      </c>
      <c r="G98" s="2">
        <f t="shared" si="11"/>
        <v>166.66666666666364</v>
      </c>
      <c r="H98" s="10" t="s">
        <v>113</v>
      </c>
      <c r="I98" s="23">
        <f t="shared" si="12"/>
        <v>27.047999999999998</v>
      </c>
      <c r="J98" s="13">
        <f t="shared" si="8"/>
        <v>166.66666666666364</v>
      </c>
      <c r="K98" s="23">
        <f t="shared" si="13"/>
        <v>89</v>
      </c>
    </row>
    <row r="99" spans="1:11">
      <c r="A99" s="23">
        <v>27.228000000000002</v>
      </c>
      <c r="B99" s="15">
        <v>74.302899999999994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0.81999999999999673</v>
      </c>
      <c r="G99" s="2">
        <f t="shared" si="11"/>
        <v>182.9268292682934</v>
      </c>
      <c r="H99" s="10"/>
      <c r="I99" s="23">
        <f t="shared" si="12"/>
        <v>27.228000000000002</v>
      </c>
      <c r="J99" s="13">
        <f t="shared" si="8"/>
        <v>182.9268292682934</v>
      </c>
      <c r="K99" s="23">
        <f t="shared" si="13"/>
        <v>90</v>
      </c>
    </row>
    <row r="100" spans="1:11">
      <c r="A100" s="23">
        <v>28.047999999999998</v>
      </c>
      <c r="B100" s="15">
        <v>72.187700000000007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0.27000000000000313</v>
      </c>
      <c r="G100" s="2">
        <f t="shared" si="11"/>
        <v>111.11111111110982</v>
      </c>
      <c r="H100" s="10" t="s">
        <v>119</v>
      </c>
      <c r="I100" s="23">
        <f t="shared" si="12"/>
        <v>28.047999999999998</v>
      </c>
      <c r="J100" s="13">
        <f t="shared" si="8"/>
        <v>111.11111111110982</v>
      </c>
      <c r="K100" s="23">
        <f t="shared" si="13"/>
        <v>91</v>
      </c>
    </row>
    <row r="101" spans="1:11">
      <c r="A101" s="23">
        <v>28.318000000000001</v>
      </c>
      <c r="B101" s="15">
        <v>65.082700000000003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0.36999999999999744</v>
      </c>
      <c r="G101" s="2">
        <f t="shared" si="11"/>
        <v>162.16216216216327</v>
      </c>
      <c r="H101" s="10"/>
      <c r="I101" s="23">
        <f t="shared" si="12"/>
        <v>28.318000000000001</v>
      </c>
      <c r="J101" s="13">
        <f t="shared" si="8"/>
        <v>162.16216216216327</v>
      </c>
      <c r="K101" s="23">
        <f t="shared" si="13"/>
        <v>92</v>
      </c>
    </row>
    <row r="102" spans="1:11">
      <c r="A102" s="23">
        <v>28.687999999999999</v>
      </c>
      <c r="B102" s="15">
        <v>75.746300000000005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0.25</v>
      </c>
      <c r="G102" s="2">
        <f t="shared" si="11"/>
        <v>120</v>
      </c>
      <c r="H102" s="10" t="s">
        <v>119</v>
      </c>
      <c r="I102" s="23">
        <f t="shared" si="12"/>
        <v>28.687999999999999</v>
      </c>
      <c r="J102" s="13">
        <f t="shared" si="8"/>
        <v>120</v>
      </c>
      <c r="K102" s="23">
        <f t="shared" si="13"/>
        <v>93</v>
      </c>
    </row>
    <row r="103" spans="1:11">
      <c r="A103" s="23">
        <v>28.937999999999999</v>
      </c>
      <c r="B103" s="15">
        <v>72.388099999999994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0.21000000000000085</v>
      </c>
      <c r="G103" s="2">
        <f t="shared" si="11"/>
        <v>142.85714285714226</v>
      </c>
      <c r="H103" s="10"/>
      <c r="I103" s="23">
        <f t="shared" si="12"/>
        <v>28.937999999999999</v>
      </c>
      <c r="J103" s="13">
        <f t="shared" si="8"/>
        <v>142.85714285714226</v>
      </c>
      <c r="K103" s="23">
        <f t="shared" si="13"/>
        <v>94</v>
      </c>
    </row>
    <row r="104" spans="1:11">
      <c r="A104" s="23">
        <v>29.148</v>
      </c>
      <c r="B104" s="15">
        <v>66.514200000000002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0.33000000000000185</v>
      </c>
      <c r="G104" s="2">
        <f t="shared" si="11"/>
        <v>90.909090909090395</v>
      </c>
      <c r="H104" s="10" t="s">
        <v>118</v>
      </c>
      <c r="I104" s="23">
        <f t="shared" si="12"/>
        <v>29.148</v>
      </c>
      <c r="J104" s="13">
        <f t="shared" si="8"/>
        <v>90.909090909090395</v>
      </c>
      <c r="K104" s="23">
        <f t="shared" si="13"/>
        <v>95</v>
      </c>
    </row>
    <row r="105" spans="1:11">
      <c r="A105" s="23">
        <v>29.478000000000002</v>
      </c>
      <c r="B105" s="15">
        <v>65.816500000000005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0.55999999999999872</v>
      </c>
      <c r="G105" s="2">
        <f t="shared" si="11"/>
        <v>107.14285714285739</v>
      </c>
      <c r="H105" s="10"/>
      <c r="I105" s="23">
        <f t="shared" si="12"/>
        <v>29.478000000000002</v>
      </c>
      <c r="J105" s="13">
        <f t="shared" si="8"/>
        <v>107.14285714285739</v>
      </c>
      <c r="K105" s="23">
        <f t="shared" si="13"/>
        <v>96</v>
      </c>
    </row>
    <row r="106" spans="1:11">
      <c r="A106" s="23">
        <v>30.038</v>
      </c>
      <c r="B106" s="15">
        <v>63.8125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0.25</v>
      </c>
      <c r="G106" s="2">
        <f t="shared" si="11"/>
        <v>120</v>
      </c>
      <c r="H106" s="10" t="s">
        <v>118</v>
      </c>
      <c r="I106" s="23">
        <f t="shared" si="12"/>
        <v>30.038</v>
      </c>
      <c r="J106" s="13">
        <f t="shared" si="8"/>
        <v>120</v>
      </c>
      <c r="K106" s="23">
        <f t="shared" si="13"/>
        <v>97</v>
      </c>
    </row>
    <row r="107" spans="1:11">
      <c r="A107" s="23">
        <v>30.288</v>
      </c>
      <c r="B107" s="15">
        <v>64.144800000000004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0.39000000000000057</v>
      </c>
      <c r="G107" s="2">
        <f t="shared" si="11"/>
        <v>153.84615384615361</v>
      </c>
      <c r="H107" s="10"/>
      <c r="I107" s="23">
        <f t="shared" si="12"/>
        <v>30.288</v>
      </c>
      <c r="J107" s="13">
        <f t="shared" si="8"/>
        <v>153.84615384615361</v>
      </c>
      <c r="K107" s="23">
        <f t="shared" si="13"/>
        <v>98</v>
      </c>
    </row>
    <row r="108" spans="1:11">
      <c r="A108" s="23">
        <v>30.678000000000001</v>
      </c>
      <c r="B108" s="15">
        <v>71.622500000000002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0.23000000000000043</v>
      </c>
      <c r="G108" s="2">
        <f t="shared" si="11"/>
        <v>130.4347826086954</v>
      </c>
      <c r="H108" s="10" t="s">
        <v>119</v>
      </c>
      <c r="I108" s="23">
        <f t="shared" si="12"/>
        <v>30.678000000000001</v>
      </c>
      <c r="J108" s="13">
        <f t="shared" si="8"/>
        <v>130.4347826086954</v>
      </c>
      <c r="K108" s="23">
        <f t="shared" si="13"/>
        <v>99</v>
      </c>
    </row>
    <row r="109" spans="1:11">
      <c r="A109" s="23">
        <v>30.908000000000001</v>
      </c>
      <c r="B109" s="15">
        <v>74.501999999999995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0.33999999999999986</v>
      </c>
      <c r="G109" s="2">
        <f t="shared" si="11"/>
        <v>176.47058823529417</v>
      </c>
      <c r="H109" s="10"/>
      <c r="I109" s="23">
        <f t="shared" si="12"/>
        <v>30.908000000000001</v>
      </c>
      <c r="J109" s="13">
        <f t="shared" si="8"/>
        <v>176.47058823529417</v>
      </c>
      <c r="K109" s="23">
        <f t="shared" si="13"/>
        <v>100</v>
      </c>
    </row>
    <row r="110" spans="1:11">
      <c r="A110" s="23">
        <v>31.248000000000001</v>
      </c>
      <c r="B110" s="15">
        <v>77.41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0.21999999999999886</v>
      </c>
      <c r="G110" s="2">
        <f t="shared" si="11"/>
        <v>136.36363636363706</v>
      </c>
      <c r="H110" s="10" t="s">
        <v>113</v>
      </c>
      <c r="I110" s="23">
        <f t="shared" si="12"/>
        <v>31.248000000000001</v>
      </c>
      <c r="J110" s="13">
        <f t="shared" si="8"/>
        <v>136.36363636363706</v>
      </c>
      <c r="K110" s="23">
        <f t="shared" si="13"/>
        <v>101</v>
      </c>
    </row>
    <row r="111" spans="1:11">
      <c r="A111" s="23">
        <v>31.468</v>
      </c>
      <c r="B111" s="15">
        <v>73.724800000000002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0.25499999999999901</v>
      </c>
      <c r="G111" s="2">
        <f t="shared" si="11"/>
        <v>117.64705882352987</v>
      </c>
      <c r="H111" s="10"/>
      <c r="I111" s="23">
        <f t="shared" si="12"/>
        <v>31.468</v>
      </c>
      <c r="J111" s="13">
        <f t="shared" si="8"/>
        <v>117.64705882352987</v>
      </c>
      <c r="K111" s="23">
        <f t="shared" si="13"/>
        <v>102</v>
      </c>
    </row>
    <row r="112" spans="1:11">
      <c r="A112" s="23">
        <v>31.722999999999999</v>
      </c>
      <c r="B112" s="15">
        <v>66.7804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0.21499999999999986</v>
      </c>
      <c r="G112" s="2">
        <f t="shared" si="11"/>
        <v>139.53488372093031</v>
      </c>
      <c r="H112" s="10" t="s">
        <v>118</v>
      </c>
      <c r="I112" s="23">
        <f t="shared" si="12"/>
        <v>31.722999999999999</v>
      </c>
      <c r="J112" s="13">
        <f t="shared" si="8"/>
        <v>139.53488372093031</v>
      </c>
      <c r="K112" s="23">
        <f t="shared" si="13"/>
        <v>103</v>
      </c>
    </row>
    <row r="113" spans="1:11">
      <c r="A113" s="23">
        <v>31.937999999999999</v>
      </c>
      <c r="B113" s="15">
        <v>65.604500000000002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0.36000000000000298</v>
      </c>
      <c r="G113" s="2">
        <f t="shared" si="11"/>
        <v>166.66666666666526</v>
      </c>
      <c r="H113" s="10"/>
      <c r="I113" s="23">
        <f t="shared" si="12"/>
        <v>31.937999999999999</v>
      </c>
      <c r="J113" s="13">
        <f t="shared" si="8"/>
        <v>166.66666666666526</v>
      </c>
      <c r="K113" s="23">
        <f t="shared" si="13"/>
        <v>104</v>
      </c>
    </row>
    <row r="114" spans="1:11">
      <c r="A114" s="23">
        <v>32.298000000000002</v>
      </c>
      <c r="B114" s="15">
        <v>78.1083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0.21999999999999886</v>
      </c>
      <c r="G114" s="2">
        <f t="shared" si="11"/>
        <v>136.36363636363706</v>
      </c>
      <c r="H114" s="10" t="s">
        <v>119</v>
      </c>
      <c r="I114" s="23">
        <f t="shared" si="12"/>
        <v>32.298000000000002</v>
      </c>
      <c r="J114" s="13">
        <f t="shared" si="8"/>
        <v>136.36363636363706</v>
      </c>
      <c r="K114" s="23">
        <f t="shared" si="13"/>
        <v>105</v>
      </c>
    </row>
    <row r="115" spans="1:11">
      <c r="A115" s="23">
        <v>32.518000000000001</v>
      </c>
      <c r="B115" s="15">
        <v>69.722399999999993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0.22999999999999687</v>
      </c>
      <c r="G115" s="2">
        <f t="shared" si="11"/>
        <v>130.43478260869742</v>
      </c>
      <c r="H115" s="10"/>
      <c r="I115" s="23">
        <f t="shared" si="12"/>
        <v>32.518000000000001</v>
      </c>
      <c r="J115" s="13">
        <f t="shared" si="8"/>
        <v>130.43478260869742</v>
      </c>
      <c r="K115" s="23">
        <f t="shared" si="13"/>
        <v>106</v>
      </c>
    </row>
    <row r="116" spans="1:11">
      <c r="A116" s="23">
        <v>32.747999999999998</v>
      </c>
      <c r="B116" s="15">
        <v>68.330399999999997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0.20000000000000284</v>
      </c>
      <c r="G116" s="2">
        <f t="shared" si="11"/>
        <v>149.99999999999787</v>
      </c>
      <c r="H116" s="10" t="s">
        <v>118</v>
      </c>
      <c r="I116" s="23">
        <f t="shared" si="12"/>
        <v>32.747999999999998</v>
      </c>
      <c r="J116" s="13">
        <f t="shared" si="8"/>
        <v>149.99999999999787</v>
      </c>
      <c r="K116" s="23">
        <f t="shared" si="13"/>
        <v>107</v>
      </c>
    </row>
    <row r="117" spans="1:11">
      <c r="A117" s="23">
        <v>32.948</v>
      </c>
      <c r="B117" s="15">
        <v>64.1648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0.30400000000000205</v>
      </c>
      <c r="G117" s="2">
        <f t="shared" si="11"/>
        <v>197.36842105263025</v>
      </c>
      <c r="H117" s="10"/>
      <c r="I117" s="23">
        <f t="shared" si="12"/>
        <v>32.948</v>
      </c>
      <c r="J117" s="13">
        <f t="shared" si="8"/>
        <v>197.36842105263025</v>
      </c>
      <c r="K117" s="23">
        <f t="shared" si="13"/>
        <v>108</v>
      </c>
    </row>
    <row r="118" spans="1:11">
      <c r="A118" s="23">
        <v>33.252000000000002</v>
      </c>
      <c r="B118" s="15">
        <v>77.421599999999998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0.20599999999999596</v>
      </c>
      <c r="G118" s="2">
        <f t="shared" si="11"/>
        <v>145.6310679611679</v>
      </c>
      <c r="H118" s="10" t="s">
        <v>113</v>
      </c>
      <c r="I118" s="23">
        <f t="shared" si="12"/>
        <v>33.252000000000002</v>
      </c>
      <c r="J118" s="13">
        <f t="shared" si="8"/>
        <v>145.6310679611679</v>
      </c>
      <c r="K118" s="23">
        <f t="shared" si="13"/>
        <v>109</v>
      </c>
    </row>
    <row r="119" spans="1:11">
      <c r="A119" s="23">
        <v>33.457999999999998</v>
      </c>
      <c r="B119" s="15">
        <v>73.239500000000007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0.42000000000000171</v>
      </c>
      <c r="G119" s="2">
        <f t="shared" si="11"/>
        <v>142.85714285714226</v>
      </c>
      <c r="H119" s="10"/>
      <c r="I119" s="23">
        <f t="shared" si="12"/>
        <v>33.457999999999998</v>
      </c>
      <c r="J119" s="13">
        <f t="shared" si="8"/>
        <v>142.85714285714226</v>
      </c>
      <c r="K119" s="23">
        <f t="shared" si="13"/>
        <v>110</v>
      </c>
    </row>
    <row r="120" spans="1:11">
      <c r="A120" s="23">
        <v>33.878</v>
      </c>
      <c r="B120" s="15">
        <v>74.207499999999996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0.25</v>
      </c>
      <c r="G120" s="2">
        <f t="shared" si="11"/>
        <v>120</v>
      </c>
      <c r="H120" s="10" t="s">
        <v>119</v>
      </c>
      <c r="I120" s="23">
        <f t="shared" si="12"/>
        <v>33.878</v>
      </c>
      <c r="J120" s="13">
        <f t="shared" si="8"/>
        <v>120</v>
      </c>
      <c r="K120" s="23">
        <f t="shared" si="13"/>
        <v>111</v>
      </c>
    </row>
    <row r="121" spans="1:11">
      <c r="A121" s="23">
        <v>34.128</v>
      </c>
      <c r="B121" s="15">
        <v>67.684899999999999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0.45000000000000284</v>
      </c>
      <c r="G121" s="2">
        <f t="shared" si="11"/>
        <v>133.33333333333249</v>
      </c>
      <c r="H121" s="10"/>
      <c r="I121" s="23">
        <f t="shared" si="12"/>
        <v>34.128</v>
      </c>
      <c r="J121" s="13">
        <f t="shared" si="8"/>
        <v>133.33333333333249</v>
      </c>
      <c r="K121" s="23">
        <f t="shared" si="13"/>
        <v>112</v>
      </c>
    </row>
    <row r="122" spans="1:11">
      <c r="A122" s="23">
        <v>34.578000000000003</v>
      </c>
      <c r="B122" s="15">
        <v>62.831099999999999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0.21999999999999886</v>
      </c>
      <c r="G122" s="2">
        <f t="shared" si="11"/>
        <v>136.36363636363706</v>
      </c>
      <c r="H122" s="10" t="s">
        <v>118</v>
      </c>
      <c r="I122" s="23">
        <f t="shared" si="12"/>
        <v>34.578000000000003</v>
      </c>
      <c r="J122" s="13">
        <f t="shared" si="8"/>
        <v>136.36363636363706</v>
      </c>
      <c r="K122" s="23">
        <f t="shared" si="13"/>
        <v>113</v>
      </c>
    </row>
    <row r="123" spans="1:11">
      <c r="A123" s="23">
        <v>34.798000000000002</v>
      </c>
      <c r="B123" s="15">
        <v>63.593299999999999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0.32000000000000028</v>
      </c>
      <c r="G123" s="2">
        <f t="shared" si="11"/>
        <v>187.49999999999983</v>
      </c>
      <c r="H123" s="10"/>
      <c r="I123" s="23">
        <f t="shared" si="12"/>
        <v>34.798000000000002</v>
      </c>
      <c r="J123" s="13">
        <f t="shared" si="8"/>
        <v>187.49999999999983</v>
      </c>
      <c r="K123" s="23">
        <f t="shared" si="13"/>
        <v>114</v>
      </c>
    </row>
    <row r="124" spans="1:11">
      <c r="A124" s="23">
        <v>35.118000000000002</v>
      </c>
      <c r="B124" s="15">
        <v>79.438299999999998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0.22999999999999687</v>
      </c>
      <c r="G124" s="2">
        <f t="shared" si="11"/>
        <v>130.43478260869742</v>
      </c>
      <c r="H124" s="10" t="s">
        <v>113</v>
      </c>
      <c r="I124" s="23">
        <f t="shared" si="12"/>
        <v>35.118000000000002</v>
      </c>
      <c r="J124" s="13">
        <f t="shared" si="8"/>
        <v>130.43478260869742</v>
      </c>
      <c r="K124" s="23">
        <f t="shared" si="13"/>
        <v>115</v>
      </c>
    </row>
    <row r="125" spans="1:11">
      <c r="A125" s="23">
        <v>35.347999999999999</v>
      </c>
      <c r="B125" s="15">
        <v>76.079700000000003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0.25</v>
      </c>
      <c r="G125" s="2">
        <f t="shared" si="11"/>
        <v>120</v>
      </c>
      <c r="H125" s="10"/>
      <c r="I125" s="23">
        <f t="shared" si="12"/>
        <v>35.347999999999999</v>
      </c>
      <c r="J125" s="13">
        <f t="shared" si="8"/>
        <v>120</v>
      </c>
      <c r="K125" s="23">
        <f t="shared" si="13"/>
        <v>116</v>
      </c>
    </row>
    <row r="126" spans="1:11">
      <c r="A126" s="23">
        <v>35.597999999999999</v>
      </c>
      <c r="B126" s="15">
        <v>65.554000000000002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0.17999999999999972</v>
      </c>
      <c r="G126" s="2">
        <f t="shared" si="11"/>
        <v>166.66666666666691</v>
      </c>
      <c r="H126" s="10" t="s">
        <v>118</v>
      </c>
      <c r="I126" s="23">
        <f t="shared" si="12"/>
        <v>35.597999999999999</v>
      </c>
      <c r="J126" s="13">
        <f t="shared" si="8"/>
        <v>166.66666666666691</v>
      </c>
      <c r="K126" s="23">
        <f t="shared" si="13"/>
        <v>117</v>
      </c>
    </row>
    <row r="127" spans="1:11">
      <c r="A127" s="23">
        <v>35.777999999999999</v>
      </c>
      <c r="B127" s="15">
        <v>67.049000000000007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0.375</v>
      </c>
      <c r="G127" s="2">
        <f t="shared" si="11"/>
        <v>160</v>
      </c>
      <c r="H127" s="10"/>
      <c r="I127" s="23">
        <f t="shared" si="12"/>
        <v>35.777999999999999</v>
      </c>
      <c r="J127" s="13">
        <f t="shared" si="8"/>
        <v>160</v>
      </c>
      <c r="K127" s="23">
        <f t="shared" si="13"/>
        <v>118</v>
      </c>
    </row>
    <row r="128" spans="1:11">
      <c r="A128" s="23">
        <v>36.152999999999999</v>
      </c>
      <c r="B128" s="15">
        <v>74.489199999999997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0.16499999999999915</v>
      </c>
      <c r="G128" s="2">
        <f t="shared" si="11"/>
        <v>181.81818181818275</v>
      </c>
      <c r="H128" s="10" t="s">
        <v>113</v>
      </c>
      <c r="I128" s="23">
        <f t="shared" si="12"/>
        <v>36.152999999999999</v>
      </c>
      <c r="J128" s="13">
        <f t="shared" si="8"/>
        <v>181.81818181818275</v>
      </c>
      <c r="K128" s="23">
        <f t="shared" si="13"/>
        <v>119</v>
      </c>
    </row>
    <row r="129" spans="1:11">
      <c r="A129" s="23">
        <v>36.317999999999998</v>
      </c>
      <c r="B129" s="15">
        <v>73.959699999999998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0.90000000000000568</v>
      </c>
      <c r="G129" s="2">
        <f t="shared" si="11"/>
        <v>166.66666666666563</v>
      </c>
      <c r="H129" s="10"/>
      <c r="I129" s="23">
        <f t="shared" si="12"/>
        <v>36.317999999999998</v>
      </c>
      <c r="J129" s="13">
        <f t="shared" si="8"/>
        <v>166.66666666666563</v>
      </c>
      <c r="K129" s="23">
        <f t="shared" si="13"/>
        <v>120</v>
      </c>
    </row>
    <row r="130" spans="1:11">
      <c r="A130" s="23">
        <v>37.218000000000004</v>
      </c>
      <c r="B130" s="15">
        <v>69.679199999999994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0.29999999999999716</v>
      </c>
      <c r="G130" s="2">
        <f t="shared" si="11"/>
        <v>100.00000000000095</v>
      </c>
      <c r="H130" s="10" t="s">
        <v>118</v>
      </c>
      <c r="I130" s="23">
        <f t="shared" si="12"/>
        <v>37.218000000000004</v>
      </c>
      <c r="J130" s="13">
        <f t="shared" si="8"/>
        <v>100.00000000000095</v>
      </c>
      <c r="K130" s="23">
        <f t="shared" si="13"/>
        <v>121</v>
      </c>
    </row>
    <row r="131" spans="1:11">
      <c r="A131" s="23">
        <v>37.518000000000001</v>
      </c>
      <c r="B131" s="15">
        <v>61.284999999999997</v>
      </c>
      <c r="C131" s="23">
        <v>122</v>
      </c>
      <c r="D131" s="2">
        <f>Main!$B125</f>
        <v>88.5</v>
      </c>
      <c r="E131" s="2"/>
      <c r="G131" s="2">
        <f>$G130</f>
        <v>100.00000000000095</v>
      </c>
      <c r="H131" s="10"/>
      <c r="I131" s="23">
        <f t="shared" si="12"/>
        <v>37.518000000000001</v>
      </c>
      <c r="J131" s="13">
        <f t="shared" si="8"/>
        <v>100.00000000000095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22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Christian Zacharias</v>
      </c>
      <c r="K4" s="1"/>
      <c r="L4" s="1"/>
      <c r="M4" s="1"/>
    </row>
    <row r="5" spans="1:13">
      <c r="A5" s="10" t="s">
        <v>96</v>
      </c>
      <c r="B5" s="11">
        <v>1973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1973</v>
      </c>
      <c r="K5" s="1"/>
      <c r="L5" s="1"/>
      <c r="M5" s="1"/>
    </row>
    <row r="6" spans="1:13">
      <c r="A6" s="10" t="s">
        <v>97</v>
      </c>
      <c r="B6" s="1" t="s">
        <v>23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VAI Audio CD 1175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40943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40943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0.23799999999999999</v>
      </c>
      <c r="B10" s="15">
        <v>79.359899999999996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0.18</v>
      </c>
      <c r="G10" s="2">
        <f>$E10/$F10*60</f>
        <v>166.66666666666666</v>
      </c>
      <c r="H10" s="10" t="s">
        <v>119</v>
      </c>
      <c r="I10" s="23">
        <f>$A10</f>
        <v>0.23799999999999999</v>
      </c>
      <c r="J10" s="13">
        <f t="shared" ref="J10:J73" si="2">$G10</f>
        <v>166.66666666666666</v>
      </c>
      <c r="K10" s="23">
        <f>$C10</f>
        <v>1</v>
      </c>
    </row>
    <row r="11" spans="1:13">
      <c r="A11" s="23">
        <v>0.41799999999999998</v>
      </c>
      <c r="B11" s="15">
        <v>80.344700000000003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0.32</v>
      </c>
      <c r="G11" s="2">
        <f t="shared" ref="G11:G74" si="5">$E11/$F11*60</f>
        <v>187.5</v>
      </c>
      <c r="H11" s="10"/>
      <c r="I11" s="23">
        <f t="shared" ref="I11:I74" si="6">$A11</f>
        <v>0.41799999999999998</v>
      </c>
      <c r="J11" s="13">
        <f t="shared" si="2"/>
        <v>187.5</v>
      </c>
      <c r="K11" s="23">
        <f t="shared" ref="K11:K74" si="7">$C11</f>
        <v>2</v>
      </c>
    </row>
    <row r="12" spans="1:13">
      <c r="A12" s="23">
        <v>0.73799999999999999</v>
      </c>
      <c r="B12" s="15">
        <v>64.305499999999995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0.15000000000000002</v>
      </c>
      <c r="G12" s="2">
        <f t="shared" si="5"/>
        <v>199.99999999999997</v>
      </c>
      <c r="H12" s="10" t="s">
        <v>118</v>
      </c>
      <c r="I12" s="23">
        <f t="shared" si="6"/>
        <v>0.73799999999999999</v>
      </c>
      <c r="J12" s="13">
        <f t="shared" si="2"/>
        <v>199.99999999999997</v>
      </c>
      <c r="K12" s="23">
        <f t="shared" si="7"/>
        <v>3</v>
      </c>
    </row>
    <row r="13" spans="1:13">
      <c r="A13" s="23">
        <v>0.88800000000000001</v>
      </c>
      <c r="B13" s="15">
        <v>60.406399999999998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0.33999999999999997</v>
      </c>
      <c r="G13" s="2">
        <f t="shared" si="5"/>
        <v>176.47058823529414</v>
      </c>
      <c r="H13" s="10"/>
      <c r="I13" s="23">
        <f t="shared" si="6"/>
        <v>0.88800000000000001</v>
      </c>
      <c r="J13" s="13">
        <f t="shared" si="2"/>
        <v>176.47058823529414</v>
      </c>
      <c r="K13" s="23">
        <f t="shared" si="7"/>
        <v>4</v>
      </c>
    </row>
    <row r="14" spans="1:13">
      <c r="A14" s="23">
        <v>1.228</v>
      </c>
      <c r="B14" s="15">
        <v>70.261799999999994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0.16999999999999993</v>
      </c>
      <c r="G14" s="2">
        <f t="shared" si="5"/>
        <v>176.47058823529417</v>
      </c>
      <c r="H14" s="10" t="s">
        <v>119</v>
      </c>
      <c r="I14" s="23">
        <f t="shared" si="6"/>
        <v>1.228</v>
      </c>
      <c r="J14" s="13">
        <f t="shared" si="2"/>
        <v>176.47058823529417</v>
      </c>
      <c r="K14" s="23">
        <f t="shared" si="7"/>
        <v>5</v>
      </c>
    </row>
    <row r="15" spans="1:13">
      <c r="A15" s="23">
        <v>1.3979999999999999</v>
      </c>
      <c r="B15" s="15">
        <v>72.802599999999998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0.30800000000000005</v>
      </c>
      <c r="G15" s="2">
        <f t="shared" si="5"/>
        <v>194.80519480519479</v>
      </c>
      <c r="H15" s="10"/>
      <c r="I15" s="23">
        <f t="shared" si="6"/>
        <v>1.3979999999999999</v>
      </c>
      <c r="J15" s="13">
        <f t="shared" si="2"/>
        <v>194.80519480519479</v>
      </c>
      <c r="K15" s="23">
        <f t="shared" si="7"/>
        <v>6</v>
      </c>
    </row>
    <row r="16" spans="1:13">
      <c r="A16" s="23">
        <v>1.706</v>
      </c>
      <c r="B16" s="15">
        <v>73.037599999999998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0.129</v>
      </c>
      <c r="G16" s="2">
        <f t="shared" si="5"/>
        <v>232.55813953488371</v>
      </c>
      <c r="H16" s="10" t="s">
        <v>118</v>
      </c>
      <c r="I16" s="23">
        <f t="shared" si="6"/>
        <v>1.706</v>
      </c>
      <c r="J16" s="13">
        <f t="shared" si="2"/>
        <v>232.55813953488371</v>
      </c>
      <c r="K16" s="23">
        <f t="shared" si="7"/>
        <v>7</v>
      </c>
    </row>
    <row r="17" spans="1:11">
      <c r="A17" s="23">
        <v>1.835</v>
      </c>
      <c r="B17" s="15">
        <v>72.368300000000005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0.38300000000000001</v>
      </c>
      <c r="G17" s="2">
        <f t="shared" si="5"/>
        <v>234.98694516971278</v>
      </c>
      <c r="H17" s="10"/>
      <c r="I17" s="23">
        <f t="shared" si="6"/>
        <v>1.835</v>
      </c>
      <c r="J17" s="13">
        <f t="shared" si="2"/>
        <v>234.98694516971278</v>
      </c>
      <c r="K17" s="23">
        <f t="shared" si="7"/>
        <v>8</v>
      </c>
    </row>
    <row r="18" spans="1:11">
      <c r="A18" s="23">
        <v>2.218</v>
      </c>
      <c r="B18" s="15">
        <v>76.896699999999996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0.16000000000000014</v>
      </c>
      <c r="G18" s="2">
        <f t="shared" si="5"/>
        <v>187.49999999999983</v>
      </c>
      <c r="H18" s="10" t="s">
        <v>119</v>
      </c>
      <c r="I18" s="23">
        <f t="shared" si="6"/>
        <v>2.218</v>
      </c>
      <c r="J18" s="13">
        <f t="shared" si="2"/>
        <v>187.49999999999983</v>
      </c>
      <c r="K18" s="23">
        <f t="shared" si="7"/>
        <v>9</v>
      </c>
    </row>
    <row r="19" spans="1:11">
      <c r="A19" s="23">
        <v>2.3780000000000001</v>
      </c>
      <c r="B19" s="15">
        <v>81.998000000000005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0.31999999999999984</v>
      </c>
      <c r="G19" s="2">
        <f t="shared" si="5"/>
        <v>187.50000000000011</v>
      </c>
      <c r="H19" s="10"/>
      <c r="I19" s="23">
        <f t="shared" si="6"/>
        <v>2.3780000000000001</v>
      </c>
      <c r="J19" s="13">
        <f t="shared" si="2"/>
        <v>187.50000000000011</v>
      </c>
      <c r="K19" s="23">
        <f t="shared" si="7"/>
        <v>10</v>
      </c>
    </row>
    <row r="20" spans="1:11">
      <c r="A20" s="23">
        <v>2.698</v>
      </c>
      <c r="B20" s="15">
        <v>77.502300000000005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0.16000000000000014</v>
      </c>
      <c r="G20" s="2">
        <f t="shared" si="5"/>
        <v>187.49999999999983</v>
      </c>
      <c r="H20" s="10" t="s">
        <v>118</v>
      </c>
      <c r="I20" s="23">
        <f t="shared" si="6"/>
        <v>2.698</v>
      </c>
      <c r="J20" s="13">
        <f t="shared" si="2"/>
        <v>187.49999999999983</v>
      </c>
      <c r="K20" s="23">
        <f t="shared" si="7"/>
        <v>11</v>
      </c>
    </row>
    <row r="21" spans="1:11">
      <c r="A21" s="23">
        <v>2.8580000000000001</v>
      </c>
      <c r="B21" s="15">
        <v>77.110100000000003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0.21999999999999975</v>
      </c>
      <c r="G21" s="2">
        <f t="shared" si="5"/>
        <v>272.72727272727303</v>
      </c>
      <c r="H21" s="10"/>
      <c r="I21" s="23">
        <f t="shared" si="6"/>
        <v>2.8580000000000001</v>
      </c>
      <c r="J21" s="13">
        <f t="shared" si="2"/>
        <v>272.72727272727303</v>
      </c>
      <c r="K21" s="23">
        <f t="shared" si="7"/>
        <v>12</v>
      </c>
    </row>
    <row r="22" spans="1:11">
      <c r="A22" s="23">
        <v>3.0779999999999998</v>
      </c>
      <c r="B22" s="15">
        <v>80.321100000000001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0.16500000000000004</v>
      </c>
      <c r="G22" s="2">
        <f t="shared" si="5"/>
        <v>181.81818181818178</v>
      </c>
      <c r="H22" s="10" t="s">
        <v>119</v>
      </c>
      <c r="I22" s="23">
        <f t="shared" si="6"/>
        <v>3.0779999999999998</v>
      </c>
      <c r="J22" s="13">
        <f t="shared" si="2"/>
        <v>181.81818181818178</v>
      </c>
      <c r="K22" s="23">
        <f t="shared" si="7"/>
        <v>13</v>
      </c>
    </row>
    <row r="23" spans="1:11">
      <c r="A23" s="23">
        <v>3.2429999999999999</v>
      </c>
      <c r="B23" s="15">
        <v>75.197299999999998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0.15500000000000025</v>
      </c>
      <c r="G23" s="2">
        <f t="shared" si="5"/>
        <v>193.54838709677389</v>
      </c>
      <c r="H23" s="10"/>
      <c r="I23" s="23">
        <f t="shared" si="6"/>
        <v>3.2429999999999999</v>
      </c>
      <c r="J23" s="13">
        <f t="shared" si="2"/>
        <v>193.54838709677389</v>
      </c>
      <c r="K23" s="23">
        <f t="shared" si="7"/>
        <v>14</v>
      </c>
    </row>
    <row r="24" spans="1:11">
      <c r="A24" s="23">
        <v>3.3980000000000001</v>
      </c>
      <c r="B24" s="15">
        <v>70.174499999999995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0.16999999999999993</v>
      </c>
      <c r="G24" s="2">
        <f t="shared" si="5"/>
        <v>176.47058823529417</v>
      </c>
      <c r="H24" s="10" t="s">
        <v>118</v>
      </c>
      <c r="I24" s="23">
        <f t="shared" si="6"/>
        <v>3.3980000000000001</v>
      </c>
      <c r="J24" s="13">
        <f t="shared" si="2"/>
        <v>176.47058823529417</v>
      </c>
      <c r="K24" s="23">
        <f t="shared" si="7"/>
        <v>15</v>
      </c>
    </row>
    <row r="25" spans="1:11">
      <c r="A25" s="23">
        <v>3.5680000000000001</v>
      </c>
      <c r="B25" s="15">
        <v>69.7607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0.2799999999999998</v>
      </c>
      <c r="G25" s="2">
        <f t="shared" si="5"/>
        <v>214.28571428571442</v>
      </c>
      <c r="H25" s="10"/>
      <c r="I25" s="23">
        <f t="shared" si="6"/>
        <v>3.5680000000000001</v>
      </c>
      <c r="J25" s="13">
        <f t="shared" si="2"/>
        <v>214.28571428571442</v>
      </c>
      <c r="K25" s="23">
        <f t="shared" si="7"/>
        <v>16</v>
      </c>
    </row>
    <row r="26" spans="1:11">
      <c r="A26" s="23">
        <v>3.8479999999999999</v>
      </c>
      <c r="B26" s="15">
        <v>81.668099999999995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0.13000000000000034</v>
      </c>
      <c r="G26" s="2">
        <f t="shared" si="5"/>
        <v>230.76923076923015</v>
      </c>
      <c r="H26" s="10" t="s">
        <v>113</v>
      </c>
      <c r="I26" s="23">
        <f t="shared" si="6"/>
        <v>3.8479999999999999</v>
      </c>
      <c r="J26" s="13">
        <f t="shared" si="2"/>
        <v>230.76923076923015</v>
      </c>
      <c r="K26" s="23">
        <f t="shared" si="7"/>
        <v>17</v>
      </c>
    </row>
    <row r="27" spans="1:11">
      <c r="A27" s="23">
        <v>3.9780000000000002</v>
      </c>
      <c r="B27" s="15">
        <v>83.241100000000003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0.28999999999999959</v>
      </c>
      <c r="G27" s="2">
        <f t="shared" si="5"/>
        <v>206.89655172413822</v>
      </c>
      <c r="H27" s="10"/>
      <c r="I27" s="23">
        <f t="shared" si="6"/>
        <v>3.9780000000000002</v>
      </c>
      <c r="J27" s="13">
        <f t="shared" si="2"/>
        <v>206.89655172413822</v>
      </c>
      <c r="K27" s="23">
        <f t="shared" si="7"/>
        <v>18</v>
      </c>
    </row>
    <row r="28" spans="1:11">
      <c r="A28" s="23">
        <v>4.2679999999999998</v>
      </c>
      <c r="B28" s="15">
        <v>82.023499999999999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0.1800000000000006</v>
      </c>
      <c r="G28" s="2">
        <f t="shared" si="5"/>
        <v>166.66666666666609</v>
      </c>
      <c r="H28" s="10" t="s">
        <v>119</v>
      </c>
      <c r="I28" s="23">
        <f t="shared" si="6"/>
        <v>4.2679999999999998</v>
      </c>
      <c r="J28" s="13">
        <f t="shared" si="2"/>
        <v>166.66666666666609</v>
      </c>
      <c r="K28" s="23">
        <f t="shared" si="7"/>
        <v>19</v>
      </c>
    </row>
    <row r="29" spans="1:11">
      <c r="A29" s="23">
        <v>4.4480000000000004</v>
      </c>
      <c r="B29" s="15">
        <v>82.741200000000006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0.25999999999999979</v>
      </c>
      <c r="G29" s="2">
        <f t="shared" si="5"/>
        <v>230.76923076923097</v>
      </c>
      <c r="H29" s="10"/>
      <c r="I29" s="23">
        <f t="shared" si="6"/>
        <v>4.4480000000000004</v>
      </c>
      <c r="J29" s="13">
        <f t="shared" si="2"/>
        <v>230.76923076923097</v>
      </c>
      <c r="K29" s="23">
        <f t="shared" si="7"/>
        <v>20</v>
      </c>
    </row>
    <row r="30" spans="1:11">
      <c r="A30" s="23">
        <v>4.7080000000000002</v>
      </c>
      <c r="B30" s="15">
        <v>81.373000000000005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0.12699999999999978</v>
      </c>
      <c r="G30" s="2">
        <f t="shared" si="5"/>
        <v>236.22047244094529</v>
      </c>
      <c r="H30" s="10" t="s">
        <v>118</v>
      </c>
      <c r="I30" s="23">
        <f t="shared" si="6"/>
        <v>4.7080000000000002</v>
      </c>
      <c r="J30" s="13">
        <f t="shared" si="2"/>
        <v>236.22047244094529</v>
      </c>
      <c r="K30" s="23">
        <f t="shared" si="7"/>
        <v>21</v>
      </c>
    </row>
    <row r="31" spans="1:11">
      <c r="A31" s="23">
        <v>4.835</v>
      </c>
      <c r="B31" s="15">
        <v>75.260199999999998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0.35299999999999976</v>
      </c>
      <c r="G31" s="2">
        <f t="shared" si="5"/>
        <v>169.9716713881021</v>
      </c>
      <c r="H31" s="10"/>
      <c r="I31" s="23">
        <f t="shared" si="6"/>
        <v>4.835</v>
      </c>
      <c r="J31" s="13">
        <f t="shared" si="2"/>
        <v>169.9716713881021</v>
      </c>
      <c r="K31" s="23">
        <f t="shared" si="7"/>
        <v>22</v>
      </c>
    </row>
    <row r="32" spans="1:11">
      <c r="A32" s="23">
        <v>5.1879999999999997</v>
      </c>
      <c r="B32" s="15">
        <v>83.049700000000001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0.16999999999999993</v>
      </c>
      <c r="G32" s="2">
        <f t="shared" si="5"/>
        <v>176.47058823529417</v>
      </c>
      <c r="H32" s="10" t="s">
        <v>113</v>
      </c>
      <c r="I32" s="23">
        <f t="shared" si="6"/>
        <v>5.1879999999999997</v>
      </c>
      <c r="J32" s="13">
        <f t="shared" si="2"/>
        <v>176.47058823529417</v>
      </c>
      <c r="K32" s="23">
        <f t="shared" si="7"/>
        <v>23</v>
      </c>
    </row>
    <row r="33" spans="1:11">
      <c r="A33" s="23">
        <v>5.3579999999999997</v>
      </c>
      <c r="B33" s="15">
        <v>86.294200000000004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0.33000000000000007</v>
      </c>
      <c r="G33" s="2">
        <f t="shared" si="5"/>
        <v>181.81818181818178</v>
      </c>
      <c r="H33" s="10"/>
      <c r="I33" s="23">
        <f t="shared" si="6"/>
        <v>5.3579999999999997</v>
      </c>
      <c r="J33" s="13">
        <f t="shared" si="2"/>
        <v>181.81818181818178</v>
      </c>
      <c r="K33" s="23">
        <f t="shared" si="7"/>
        <v>24</v>
      </c>
    </row>
    <row r="34" spans="1:11">
      <c r="A34" s="23">
        <v>5.6879999999999997</v>
      </c>
      <c r="B34" s="15">
        <v>67.518100000000004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0.15100000000000069</v>
      </c>
      <c r="G34" s="2">
        <f t="shared" si="5"/>
        <v>198.67549668874082</v>
      </c>
      <c r="H34" s="10" t="s">
        <v>118</v>
      </c>
      <c r="I34" s="23">
        <f t="shared" si="6"/>
        <v>5.6879999999999997</v>
      </c>
      <c r="J34" s="13">
        <f t="shared" si="2"/>
        <v>198.67549668874082</v>
      </c>
      <c r="K34" s="23">
        <f t="shared" si="7"/>
        <v>25</v>
      </c>
    </row>
    <row r="35" spans="1:11">
      <c r="A35" s="23">
        <v>5.8390000000000004</v>
      </c>
      <c r="B35" s="15">
        <v>61.7577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0.26899999999999924</v>
      </c>
      <c r="G35" s="2">
        <f t="shared" si="5"/>
        <v>223.04832713754712</v>
      </c>
      <c r="H35" s="10"/>
      <c r="I35" s="23">
        <f t="shared" si="6"/>
        <v>5.8390000000000004</v>
      </c>
      <c r="J35" s="13">
        <f t="shared" si="2"/>
        <v>223.04832713754712</v>
      </c>
      <c r="K35" s="23">
        <f t="shared" si="7"/>
        <v>26</v>
      </c>
    </row>
    <row r="36" spans="1:11">
      <c r="A36" s="23">
        <v>6.1079999999999997</v>
      </c>
      <c r="B36" s="15">
        <v>57.997599999999998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0.16999999999999993</v>
      </c>
      <c r="G36" s="2">
        <f t="shared" si="5"/>
        <v>176.47058823529417</v>
      </c>
      <c r="H36" s="10" t="s">
        <v>119</v>
      </c>
      <c r="I36" s="23">
        <f t="shared" si="6"/>
        <v>6.1079999999999997</v>
      </c>
      <c r="J36" s="13">
        <f t="shared" si="2"/>
        <v>176.47058823529417</v>
      </c>
      <c r="K36" s="23">
        <f t="shared" si="7"/>
        <v>27</v>
      </c>
    </row>
    <row r="37" spans="1:11">
      <c r="A37" s="23">
        <v>6.2779999999999996</v>
      </c>
      <c r="B37" s="15">
        <v>71.116600000000005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0.14000000000000057</v>
      </c>
      <c r="G37" s="2">
        <f t="shared" si="5"/>
        <v>214.28571428571342</v>
      </c>
      <c r="H37" s="10"/>
      <c r="I37" s="23">
        <f t="shared" si="6"/>
        <v>6.2779999999999996</v>
      </c>
      <c r="J37" s="13">
        <f t="shared" si="2"/>
        <v>214.28571428571342</v>
      </c>
      <c r="K37" s="23">
        <f t="shared" si="7"/>
        <v>28</v>
      </c>
    </row>
    <row r="38" spans="1:11">
      <c r="A38" s="23">
        <v>6.4180000000000001</v>
      </c>
      <c r="B38" s="15">
        <v>67.037400000000005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0.16000000000000014</v>
      </c>
      <c r="G38" s="2">
        <f t="shared" si="5"/>
        <v>187.49999999999983</v>
      </c>
      <c r="H38" s="10" t="s">
        <v>118</v>
      </c>
      <c r="I38" s="23">
        <f t="shared" si="6"/>
        <v>6.4180000000000001</v>
      </c>
      <c r="J38" s="13">
        <f t="shared" si="2"/>
        <v>187.49999999999983</v>
      </c>
      <c r="K38" s="23">
        <f t="shared" si="7"/>
        <v>29</v>
      </c>
    </row>
    <row r="39" spans="1:11">
      <c r="A39" s="23">
        <v>6.5780000000000003</v>
      </c>
      <c r="B39" s="15">
        <v>63.458599999999997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0.27999999999999936</v>
      </c>
      <c r="G39" s="2">
        <f t="shared" si="5"/>
        <v>214.28571428571479</v>
      </c>
      <c r="H39" s="10"/>
      <c r="I39" s="23">
        <f t="shared" si="6"/>
        <v>6.5780000000000003</v>
      </c>
      <c r="J39" s="13">
        <f t="shared" si="2"/>
        <v>214.28571428571479</v>
      </c>
      <c r="K39" s="23">
        <f t="shared" si="7"/>
        <v>30</v>
      </c>
    </row>
    <row r="40" spans="1:11">
      <c r="A40" s="23">
        <v>6.8579999999999997</v>
      </c>
      <c r="B40" s="15">
        <v>77.188900000000004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0.16000000000000014</v>
      </c>
      <c r="G40" s="2">
        <f t="shared" si="5"/>
        <v>187.49999999999983</v>
      </c>
      <c r="H40" s="10" t="s">
        <v>119</v>
      </c>
      <c r="I40" s="23">
        <f t="shared" si="6"/>
        <v>6.8579999999999997</v>
      </c>
      <c r="J40" s="13">
        <f t="shared" si="2"/>
        <v>187.49999999999983</v>
      </c>
      <c r="K40" s="23">
        <f t="shared" si="7"/>
        <v>31</v>
      </c>
    </row>
    <row r="41" spans="1:11">
      <c r="A41" s="23">
        <v>7.0179999999999998</v>
      </c>
      <c r="B41" s="15">
        <v>80.125799999999998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0.28000000000000025</v>
      </c>
      <c r="G41" s="2">
        <f t="shared" si="5"/>
        <v>214.28571428571408</v>
      </c>
      <c r="H41" s="10"/>
      <c r="I41" s="23">
        <f t="shared" si="6"/>
        <v>7.0179999999999998</v>
      </c>
      <c r="J41" s="13">
        <f t="shared" si="2"/>
        <v>214.28571428571408</v>
      </c>
      <c r="K41" s="23">
        <f t="shared" si="7"/>
        <v>32</v>
      </c>
    </row>
    <row r="42" spans="1:11">
      <c r="A42" s="23">
        <v>7.298</v>
      </c>
      <c r="B42" s="15">
        <v>66.073599999999999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0.15000000000000036</v>
      </c>
      <c r="G42" s="2">
        <f t="shared" si="5"/>
        <v>199.99999999999952</v>
      </c>
      <c r="H42" s="10" t="s">
        <v>118</v>
      </c>
      <c r="I42" s="23">
        <f t="shared" si="6"/>
        <v>7.298</v>
      </c>
      <c r="J42" s="13">
        <f t="shared" si="2"/>
        <v>199.99999999999952</v>
      </c>
      <c r="K42" s="23">
        <f t="shared" si="7"/>
        <v>33</v>
      </c>
    </row>
    <row r="43" spans="1:11">
      <c r="A43" s="23">
        <v>7.4480000000000004</v>
      </c>
      <c r="B43" s="15">
        <v>65.405199999999994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0.31899999999999995</v>
      </c>
      <c r="G43" s="2">
        <f t="shared" si="5"/>
        <v>188.08777429467088</v>
      </c>
      <c r="H43" s="10"/>
      <c r="I43" s="23">
        <f t="shared" si="6"/>
        <v>7.4480000000000004</v>
      </c>
      <c r="J43" s="13">
        <f t="shared" si="2"/>
        <v>188.08777429467088</v>
      </c>
      <c r="K43" s="23">
        <f t="shared" si="7"/>
        <v>34</v>
      </c>
    </row>
    <row r="44" spans="1:11">
      <c r="A44" s="23">
        <v>7.7670000000000003</v>
      </c>
      <c r="B44" s="15">
        <v>51.730600000000003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0.18100000000000005</v>
      </c>
      <c r="G44" s="2">
        <f t="shared" si="5"/>
        <v>165.74585635359111</v>
      </c>
      <c r="H44" s="10" t="s">
        <v>119</v>
      </c>
      <c r="I44" s="23">
        <f t="shared" si="6"/>
        <v>7.7670000000000003</v>
      </c>
      <c r="J44" s="13">
        <f t="shared" si="2"/>
        <v>165.74585635359111</v>
      </c>
      <c r="K44" s="23">
        <f t="shared" si="7"/>
        <v>35</v>
      </c>
    </row>
    <row r="45" spans="1:11">
      <c r="A45" s="23">
        <v>7.9480000000000004</v>
      </c>
      <c r="B45" s="15">
        <v>72.046899999999994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0.26999999999999957</v>
      </c>
      <c r="G45" s="2">
        <f t="shared" si="5"/>
        <v>222.22222222222257</v>
      </c>
      <c r="H45" s="10"/>
      <c r="I45" s="23">
        <f t="shared" si="6"/>
        <v>7.9480000000000004</v>
      </c>
      <c r="J45" s="13">
        <f t="shared" si="2"/>
        <v>222.22222222222257</v>
      </c>
      <c r="K45" s="23">
        <f t="shared" si="7"/>
        <v>36</v>
      </c>
    </row>
    <row r="46" spans="1:11">
      <c r="A46" s="23">
        <v>8.218</v>
      </c>
      <c r="B46" s="15">
        <v>75.438699999999997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0.10899999999999999</v>
      </c>
      <c r="G46" s="2">
        <f t="shared" si="5"/>
        <v>275.22935779816521</v>
      </c>
      <c r="H46" s="10" t="s">
        <v>118</v>
      </c>
      <c r="I46" s="23">
        <f t="shared" si="6"/>
        <v>8.218</v>
      </c>
      <c r="J46" s="13">
        <f t="shared" si="2"/>
        <v>275.22935779816521</v>
      </c>
      <c r="K46" s="23">
        <f t="shared" si="7"/>
        <v>37</v>
      </c>
    </row>
    <row r="47" spans="1:11">
      <c r="A47" s="23">
        <v>8.327</v>
      </c>
      <c r="B47" s="15">
        <v>75.124600000000001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0.31099999999999994</v>
      </c>
      <c r="G47" s="2">
        <f t="shared" si="5"/>
        <v>289.38906752411577</v>
      </c>
      <c r="H47" s="10"/>
      <c r="I47" s="23">
        <f t="shared" si="6"/>
        <v>8.327</v>
      </c>
      <c r="J47" s="13">
        <f t="shared" si="2"/>
        <v>289.38906752411577</v>
      </c>
      <c r="K47" s="23">
        <f t="shared" si="7"/>
        <v>38</v>
      </c>
    </row>
    <row r="48" spans="1:11">
      <c r="A48" s="23">
        <v>8.6379999999999999</v>
      </c>
      <c r="B48" s="15">
        <v>80.5411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0.15000000000000036</v>
      </c>
      <c r="G48" s="2">
        <f t="shared" si="5"/>
        <v>199.99999999999952</v>
      </c>
      <c r="H48" s="10" t="s">
        <v>119</v>
      </c>
      <c r="I48" s="23">
        <f t="shared" si="6"/>
        <v>8.6379999999999999</v>
      </c>
      <c r="J48" s="13">
        <f t="shared" si="2"/>
        <v>199.99999999999952</v>
      </c>
      <c r="K48" s="23">
        <f t="shared" si="7"/>
        <v>39</v>
      </c>
    </row>
    <row r="49" spans="1:11">
      <c r="A49" s="23">
        <v>8.7880000000000003</v>
      </c>
      <c r="B49" s="15">
        <v>84.472200000000001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0.27999999999999936</v>
      </c>
      <c r="G49" s="2">
        <f t="shared" si="5"/>
        <v>214.28571428571479</v>
      </c>
      <c r="H49" s="10"/>
      <c r="I49" s="23">
        <f t="shared" si="6"/>
        <v>8.7880000000000003</v>
      </c>
      <c r="J49" s="13">
        <f t="shared" si="2"/>
        <v>214.28571428571479</v>
      </c>
      <c r="K49" s="23">
        <f t="shared" si="7"/>
        <v>40</v>
      </c>
    </row>
    <row r="50" spans="1:11">
      <c r="A50" s="23">
        <v>9.0679999999999996</v>
      </c>
      <c r="B50" s="15">
        <v>80.036500000000004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0.16999999999999993</v>
      </c>
      <c r="G50" s="2">
        <f t="shared" si="5"/>
        <v>176.47058823529417</v>
      </c>
      <c r="H50" s="10" t="s">
        <v>118</v>
      </c>
      <c r="I50" s="23">
        <f t="shared" si="6"/>
        <v>9.0679999999999996</v>
      </c>
      <c r="J50" s="13">
        <f t="shared" si="2"/>
        <v>176.47058823529417</v>
      </c>
      <c r="K50" s="23">
        <f t="shared" si="7"/>
        <v>41</v>
      </c>
    </row>
    <row r="51" spans="1:11">
      <c r="A51" s="23">
        <v>9.2379999999999995</v>
      </c>
      <c r="B51" s="15">
        <v>77.855199999999996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0.24000000000000021</v>
      </c>
      <c r="G51" s="2">
        <f t="shared" si="5"/>
        <v>249.9999999999998</v>
      </c>
      <c r="H51" s="10"/>
      <c r="I51" s="23">
        <f t="shared" si="6"/>
        <v>9.2379999999999995</v>
      </c>
      <c r="J51" s="13">
        <f t="shared" si="2"/>
        <v>249.9999999999998</v>
      </c>
      <c r="K51" s="23">
        <f t="shared" si="7"/>
        <v>42</v>
      </c>
    </row>
    <row r="52" spans="1:11">
      <c r="A52" s="23">
        <v>9.4779999999999998</v>
      </c>
      <c r="B52" s="15">
        <v>81.453400000000002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0.15700000000000003</v>
      </c>
      <c r="G52" s="2">
        <f t="shared" si="5"/>
        <v>191.08280254777065</v>
      </c>
      <c r="H52" s="10" t="s">
        <v>119</v>
      </c>
      <c r="I52" s="23">
        <f t="shared" si="6"/>
        <v>9.4779999999999998</v>
      </c>
      <c r="J52" s="13">
        <f t="shared" si="2"/>
        <v>191.08280254777065</v>
      </c>
      <c r="K52" s="23">
        <f t="shared" si="7"/>
        <v>43</v>
      </c>
    </row>
    <row r="53" spans="1:11">
      <c r="A53" s="23">
        <v>9.6349999999999998</v>
      </c>
      <c r="B53" s="15">
        <v>75.140100000000004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0.16300000000000026</v>
      </c>
      <c r="G53" s="2">
        <f t="shared" si="5"/>
        <v>184.04907975460094</v>
      </c>
      <c r="H53" s="10"/>
      <c r="I53" s="23">
        <f t="shared" si="6"/>
        <v>9.6349999999999998</v>
      </c>
      <c r="J53" s="13">
        <f t="shared" si="2"/>
        <v>184.04907975460094</v>
      </c>
      <c r="K53" s="23">
        <f t="shared" si="7"/>
        <v>44</v>
      </c>
    </row>
    <row r="54" spans="1:11">
      <c r="A54" s="23">
        <v>9.798</v>
      </c>
      <c r="B54" s="15">
        <v>70.071600000000004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0.16999999999999993</v>
      </c>
      <c r="G54" s="2">
        <f t="shared" si="5"/>
        <v>176.47058823529417</v>
      </c>
      <c r="H54" s="10" t="s">
        <v>118</v>
      </c>
      <c r="I54" s="23">
        <f t="shared" si="6"/>
        <v>9.798</v>
      </c>
      <c r="J54" s="13">
        <f t="shared" si="2"/>
        <v>176.47058823529417</v>
      </c>
      <c r="K54" s="23">
        <f t="shared" si="7"/>
        <v>45</v>
      </c>
    </row>
    <row r="55" spans="1:11">
      <c r="A55" s="23">
        <v>9.968</v>
      </c>
      <c r="B55" s="15">
        <v>72.209199999999996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0.27999999999999936</v>
      </c>
      <c r="G55" s="2">
        <f t="shared" si="5"/>
        <v>214.28571428571479</v>
      </c>
      <c r="H55" s="10"/>
      <c r="I55" s="23">
        <f t="shared" si="6"/>
        <v>9.968</v>
      </c>
      <c r="J55" s="13">
        <f t="shared" si="2"/>
        <v>214.28571428571479</v>
      </c>
      <c r="K55" s="23">
        <f t="shared" si="7"/>
        <v>46</v>
      </c>
    </row>
    <row r="56" spans="1:11">
      <c r="A56" s="23">
        <v>10.247999999999999</v>
      </c>
      <c r="B56" s="15">
        <v>82.944800000000001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0.11300000000000132</v>
      </c>
      <c r="G56" s="2">
        <f t="shared" si="5"/>
        <v>265.48672566371368</v>
      </c>
      <c r="H56" s="10" t="s">
        <v>113</v>
      </c>
      <c r="I56" s="23">
        <f t="shared" si="6"/>
        <v>10.247999999999999</v>
      </c>
      <c r="J56" s="13">
        <f t="shared" si="2"/>
        <v>265.48672566371368</v>
      </c>
      <c r="K56" s="23">
        <f t="shared" si="7"/>
        <v>47</v>
      </c>
    </row>
    <row r="57" spans="1:11">
      <c r="A57" s="23">
        <v>10.361000000000001</v>
      </c>
      <c r="B57" s="15">
        <v>83.263400000000004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0.26699999999999946</v>
      </c>
      <c r="G57" s="2">
        <f t="shared" si="5"/>
        <v>224.71910112359595</v>
      </c>
      <c r="H57" s="10"/>
      <c r="I57" s="23">
        <f t="shared" si="6"/>
        <v>10.361000000000001</v>
      </c>
      <c r="J57" s="13">
        <f t="shared" si="2"/>
        <v>224.71910112359595</v>
      </c>
      <c r="K57" s="23">
        <f t="shared" si="7"/>
        <v>48</v>
      </c>
    </row>
    <row r="58" spans="1:11">
      <c r="A58" s="23">
        <v>10.628</v>
      </c>
      <c r="B58" s="15">
        <v>82.578299999999999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0.16999999999999993</v>
      </c>
      <c r="G58" s="2">
        <f t="shared" si="5"/>
        <v>176.47058823529417</v>
      </c>
      <c r="H58" s="10" t="s">
        <v>119</v>
      </c>
      <c r="I58" s="23">
        <f t="shared" si="6"/>
        <v>10.628</v>
      </c>
      <c r="J58" s="13">
        <f t="shared" si="2"/>
        <v>176.47058823529417</v>
      </c>
      <c r="K58" s="23">
        <f t="shared" si="7"/>
        <v>49</v>
      </c>
    </row>
    <row r="59" spans="1:11">
      <c r="A59" s="23">
        <v>10.798</v>
      </c>
      <c r="B59" s="15">
        <v>82.818899999999999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0.27999999999999936</v>
      </c>
      <c r="G59" s="2">
        <f t="shared" si="5"/>
        <v>214.28571428571479</v>
      </c>
      <c r="H59" s="10"/>
      <c r="I59" s="23">
        <f t="shared" si="6"/>
        <v>10.798</v>
      </c>
      <c r="J59" s="13">
        <f t="shared" si="2"/>
        <v>214.28571428571479</v>
      </c>
      <c r="K59" s="23">
        <f t="shared" si="7"/>
        <v>50</v>
      </c>
    </row>
    <row r="60" spans="1:11">
      <c r="A60" s="23">
        <v>11.077999999999999</v>
      </c>
      <c r="B60" s="15">
        <v>76.182599999999994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0.10599999999999987</v>
      </c>
      <c r="G60" s="2">
        <f t="shared" si="5"/>
        <v>283.01886792452865</v>
      </c>
      <c r="H60" s="10" t="s">
        <v>118</v>
      </c>
      <c r="I60" s="23">
        <f t="shared" si="6"/>
        <v>11.077999999999999</v>
      </c>
      <c r="J60" s="13">
        <f t="shared" si="2"/>
        <v>283.01886792452865</v>
      </c>
      <c r="K60" s="23">
        <f t="shared" si="7"/>
        <v>51</v>
      </c>
    </row>
    <row r="61" spans="1:11">
      <c r="A61" s="23">
        <v>11.183999999999999</v>
      </c>
      <c r="B61" s="15">
        <v>72.893600000000006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0.27400000000000091</v>
      </c>
      <c r="G61" s="2">
        <f t="shared" si="5"/>
        <v>218.97810218978032</v>
      </c>
      <c r="H61" s="10"/>
      <c r="I61" s="23">
        <f t="shared" si="6"/>
        <v>11.183999999999999</v>
      </c>
      <c r="J61" s="13">
        <f t="shared" si="2"/>
        <v>218.97810218978032</v>
      </c>
      <c r="K61" s="23">
        <f t="shared" si="7"/>
        <v>52</v>
      </c>
    </row>
    <row r="62" spans="1:11">
      <c r="A62" s="23">
        <v>11.458</v>
      </c>
      <c r="B62" s="15">
        <v>80.893199999999993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0.17999999999999972</v>
      </c>
      <c r="G62" s="2">
        <f t="shared" si="5"/>
        <v>166.66666666666691</v>
      </c>
      <c r="H62" s="10" t="s">
        <v>113</v>
      </c>
      <c r="I62" s="23">
        <f t="shared" si="6"/>
        <v>11.458</v>
      </c>
      <c r="J62" s="13">
        <f t="shared" si="2"/>
        <v>166.66666666666691</v>
      </c>
      <c r="K62" s="23">
        <f t="shared" si="7"/>
        <v>53</v>
      </c>
    </row>
    <row r="63" spans="1:11">
      <c r="A63" s="23">
        <v>11.638</v>
      </c>
      <c r="B63" s="15">
        <v>86.4101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0.27999999999999936</v>
      </c>
      <c r="G63" s="2">
        <f t="shared" si="5"/>
        <v>214.28571428571479</v>
      </c>
      <c r="H63" s="10"/>
      <c r="I63" s="23">
        <f t="shared" si="6"/>
        <v>11.638</v>
      </c>
      <c r="J63" s="13">
        <f t="shared" si="2"/>
        <v>214.28571428571479</v>
      </c>
      <c r="K63" s="23">
        <f t="shared" si="7"/>
        <v>54</v>
      </c>
    </row>
    <row r="64" spans="1:11">
      <c r="A64" s="23">
        <v>11.917999999999999</v>
      </c>
      <c r="B64" s="15">
        <v>76.995199999999997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0.14700000000000024</v>
      </c>
      <c r="G64" s="2">
        <f t="shared" si="5"/>
        <v>204.08163265306089</v>
      </c>
      <c r="H64" s="10" t="s">
        <v>118</v>
      </c>
      <c r="I64" s="23">
        <f t="shared" si="6"/>
        <v>11.917999999999999</v>
      </c>
      <c r="J64" s="13">
        <f t="shared" si="2"/>
        <v>204.08163265306089</v>
      </c>
      <c r="K64" s="23">
        <f t="shared" si="7"/>
        <v>55</v>
      </c>
    </row>
    <row r="65" spans="1:11">
      <c r="A65" s="23">
        <v>12.065</v>
      </c>
      <c r="B65" s="15">
        <v>71.220600000000005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0.23300000000000054</v>
      </c>
      <c r="G65" s="2">
        <f t="shared" si="5"/>
        <v>257.5107296137333</v>
      </c>
      <c r="H65" s="10"/>
      <c r="I65" s="23">
        <f t="shared" si="6"/>
        <v>12.065</v>
      </c>
      <c r="J65" s="13">
        <f t="shared" si="2"/>
        <v>257.5107296137333</v>
      </c>
      <c r="K65" s="23">
        <f t="shared" si="7"/>
        <v>56</v>
      </c>
    </row>
    <row r="66" spans="1:11">
      <c r="A66" s="23">
        <v>12.298</v>
      </c>
      <c r="B66" s="15">
        <v>82.044600000000003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0.16999999999999993</v>
      </c>
      <c r="G66" s="2">
        <f t="shared" si="5"/>
        <v>176.47058823529417</v>
      </c>
      <c r="H66" s="10" t="s">
        <v>119</v>
      </c>
      <c r="I66" s="23">
        <f t="shared" si="6"/>
        <v>12.298</v>
      </c>
      <c r="J66" s="13">
        <f t="shared" si="2"/>
        <v>176.47058823529417</v>
      </c>
      <c r="K66" s="23">
        <f t="shared" si="7"/>
        <v>57</v>
      </c>
    </row>
    <row r="67" spans="1:11">
      <c r="A67" s="23">
        <v>12.468</v>
      </c>
      <c r="B67" s="15">
        <v>78.369200000000006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0.15000000000000036</v>
      </c>
      <c r="G67" s="2">
        <f t="shared" si="5"/>
        <v>199.99999999999952</v>
      </c>
      <c r="H67" s="10"/>
      <c r="I67" s="23">
        <f t="shared" si="6"/>
        <v>12.468</v>
      </c>
      <c r="J67" s="13">
        <f t="shared" si="2"/>
        <v>199.99999999999952</v>
      </c>
      <c r="K67" s="23">
        <f t="shared" si="7"/>
        <v>58</v>
      </c>
    </row>
    <row r="68" spans="1:11">
      <c r="A68" s="23">
        <v>12.618</v>
      </c>
      <c r="B68" s="15">
        <v>71.243399999999994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0.16000000000000014</v>
      </c>
      <c r="G68" s="2">
        <f t="shared" si="5"/>
        <v>187.49999999999983</v>
      </c>
      <c r="H68" s="10" t="s">
        <v>118</v>
      </c>
      <c r="I68" s="23">
        <f t="shared" si="6"/>
        <v>12.618</v>
      </c>
      <c r="J68" s="13">
        <f t="shared" si="2"/>
        <v>187.49999999999983</v>
      </c>
      <c r="K68" s="23">
        <f t="shared" si="7"/>
        <v>59</v>
      </c>
    </row>
    <row r="69" spans="1:11">
      <c r="A69" s="23">
        <v>12.778</v>
      </c>
      <c r="B69" s="15">
        <v>64.4148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0.28999999999999915</v>
      </c>
      <c r="G69" s="2">
        <f t="shared" si="5"/>
        <v>206.89655172413853</v>
      </c>
      <c r="H69" s="10"/>
      <c r="I69" s="23">
        <f t="shared" si="6"/>
        <v>12.778</v>
      </c>
      <c r="J69" s="13">
        <f t="shared" si="2"/>
        <v>206.89655172413853</v>
      </c>
      <c r="K69" s="23">
        <f t="shared" si="7"/>
        <v>60</v>
      </c>
    </row>
    <row r="70" spans="1:11">
      <c r="A70" s="23">
        <v>13.068</v>
      </c>
      <c r="B70" s="15">
        <v>76.675299999999993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0.16000000000000014</v>
      </c>
      <c r="G70" s="2">
        <f t="shared" si="5"/>
        <v>187.49999999999983</v>
      </c>
      <c r="H70" s="10" t="s">
        <v>119</v>
      </c>
      <c r="I70" s="23">
        <f t="shared" si="6"/>
        <v>13.068</v>
      </c>
      <c r="J70" s="13">
        <f t="shared" si="2"/>
        <v>187.49999999999983</v>
      </c>
      <c r="K70" s="23">
        <f t="shared" si="7"/>
        <v>61</v>
      </c>
    </row>
    <row r="71" spans="1:11">
      <c r="A71" s="23">
        <v>13.228</v>
      </c>
      <c r="B71" s="15">
        <v>77.860200000000006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0.27999999999999936</v>
      </c>
      <c r="G71" s="2">
        <f t="shared" si="5"/>
        <v>214.28571428571479</v>
      </c>
      <c r="H71" s="10"/>
      <c r="I71" s="23">
        <f t="shared" si="6"/>
        <v>13.228</v>
      </c>
      <c r="J71" s="13">
        <f t="shared" si="2"/>
        <v>214.28571428571479</v>
      </c>
      <c r="K71" s="23">
        <f t="shared" si="7"/>
        <v>62</v>
      </c>
    </row>
    <row r="72" spans="1:11">
      <c r="A72" s="23">
        <v>13.507999999999999</v>
      </c>
      <c r="B72" s="15">
        <v>77.859399999999994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0.1720000000000006</v>
      </c>
      <c r="G72" s="2">
        <f t="shared" si="5"/>
        <v>174.41860465116218</v>
      </c>
      <c r="H72" s="10" t="s">
        <v>119</v>
      </c>
      <c r="I72" s="23">
        <f t="shared" si="6"/>
        <v>13.507999999999999</v>
      </c>
      <c r="J72" s="13">
        <f t="shared" si="2"/>
        <v>174.41860465116218</v>
      </c>
      <c r="K72" s="23">
        <f t="shared" si="7"/>
        <v>63</v>
      </c>
    </row>
    <row r="73" spans="1:11">
      <c r="A73" s="23">
        <v>13.68</v>
      </c>
      <c r="B73" s="15">
        <v>73.277199999999993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0.12800000000000011</v>
      </c>
      <c r="G73" s="2">
        <f t="shared" si="5"/>
        <v>234.37499999999977</v>
      </c>
      <c r="H73" s="10"/>
      <c r="I73" s="23">
        <f t="shared" si="6"/>
        <v>13.68</v>
      </c>
      <c r="J73" s="13">
        <f t="shared" si="2"/>
        <v>234.37499999999977</v>
      </c>
      <c r="K73" s="23">
        <f t="shared" si="7"/>
        <v>64</v>
      </c>
    </row>
    <row r="74" spans="1:11">
      <c r="A74" s="23">
        <v>13.808</v>
      </c>
      <c r="B74" s="15">
        <v>66.493200000000002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0.16000000000000014</v>
      </c>
      <c r="G74" s="2">
        <f t="shared" si="5"/>
        <v>187.49999999999983</v>
      </c>
      <c r="H74" s="10" t="s">
        <v>118</v>
      </c>
      <c r="I74" s="23">
        <f t="shared" si="6"/>
        <v>13.808</v>
      </c>
      <c r="J74" s="13">
        <f t="shared" ref="J74:J121" si="8">$G74</f>
        <v>187.49999999999983</v>
      </c>
      <c r="K74" s="23">
        <f t="shared" si="7"/>
        <v>65</v>
      </c>
    </row>
    <row r="75" spans="1:11">
      <c r="A75" s="23">
        <v>13.968</v>
      </c>
      <c r="B75" s="15">
        <v>66.513199999999998</v>
      </c>
      <c r="C75" s="23">
        <v>66</v>
      </c>
      <c r="D75" s="2">
        <f>Main!$B69</f>
        <v>47</v>
      </c>
      <c r="E75" s="2">
        <f t="shared" ref="E75:E121" si="9">$D76-$D75</f>
        <v>1</v>
      </c>
      <c r="F75" s="23">
        <f t="shared" ref="F75:F120" si="10">$A76-$A75</f>
        <v>0.30000000000000071</v>
      </c>
      <c r="G75" s="2">
        <f t="shared" ref="G75:G120" si="11">$E75/$F75*60</f>
        <v>199.99999999999952</v>
      </c>
      <c r="H75" s="10"/>
      <c r="I75" s="23">
        <f t="shared" ref="I75:I121" si="12">$A75</f>
        <v>13.968</v>
      </c>
      <c r="J75" s="13">
        <f t="shared" si="8"/>
        <v>199.99999999999952</v>
      </c>
      <c r="K75" s="23">
        <f t="shared" ref="K75:K121" si="13">$C75</f>
        <v>66</v>
      </c>
    </row>
    <row r="76" spans="1:11">
      <c r="A76" s="23">
        <v>14.268000000000001</v>
      </c>
      <c r="B76" s="15">
        <v>70.951800000000006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0.16000000000000014</v>
      </c>
      <c r="G76" s="2">
        <f t="shared" si="11"/>
        <v>187.49999999999983</v>
      </c>
      <c r="H76" s="10" t="s">
        <v>118</v>
      </c>
      <c r="I76" s="23">
        <f t="shared" si="12"/>
        <v>14.268000000000001</v>
      </c>
      <c r="J76" s="13">
        <f t="shared" si="8"/>
        <v>187.49999999999983</v>
      </c>
      <c r="K76" s="23">
        <f t="shared" si="13"/>
        <v>67</v>
      </c>
    </row>
    <row r="77" spans="1:11">
      <c r="A77" s="23">
        <v>14.428000000000001</v>
      </c>
      <c r="B77" s="15">
        <v>75.314800000000005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0.25</v>
      </c>
      <c r="G77" s="2">
        <f t="shared" si="11"/>
        <v>240</v>
      </c>
      <c r="H77" s="10"/>
      <c r="I77" s="23">
        <f t="shared" si="12"/>
        <v>14.428000000000001</v>
      </c>
      <c r="J77" s="13">
        <f t="shared" si="8"/>
        <v>240</v>
      </c>
      <c r="K77" s="23">
        <f t="shared" si="13"/>
        <v>68</v>
      </c>
    </row>
    <row r="78" spans="1:11">
      <c r="A78" s="23">
        <v>14.678000000000001</v>
      </c>
      <c r="B78" s="15">
        <v>81.198599999999999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0.17999999999999972</v>
      </c>
      <c r="G78" s="2">
        <f t="shared" si="11"/>
        <v>166.66666666666691</v>
      </c>
      <c r="H78" s="10" t="s">
        <v>119</v>
      </c>
      <c r="I78" s="23">
        <f t="shared" si="12"/>
        <v>14.678000000000001</v>
      </c>
      <c r="J78" s="13">
        <f t="shared" si="8"/>
        <v>166.66666666666691</v>
      </c>
      <c r="K78" s="23">
        <f t="shared" si="13"/>
        <v>69</v>
      </c>
    </row>
    <row r="79" spans="1:11">
      <c r="A79" s="23">
        <v>14.858000000000001</v>
      </c>
      <c r="B79" s="15">
        <v>81.963300000000004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0.25</v>
      </c>
      <c r="G79" s="2">
        <f t="shared" si="11"/>
        <v>240</v>
      </c>
      <c r="H79" s="10"/>
      <c r="I79" s="23">
        <f t="shared" si="12"/>
        <v>14.858000000000001</v>
      </c>
      <c r="J79" s="13">
        <f t="shared" si="8"/>
        <v>240</v>
      </c>
      <c r="K79" s="23">
        <f t="shared" si="13"/>
        <v>70</v>
      </c>
    </row>
    <row r="80" spans="1:11">
      <c r="A80" s="23">
        <v>15.108000000000001</v>
      </c>
      <c r="B80" s="15">
        <v>84.983699999999999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0.13100000000000023</v>
      </c>
      <c r="G80" s="2">
        <f t="shared" si="11"/>
        <v>229.00763358778588</v>
      </c>
      <c r="H80" s="10" t="s">
        <v>113</v>
      </c>
      <c r="I80" s="23">
        <f t="shared" si="12"/>
        <v>15.108000000000001</v>
      </c>
      <c r="J80" s="13">
        <f t="shared" si="8"/>
        <v>229.00763358778588</v>
      </c>
      <c r="K80" s="23">
        <f t="shared" si="13"/>
        <v>71</v>
      </c>
    </row>
    <row r="81" spans="1:11">
      <c r="A81" s="23">
        <v>15.239000000000001</v>
      </c>
      <c r="B81" s="15">
        <v>84.255700000000004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0.19999999999999929</v>
      </c>
      <c r="G81" s="2">
        <f t="shared" si="11"/>
        <v>150.00000000000054</v>
      </c>
      <c r="H81" s="10"/>
      <c r="I81" s="23">
        <f t="shared" si="12"/>
        <v>15.239000000000001</v>
      </c>
      <c r="J81" s="13">
        <f t="shared" si="8"/>
        <v>150.00000000000054</v>
      </c>
      <c r="K81" s="23">
        <f t="shared" si="13"/>
        <v>72</v>
      </c>
    </row>
    <row r="82" spans="1:11">
      <c r="A82" s="23">
        <v>15.439</v>
      </c>
      <c r="B82" s="15">
        <v>80.22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0.15300000000000047</v>
      </c>
      <c r="G82" s="2">
        <f t="shared" si="11"/>
        <v>196.07843137254844</v>
      </c>
      <c r="H82" s="10" t="s">
        <v>118</v>
      </c>
      <c r="I82" s="23">
        <f t="shared" si="12"/>
        <v>15.439</v>
      </c>
      <c r="J82" s="13">
        <f t="shared" si="8"/>
        <v>196.07843137254844</v>
      </c>
      <c r="K82" s="23">
        <f t="shared" si="13"/>
        <v>73</v>
      </c>
    </row>
    <row r="83" spans="1:11">
      <c r="A83" s="23">
        <v>15.592000000000001</v>
      </c>
      <c r="B83" s="15">
        <v>78.237300000000005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0.30599999999999916</v>
      </c>
      <c r="G83" s="2">
        <f t="shared" si="11"/>
        <v>196.07843137254955</v>
      </c>
      <c r="H83" s="10"/>
      <c r="I83" s="23">
        <f t="shared" si="12"/>
        <v>15.592000000000001</v>
      </c>
      <c r="J83" s="13">
        <f t="shared" si="8"/>
        <v>196.07843137254955</v>
      </c>
      <c r="K83" s="23">
        <f t="shared" si="13"/>
        <v>74</v>
      </c>
    </row>
    <row r="84" spans="1:11">
      <c r="A84" s="23">
        <v>15.898</v>
      </c>
      <c r="B84" s="15">
        <v>75.733099999999993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0.17000000000000171</v>
      </c>
      <c r="G84" s="2">
        <f t="shared" si="11"/>
        <v>176.47058823529235</v>
      </c>
      <c r="H84" s="10" t="s">
        <v>119</v>
      </c>
      <c r="I84" s="23">
        <f t="shared" si="12"/>
        <v>15.898</v>
      </c>
      <c r="J84" s="13">
        <f t="shared" si="8"/>
        <v>176.47058823529235</v>
      </c>
      <c r="K84" s="23">
        <f t="shared" si="13"/>
        <v>75</v>
      </c>
    </row>
    <row r="85" spans="1:11">
      <c r="A85" s="23">
        <v>16.068000000000001</v>
      </c>
      <c r="B85" s="15">
        <v>74.004199999999997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0.16999999999999815</v>
      </c>
      <c r="G85" s="2">
        <f t="shared" si="11"/>
        <v>176.47058823529605</v>
      </c>
      <c r="H85" s="10"/>
      <c r="I85" s="23">
        <f t="shared" si="12"/>
        <v>16.068000000000001</v>
      </c>
      <c r="J85" s="13">
        <f t="shared" si="8"/>
        <v>176.47058823529605</v>
      </c>
      <c r="K85" s="23">
        <f t="shared" si="13"/>
        <v>76</v>
      </c>
    </row>
    <row r="86" spans="1:11">
      <c r="A86" s="23">
        <v>16.238</v>
      </c>
      <c r="B86" s="15">
        <v>72.024199999999993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0.14000000000000057</v>
      </c>
      <c r="G86" s="2">
        <f t="shared" si="11"/>
        <v>214.28571428571342</v>
      </c>
      <c r="H86" s="10" t="s">
        <v>118</v>
      </c>
      <c r="I86" s="23">
        <f t="shared" si="12"/>
        <v>16.238</v>
      </c>
      <c r="J86" s="13">
        <f t="shared" si="8"/>
        <v>214.28571428571342</v>
      </c>
      <c r="K86" s="23">
        <f t="shared" si="13"/>
        <v>77</v>
      </c>
    </row>
    <row r="87" spans="1:11">
      <c r="A87" s="23">
        <v>16.378</v>
      </c>
      <c r="B87" s="15">
        <v>71.436999999999998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0.28000000000000114</v>
      </c>
      <c r="G87" s="2">
        <f t="shared" si="11"/>
        <v>214.28571428571342</v>
      </c>
      <c r="H87" s="10"/>
      <c r="I87" s="23">
        <f t="shared" si="12"/>
        <v>16.378</v>
      </c>
      <c r="J87" s="13">
        <f t="shared" si="8"/>
        <v>214.28571428571342</v>
      </c>
      <c r="K87" s="23">
        <f t="shared" si="13"/>
        <v>78</v>
      </c>
    </row>
    <row r="88" spans="1:11">
      <c r="A88" s="23">
        <v>16.658000000000001</v>
      </c>
      <c r="B88" s="15">
        <v>84.602599999999995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0.11999999999999744</v>
      </c>
      <c r="G88" s="2">
        <f t="shared" si="11"/>
        <v>250.00000000000534</v>
      </c>
      <c r="H88" s="10" t="s">
        <v>113</v>
      </c>
      <c r="I88" s="23">
        <f t="shared" si="12"/>
        <v>16.658000000000001</v>
      </c>
      <c r="J88" s="13">
        <f t="shared" si="8"/>
        <v>250.00000000000534</v>
      </c>
      <c r="K88" s="23">
        <f t="shared" si="13"/>
        <v>79</v>
      </c>
    </row>
    <row r="89" spans="1:11">
      <c r="A89" s="23">
        <v>16.777999999999999</v>
      </c>
      <c r="B89" s="15">
        <v>85.506799999999998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0.31000000000000227</v>
      </c>
      <c r="G89" s="2">
        <f t="shared" si="11"/>
        <v>193.54838709677276</v>
      </c>
      <c r="H89" s="10"/>
      <c r="I89" s="23">
        <f t="shared" si="12"/>
        <v>16.777999999999999</v>
      </c>
      <c r="J89" s="13">
        <f t="shared" si="8"/>
        <v>193.54838709677276</v>
      </c>
      <c r="K89" s="23">
        <f t="shared" si="13"/>
        <v>80</v>
      </c>
    </row>
    <row r="90" spans="1:11">
      <c r="A90" s="23">
        <v>17.088000000000001</v>
      </c>
      <c r="B90" s="15">
        <v>82.362700000000004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0.14999999999999858</v>
      </c>
      <c r="G90" s="2">
        <f t="shared" si="11"/>
        <v>200.0000000000019</v>
      </c>
      <c r="H90" s="10" t="s">
        <v>119</v>
      </c>
      <c r="I90" s="23">
        <f t="shared" si="12"/>
        <v>17.088000000000001</v>
      </c>
      <c r="J90" s="13">
        <f t="shared" si="8"/>
        <v>200.0000000000019</v>
      </c>
      <c r="K90" s="23">
        <f t="shared" si="13"/>
        <v>81</v>
      </c>
    </row>
    <row r="91" spans="1:11">
      <c r="A91" s="23">
        <v>17.238</v>
      </c>
      <c r="B91" s="15">
        <v>83.098699999999994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0.30000000000000071</v>
      </c>
      <c r="G91" s="2">
        <f t="shared" si="11"/>
        <v>199.99999999999952</v>
      </c>
      <c r="H91" s="10"/>
      <c r="I91" s="23">
        <f t="shared" si="12"/>
        <v>17.238</v>
      </c>
      <c r="J91" s="13">
        <f t="shared" si="8"/>
        <v>199.99999999999952</v>
      </c>
      <c r="K91" s="23">
        <f t="shared" si="13"/>
        <v>82</v>
      </c>
    </row>
    <row r="92" spans="1:11">
      <c r="A92" s="23">
        <v>17.538</v>
      </c>
      <c r="B92" s="15">
        <v>71.319900000000004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0.14999999999999858</v>
      </c>
      <c r="G92" s="2">
        <f t="shared" si="11"/>
        <v>200.0000000000019</v>
      </c>
      <c r="H92" s="10" t="s">
        <v>118</v>
      </c>
      <c r="I92" s="23">
        <f t="shared" si="12"/>
        <v>17.538</v>
      </c>
      <c r="J92" s="13">
        <f t="shared" si="8"/>
        <v>200.0000000000019</v>
      </c>
      <c r="K92" s="23">
        <f t="shared" si="13"/>
        <v>83</v>
      </c>
    </row>
    <row r="93" spans="1:11">
      <c r="A93" s="23">
        <v>17.687999999999999</v>
      </c>
      <c r="B93" s="15">
        <v>68.204599999999999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0.23000000000000043</v>
      </c>
      <c r="G93" s="2">
        <f t="shared" si="11"/>
        <v>260.8695652173908</v>
      </c>
      <c r="H93" s="10"/>
      <c r="I93" s="23">
        <f t="shared" si="12"/>
        <v>17.687999999999999</v>
      </c>
      <c r="J93" s="13">
        <f t="shared" si="8"/>
        <v>260.8695652173908</v>
      </c>
      <c r="K93" s="23">
        <f t="shared" si="13"/>
        <v>84</v>
      </c>
    </row>
    <row r="94" spans="1:11">
      <c r="A94" s="23">
        <v>17.917999999999999</v>
      </c>
      <c r="B94" s="15">
        <v>83.992500000000007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0.15500000000000114</v>
      </c>
      <c r="G94" s="2">
        <f t="shared" si="11"/>
        <v>193.54838709677276</v>
      </c>
      <c r="H94" s="10" t="s">
        <v>113</v>
      </c>
      <c r="I94" s="23">
        <f t="shared" si="12"/>
        <v>17.917999999999999</v>
      </c>
      <c r="J94" s="13">
        <f t="shared" si="8"/>
        <v>193.54838709677276</v>
      </c>
      <c r="K94" s="23">
        <f t="shared" si="13"/>
        <v>85</v>
      </c>
    </row>
    <row r="95" spans="1:11">
      <c r="A95" s="23">
        <v>18.073</v>
      </c>
      <c r="B95" s="15">
        <v>86.2286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0.16000000000000014</v>
      </c>
      <c r="G95" s="2">
        <f t="shared" si="11"/>
        <v>187.49999999999983</v>
      </c>
      <c r="H95" s="10"/>
      <c r="I95" s="23">
        <f t="shared" si="12"/>
        <v>18.073</v>
      </c>
      <c r="J95" s="13">
        <f t="shared" si="8"/>
        <v>187.49999999999983</v>
      </c>
      <c r="K95" s="23">
        <f t="shared" si="13"/>
        <v>86</v>
      </c>
    </row>
    <row r="96" spans="1:11">
      <c r="A96" s="23">
        <v>18.233000000000001</v>
      </c>
      <c r="B96" s="15">
        <v>85.236000000000004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0.13799999999999812</v>
      </c>
      <c r="G96" s="2">
        <f t="shared" si="11"/>
        <v>217.39130434782905</v>
      </c>
      <c r="H96" s="10" t="s">
        <v>118</v>
      </c>
      <c r="I96" s="23">
        <f t="shared" si="12"/>
        <v>18.233000000000001</v>
      </c>
      <c r="J96" s="13">
        <f t="shared" si="8"/>
        <v>217.39130434782905</v>
      </c>
      <c r="K96" s="23">
        <f t="shared" si="13"/>
        <v>87</v>
      </c>
    </row>
    <row r="97" spans="1:11">
      <c r="A97" s="23">
        <v>18.370999999999999</v>
      </c>
      <c r="B97" s="15">
        <v>82.995199999999997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0.40700000000000003</v>
      </c>
      <c r="G97" s="2">
        <f t="shared" si="11"/>
        <v>147.4201474201474</v>
      </c>
      <c r="H97" s="10"/>
      <c r="I97" s="23">
        <f t="shared" si="12"/>
        <v>18.370999999999999</v>
      </c>
      <c r="J97" s="13">
        <f t="shared" si="8"/>
        <v>147.4201474201474</v>
      </c>
      <c r="K97" s="23">
        <f t="shared" si="13"/>
        <v>88</v>
      </c>
    </row>
    <row r="98" spans="1:11">
      <c r="A98" s="23">
        <v>18.777999999999999</v>
      </c>
      <c r="B98" s="15">
        <v>83.516300000000001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7.0000000000000284E-2</v>
      </c>
      <c r="G98" s="2">
        <f t="shared" si="11"/>
        <v>428.57142857142685</v>
      </c>
      <c r="H98" s="10" t="s">
        <v>113</v>
      </c>
      <c r="I98" s="23">
        <f t="shared" si="12"/>
        <v>18.777999999999999</v>
      </c>
      <c r="J98" s="13">
        <f t="shared" si="8"/>
        <v>428.57142857142685</v>
      </c>
      <c r="K98" s="23">
        <f t="shared" si="13"/>
        <v>89</v>
      </c>
    </row>
    <row r="99" spans="1:11">
      <c r="A99" s="23">
        <v>18.847999999999999</v>
      </c>
      <c r="B99" s="15">
        <v>83.777699999999996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0.76000000000000156</v>
      </c>
      <c r="G99" s="2">
        <f t="shared" si="11"/>
        <v>197.36842105263116</v>
      </c>
      <c r="H99" s="10"/>
      <c r="I99" s="23">
        <f t="shared" si="12"/>
        <v>18.847999999999999</v>
      </c>
      <c r="J99" s="13">
        <f t="shared" si="8"/>
        <v>197.36842105263116</v>
      </c>
      <c r="K99" s="23">
        <f t="shared" si="13"/>
        <v>90</v>
      </c>
    </row>
    <row r="100" spans="1:11">
      <c r="A100" s="23">
        <v>19.608000000000001</v>
      </c>
      <c r="B100" s="15">
        <v>79.128900000000002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0.14999999999999858</v>
      </c>
      <c r="G100" s="2">
        <f t="shared" si="11"/>
        <v>200.0000000000019</v>
      </c>
      <c r="H100" s="10" t="s">
        <v>119</v>
      </c>
      <c r="I100" s="23">
        <f t="shared" si="12"/>
        <v>19.608000000000001</v>
      </c>
      <c r="J100" s="13">
        <f t="shared" si="8"/>
        <v>200.0000000000019</v>
      </c>
      <c r="K100" s="23">
        <f t="shared" si="13"/>
        <v>91</v>
      </c>
    </row>
    <row r="101" spans="1:11">
      <c r="A101" s="23">
        <v>19.757999999999999</v>
      </c>
      <c r="B101" s="15">
        <v>81.714500000000001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0.26999999999999957</v>
      </c>
      <c r="G101" s="2">
        <f t="shared" si="11"/>
        <v>222.22222222222257</v>
      </c>
      <c r="H101" s="10"/>
      <c r="I101" s="23">
        <f t="shared" si="12"/>
        <v>19.757999999999999</v>
      </c>
      <c r="J101" s="13">
        <f t="shared" si="8"/>
        <v>222.22222222222257</v>
      </c>
      <c r="K101" s="23">
        <f t="shared" si="13"/>
        <v>92</v>
      </c>
    </row>
    <row r="102" spans="1:11">
      <c r="A102" s="23">
        <v>20.027999999999999</v>
      </c>
      <c r="B102" s="15">
        <v>80.496600000000001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0.15000000000000213</v>
      </c>
      <c r="G102" s="2">
        <f t="shared" si="11"/>
        <v>199.99999999999716</v>
      </c>
      <c r="H102" s="10" t="s">
        <v>119</v>
      </c>
      <c r="I102" s="23">
        <f t="shared" si="12"/>
        <v>20.027999999999999</v>
      </c>
      <c r="J102" s="13">
        <f t="shared" si="8"/>
        <v>199.99999999999716</v>
      </c>
      <c r="K102" s="23">
        <f t="shared" si="13"/>
        <v>93</v>
      </c>
    </row>
    <row r="103" spans="1:11">
      <c r="A103" s="23">
        <v>20.178000000000001</v>
      </c>
      <c r="B103" s="15">
        <v>80.013199999999998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0.12800000000000011</v>
      </c>
      <c r="G103" s="2">
        <f t="shared" si="11"/>
        <v>234.37499999999977</v>
      </c>
      <c r="H103" s="10"/>
      <c r="I103" s="23">
        <f t="shared" si="12"/>
        <v>20.178000000000001</v>
      </c>
      <c r="J103" s="13">
        <f t="shared" si="8"/>
        <v>234.37499999999977</v>
      </c>
      <c r="K103" s="23">
        <f t="shared" si="13"/>
        <v>94</v>
      </c>
    </row>
    <row r="104" spans="1:11">
      <c r="A104" s="23">
        <v>20.306000000000001</v>
      </c>
      <c r="B104" s="15">
        <v>74.286299999999997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0.17399999999999949</v>
      </c>
      <c r="G104" s="2">
        <f t="shared" si="11"/>
        <v>172.41379310344877</v>
      </c>
      <c r="H104" s="10" t="s">
        <v>118</v>
      </c>
      <c r="I104" s="23">
        <f t="shared" si="12"/>
        <v>20.306000000000001</v>
      </c>
      <c r="J104" s="13">
        <f t="shared" si="8"/>
        <v>172.41379310344877</v>
      </c>
      <c r="K104" s="23">
        <f t="shared" si="13"/>
        <v>95</v>
      </c>
    </row>
    <row r="105" spans="1:11">
      <c r="A105" s="23">
        <v>20.48</v>
      </c>
      <c r="B105" s="15">
        <v>69.150700000000001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0.3279999999999994</v>
      </c>
      <c r="G105" s="2">
        <f t="shared" si="11"/>
        <v>182.92682926829301</v>
      </c>
      <c r="H105" s="10"/>
      <c r="I105" s="23">
        <f t="shared" si="12"/>
        <v>20.48</v>
      </c>
      <c r="J105" s="13">
        <f t="shared" si="8"/>
        <v>182.92682926829301</v>
      </c>
      <c r="K105" s="23">
        <f t="shared" si="13"/>
        <v>96</v>
      </c>
    </row>
    <row r="106" spans="1:11">
      <c r="A106" s="23">
        <v>20.808</v>
      </c>
      <c r="B106" s="15">
        <v>69.895200000000003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0.14999999999999858</v>
      </c>
      <c r="G106" s="2">
        <f t="shared" si="11"/>
        <v>200.0000000000019</v>
      </c>
      <c r="H106" s="10" t="s">
        <v>118</v>
      </c>
      <c r="I106" s="23">
        <f t="shared" si="12"/>
        <v>20.808</v>
      </c>
      <c r="J106" s="13">
        <f t="shared" si="8"/>
        <v>200.0000000000019</v>
      </c>
      <c r="K106" s="23">
        <f t="shared" si="13"/>
        <v>97</v>
      </c>
    </row>
    <row r="107" spans="1:11">
      <c r="A107" s="23">
        <v>20.957999999999998</v>
      </c>
      <c r="B107" s="15">
        <v>72.813500000000005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0.2900000000000027</v>
      </c>
      <c r="G107" s="2">
        <f t="shared" si="11"/>
        <v>206.896551724136</v>
      </c>
      <c r="H107" s="10"/>
      <c r="I107" s="23">
        <f t="shared" si="12"/>
        <v>20.957999999999998</v>
      </c>
      <c r="J107" s="13">
        <f t="shared" si="8"/>
        <v>206.896551724136</v>
      </c>
      <c r="K107" s="23">
        <f t="shared" si="13"/>
        <v>98</v>
      </c>
    </row>
    <row r="108" spans="1:11">
      <c r="A108" s="23">
        <v>21.248000000000001</v>
      </c>
      <c r="B108" s="15">
        <v>80.948400000000007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0.17999999999999972</v>
      </c>
      <c r="G108" s="2">
        <f t="shared" si="11"/>
        <v>166.66666666666691</v>
      </c>
      <c r="H108" s="10" t="s">
        <v>119</v>
      </c>
      <c r="I108" s="23">
        <f t="shared" si="12"/>
        <v>21.248000000000001</v>
      </c>
      <c r="J108" s="13">
        <f t="shared" si="8"/>
        <v>166.66666666666691</v>
      </c>
      <c r="K108" s="23">
        <f t="shared" si="13"/>
        <v>99</v>
      </c>
    </row>
    <row r="109" spans="1:11">
      <c r="A109" s="23">
        <v>21.428000000000001</v>
      </c>
      <c r="B109" s="15">
        <v>82.117999999999995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0.25</v>
      </c>
      <c r="G109" s="2">
        <f t="shared" si="11"/>
        <v>240</v>
      </c>
      <c r="H109" s="10"/>
      <c r="I109" s="23">
        <f t="shared" si="12"/>
        <v>21.428000000000001</v>
      </c>
      <c r="J109" s="13">
        <f t="shared" si="8"/>
        <v>240</v>
      </c>
      <c r="K109" s="23">
        <f t="shared" si="13"/>
        <v>100</v>
      </c>
    </row>
    <row r="110" spans="1:11">
      <c r="A110" s="23">
        <v>21.678000000000001</v>
      </c>
      <c r="B110" s="15">
        <v>84.9328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0.13799999999999812</v>
      </c>
      <c r="G110" s="2">
        <f t="shared" si="11"/>
        <v>217.39130434782905</v>
      </c>
      <c r="H110" s="10" t="s">
        <v>113</v>
      </c>
      <c r="I110" s="23">
        <f t="shared" si="12"/>
        <v>21.678000000000001</v>
      </c>
      <c r="J110" s="13">
        <f t="shared" si="8"/>
        <v>217.39130434782905</v>
      </c>
      <c r="K110" s="23">
        <f t="shared" si="13"/>
        <v>101</v>
      </c>
    </row>
    <row r="111" spans="1:11">
      <c r="A111" s="23">
        <v>21.815999999999999</v>
      </c>
      <c r="B111" s="15">
        <v>84.471699999999998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0.19000000000000128</v>
      </c>
      <c r="G111" s="2">
        <f t="shared" si="11"/>
        <v>157.89473684210421</v>
      </c>
      <c r="H111" s="10"/>
      <c r="I111" s="23">
        <f t="shared" si="12"/>
        <v>21.815999999999999</v>
      </c>
      <c r="J111" s="13">
        <f t="shared" si="8"/>
        <v>157.89473684210421</v>
      </c>
      <c r="K111" s="23">
        <f t="shared" si="13"/>
        <v>102</v>
      </c>
    </row>
    <row r="112" spans="1:11">
      <c r="A112" s="23">
        <v>22.006</v>
      </c>
      <c r="B112" s="15">
        <v>79.265000000000001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0.1720000000000006</v>
      </c>
      <c r="G112" s="2">
        <f t="shared" si="11"/>
        <v>174.41860465116218</v>
      </c>
      <c r="H112" s="10" t="s">
        <v>118</v>
      </c>
      <c r="I112" s="23">
        <f t="shared" si="12"/>
        <v>22.006</v>
      </c>
      <c r="J112" s="13">
        <f t="shared" si="8"/>
        <v>174.41860465116218</v>
      </c>
      <c r="K112" s="23">
        <f t="shared" si="13"/>
        <v>103</v>
      </c>
    </row>
    <row r="113" spans="1:11">
      <c r="A113" s="23">
        <v>22.178000000000001</v>
      </c>
      <c r="B113" s="15">
        <v>76.161900000000003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0.30000000000000071</v>
      </c>
      <c r="G113" s="2">
        <f t="shared" si="11"/>
        <v>199.99999999999952</v>
      </c>
      <c r="H113" s="10"/>
      <c r="I113" s="23">
        <f t="shared" si="12"/>
        <v>22.178000000000001</v>
      </c>
      <c r="J113" s="13">
        <f t="shared" si="8"/>
        <v>199.99999999999952</v>
      </c>
      <c r="K113" s="23">
        <f t="shared" si="13"/>
        <v>104</v>
      </c>
    </row>
    <row r="114" spans="1:11">
      <c r="A114" s="23">
        <v>22.478000000000002</v>
      </c>
      <c r="B114" s="15">
        <v>75.773399999999995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0.18999999999999773</v>
      </c>
      <c r="G114" s="2">
        <f t="shared" si="11"/>
        <v>157.89473684210714</v>
      </c>
      <c r="H114" s="10" t="s">
        <v>119</v>
      </c>
      <c r="I114" s="23">
        <f t="shared" si="12"/>
        <v>22.478000000000002</v>
      </c>
      <c r="J114" s="13">
        <f t="shared" si="8"/>
        <v>157.89473684210714</v>
      </c>
      <c r="K114" s="23">
        <f t="shared" si="13"/>
        <v>105</v>
      </c>
    </row>
    <row r="115" spans="1:11">
      <c r="A115" s="23">
        <v>22.667999999999999</v>
      </c>
      <c r="B115" s="15">
        <v>68.129199999999997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0.14000000000000057</v>
      </c>
      <c r="G115" s="2">
        <f t="shared" si="11"/>
        <v>214.28571428571342</v>
      </c>
      <c r="H115" s="10"/>
      <c r="I115" s="23">
        <f t="shared" si="12"/>
        <v>22.667999999999999</v>
      </c>
      <c r="J115" s="13">
        <f t="shared" si="8"/>
        <v>214.28571428571342</v>
      </c>
      <c r="K115" s="23">
        <f t="shared" si="13"/>
        <v>106</v>
      </c>
    </row>
    <row r="116" spans="1:11">
      <c r="A116" s="23">
        <v>22.808</v>
      </c>
      <c r="B116" s="15">
        <v>70.611999999999995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0.17000000000000171</v>
      </c>
      <c r="G116" s="2">
        <f t="shared" si="11"/>
        <v>176.47058823529235</v>
      </c>
      <c r="H116" s="10" t="s">
        <v>118</v>
      </c>
      <c r="I116" s="23">
        <f t="shared" si="12"/>
        <v>22.808</v>
      </c>
      <c r="J116" s="13">
        <f t="shared" si="8"/>
        <v>176.47058823529235</v>
      </c>
      <c r="K116" s="23">
        <f t="shared" si="13"/>
        <v>107</v>
      </c>
    </row>
    <row r="117" spans="1:11">
      <c r="A117" s="23">
        <v>22.978000000000002</v>
      </c>
      <c r="B117" s="15">
        <v>69.927800000000005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0.29999999999999716</v>
      </c>
      <c r="G117" s="2">
        <f t="shared" si="11"/>
        <v>200.0000000000019</v>
      </c>
      <c r="H117" s="10"/>
      <c r="I117" s="23">
        <f t="shared" si="12"/>
        <v>22.978000000000002</v>
      </c>
      <c r="J117" s="13">
        <f t="shared" si="8"/>
        <v>200.0000000000019</v>
      </c>
      <c r="K117" s="23">
        <f t="shared" si="13"/>
        <v>108</v>
      </c>
    </row>
    <row r="118" spans="1:11">
      <c r="A118" s="23">
        <v>23.277999999999999</v>
      </c>
      <c r="B118" s="15">
        <v>83.447100000000006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0.11000000000000298</v>
      </c>
      <c r="G118" s="2">
        <f t="shared" si="11"/>
        <v>272.72727272726536</v>
      </c>
      <c r="H118" s="10" t="s">
        <v>113</v>
      </c>
      <c r="I118" s="23">
        <f t="shared" si="12"/>
        <v>23.277999999999999</v>
      </c>
      <c r="J118" s="13">
        <f t="shared" si="8"/>
        <v>272.72727272726536</v>
      </c>
      <c r="K118" s="23">
        <f t="shared" si="13"/>
        <v>109</v>
      </c>
    </row>
    <row r="119" spans="1:11">
      <c r="A119" s="23">
        <v>23.388000000000002</v>
      </c>
      <c r="B119" s="15">
        <v>85.408100000000005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0.79999999999999716</v>
      </c>
      <c r="G119" s="2">
        <f t="shared" si="11"/>
        <v>75.00000000000027</v>
      </c>
      <c r="H119" s="10"/>
      <c r="I119" s="23">
        <f t="shared" si="12"/>
        <v>23.388000000000002</v>
      </c>
      <c r="J119" s="13">
        <f t="shared" si="8"/>
        <v>75.00000000000027</v>
      </c>
      <c r="K119" s="23">
        <f t="shared" si="13"/>
        <v>110</v>
      </c>
    </row>
    <row r="120" spans="1:11">
      <c r="A120" s="23">
        <v>24.187999999999999</v>
      </c>
      <c r="B120" s="15">
        <v>74.878299999999996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0.17999999999999972</v>
      </c>
      <c r="G120" s="2">
        <f t="shared" si="11"/>
        <v>166.66666666666691</v>
      </c>
      <c r="H120" s="10" t="s">
        <v>119</v>
      </c>
      <c r="I120" s="23">
        <f t="shared" si="12"/>
        <v>24.187999999999999</v>
      </c>
      <c r="J120" s="13">
        <f t="shared" si="8"/>
        <v>166.66666666666691</v>
      </c>
      <c r="K120" s="23">
        <f t="shared" si="13"/>
        <v>111</v>
      </c>
    </row>
    <row r="121" spans="1:11">
      <c r="A121" s="23">
        <v>24.367999999999999</v>
      </c>
      <c r="B121" s="15">
        <v>79.989999999999995</v>
      </c>
      <c r="C121" s="23">
        <v>112</v>
      </c>
      <c r="D121" s="2">
        <f>Main!$B115</f>
        <v>80</v>
      </c>
      <c r="E121" s="2">
        <f t="shared" si="9"/>
        <v>-80</v>
      </c>
      <c r="F121" s="2"/>
      <c r="G121" s="2">
        <f>$G120</f>
        <v>166.66666666666691</v>
      </c>
      <c r="H121" s="10"/>
      <c r="I121" s="23">
        <f t="shared" si="12"/>
        <v>24.367999999999999</v>
      </c>
      <c r="J121" s="13">
        <f t="shared" si="8"/>
        <v>166.66666666666691</v>
      </c>
      <c r="K121" s="23">
        <f t="shared" si="13"/>
        <v>112</v>
      </c>
    </row>
    <row r="122" spans="1:11">
      <c r="A122" s="34" t="s">
        <v>24</v>
      </c>
      <c r="B122" s="34"/>
      <c r="C122" s="34"/>
      <c r="D122" s="34"/>
      <c r="E122" s="34"/>
      <c r="F122" s="34"/>
      <c r="G122" s="34"/>
      <c r="H122" s="10" t="s">
        <v>118</v>
      </c>
      <c r="J122" s="13"/>
    </row>
    <row r="123" spans="1:11">
      <c r="A123" s="34"/>
      <c r="B123" s="34"/>
      <c r="C123" s="34"/>
      <c r="D123" s="34"/>
      <c r="E123" s="34"/>
      <c r="F123" s="34"/>
      <c r="G123" s="34"/>
      <c r="H123" s="10"/>
      <c r="J123" s="13"/>
    </row>
    <row r="124" spans="1:11">
      <c r="A124" s="34"/>
      <c r="B124" s="34"/>
      <c r="C124" s="34"/>
      <c r="D124" s="34"/>
      <c r="E124" s="34"/>
      <c r="F124" s="34"/>
      <c r="G124" s="34"/>
      <c r="H124" s="10" t="s">
        <v>113</v>
      </c>
      <c r="J124" s="13"/>
    </row>
    <row r="125" spans="1:11">
      <c r="A125" s="34"/>
      <c r="B125" s="34"/>
      <c r="C125" s="34"/>
      <c r="D125" s="34"/>
      <c r="E125" s="34"/>
      <c r="F125" s="34"/>
      <c r="G125" s="34"/>
      <c r="H125" s="10"/>
      <c r="J125" s="13"/>
    </row>
    <row r="126" spans="1:11">
      <c r="A126" s="34"/>
      <c r="B126" s="34"/>
      <c r="C126" s="34"/>
      <c r="D126" s="34"/>
      <c r="E126" s="34"/>
      <c r="F126" s="34"/>
      <c r="G126" s="34"/>
      <c r="H126" s="10" t="s">
        <v>118</v>
      </c>
      <c r="J126" s="13"/>
    </row>
    <row r="127" spans="1:11">
      <c r="A127" s="34"/>
      <c r="B127" s="34"/>
      <c r="C127" s="34"/>
      <c r="D127" s="34"/>
      <c r="E127" s="34"/>
      <c r="F127" s="34"/>
      <c r="G127" s="34"/>
      <c r="H127" s="10"/>
      <c r="J127" s="13"/>
    </row>
    <row r="128" spans="1:11">
      <c r="A128" s="34"/>
      <c r="B128" s="34"/>
      <c r="C128" s="34"/>
      <c r="D128" s="34"/>
      <c r="E128" s="34"/>
      <c r="F128" s="34"/>
      <c r="G128" s="34"/>
      <c r="H128" s="10" t="s">
        <v>113</v>
      </c>
      <c r="J128" s="13"/>
    </row>
    <row r="129" spans="1:10">
      <c r="A129" s="34"/>
      <c r="B129" s="34"/>
      <c r="C129" s="34"/>
      <c r="D129" s="34"/>
      <c r="E129" s="34"/>
      <c r="F129" s="34"/>
      <c r="G129" s="34"/>
      <c r="H129" s="10"/>
      <c r="J129" s="13"/>
    </row>
    <row r="130" spans="1:10">
      <c r="A130" s="34"/>
      <c r="B130" s="34"/>
      <c r="C130" s="34"/>
      <c r="D130" s="34"/>
      <c r="E130" s="34"/>
      <c r="F130" s="34"/>
      <c r="G130" s="34"/>
      <c r="H130" s="10" t="s">
        <v>118</v>
      </c>
      <c r="J130" s="13"/>
    </row>
    <row r="131" spans="1:10">
      <c r="A131" s="34"/>
      <c r="B131" s="34"/>
      <c r="C131" s="34"/>
      <c r="D131" s="34"/>
      <c r="E131" s="34"/>
      <c r="F131" s="34"/>
      <c r="G131" s="34"/>
      <c r="H131" s="10"/>
      <c r="J131" s="13"/>
    </row>
    <row r="132" spans="1:10">
      <c r="B132" s="15"/>
      <c r="D132" s="2"/>
      <c r="E132" s="2"/>
      <c r="G132" s="2"/>
      <c r="J132" s="13"/>
    </row>
    <row r="133" spans="1:10">
      <c r="B133" s="15"/>
      <c r="D133" s="2"/>
      <c r="E133" s="2"/>
      <c r="G133" s="2"/>
      <c r="J133" s="13"/>
    </row>
    <row r="134" spans="1:10">
      <c r="D134" s="2"/>
      <c r="E134" s="2"/>
      <c r="G134" s="2"/>
      <c r="J134" s="13"/>
    </row>
    <row r="135" spans="1:10">
      <c r="D135" s="2"/>
      <c r="E135" s="2"/>
      <c r="G135" s="2"/>
      <c r="J135" s="13"/>
    </row>
    <row r="136" spans="1:10">
      <c r="D136" s="2"/>
      <c r="E136" s="2"/>
      <c r="G136" s="2"/>
      <c r="J136" s="13"/>
    </row>
    <row r="137" spans="1:10">
      <c r="D137" s="2"/>
      <c r="E137" s="2"/>
      <c r="G137" s="2"/>
      <c r="J137" s="13"/>
    </row>
    <row r="138" spans="1:10">
      <c r="D138" s="2"/>
      <c r="E138" s="2"/>
      <c r="G138" s="2"/>
      <c r="J138" s="13"/>
    </row>
    <row r="139" spans="1:10">
      <c r="D139" s="2"/>
      <c r="E139" s="2"/>
      <c r="G139" s="2"/>
      <c r="J139" s="13"/>
    </row>
    <row r="140" spans="1:10">
      <c r="D140" s="2"/>
      <c r="E140" s="2"/>
      <c r="G140" s="2"/>
      <c r="J140" s="13"/>
    </row>
    <row r="141" spans="1:10">
      <c r="D141" s="2"/>
      <c r="E141" s="2"/>
      <c r="G141" s="2"/>
      <c r="J141" s="13"/>
    </row>
    <row r="142" spans="1:10">
      <c r="D142" s="2"/>
      <c r="E142" s="2"/>
      <c r="G142" s="2"/>
      <c r="J142" s="13"/>
    </row>
    <row r="143" spans="1:10">
      <c r="D143" s="2"/>
      <c r="E143" s="2"/>
      <c r="G143" s="2"/>
      <c r="J143" s="13"/>
    </row>
    <row r="144" spans="1:10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mergeCells count="1">
    <mergeCell ref="A122:G13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style="23" customWidth="1"/>
    <col min="2" max="2" width="11.5" style="23" customWidth="1"/>
    <col min="3" max="8" width="8.83203125" style="23"/>
    <col min="9" max="9" width="15.83203125" style="23" customWidth="1"/>
    <col min="10" max="10" width="14.83203125" style="23" customWidth="1"/>
    <col min="11" max="11" width="7.6640625" style="23" customWidth="1"/>
    <col min="12" max="16384" width="8.83203125" style="23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9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Krystian Zimerman</v>
      </c>
      <c r="K4" s="1"/>
      <c r="L4" s="1"/>
      <c r="M4" s="1"/>
    </row>
    <row r="5" spans="1:13">
      <c r="A5" s="10" t="s">
        <v>96</v>
      </c>
      <c r="B5" s="11">
        <v>1995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1995</v>
      </c>
      <c r="K5" s="1"/>
      <c r="L5" s="1"/>
      <c r="M5" s="1"/>
    </row>
    <row r="6" spans="1:13">
      <c r="A6" s="10" t="s">
        <v>97</v>
      </c>
      <c r="B6" s="1" t="s">
        <v>10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DGG 457 637 (2000)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40946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40946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 s="23">
        <v>0.67800000000000005</v>
      </c>
      <c r="B10" s="15">
        <v>73.1083</v>
      </c>
      <c r="C10" s="23">
        <v>1</v>
      </c>
      <c r="D10" s="2">
        <f>Main!$B4</f>
        <v>0</v>
      </c>
      <c r="E10" s="2">
        <f>$D11-$D10</f>
        <v>0.5</v>
      </c>
      <c r="F10" s="23">
        <f>$A11-$A10</f>
        <v>0.25</v>
      </c>
      <c r="G10" s="2">
        <f>$E10/$F10*60</f>
        <v>120</v>
      </c>
      <c r="H10" s="10" t="s">
        <v>119</v>
      </c>
      <c r="I10" s="23">
        <f>$A10</f>
        <v>0.67800000000000005</v>
      </c>
      <c r="J10" s="13">
        <f t="shared" ref="J10:J73" si="2">$G10</f>
        <v>120</v>
      </c>
      <c r="K10" s="23">
        <f>$C10</f>
        <v>1</v>
      </c>
    </row>
    <row r="11" spans="1:13">
      <c r="A11" s="23">
        <v>0.92800000000000005</v>
      </c>
      <c r="B11" s="15">
        <v>73.565399999999997</v>
      </c>
      <c r="C11" s="23">
        <v>2</v>
      </c>
      <c r="D11" s="2">
        <f>Main!$B5</f>
        <v>0.5</v>
      </c>
      <c r="E11" s="2">
        <f t="shared" ref="E11:E74" si="3">$D12-$D11</f>
        <v>1</v>
      </c>
      <c r="F11" s="23">
        <f t="shared" ref="F11:F74" si="4">$A12-$A11</f>
        <v>0.46799999999999986</v>
      </c>
      <c r="G11" s="2">
        <f t="shared" ref="G11:G74" si="5">$E11/$F11*60</f>
        <v>128.20512820512826</v>
      </c>
      <c r="H11" s="10"/>
      <c r="I11" s="23">
        <f t="shared" ref="I11:I74" si="6">$A11</f>
        <v>0.92800000000000005</v>
      </c>
      <c r="J11" s="13">
        <f t="shared" si="2"/>
        <v>128.20512820512826</v>
      </c>
      <c r="K11" s="23">
        <f t="shared" ref="K11:K74" si="7">$C11</f>
        <v>2</v>
      </c>
    </row>
    <row r="12" spans="1:13">
      <c r="A12" s="23">
        <v>1.3959999999999999</v>
      </c>
      <c r="B12" s="15">
        <v>62.543100000000003</v>
      </c>
      <c r="C12" s="23">
        <v>3</v>
      </c>
      <c r="D12" s="2">
        <f>Main!$B6</f>
        <v>1.5</v>
      </c>
      <c r="E12" s="2">
        <f t="shared" si="3"/>
        <v>0.5</v>
      </c>
      <c r="F12" s="23">
        <f t="shared" si="4"/>
        <v>0.23199999999999998</v>
      </c>
      <c r="G12" s="2">
        <f t="shared" si="5"/>
        <v>129.31034482758622</v>
      </c>
      <c r="H12" s="10" t="s">
        <v>118</v>
      </c>
      <c r="I12" s="23">
        <f t="shared" si="6"/>
        <v>1.3959999999999999</v>
      </c>
      <c r="J12" s="13">
        <f t="shared" si="2"/>
        <v>129.31034482758622</v>
      </c>
      <c r="K12" s="23">
        <f t="shared" si="7"/>
        <v>3</v>
      </c>
    </row>
    <row r="13" spans="1:13">
      <c r="A13" s="23">
        <v>1.6279999999999999</v>
      </c>
      <c r="B13" s="15">
        <v>57.397599999999997</v>
      </c>
      <c r="C13" s="23">
        <v>4</v>
      </c>
      <c r="D13" s="2">
        <f>Main!$B7</f>
        <v>2</v>
      </c>
      <c r="E13" s="2">
        <f t="shared" si="3"/>
        <v>1</v>
      </c>
      <c r="F13" s="23">
        <f t="shared" si="4"/>
        <v>0.42000000000000015</v>
      </c>
      <c r="G13" s="2">
        <f t="shared" si="5"/>
        <v>142.8571428571428</v>
      </c>
      <c r="H13" s="10"/>
      <c r="I13" s="23">
        <f t="shared" si="6"/>
        <v>1.6279999999999999</v>
      </c>
      <c r="J13" s="13">
        <f t="shared" si="2"/>
        <v>142.8571428571428</v>
      </c>
      <c r="K13" s="23">
        <f t="shared" si="7"/>
        <v>4</v>
      </c>
    </row>
    <row r="14" spans="1:13">
      <c r="A14" s="23">
        <v>2.048</v>
      </c>
      <c r="B14" s="15">
        <v>76.377499999999998</v>
      </c>
      <c r="C14" s="23">
        <v>5</v>
      </c>
      <c r="D14" s="2">
        <f>Main!$B8</f>
        <v>3</v>
      </c>
      <c r="E14" s="2">
        <f t="shared" si="3"/>
        <v>0.5</v>
      </c>
      <c r="F14" s="23">
        <f t="shared" si="4"/>
        <v>0.21999999999999975</v>
      </c>
      <c r="G14" s="2">
        <f t="shared" si="5"/>
        <v>136.36363636363652</v>
      </c>
      <c r="H14" s="10" t="s">
        <v>119</v>
      </c>
      <c r="I14" s="23">
        <f t="shared" si="6"/>
        <v>2.048</v>
      </c>
      <c r="J14" s="13">
        <f t="shared" si="2"/>
        <v>136.36363636363652</v>
      </c>
      <c r="K14" s="23">
        <f t="shared" si="7"/>
        <v>5</v>
      </c>
    </row>
    <row r="15" spans="1:13">
      <c r="A15" s="23">
        <v>2.2679999999999998</v>
      </c>
      <c r="B15" s="15">
        <v>77.631299999999996</v>
      </c>
      <c r="C15" s="23">
        <v>6</v>
      </c>
      <c r="D15" s="2">
        <f>Main!$B9</f>
        <v>3.5</v>
      </c>
      <c r="E15" s="2">
        <f t="shared" si="3"/>
        <v>1</v>
      </c>
      <c r="F15" s="23">
        <f t="shared" si="4"/>
        <v>0.39700000000000024</v>
      </c>
      <c r="G15" s="2">
        <f t="shared" si="5"/>
        <v>151.13350125944575</v>
      </c>
      <c r="H15" s="10"/>
      <c r="I15" s="23">
        <f t="shared" si="6"/>
        <v>2.2679999999999998</v>
      </c>
      <c r="J15" s="13">
        <f t="shared" si="2"/>
        <v>151.13350125944575</v>
      </c>
      <c r="K15" s="23">
        <f t="shared" si="7"/>
        <v>6</v>
      </c>
    </row>
    <row r="16" spans="1:13">
      <c r="A16" s="23">
        <v>2.665</v>
      </c>
      <c r="B16" s="15">
        <v>68.4178</v>
      </c>
      <c r="C16" s="23">
        <v>7</v>
      </c>
      <c r="D16" s="2">
        <f>Main!$B10</f>
        <v>4.5</v>
      </c>
      <c r="E16" s="2">
        <f t="shared" si="3"/>
        <v>0.5</v>
      </c>
      <c r="F16" s="23">
        <f t="shared" si="4"/>
        <v>0.24299999999999988</v>
      </c>
      <c r="G16" s="2">
        <f t="shared" si="5"/>
        <v>123.45679012345684</v>
      </c>
      <c r="H16" s="10" t="s">
        <v>118</v>
      </c>
      <c r="I16" s="23">
        <f t="shared" si="6"/>
        <v>2.665</v>
      </c>
      <c r="J16" s="13">
        <f t="shared" si="2"/>
        <v>123.45679012345684</v>
      </c>
      <c r="K16" s="23">
        <f t="shared" si="7"/>
        <v>7</v>
      </c>
    </row>
    <row r="17" spans="1:11">
      <c r="A17" s="23">
        <v>2.9079999999999999</v>
      </c>
      <c r="B17" s="15">
        <v>62.323099999999997</v>
      </c>
      <c r="C17" s="23">
        <v>8</v>
      </c>
      <c r="D17" s="2">
        <f>Main!$B11</f>
        <v>5</v>
      </c>
      <c r="E17" s="2">
        <f t="shared" si="3"/>
        <v>1.5</v>
      </c>
      <c r="F17" s="23">
        <f t="shared" si="4"/>
        <v>0.53000000000000025</v>
      </c>
      <c r="G17" s="2">
        <f t="shared" si="5"/>
        <v>169.81132075471689</v>
      </c>
      <c r="H17" s="10"/>
      <c r="I17" s="23">
        <f t="shared" si="6"/>
        <v>2.9079999999999999</v>
      </c>
      <c r="J17" s="13">
        <f t="shared" si="2"/>
        <v>169.81132075471689</v>
      </c>
      <c r="K17" s="23">
        <f t="shared" si="7"/>
        <v>8</v>
      </c>
    </row>
    <row r="18" spans="1:11">
      <c r="A18" s="23">
        <v>3.4380000000000002</v>
      </c>
      <c r="B18" s="15">
        <v>71.340500000000006</v>
      </c>
      <c r="C18" s="23">
        <v>9</v>
      </c>
      <c r="D18" s="2">
        <f>Main!$B12</f>
        <v>6.5</v>
      </c>
      <c r="E18" s="2">
        <f t="shared" si="3"/>
        <v>0.5</v>
      </c>
      <c r="F18" s="23">
        <f t="shared" si="4"/>
        <v>0.25</v>
      </c>
      <c r="G18" s="2">
        <f t="shared" si="5"/>
        <v>120</v>
      </c>
      <c r="H18" s="10" t="s">
        <v>119</v>
      </c>
      <c r="I18" s="23">
        <f t="shared" si="6"/>
        <v>3.4380000000000002</v>
      </c>
      <c r="J18" s="13">
        <f t="shared" si="2"/>
        <v>120</v>
      </c>
      <c r="K18" s="23">
        <f t="shared" si="7"/>
        <v>9</v>
      </c>
    </row>
    <row r="19" spans="1:11">
      <c r="A19" s="23">
        <v>3.6880000000000002</v>
      </c>
      <c r="B19" s="15">
        <v>71.820599999999999</v>
      </c>
      <c r="C19" s="23">
        <v>10</v>
      </c>
      <c r="D19" s="2">
        <f>Main!$B13</f>
        <v>7</v>
      </c>
      <c r="E19" s="2">
        <f t="shared" si="3"/>
        <v>1</v>
      </c>
      <c r="F19" s="23">
        <f t="shared" si="4"/>
        <v>0.44999999999999973</v>
      </c>
      <c r="G19" s="2">
        <f t="shared" si="5"/>
        <v>133.33333333333343</v>
      </c>
      <c r="H19" s="10"/>
      <c r="I19" s="23">
        <f t="shared" si="6"/>
        <v>3.6880000000000002</v>
      </c>
      <c r="J19" s="13">
        <f t="shared" si="2"/>
        <v>133.33333333333343</v>
      </c>
      <c r="K19" s="23">
        <f t="shared" si="7"/>
        <v>10</v>
      </c>
    </row>
    <row r="20" spans="1:11">
      <c r="A20" s="23">
        <v>4.1379999999999999</v>
      </c>
      <c r="B20" s="15">
        <v>64.277600000000007</v>
      </c>
      <c r="C20" s="23">
        <v>11</v>
      </c>
      <c r="D20" s="2">
        <f>Main!$B14</f>
        <v>8</v>
      </c>
      <c r="E20" s="2">
        <f t="shared" si="3"/>
        <v>0.5</v>
      </c>
      <c r="F20" s="23">
        <f t="shared" si="4"/>
        <v>0.20999999999999996</v>
      </c>
      <c r="G20" s="2">
        <f t="shared" si="5"/>
        <v>142.85714285714289</v>
      </c>
      <c r="H20" s="10" t="s">
        <v>118</v>
      </c>
      <c r="I20" s="23">
        <f t="shared" si="6"/>
        <v>4.1379999999999999</v>
      </c>
      <c r="J20" s="13">
        <f t="shared" si="2"/>
        <v>142.85714285714289</v>
      </c>
      <c r="K20" s="23">
        <f t="shared" si="7"/>
        <v>11</v>
      </c>
    </row>
    <row r="21" spans="1:11">
      <c r="A21" s="23">
        <v>4.3479999999999999</v>
      </c>
      <c r="B21" s="15">
        <v>65.223100000000002</v>
      </c>
      <c r="C21" s="23">
        <v>12</v>
      </c>
      <c r="D21" s="2">
        <f>Main!$B15</f>
        <v>8.5</v>
      </c>
      <c r="E21" s="2">
        <f t="shared" si="3"/>
        <v>1</v>
      </c>
      <c r="F21" s="23">
        <f t="shared" si="4"/>
        <v>0.41999999999999993</v>
      </c>
      <c r="G21" s="2">
        <f t="shared" si="5"/>
        <v>142.85714285714289</v>
      </c>
      <c r="H21" s="10"/>
      <c r="I21" s="23">
        <f t="shared" si="6"/>
        <v>4.3479999999999999</v>
      </c>
      <c r="J21" s="13">
        <f t="shared" si="2"/>
        <v>142.85714285714289</v>
      </c>
      <c r="K21" s="23">
        <f t="shared" si="7"/>
        <v>12</v>
      </c>
    </row>
    <row r="22" spans="1:11">
      <c r="A22" s="23">
        <v>4.7679999999999998</v>
      </c>
      <c r="B22" s="15">
        <v>75.036199999999994</v>
      </c>
      <c r="C22" s="23">
        <v>13</v>
      </c>
      <c r="D22" s="2">
        <f>Main!$B16</f>
        <v>9.5</v>
      </c>
      <c r="E22" s="2">
        <f t="shared" si="3"/>
        <v>0.5</v>
      </c>
      <c r="F22" s="23">
        <f t="shared" si="4"/>
        <v>0.22000000000000064</v>
      </c>
      <c r="G22" s="2">
        <f t="shared" si="5"/>
        <v>136.36363636363598</v>
      </c>
      <c r="H22" s="10" t="s">
        <v>119</v>
      </c>
      <c r="I22" s="23">
        <f t="shared" si="6"/>
        <v>4.7679999999999998</v>
      </c>
      <c r="J22" s="13">
        <f t="shared" si="2"/>
        <v>136.36363636363598</v>
      </c>
      <c r="K22" s="23">
        <f t="shared" si="7"/>
        <v>13</v>
      </c>
    </row>
    <row r="23" spans="1:11">
      <c r="A23" s="23">
        <v>4.9880000000000004</v>
      </c>
      <c r="B23" s="15">
        <v>76.110100000000003</v>
      </c>
      <c r="C23" s="23">
        <v>14</v>
      </c>
      <c r="D23" s="2">
        <f>Main!$B17</f>
        <v>10</v>
      </c>
      <c r="E23" s="2">
        <f t="shared" si="3"/>
        <v>0.5</v>
      </c>
      <c r="F23" s="23">
        <f t="shared" si="4"/>
        <v>0.21899999999999942</v>
      </c>
      <c r="G23" s="2">
        <f t="shared" si="5"/>
        <v>136.98630136986336</v>
      </c>
      <c r="H23" s="10"/>
      <c r="I23" s="23">
        <f t="shared" si="6"/>
        <v>4.9880000000000004</v>
      </c>
      <c r="J23" s="13">
        <f t="shared" si="2"/>
        <v>136.98630136986336</v>
      </c>
      <c r="K23" s="23">
        <f t="shared" si="7"/>
        <v>14</v>
      </c>
    </row>
    <row r="24" spans="1:11">
      <c r="A24" s="23">
        <v>5.2069999999999999</v>
      </c>
      <c r="B24" s="15">
        <v>69.296800000000005</v>
      </c>
      <c r="C24" s="23">
        <v>15</v>
      </c>
      <c r="D24" s="2">
        <f>Main!$B18</f>
        <v>10.5</v>
      </c>
      <c r="E24" s="2">
        <f t="shared" si="3"/>
        <v>0.5</v>
      </c>
      <c r="F24" s="23">
        <f t="shared" si="4"/>
        <v>0.27099999999999991</v>
      </c>
      <c r="G24" s="2">
        <f t="shared" si="5"/>
        <v>110.70110701107015</v>
      </c>
      <c r="H24" s="10" t="s">
        <v>118</v>
      </c>
      <c r="I24" s="23">
        <f t="shared" si="6"/>
        <v>5.2069999999999999</v>
      </c>
      <c r="J24" s="13">
        <f t="shared" si="2"/>
        <v>110.70110701107015</v>
      </c>
      <c r="K24" s="23">
        <f t="shared" si="7"/>
        <v>15</v>
      </c>
    </row>
    <row r="25" spans="1:11">
      <c r="A25" s="23">
        <v>5.4779999999999998</v>
      </c>
      <c r="B25" s="15">
        <v>67.362700000000004</v>
      </c>
      <c r="C25" s="23">
        <v>16</v>
      </c>
      <c r="D25" s="2">
        <f>Main!$B19</f>
        <v>11</v>
      </c>
      <c r="E25" s="2">
        <f t="shared" si="3"/>
        <v>1</v>
      </c>
      <c r="F25" s="23">
        <f t="shared" si="4"/>
        <v>0.45900000000000052</v>
      </c>
      <c r="G25" s="2">
        <f t="shared" si="5"/>
        <v>130.71895424836589</v>
      </c>
      <c r="H25" s="10"/>
      <c r="I25" s="23">
        <f t="shared" si="6"/>
        <v>5.4779999999999998</v>
      </c>
      <c r="J25" s="13">
        <f t="shared" si="2"/>
        <v>130.71895424836589</v>
      </c>
      <c r="K25" s="23">
        <f t="shared" si="7"/>
        <v>16</v>
      </c>
    </row>
    <row r="26" spans="1:11">
      <c r="A26" s="23">
        <v>5.9370000000000003</v>
      </c>
      <c r="B26" s="15">
        <v>79.100200000000001</v>
      </c>
      <c r="C26" s="23">
        <v>17</v>
      </c>
      <c r="D26" s="2">
        <f>Main!$B20</f>
        <v>12</v>
      </c>
      <c r="E26" s="2">
        <f t="shared" si="3"/>
        <v>0.5</v>
      </c>
      <c r="F26" s="23">
        <f t="shared" si="4"/>
        <v>0.20599999999999952</v>
      </c>
      <c r="G26" s="2">
        <f t="shared" si="5"/>
        <v>145.63106796116537</v>
      </c>
      <c r="H26" s="10" t="s">
        <v>113</v>
      </c>
      <c r="I26" s="23">
        <f t="shared" si="6"/>
        <v>5.9370000000000003</v>
      </c>
      <c r="J26" s="13">
        <f t="shared" si="2"/>
        <v>145.63106796116537</v>
      </c>
      <c r="K26" s="23">
        <f t="shared" si="7"/>
        <v>17</v>
      </c>
    </row>
    <row r="27" spans="1:11">
      <c r="A27" s="23">
        <v>6.1429999999999998</v>
      </c>
      <c r="B27" s="15">
        <v>80.631100000000004</v>
      </c>
      <c r="C27" s="23">
        <v>18</v>
      </c>
      <c r="D27" s="2">
        <f>Main!$B21</f>
        <v>12.5</v>
      </c>
      <c r="E27" s="2">
        <f t="shared" si="3"/>
        <v>1</v>
      </c>
      <c r="F27" s="23">
        <f t="shared" si="4"/>
        <v>0.37300000000000022</v>
      </c>
      <c r="G27" s="2">
        <f t="shared" si="5"/>
        <v>160.85790884718489</v>
      </c>
      <c r="H27" s="10"/>
      <c r="I27" s="23">
        <f t="shared" si="6"/>
        <v>6.1429999999999998</v>
      </c>
      <c r="J27" s="13">
        <f t="shared" si="2"/>
        <v>160.85790884718489</v>
      </c>
      <c r="K27" s="23">
        <f t="shared" si="7"/>
        <v>18</v>
      </c>
    </row>
    <row r="28" spans="1:11">
      <c r="A28" s="23">
        <v>6.516</v>
      </c>
      <c r="B28" s="15">
        <v>71.483599999999996</v>
      </c>
      <c r="C28" s="23">
        <v>19</v>
      </c>
      <c r="D28" s="2">
        <f>Main!$B22</f>
        <v>13.5</v>
      </c>
      <c r="E28" s="2">
        <f t="shared" si="3"/>
        <v>0.5</v>
      </c>
      <c r="F28" s="23">
        <f t="shared" si="4"/>
        <v>0.25199999999999978</v>
      </c>
      <c r="G28" s="2">
        <f t="shared" si="5"/>
        <v>119.04761904761915</v>
      </c>
      <c r="H28" s="10" t="s">
        <v>119</v>
      </c>
      <c r="I28" s="23">
        <f t="shared" si="6"/>
        <v>6.516</v>
      </c>
      <c r="J28" s="13">
        <f t="shared" si="2"/>
        <v>119.04761904761915</v>
      </c>
      <c r="K28" s="23">
        <f t="shared" si="7"/>
        <v>19</v>
      </c>
    </row>
    <row r="29" spans="1:11">
      <c r="A29" s="23">
        <v>6.7679999999999998</v>
      </c>
      <c r="B29" s="15">
        <v>74.637600000000006</v>
      </c>
      <c r="C29" s="23">
        <v>20</v>
      </c>
      <c r="D29" s="2">
        <f>Main!$B23</f>
        <v>14</v>
      </c>
      <c r="E29" s="2">
        <f t="shared" si="3"/>
        <v>1</v>
      </c>
      <c r="F29" s="23">
        <f t="shared" si="4"/>
        <v>0.53000000000000025</v>
      </c>
      <c r="G29" s="2">
        <f t="shared" si="5"/>
        <v>113.20754716981126</v>
      </c>
      <c r="H29" s="10"/>
      <c r="I29" s="23">
        <f t="shared" si="6"/>
        <v>6.7679999999999998</v>
      </c>
      <c r="J29" s="13">
        <f t="shared" si="2"/>
        <v>113.20754716981126</v>
      </c>
      <c r="K29" s="23">
        <f t="shared" si="7"/>
        <v>20</v>
      </c>
    </row>
    <row r="30" spans="1:11">
      <c r="A30" s="23">
        <v>7.298</v>
      </c>
      <c r="B30" s="15">
        <v>62.585599999999999</v>
      </c>
      <c r="C30" s="23">
        <v>21</v>
      </c>
      <c r="D30" s="2">
        <f>Main!$B24</f>
        <v>15</v>
      </c>
      <c r="E30" s="2">
        <f t="shared" si="3"/>
        <v>0.5</v>
      </c>
      <c r="F30" s="23">
        <f t="shared" si="4"/>
        <v>0.25</v>
      </c>
      <c r="G30" s="2">
        <f t="shared" si="5"/>
        <v>120</v>
      </c>
      <c r="H30" s="10" t="s">
        <v>118</v>
      </c>
      <c r="I30" s="23">
        <f t="shared" si="6"/>
        <v>7.298</v>
      </c>
      <c r="J30" s="13">
        <f t="shared" si="2"/>
        <v>120</v>
      </c>
      <c r="K30" s="23">
        <f t="shared" si="7"/>
        <v>21</v>
      </c>
    </row>
    <row r="31" spans="1:11">
      <c r="A31" s="23">
        <v>7.548</v>
      </c>
      <c r="B31" s="15">
        <v>61.259099999999997</v>
      </c>
      <c r="C31" s="23">
        <v>22</v>
      </c>
      <c r="D31" s="2">
        <f>Main!$B25</f>
        <v>15.5</v>
      </c>
      <c r="E31" s="2">
        <f t="shared" si="3"/>
        <v>1</v>
      </c>
      <c r="F31" s="23">
        <f t="shared" si="4"/>
        <v>0.40000000000000036</v>
      </c>
      <c r="G31" s="2">
        <f t="shared" si="5"/>
        <v>149.99999999999986</v>
      </c>
      <c r="H31" s="10"/>
      <c r="I31" s="23">
        <f t="shared" si="6"/>
        <v>7.548</v>
      </c>
      <c r="J31" s="13">
        <f t="shared" si="2"/>
        <v>149.99999999999986</v>
      </c>
      <c r="K31" s="23">
        <f t="shared" si="7"/>
        <v>22</v>
      </c>
    </row>
    <row r="32" spans="1:11">
      <c r="A32" s="23">
        <v>7.9480000000000004</v>
      </c>
      <c r="B32" s="15">
        <v>77.345699999999994</v>
      </c>
      <c r="C32" s="23">
        <v>23</v>
      </c>
      <c r="D32" s="2">
        <f>Main!$B26</f>
        <v>16.5</v>
      </c>
      <c r="E32" s="2">
        <f t="shared" si="3"/>
        <v>0.5</v>
      </c>
      <c r="F32" s="23">
        <f t="shared" si="4"/>
        <v>0.24000000000000021</v>
      </c>
      <c r="G32" s="2">
        <f t="shared" si="5"/>
        <v>124.9999999999999</v>
      </c>
      <c r="H32" s="10" t="s">
        <v>113</v>
      </c>
      <c r="I32" s="23">
        <f t="shared" si="6"/>
        <v>7.9480000000000004</v>
      </c>
      <c r="J32" s="13">
        <f t="shared" si="2"/>
        <v>124.9999999999999</v>
      </c>
      <c r="K32" s="23">
        <f t="shared" si="7"/>
        <v>23</v>
      </c>
    </row>
    <row r="33" spans="1:11">
      <c r="A33" s="23">
        <v>8.1880000000000006</v>
      </c>
      <c r="B33" s="15">
        <v>78.737899999999996</v>
      </c>
      <c r="C33" s="23">
        <v>24</v>
      </c>
      <c r="D33" s="2">
        <f>Main!$B27</f>
        <v>17</v>
      </c>
      <c r="E33" s="2">
        <f t="shared" si="3"/>
        <v>1</v>
      </c>
      <c r="F33" s="23">
        <f t="shared" si="4"/>
        <v>0.45999999999999908</v>
      </c>
      <c r="G33" s="2">
        <f t="shared" si="5"/>
        <v>130.43478260869591</v>
      </c>
      <c r="H33" s="10"/>
      <c r="I33" s="23">
        <f t="shared" si="6"/>
        <v>8.1880000000000006</v>
      </c>
      <c r="J33" s="13">
        <f t="shared" si="2"/>
        <v>130.43478260869591</v>
      </c>
      <c r="K33" s="23">
        <f t="shared" si="7"/>
        <v>24</v>
      </c>
    </row>
    <row r="34" spans="1:11">
      <c r="A34" s="23">
        <v>8.6479999999999997</v>
      </c>
      <c r="B34" s="15">
        <v>68.962400000000002</v>
      </c>
      <c r="C34" s="23">
        <v>25</v>
      </c>
      <c r="D34" s="2">
        <f>Main!$B28</f>
        <v>18</v>
      </c>
      <c r="E34" s="2">
        <f t="shared" si="3"/>
        <v>0.5</v>
      </c>
      <c r="F34" s="23">
        <f t="shared" si="4"/>
        <v>0.24000000000000021</v>
      </c>
      <c r="G34" s="2">
        <f t="shared" si="5"/>
        <v>124.9999999999999</v>
      </c>
      <c r="H34" s="10" t="s">
        <v>118</v>
      </c>
      <c r="I34" s="23">
        <f t="shared" si="6"/>
        <v>8.6479999999999997</v>
      </c>
      <c r="J34" s="13">
        <f t="shared" si="2"/>
        <v>124.9999999999999</v>
      </c>
      <c r="K34" s="23">
        <f t="shared" si="7"/>
        <v>25</v>
      </c>
    </row>
    <row r="35" spans="1:11">
      <c r="A35" s="23">
        <v>8.8879999999999999</v>
      </c>
      <c r="B35" s="15">
        <v>63.330500000000001</v>
      </c>
      <c r="C35" s="23">
        <v>26</v>
      </c>
      <c r="D35" s="2">
        <f>Main!$B29</f>
        <v>18.5</v>
      </c>
      <c r="E35" s="2">
        <f t="shared" si="3"/>
        <v>1</v>
      </c>
      <c r="F35" s="23">
        <f t="shared" si="4"/>
        <v>0.44999999999999929</v>
      </c>
      <c r="G35" s="2">
        <f t="shared" si="5"/>
        <v>133.33333333333354</v>
      </c>
      <c r="H35" s="10"/>
      <c r="I35" s="23">
        <f t="shared" si="6"/>
        <v>8.8879999999999999</v>
      </c>
      <c r="J35" s="13">
        <f t="shared" si="2"/>
        <v>133.33333333333354</v>
      </c>
      <c r="K35" s="23">
        <f t="shared" si="7"/>
        <v>26</v>
      </c>
    </row>
    <row r="36" spans="1:11">
      <c r="A36" s="23">
        <v>9.3379999999999992</v>
      </c>
      <c r="B36" s="15">
        <v>76.348500000000001</v>
      </c>
      <c r="C36" s="23">
        <v>27</v>
      </c>
      <c r="D36" s="2">
        <f>Main!$B30</f>
        <v>19.5</v>
      </c>
      <c r="E36" s="2">
        <f t="shared" si="3"/>
        <v>0.5</v>
      </c>
      <c r="F36" s="23">
        <f t="shared" si="4"/>
        <v>0.22000000000000064</v>
      </c>
      <c r="G36" s="2">
        <f t="shared" si="5"/>
        <v>136.36363636363598</v>
      </c>
      <c r="H36" s="10" t="s">
        <v>119</v>
      </c>
      <c r="I36" s="23">
        <f t="shared" si="6"/>
        <v>9.3379999999999992</v>
      </c>
      <c r="J36" s="13">
        <f t="shared" si="2"/>
        <v>136.36363636363598</v>
      </c>
      <c r="K36" s="23">
        <f t="shared" si="7"/>
        <v>27</v>
      </c>
    </row>
    <row r="37" spans="1:11">
      <c r="A37" s="23">
        <v>9.5579999999999998</v>
      </c>
      <c r="B37" s="15">
        <v>76.979200000000006</v>
      </c>
      <c r="C37" s="23">
        <v>28</v>
      </c>
      <c r="D37" s="2">
        <f>Main!$B31</f>
        <v>20</v>
      </c>
      <c r="E37" s="2">
        <f t="shared" si="3"/>
        <v>0.5</v>
      </c>
      <c r="F37" s="23">
        <f t="shared" si="4"/>
        <v>0.21000000000000085</v>
      </c>
      <c r="G37" s="2">
        <f t="shared" si="5"/>
        <v>142.85714285714226</v>
      </c>
      <c r="H37" s="10"/>
      <c r="I37" s="23">
        <f t="shared" si="6"/>
        <v>9.5579999999999998</v>
      </c>
      <c r="J37" s="13">
        <f t="shared" si="2"/>
        <v>142.85714285714226</v>
      </c>
      <c r="K37" s="23">
        <f t="shared" si="7"/>
        <v>28</v>
      </c>
    </row>
    <row r="38" spans="1:11">
      <c r="A38" s="23">
        <v>9.7680000000000007</v>
      </c>
      <c r="B38" s="15">
        <v>72.621399999999994</v>
      </c>
      <c r="C38" s="23">
        <v>29</v>
      </c>
      <c r="D38" s="2">
        <f>Main!$B32</f>
        <v>20.5</v>
      </c>
      <c r="E38" s="2">
        <f t="shared" si="3"/>
        <v>0.5</v>
      </c>
      <c r="F38" s="23">
        <f t="shared" si="4"/>
        <v>0.21999999999999886</v>
      </c>
      <c r="G38" s="2">
        <f t="shared" si="5"/>
        <v>136.36363636363706</v>
      </c>
      <c r="H38" s="10" t="s">
        <v>118</v>
      </c>
      <c r="I38" s="23">
        <f t="shared" si="6"/>
        <v>9.7680000000000007</v>
      </c>
      <c r="J38" s="13">
        <f t="shared" si="2"/>
        <v>136.36363636363706</v>
      </c>
      <c r="K38" s="23">
        <f t="shared" si="7"/>
        <v>29</v>
      </c>
    </row>
    <row r="39" spans="1:11">
      <c r="A39" s="23">
        <v>9.9879999999999995</v>
      </c>
      <c r="B39" s="15">
        <v>65.115099999999998</v>
      </c>
      <c r="C39" s="23">
        <v>30</v>
      </c>
      <c r="D39" s="2">
        <f>Main!$B33</f>
        <v>21</v>
      </c>
      <c r="E39" s="2">
        <f t="shared" si="3"/>
        <v>1</v>
      </c>
      <c r="F39" s="23">
        <f t="shared" si="4"/>
        <v>0.53000000000000114</v>
      </c>
      <c r="G39" s="2">
        <f t="shared" si="5"/>
        <v>113.20754716981108</v>
      </c>
      <c r="H39" s="10"/>
      <c r="I39" s="23">
        <f t="shared" si="6"/>
        <v>9.9879999999999995</v>
      </c>
      <c r="J39" s="13">
        <f t="shared" si="2"/>
        <v>113.20754716981108</v>
      </c>
      <c r="K39" s="23">
        <f t="shared" si="7"/>
        <v>30</v>
      </c>
    </row>
    <row r="40" spans="1:11">
      <c r="A40" s="23">
        <v>10.518000000000001</v>
      </c>
      <c r="B40" s="15">
        <v>76.095799999999997</v>
      </c>
      <c r="C40" s="23">
        <v>31</v>
      </c>
      <c r="D40" s="2">
        <f>Main!$B34</f>
        <v>22</v>
      </c>
      <c r="E40" s="2">
        <f t="shared" si="3"/>
        <v>0.5</v>
      </c>
      <c r="F40" s="23">
        <f t="shared" si="4"/>
        <v>0.22999999999999865</v>
      </c>
      <c r="G40" s="2">
        <f t="shared" si="5"/>
        <v>130.43478260869642</v>
      </c>
      <c r="H40" s="10" t="s">
        <v>119</v>
      </c>
      <c r="I40" s="23">
        <f t="shared" si="6"/>
        <v>10.518000000000001</v>
      </c>
      <c r="J40" s="13">
        <f t="shared" si="2"/>
        <v>130.43478260869642</v>
      </c>
      <c r="K40" s="23">
        <f t="shared" si="7"/>
        <v>31</v>
      </c>
    </row>
    <row r="41" spans="1:11">
      <c r="A41" s="23">
        <v>10.747999999999999</v>
      </c>
      <c r="B41" s="15">
        <v>74.758600000000001</v>
      </c>
      <c r="C41" s="23">
        <v>32</v>
      </c>
      <c r="D41" s="2">
        <f>Main!$B35</f>
        <v>22.5</v>
      </c>
      <c r="E41" s="2">
        <f t="shared" si="3"/>
        <v>1</v>
      </c>
      <c r="F41" s="23">
        <f t="shared" si="4"/>
        <v>0.45000000000000107</v>
      </c>
      <c r="G41" s="2">
        <f t="shared" si="5"/>
        <v>133.33333333333303</v>
      </c>
      <c r="H41" s="10"/>
      <c r="I41" s="23">
        <f t="shared" si="6"/>
        <v>10.747999999999999</v>
      </c>
      <c r="J41" s="13">
        <f t="shared" si="2"/>
        <v>133.33333333333303</v>
      </c>
      <c r="K41" s="23">
        <f t="shared" si="7"/>
        <v>32</v>
      </c>
    </row>
    <row r="42" spans="1:11">
      <c r="A42" s="23">
        <v>11.198</v>
      </c>
      <c r="B42" s="15">
        <v>64.509100000000004</v>
      </c>
      <c r="C42" s="23">
        <v>33</v>
      </c>
      <c r="D42" s="2">
        <f>Main!$B36</f>
        <v>23.5</v>
      </c>
      <c r="E42" s="2">
        <f t="shared" si="3"/>
        <v>0.5</v>
      </c>
      <c r="F42" s="23">
        <f t="shared" si="4"/>
        <v>0.24000000000000021</v>
      </c>
      <c r="G42" s="2">
        <f t="shared" si="5"/>
        <v>124.9999999999999</v>
      </c>
      <c r="H42" s="10" t="s">
        <v>118</v>
      </c>
      <c r="I42" s="23">
        <f t="shared" si="6"/>
        <v>11.198</v>
      </c>
      <c r="J42" s="13">
        <f t="shared" si="2"/>
        <v>124.9999999999999</v>
      </c>
      <c r="K42" s="23">
        <f t="shared" si="7"/>
        <v>33</v>
      </c>
    </row>
    <row r="43" spans="1:11">
      <c r="A43" s="23">
        <v>11.438000000000001</v>
      </c>
      <c r="B43" s="15">
        <v>60.55</v>
      </c>
      <c r="C43" s="23">
        <v>34</v>
      </c>
      <c r="D43" s="2">
        <f>Main!$B37</f>
        <v>24</v>
      </c>
      <c r="E43" s="2">
        <f t="shared" si="3"/>
        <v>1</v>
      </c>
      <c r="F43" s="23">
        <f t="shared" si="4"/>
        <v>0.42999999999999972</v>
      </c>
      <c r="G43" s="2">
        <f t="shared" si="5"/>
        <v>139.53488372093031</v>
      </c>
      <c r="H43" s="10"/>
      <c r="I43" s="23">
        <f t="shared" si="6"/>
        <v>11.438000000000001</v>
      </c>
      <c r="J43" s="13">
        <f t="shared" si="2"/>
        <v>139.53488372093031</v>
      </c>
      <c r="K43" s="23">
        <f t="shared" si="7"/>
        <v>34</v>
      </c>
    </row>
    <row r="44" spans="1:11">
      <c r="A44" s="23">
        <v>11.868</v>
      </c>
      <c r="B44" s="15">
        <v>75.621200000000002</v>
      </c>
      <c r="C44" s="23">
        <v>35</v>
      </c>
      <c r="D44" s="2">
        <f>Main!$B38</f>
        <v>25</v>
      </c>
      <c r="E44" s="2">
        <f t="shared" si="3"/>
        <v>0.5</v>
      </c>
      <c r="F44" s="23">
        <f t="shared" si="4"/>
        <v>0.24000000000000021</v>
      </c>
      <c r="G44" s="2">
        <f t="shared" si="5"/>
        <v>124.9999999999999</v>
      </c>
      <c r="H44" s="10" t="s">
        <v>119</v>
      </c>
      <c r="I44" s="23">
        <f t="shared" si="6"/>
        <v>11.868</v>
      </c>
      <c r="J44" s="13">
        <f t="shared" si="2"/>
        <v>124.9999999999999</v>
      </c>
      <c r="K44" s="23">
        <f t="shared" si="7"/>
        <v>35</v>
      </c>
    </row>
    <row r="45" spans="1:11">
      <c r="A45" s="23">
        <v>12.108000000000001</v>
      </c>
      <c r="B45" s="15">
        <v>76.776300000000006</v>
      </c>
      <c r="C45" s="23">
        <v>36</v>
      </c>
      <c r="D45" s="2">
        <f>Main!$B39</f>
        <v>25.5</v>
      </c>
      <c r="E45" s="2">
        <f t="shared" si="3"/>
        <v>1</v>
      </c>
      <c r="F45" s="23">
        <f t="shared" si="4"/>
        <v>0.44699999999999918</v>
      </c>
      <c r="G45" s="2">
        <f t="shared" si="5"/>
        <v>134.22818791946332</v>
      </c>
      <c r="H45" s="10"/>
      <c r="I45" s="23">
        <f t="shared" si="6"/>
        <v>12.108000000000001</v>
      </c>
      <c r="J45" s="13">
        <f t="shared" si="2"/>
        <v>134.22818791946332</v>
      </c>
      <c r="K45" s="23">
        <f t="shared" si="7"/>
        <v>36</v>
      </c>
    </row>
    <row r="46" spans="1:11">
      <c r="A46" s="23">
        <v>12.555</v>
      </c>
      <c r="B46" s="15">
        <v>66.590400000000002</v>
      </c>
      <c r="C46" s="23">
        <v>37</v>
      </c>
      <c r="D46" s="2">
        <f>Main!$B40</f>
        <v>26.5</v>
      </c>
      <c r="E46" s="2">
        <f t="shared" si="3"/>
        <v>0.5</v>
      </c>
      <c r="F46" s="23">
        <f t="shared" si="4"/>
        <v>0.22700000000000031</v>
      </c>
      <c r="G46" s="2">
        <f t="shared" si="5"/>
        <v>132.15859030836987</v>
      </c>
      <c r="H46" s="10" t="s">
        <v>118</v>
      </c>
      <c r="I46" s="23">
        <f t="shared" si="6"/>
        <v>12.555</v>
      </c>
      <c r="J46" s="13">
        <f t="shared" si="2"/>
        <v>132.15859030836987</v>
      </c>
      <c r="K46" s="23">
        <f t="shared" si="7"/>
        <v>37</v>
      </c>
    </row>
    <row r="47" spans="1:11">
      <c r="A47" s="23">
        <v>12.782</v>
      </c>
      <c r="B47" s="15">
        <v>62.298499999999997</v>
      </c>
      <c r="C47" s="23">
        <v>38</v>
      </c>
      <c r="D47" s="2">
        <f>Main!$B41</f>
        <v>27</v>
      </c>
      <c r="E47" s="2">
        <f t="shared" si="3"/>
        <v>1.5</v>
      </c>
      <c r="F47" s="23">
        <f t="shared" si="4"/>
        <v>0.57600000000000051</v>
      </c>
      <c r="G47" s="2">
        <f t="shared" si="5"/>
        <v>156.24999999999986</v>
      </c>
      <c r="H47" s="10"/>
      <c r="I47" s="23">
        <f t="shared" si="6"/>
        <v>12.782</v>
      </c>
      <c r="J47" s="13">
        <f t="shared" si="2"/>
        <v>156.24999999999986</v>
      </c>
      <c r="K47" s="23">
        <f t="shared" si="7"/>
        <v>38</v>
      </c>
    </row>
    <row r="48" spans="1:11">
      <c r="A48" s="23">
        <v>13.358000000000001</v>
      </c>
      <c r="B48" s="15">
        <v>71.307699999999997</v>
      </c>
      <c r="C48" s="23">
        <v>39</v>
      </c>
      <c r="D48" s="2">
        <f>Main!$B42</f>
        <v>28.5</v>
      </c>
      <c r="E48" s="2">
        <f t="shared" si="3"/>
        <v>0.5</v>
      </c>
      <c r="F48" s="23">
        <f t="shared" si="4"/>
        <v>0.24000000000000021</v>
      </c>
      <c r="G48" s="2">
        <f t="shared" si="5"/>
        <v>124.9999999999999</v>
      </c>
      <c r="H48" s="10" t="s">
        <v>119</v>
      </c>
      <c r="I48" s="23">
        <f t="shared" si="6"/>
        <v>13.358000000000001</v>
      </c>
      <c r="J48" s="13">
        <f t="shared" si="2"/>
        <v>124.9999999999999</v>
      </c>
      <c r="K48" s="23">
        <f t="shared" si="7"/>
        <v>39</v>
      </c>
    </row>
    <row r="49" spans="1:11">
      <c r="A49" s="23">
        <v>13.598000000000001</v>
      </c>
      <c r="B49" s="15">
        <v>72.075800000000001</v>
      </c>
      <c r="C49" s="23">
        <v>40</v>
      </c>
      <c r="D49" s="2">
        <f>Main!$B43</f>
        <v>29</v>
      </c>
      <c r="E49" s="2">
        <f t="shared" si="3"/>
        <v>1</v>
      </c>
      <c r="F49" s="23">
        <f t="shared" si="4"/>
        <v>0.44999999999999929</v>
      </c>
      <c r="G49" s="2">
        <f t="shared" si="5"/>
        <v>133.33333333333354</v>
      </c>
      <c r="H49" s="10"/>
      <c r="I49" s="23">
        <f t="shared" si="6"/>
        <v>13.598000000000001</v>
      </c>
      <c r="J49" s="13">
        <f t="shared" si="2"/>
        <v>133.33333333333354</v>
      </c>
      <c r="K49" s="23">
        <f t="shared" si="7"/>
        <v>40</v>
      </c>
    </row>
    <row r="50" spans="1:11">
      <c r="A50" s="23">
        <v>14.048</v>
      </c>
      <c r="B50" s="15">
        <v>64.3369</v>
      </c>
      <c r="C50" s="23">
        <v>41</v>
      </c>
      <c r="D50" s="2">
        <f>Main!$B44</f>
        <v>30</v>
      </c>
      <c r="E50" s="2">
        <f t="shared" si="3"/>
        <v>0.5</v>
      </c>
      <c r="F50" s="23">
        <f t="shared" si="4"/>
        <v>0.22000000000000064</v>
      </c>
      <c r="G50" s="2">
        <f t="shared" si="5"/>
        <v>136.36363636363598</v>
      </c>
      <c r="H50" s="10" t="s">
        <v>118</v>
      </c>
      <c r="I50" s="23">
        <f t="shared" si="6"/>
        <v>14.048</v>
      </c>
      <c r="J50" s="13">
        <f t="shared" si="2"/>
        <v>136.36363636363598</v>
      </c>
      <c r="K50" s="23">
        <f t="shared" si="7"/>
        <v>41</v>
      </c>
    </row>
    <row r="51" spans="1:11">
      <c r="A51" s="23">
        <v>14.268000000000001</v>
      </c>
      <c r="B51" s="15">
        <v>65.173900000000003</v>
      </c>
      <c r="C51" s="23">
        <v>42</v>
      </c>
      <c r="D51" s="2">
        <f>Main!$B45</f>
        <v>30.5</v>
      </c>
      <c r="E51" s="2">
        <f t="shared" si="3"/>
        <v>1</v>
      </c>
      <c r="F51" s="23">
        <f t="shared" si="4"/>
        <v>0.41999999999999993</v>
      </c>
      <c r="G51" s="2">
        <f t="shared" si="5"/>
        <v>142.85714285714289</v>
      </c>
      <c r="H51" s="10"/>
      <c r="I51" s="23">
        <f t="shared" si="6"/>
        <v>14.268000000000001</v>
      </c>
      <c r="J51" s="13">
        <f t="shared" si="2"/>
        <v>142.85714285714289</v>
      </c>
      <c r="K51" s="23">
        <f t="shared" si="7"/>
        <v>42</v>
      </c>
    </row>
    <row r="52" spans="1:11">
      <c r="A52" s="23">
        <v>14.688000000000001</v>
      </c>
      <c r="B52" s="15">
        <v>74.963200000000001</v>
      </c>
      <c r="C52" s="23">
        <v>43</v>
      </c>
      <c r="D52" s="2">
        <f>Main!$B46</f>
        <v>31.5</v>
      </c>
      <c r="E52" s="2">
        <f t="shared" si="3"/>
        <v>0.5</v>
      </c>
      <c r="F52" s="23">
        <f t="shared" si="4"/>
        <v>0.24000000000000021</v>
      </c>
      <c r="G52" s="2">
        <f t="shared" si="5"/>
        <v>124.9999999999999</v>
      </c>
      <c r="H52" s="10" t="s">
        <v>119</v>
      </c>
      <c r="I52" s="23">
        <f t="shared" si="6"/>
        <v>14.688000000000001</v>
      </c>
      <c r="J52" s="13">
        <f t="shared" si="2"/>
        <v>124.9999999999999</v>
      </c>
      <c r="K52" s="23">
        <f t="shared" si="7"/>
        <v>43</v>
      </c>
    </row>
    <row r="53" spans="1:11">
      <c r="A53" s="23">
        <v>14.928000000000001</v>
      </c>
      <c r="B53" s="15">
        <v>74.140500000000003</v>
      </c>
      <c r="C53" s="23">
        <v>44</v>
      </c>
      <c r="D53" s="2">
        <f>Main!$B47</f>
        <v>32</v>
      </c>
      <c r="E53" s="2">
        <f t="shared" si="3"/>
        <v>0.5</v>
      </c>
      <c r="F53" s="23">
        <f t="shared" si="4"/>
        <v>0.21999999999999886</v>
      </c>
      <c r="G53" s="2">
        <f t="shared" si="5"/>
        <v>136.36363636363706</v>
      </c>
      <c r="H53" s="10"/>
      <c r="I53" s="23">
        <f t="shared" si="6"/>
        <v>14.928000000000001</v>
      </c>
      <c r="J53" s="13">
        <f t="shared" si="2"/>
        <v>136.36363636363706</v>
      </c>
      <c r="K53" s="23">
        <f t="shared" si="7"/>
        <v>44</v>
      </c>
    </row>
    <row r="54" spans="1:11">
      <c r="A54" s="23">
        <v>15.148</v>
      </c>
      <c r="B54" s="15">
        <v>68.251599999999996</v>
      </c>
      <c r="C54" s="23">
        <v>45</v>
      </c>
      <c r="D54" s="2">
        <f>Main!$B48</f>
        <v>32.5</v>
      </c>
      <c r="E54" s="2">
        <f t="shared" si="3"/>
        <v>0.5</v>
      </c>
      <c r="F54" s="23">
        <f t="shared" si="4"/>
        <v>0.26999999999999957</v>
      </c>
      <c r="G54" s="2">
        <f t="shared" si="5"/>
        <v>111.11111111111128</v>
      </c>
      <c r="H54" s="10" t="s">
        <v>118</v>
      </c>
      <c r="I54" s="23">
        <f t="shared" si="6"/>
        <v>15.148</v>
      </c>
      <c r="J54" s="13">
        <f t="shared" si="2"/>
        <v>111.11111111111128</v>
      </c>
      <c r="K54" s="23">
        <f t="shared" si="7"/>
        <v>45</v>
      </c>
    </row>
    <row r="55" spans="1:11">
      <c r="A55" s="23">
        <v>15.417999999999999</v>
      </c>
      <c r="B55" s="15">
        <v>67.516099999999994</v>
      </c>
      <c r="C55" s="23">
        <v>46</v>
      </c>
      <c r="D55" s="2">
        <f>Main!$B49</f>
        <v>33</v>
      </c>
      <c r="E55" s="2">
        <f t="shared" si="3"/>
        <v>1</v>
      </c>
      <c r="F55" s="23">
        <f t="shared" si="4"/>
        <v>0.46400000000000041</v>
      </c>
      <c r="G55" s="2">
        <f t="shared" si="5"/>
        <v>129.31034482758608</v>
      </c>
      <c r="H55" s="10"/>
      <c r="I55" s="23">
        <f t="shared" si="6"/>
        <v>15.417999999999999</v>
      </c>
      <c r="J55" s="13">
        <f t="shared" si="2"/>
        <v>129.31034482758608</v>
      </c>
      <c r="K55" s="23">
        <f t="shared" si="7"/>
        <v>46</v>
      </c>
    </row>
    <row r="56" spans="1:11">
      <c r="A56" s="23">
        <v>15.882</v>
      </c>
      <c r="B56" s="15">
        <v>76.988799999999998</v>
      </c>
      <c r="C56" s="23">
        <v>47</v>
      </c>
      <c r="D56" s="2">
        <f>Main!$B50</f>
        <v>34</v>
      </c>
      <c r="E56" s="2">
        <f t="shared" si="3"/>
        <v>0.5</v>
      </c>
      <c r="F56" s="23">
        <f t="shared" si="4"/>
        <v>0.24900000000000055</v>
      </c>
      <c r="G56" s="2">
        <f t="shared" si="5"/>
        <v>120.48192771084311</v>
      </c>
      <c r="H56" s="10" t="s">
        <v>113</v>
      </c>
      <c r="I56" s="23">
        <f t="shared" si="6"/>
        <v>15.882</v>
      </c>
      <c r="J56" s="13">
        <f t="shared" si="2"/>
        <v>120.48192771084311</v>
      </c>
      <c r="K56" s="23">
        <f t="shared" si="7"/>
        <v>47</v>
      </c>
    </row>
    <row r="57" spans="1:11">
      <c r="A57" s="23">
        <v>16.131</v>
      </c>
      <c r="B57" s="15">
        <v>78.092200000000005</v>
      </c>
      <c r="C57" s="23">
        <v>48</v>
      </c>
      <c r="D57" s="2">
        <f>Main!$B51</f>
        <v>34.5</v>
      </c>
      <c r="E57" s="2">
        <f t="shared" si="3"/>
        <v>1</v>
      </c>
      <c r="F57" s="23">
        <f t="shared" si="4"/>
        <v>0.41699999999999804</v>
      </c>
      <c r="G57" s="2">
        <f t="shared" si="5"/>
        <v>143.8848920863316</v>
      </c>
      <c r="H57" s="10"/>
      <c r="I57" s="23">
        <f t="shared" si="6"/>
        <v>16.131</v>
      </c>
      <c r="J57" s="13">
        <f t="shared" si="2"/>
        <v>143.8848920863316</v>
      </c>
      <c r="K57" s="23">
        <f t="shared" si="7"/>
        <v>48</v>
      </c>
    </row>
    <row r="58" spans="1:11">
      <c r="A58" s="23">
        <v>16.547999999999998</v>
      </c>
      <c r="B58" s="15">
        <v>70.3489</v>
      </c>
      <c r="C58" s="23">
        <v>49</v>
      </c>
      <c r="D58" s="2">
        <f>Main!$B52</f>
        <v>35.5</v>
      </c>
      <c r="E58" s="2">
        <f t="shared" si="3"/>
        <v>0.5</v>
      </c>
      <c r="F58" s="23">
        <f t="shared" si="4"/>
        <v>0.25</v>
      </c>
      <c r="G58" s="2">
        <f t="shared" si="5"/>
        <v>120</v>
      </c>
      <c r="H58" s="10" t="s">
        <v>119</v>
      </c>
      <c r="I58" s="23">
        <f t="shared" si="6"/>
        <v>16.547999999999998</v>
      </c>
      <c r="J58" s="13">
        <f t="shared" si="2"/>
        <v>120</v>
      </c>
      <c r="K58" s="23">
        <f t="shared" si="7"/>
        <v>49</v>
      </c>
    </row>
    <row r="59" spans="1:11">
      <c r="A59" s="23">
        <v>16.797999999999998</v>
      </c>
      <c r="B59" s="15">
        <v>74.611400000000003</v>
      </c>
      <c r="C59" s="23">
        <v>50</v>
      </c>
      <c r="D59" s="2">
        <f>Main!$B53</f>
        <v>36</v>
      </c>
      <c r="E59" s="2">
        <f t="shared" si="3"/>
        <v>1</v>
      </c>
      <c r="F59" s="23">
        <f t="shared" si="4"/>
        <v>0.48100000000000165</v>
      </c>
      <c r="G59" s="2">
        <f t="shared" si="5"/>
        <v>124.74012474012432</v>
      </c>
      <c r="H59" s="10"/>
      <c r="I59" s="23">
        <f t="shared" si="6"/>
        <v>16.797999999999998</v>
      </c>
      <c r="J59" s="13">
        <f t="shared" si="2"/>
        <v>124.74012474012432</v>
      </c>
      <c r="K59" s="23">
        <f t="shared" si="7"/>
        <v>50</v>
      </c>
    </row>
    <row r="60" spans="1:11">
      <c r="A60" s="23">
        <v>17.279</v>
      </c>
      <c r="B60" s="15">
        <v>65.550700000000006</v>
      </c>
      <c r="C60" s="23">
        <v>51</v>
      </c>
      <c r="D60" s="2">
        <f>Main!$B54</f>
        <v>37</v>
      </c>
      <c r="E60" s="2">
        <f t="shared" si="3"/>
        <v>0.5</v>
      </c>
      <c r="F60" s="23">
        <f t="shared" si="4"/>
        <v>0.20899999999999963</v>
      </c>
      <c r="G60" s="2">
        <f t="shared" si="5"/>
        <v>143.54066985645957</v>
      </c>
      <c r="H60" s="10" t="s">
        <v>118</v>
      </c>
      <c r="I60" s="23">
        <f t="shared" si="6"/>
        <v>17.279</v>
      </c>
      <c r="J60" s="13">
        <f t="shared" si="2"/>
        <v>143.54066985645957</v>
      </c>
      <c r="K60" s="23">
        <f t="shared" si="7"/>
        <v>51</v>
      </c>
    </row>
    <row r="61" spans="1:11">
      <c r="A61" s="23">
        <v>17.488</v>
      </c>
      <c r="B61" s="15">
        <v>64.250100000000003</v>
      </c>
      <c r="C61" s="23">
        <v>52</v>
      </c>
      <c r="D61" s="2">
        <f>Main!$B55</f>
        <v>37.5</v>
      </c>
      <c r="E61" s="2">
        <f t="shared" si="3"/>
        <v>1</v>
      </c>
      <c r="F61" s="23">
        <f t="shared" si="4"/>
        <v>0.33999999999999986</v>
      </c>
      <c r="G61" s="2">
        <f t="shared" si="5"/>
        <v>176.47058823529417</v>
      </c>
      <c r="H61" s="10"/>
      <c r="I61" s="23">
        <f t="shared" si="6"/>
        <v>17.488</v>
      </c>
      <c r="J61" s="13">
        <f t="shared" si="2"/>
        <v>176.47058823529417</v>
      </c>
      <c r="K61" s="23">
        <f t="shared" si="7"/>
        <v>52</v>
      </c>
    </row>
    <row r="62" spans="1:11">
      <c r="A62" s="23">
        <v>17.827999999999999</v>
      </c>
      <c r="B62" s="15">
        <v>77.092699999999994</v>
      </c>
      <c r="C62" s="23">
        <v>53</v>
      </c>
      <c r="D62" s="2">
        <f>Main!$B56</f>
        <v>38.5</v>
      </c>
      <c r="E62" s="2">
        <f t="shared" si="3"/>
        <v>0.5</v>
      </c>
      <c r="F62" s="23">
        <f t="shared" si="4"/>
        <v>0.26000000000000156</v>
      </c>
      <c r="G62" s="2">
        <f t="shared" si="5"/>
        <v>115.38461538461469</v>
      </c>
      <c r="H62" s="10" t="s">
        <v>113</v>
      </c>
      <c r="I62" s="23">
        <f t="shared" si="6"/>
        <v>17.827999999999999</v>
      </c>
      <c r="J62" s="13">
        <f t="shared" si="2"/>
        <v>115.38461538461469</v>
      </c>
      <c r="K62" s="23">
        <f t="shared" si="7"/>
        <v>53</v>
      </c>
    </row>
    <row r="63" spans="1:11">
      <c r="A63" s="23">
        <v>18.088000000000001</v>
      </c>
      <c r="B63" s="15">
        <v>79.344399999999993</v>
      </c>
      <c r="C63" s="23">
        <v>54</v>
      </c>
      <c r="D63" s="2">
        <f>Main!$B57</f>
        <v>39</v>
      </c>
      <c r="E63" s="2">
        <f t="shared" si="3"/>
        <v>1</v>
      </c>
      <c r="F63" s="23">
        <f t="shared" si="4"/>
        <v>0.42399999999999949</v>
      </c>
      <c r="G63" s="2">
        <f t="shared" si="5"/>
        <v>141.50943396226432</v>
      </c>
      <c r="H63" s="10"/>
      <c r="I63" s="23">
        <f t="shared" si="6"/>
        <v>18.088000000000001</v>
      </c>
      <c r="J63" s="13">
        <f t="shared" si="2"/>
        <v>141.50943396226432</v>
      </c>
      <c r="K63" s="23">
        <f t="shared" si="7"/>
        <v>54</v>
      </c>
    </row>
    <row r="64" spans="1:11">
      <c r="A64" s="23">
        <v>18.512</v>
      </c>
      <c r="B64" s="15">
        <v>69.534000000000006</v>
      </c>
      <c r="C64" s="23">
        <v>55</v>
      </c>
      <c r="D64" s="2">
        <f>Main!$B58</f>
        <v>40</v>
      </c>
      <c r="E64" s="2">
        <f t="shared" si="3"/>
        <v>0.5</v>
      </c>
      <c r="F64" s="23">
        <f t="shared" si="4"/>
        <v>0.24699999999999989</v>
      </c>
      <c r="G64" s="2">
        <f t="shared" si="5"/>
        <v>121.45748987854256</v>
      </c>
      <c r="H64" s="10" t="s">
        <v>118</v>
      </c>
      <c r="I64" s="23">
        <f t="shared" si="6"/>
        <v>18.512</v>
      </c>
      <c r="J64" s="13">
        <f t="shared" si="2"/>
        <v>121.45748987854256</v>
      </c>
      <c r="K64" s="23">
        <f t="shared" si="7"/>
        <v>55</v>
      </c>
    </row>
    <row r="65" spans="1:11">
      <c r="A65" s="23">
        <v>18.759</v>
      </c>
      <c r="B65" s="15">
        <v>62.312899999999999</v>
      </c>
      <c r="C65" s="23">
        <v>56</v>
      </c>
      <c r="D65" s="2">
        <f>Main!$B59</f>
        <v>40.5</v>
      </c>
      <c r="E65" s="2">
        <f t="shared" si="3"/>
        <v>1</v>
      </c>
      <c r="F65" s="23">
        <f t="shared" si="4"/>
        <v>0.49899999999999878</v>
      </c>
      <c r="G65" s="2">
        <f t="shared" si="5"/>
        <v>120.24048096192415</v>
      </c>
      <c r="H65" s="10"/>
      <c r="I65" s="23">
        <f t="shared" si="6"/>
        <v>18.759</v>
      </c>
      <c r="J65" s="13">
        <f t="shared" si="2"/>
        <v>120.24048096192415</v>
      </c>
      <c r="K65" s="23">
        <f t="shared" si="7"/>
        <v>56</v>
      </c>
    </row>
    <row r="66" spans="1:11">
      <c r="A66" s="23">
        <v>19.257999999999999</v>
      </c>
      <c r="B66" s="15">
        <v>74.499499999999998</v>
      </c>
      <c r="C66" s="23">
        <v>57</v>
      </c>
      <c r="D66" s="2">
        <f>Main!$B60</f>
        <v>41.5</v>
      </c>
      <c r="E66" s="2">
        <f t="shared" si="3"/>
        <v>0.5</v>
      </c>
      <c r="F66" s="23">
        <f t="shared" si="4"/>
        <v>0.21000000000000085</v>
      </c>
      <c r="G66" s="2">
        <f t="shared" si="5"/>
        <v>142.85714285714226</v>
      </c>
      <c r="H66" s="10" t="s">
        <v>119</v>
      </c>
      <c r="I66" s="23">
        <f t="shared" si="6"/>
        <v>19.257999999999999</v>
      </c>
      <c r="J66" s="13">
        <f t="shared" si="2"/>
        <v>142.85714285714226</v>
      </c>
      <c r="K66" s="23">
        <f t="shared" si="7"/>
        <v>57</v>
      </c>
    </row>
    <row r="67" spans="1:11">
      <c r="A67" s="23">
        <v>19.468</v>
      </c>
      <c r="B67" s="15">
        <v>74.013499999999993</v>
      </c>
      <c r="C67" s="23">
        <v>58</v>
      </c>
      <c r="D67" s="2">
        <f>Main!$B61</f>
        <v>42</v>
      </c>
      <c r="E67" s="2">
        <f t="shared" si="3"/>
        <v>0.5</v>
      </c>
      <c r="F67" s="23">
        <f t="shared" si="4"/>
        <v>0.19999999999999929</v>
      </c>
      <c r="G67" s="2">
        <f t="shared" si="5"/>
        <v>150.00000000000054</v>
      </c>
      <c r="H67" s="10"/>
      <c r="I67" s="23">
        <f t="shared" si="6"/>
        <v>19.468</v>
      </c>
      <c r="J67" s="13">
        <f t="shared" si="2"/>
        <v>150.00000000000054</v>
      </c>
      <c r="K67" s="23">
        <f t="shared" si="7"/>
        <v>58</v>
      </c>
    </row>
    <row r="68" spans="1:11">
      <c r="A68" s="23">
        <v>19.667999999999999</v>
      </c>
      <c r="B68" s="15">
        <v>70.362799999999993</v>
      </c>
      <c r="C68" s="23">
        <v>59</v>
      </c>
      <c r="D68" s="2">
        <f>Main!$B62</f>
        <v>42.5</v>
      </c>
      <c r="E68" s="2">
        <f t="shared" si="3"/>
        <v>0.5</v>
      </c>
      <c r="F68" s="23">
        <f t="shared" si="4"/>
        <v>0.21000000000000085</v>
      </c>
      <c r="G68" s="2">
        <f t="shared" si="5"/>
        <v>142.85714285714226</v>
      </c>
      <c r="H68" s="10" t="s">
        <v>118</v>
      </c>
      <c r="I68" s="23">
        <f t="shared" si="6"/>
        <v>19.667999999999999</v>
      </c>
      <c r="J68" s="13">
        <f t="shared" si="2"/>
        <v>142.85714285714226</v>
      </c>
      <c r="K68" s="23">
        <f t="shared" si="7"/>
        <v>59</v>
      </c>
    </row>
    <row r="69" spans="1:11">
      <c r="A69" s="23">
        <v>19.878</v>
      </c>
      <c r="B69" s="15">
        <v>66.300799999999995</v>
      </c>
      <c r="C69" s="23">
        <v>60</v>
      </c>
      <c r="D69" s="2">
        <f>Main!$B63</f>
        <v>43</v>
      </c>
      <c r="E69" s="2">
        <f t="shared" si="3"/>
        <v>1</v>
      </c>
      <c r="F69" s="23">
        <f t="shared" si="4"/>
        <v>0.60000000000000142</v>
      </c>
      <c r="G69" s="2">
        <f t="shared" si="5"/>
        <v>99.999999999999758</v>
      </c>
      <c r="H69" s="10"/>
      <c r="I69" s="23">
        <f t="shared" si="6"/>
        <v>19.878</v>
      </c>
      <c r="J69" s="13">
        <f t="shared" si="2"/>
        <v>99.999999999999758</v>
      </c>
      <c r="K69" s="23">
        <f t="shared" si="7"/>
        <v>60</v>
      </c>
    </row>
    <row r="70" spans="1:11">
      <c r="A70" s="23">
        <v>20.478000000000002</v>
      </c>
      <c r="B70" s="15">
        <v>75.980400000000003</v>
      </c>
      <c r="C70" s="23">
        <v>61</v>
      </c>
      <c r="D70" s="2">
        <f>Main!$B64</f>
        <v>44</v>
      </c>
      <c r="E70" s="2">
        <f t="shared" si="3"/>
        <v>0.5</v>
      </c>
      <c r="F70" s="23">
        <f t="shared" si="4"/>
        <v>0.22999999999999687</v>
      </c>
      <c r="G70" s="2">
        <f t="shared" si="5"/>
        <v>130.43478260869742</v>
      </c>
      <c r="H70" s="10" t="s">
        <v>119</v>
      </c>
      <c r="I70" s="23">
        <f t="shared" si="6"/>
        <v>20.478000000000002</v>
      </c>
      <c r="J70" s="13">
        <f t="shared" si="2"/>
        <v>130.43478260869742</v>
      </c>
      <c r="K70" s="23">
        <f t="shared" si="7"/>
        <v>61</v>
      </c>
    </row>
    <row r="71" spans="1:11">
      <c r="A71" s="23">
        <v>20.707999999999998</v>
      </c>
      <c r="B71" s="15">
        <v>74.419499999999999</v>
      </c>
      <c r="C71" s="23">
        <v>62</v>
      </c>
      <c r="D71" s="2">
        <f>Main!$B65</f>
        <v>44.5</v>
      </c>
      <c r="E71" s="2">
        <f t="shared" si="3"/>
        <v>1</v>
      </c>
      <c r="F71" s="23">
        <f t="shared" si="4"/>
        <v>0.42000000000000171</v>
      </c>
      <c r="G71" s="2">
        <f t="shared" si="5"/>
        <v>142.85714285714226</v>
      </c>
      <c r="H71" s="10"/>
      <c r="I71" s="23">
        <f t="shared" si="6"/>
        <v>20.707999999999998</v>
      </c>
      <c r="J71" s="13">
        <f t="shared" si="2"/>
        <v>142.85714285714226</v>
      </c>
      <c r="K71" s="23">
        <f t="shared" si="7"/>
        <v>62</v>
      </c>
    </row>
    <row r="72" spans="1:11">
      <c r="A72" s="23">
        <v>21.128</v>
      </c>
      <c r="B72" s="15">
        <v>74.126900000000006</v>
      </c>
      <c r="C72" s="23">
        <v>63</v>
      </c>
      <c r="D72" s="2">
        <f>Main!$B66</f>
        <v>45.5</v>
      </c>
      <c r="E72" s="2">
        <f t="shared" si="3"/>
        <v>0.5</v>
      </c>
      <c r="F72" s="23">
        <f t="shared" si="4"/>
        <v>0.23000000000000043</v>
      </c>
      <c r="G72" s="2">
        <f t="shared" si="5"/>
        <v>130.4347826086954</v>
      </c>
      <c r="H72" s="10" t="s">
        <v>119</v>
      </c>
      <c r="I72" s="23">
        <f t="shared" si="6"/>
        <v>21.128</v>
      </c>
      <c r="J72" s="13">
        <f t="shared" si="2"/>
        <v>130.4347826086954</v>
      </c>
      <c r="K72" s="23">
        <f t="shared" si="7"/>
        <v>63</v>
      </c>
    </row>
    <row r="73" spans="1:11">
      <c r="A73" s="23">
        <v>21.358000000000001</v>
      </c>
      <c r="B73" s="15">
        <v>69.468299999999999</v>
      </c>
      <c r="C73" s="23">
        <v>64</v>
      </c>
      <c r="D73" s="2">
        <f>Main!$B67</f>
        <v>46</v>
      </c>
      <c r="E73" s="2">
        <f t="shared" si="3"/>
        <v>0.5</v>
      </c>
      <c r="F73" s="23">
        <f t="shared" si="4"/>
        <v>0.21000000000000085</v>
      </c>
      <c r="G73" s="2">
        <f t="shared" si="5"/>
        <v>142.85714285714226</v>
      </c>
      <c r="H73" s="10"/>
      <c r="I73" s="23">
        <f t="shared" si="6"/>
        <v>21.358000000000001</v>
      </c>
      <c r="J73" s="13">
        <f t="shared" si="2"/>
        <v>142.85714285714226</v>
      </c>
      <c r="K73" s="23">
        <f t="shared" si="7"/>
        <v>64</v>
      </c>
    </row>
    <row r="74" spans="1:11">
      <c r="A74" s="23">
        <v>21.568000000000001</v>
      </c>
      <c r="B74" s="15">
        <v>69.144499999999994</v>
      </c>
      <c r="C74" s="23">
        <v>65</v>
      </c>
      <c r="D74" s="2">
        <f>Main!$B68</f>
        <v>46.5</v>
      </c>
      <c r="E74" s="2">
        <f t="shared" si="3"/>
        <v>0.5</v>
      </c>
      <c r="F74" s="23">
        <f t="shared" si="4"/>
        <v>0.18999999999999773</v>
      </c>
      <c r="G74" s="2">
        <f t="shared" si="5"/>
        <v>157.89473684210714</v>
      </c>
      <c r="H74" s="10" t="s">
        <v>118</v>
      </c>
      <c r="I74" s="23">
        <f t="shared" si="6"/>
        <v>21.568000000000001</v>
      </c>
      <c r="J74" s="13">
        <f t="shared" ref="J74:J131" si="8">$G74</f>
        <v>157.89473684210714</v>
      </c>
      <c r="K74" s="23">
        <f t="shared" si="7"/>
        <v>65</v>
      </c>
    </row>
    <row r="75" spans="1:11">
      <c r="A75" s="23">
        <v>21.757999999999999</v>
      </c>
      <c r="B75" s="15">
        <v>67.928799999999995</v>
      </c>
      <c r="C75" s="23">
        <v>66</v>
      </c>
      <c r="D75" s="2">
        <f>Main!$B69</f>
        <v>47</v>
      </c>
      <c r="E75" s="2">
        <f t="shared" ref="E75:E130" si="9">$D76-$D75</f>
        <v>1</v>
      </c>
      <c r="F75" s="23">
        <f t="shared" ref="F75:F130" si="10">$A76-$A75</f>
        <v>0.53999999999999915</v>
      </c>
      <c r="G75" s="2">
        <f t="shared" ref="G75:G130" si="11">$E75/$F75*60</f>
        <v>111.11111111111128</v>
      </c>
      <c r="H75" s="10"/>
      <c r="I75" s="23">
        <f t="shared" ref="I75:I131" si="12">$A75</f>
        <v>21.757999999999999</v>
      </c>
      <c r="J75" s="13">
        <f t="shared" si="8"/>
        <v>111.11111111111128</v>
      </c>
      <c r="K75" s="23">
        <f t="shared" ref="K75:K131" si="13">$C75</f>
        <v>66</v>
      </c>
    </row>
    <row r="76" spans="1:11">
      <c r="A76" s="23">
        <v>22.297999999999998</v>
      </c>
      <c r="B76" s="15">
        <v>57.235599999999998</v>
      </c>
      <c r="C76" s="23">
        <v>67</v>
      </c>
      <c r="D76" s="2">
        <f>Main!$B70</f>
        <v>48</v>
      </c>
      <c r="E76" s="2">
        <f t="shared" si="9"/>
        <v>0.5</v>
      </c>
      <c r="F76" s="23">
        <f t="shared" si="10"/>
        <v>0.28000000000000114</v>
      </c>
      <c r="G76" s="2">
        <f t="shared" si="11"/>
        <v>107.14285714285671</v>
      </c>
      <c r="H76" s="10" t="s">
        <v>118</v>
      </c>
      <c r="I76" s="23">
        <f t="shared" si="12"/>
        <v>22.297999999999998</v>
      </c>
      <c r="J76" s="13">
        <f t="shared" si="8"/>
        <v>107.14285714285671</v>
      </c>
      <c r="K76" s="23">
        <f t="shared" si="13"/>
        <v>67</v>
      </c>
    </row>
    <row r="77" spans="1:11">
      <c r="A77" s="23">
        <v>22.577999999999999</v>
      </c>
      <c r="B77" s="15">
        <v>53.843800000000002</v>
      </c>
      <c r="C77" s="23">
        <v>68</v>
      </c>
      <c r="D77" s="2">
        <f>Main!$B71</f>
        <v>48.5</v>
      </c>
      <c r="E77" s="2">
        <f t="shared" si="9"/>
        <v>1</v>
      </c>
      <c r="F77" s="23">
        <f t="shared" si="10"/>
        <v>0.44999999999999929</v>
      </c>
      <c r="G77" s="2">
        <f t="shared" si="11"/>
        <v>133.33333333333354</v>
      </c>
      <c r="H77" s="10"/>
      <c r="I77" s="23">
        <f t="shared" si="12"/>
        <v>22.577999999999999</v>
      </c>
      <c r="J77" s="13">
        <f t="shared" si="8"/>
        <v>133.33333333333354</v>
      </c>
      <c r="K77" s="23">
        <f t="shared" si="13"/>
        <v>68</v>
      </c>
    </row>
    <row r="78" spans="1:11">
      <c r="A78" s="23">
        <v>23.027999999999999</v>
      </c>
      <c r="B78" s="15">
        <v>76.322299999999998</v>
      </c>
      <c r="C78" s="23">
        <v>69</v>
      </c>
      <c r="D78" s="2">
        <f>Main!$B72</f>
        <v>49.5</v>
      </c>
      <c r="E78" s="2">
        <f t="shared" si="9"/>
        <v>0.5</v>
      </c>
      <c r="F78" s="23">
        <f t="shared" si="10"/>
        <v>0.23000000000000043</v>
      </c>
      <c r="G78" s="2">
        <f t="shared" si="11"/>
        <v>130.4347826086954</v>
      </c>
      <c r="H78" s="10" t="s">
        <v>119</v>
      </c>
      <c r="I78" s="23">
        <f t="shared" si="12"/>
        <v>23.027999999999999</v>
      </c>
      <c r="J78" s="13">
        <f t="shared" si="8"/>
        <v>130.4347826086954</v>
      </c>
      <c r="K78" s="23">
        <f t="shared" si="13"/>
        <v>69</v>
      </c>
    </row>
    <row r="79" spans="1:11">
      <c r="A79" s="23">
        <v>23.257999999999999</v>
      </c>
      <c r="B79" s="15">
        <v>75.241900000000001</v>
      </c>
      <c r="C79" s="23">
        <v>70</v>
      </c>
      <c r="D79" s="2">
        <f>Main!$B73</f>
        <v>50</v>
      </c>
      <c r="E79" s="2">
        <f t="shared" si="9"/>
        <v>1</v>
      </c>
      <c r="F79" s="23">
        <f t="shared" si="10"/>
        <v>0.41000000000000014</v>
      </c>
      <c r="G79" s="2">
        <f t="shared" si="11"/>
        <v>146.34146341463409</v>
      </c>
      <c r="H79" s="10"/>
      <c r="I79" s="23">
        <f t="shared" si="12"/>
        <v>23.257999999999999</v>
      </c>
      <c r="J79" s="13">
        <f t="shared" si="8"/>
        <v>146.34146341463409</v>
      </c>
      <c r="K79" s="23">
        <f t="shared" si="13"/>
        <v>70</v>
      </c>
    </row>
    <row r="80" spans="1:11">
      <c r="A80" s="23">
        <v>23.667999999999999</v>
      </c>
      <c r="B80" s="15">
        <v>79.228800000000007</v>
      </c>
      <c r="C80" s="23">
        <v>71</v>
      </c>
      <c r="D80" s="2">
        <f>Main!$B74</f>
        <v>51</v>
      </c>
      <c r="E80" s="2">
        <f t="shared" si="9"/>
        <v>0.5</v>
      </c>
      <c r="F80" s="23">
        <f t="shared" si="10"/>
        <v>0.19000000000000128</v>
      </c>
      <c r="G80" s="2">
        <f t="shared" si="11"/>
        <v>157.89473684210421</v>
      </c>
      <c r="H80" s="10" t="s">
        <v>113</v>
      </c>
      <c r="I80" s="23">
        <f t="shared" si="12"/>
        <v>23.667999999999999</v>
      </c>
      <c r="J80" s="13">
        <f t="shared" si="8"/>
        <v>157.89473684210421</v>
      </c>
      <c r="K80" s="23">
        <f t="shared" si="13"/>
        <v>71</v>
      </c>
    </row>
    <row r="81" spans="1:11">
      <c r="A81" s="23">
        <v>23.858000000000001</v>
      </c>
      <c r="B81" s="15">
        <v>76.020899999999997</v>
      </c>
      <c r="C81" s="23">
        <v>72</v>
      </c>
      <c r="D81" s="2">
        <f>Main!$B75</f>
        <v>51.5</v>
      </c>
      <c r="E81" s="2">
        <f t="shared" si="9"/>
        <v>0.5</v>
      </c>
      <c r="F81" s="23">
        <f t="shared" si="10"/>
        <v>0.22100000000000009</v>
      </c>
      <c r="G81" s="2">
        <f t="shared" si="11"/>
        <v>135.74660633484157</v>
      </c>
      <c r="H81" s="10"/>
      <c r="I81" s="23">
        <f t="shared" si="12"/>
        <v>23.858000000000001</v>
      </c>
      <c r="J81" s="13">
        <f t="shared" si="8"/>
        <v>135.74660633484157</v>
      </c>
      <c r="K81" s="23">
        <f t="shared" si="13"/>
        <v>72</v>
      </c>
    </row>
    <row r="82" spans="1:11">
      <c r="A82" s="23">
        <v>24.079000000000001</v>
      </c>
      <c r="B82" s="15">
        <v>72.224800000000002</v>
      </c>
      <c r="C82" s="23">
        <v>73</v>
      </c>
      <c r="D82" s="2">
        <f>Main!$B76</f>
        <v>52</v>
      </c>
      <c r="E82" s="2">
        <f t="shared" si="9"/>
        <v>0.5</v>
      </c>
      <c r="F82" s="23">
        <f t="shared" si="10"/>
        <v>0.2289999999999992</v>
      </c>
      <c r="G82" s="2">
        <f t="shared" si="11"/>
        <v>131.00436681222754</v>
      </c>
      <c r="H82" s="10" t="s">
        <v>118</v>
      </c>
      <c r="I82" s="23">
        <f t="shared" si="12"/>
        <v>24.079000000000001</v>
      </c>
      <c r="J82" s="13">
        <f t="shared" si="8"/>
        <v>131.00436681222754</v>
      </c>
      <c r="K82" s="23">
        <f t="shared" si="13"/>
        <v>73</v>
      </c>
    </row>
    <row r="83" spans="1:11">
      <c r="A83" s="23">
        <v>24.308</v>
      </c>
      <c r="B83" s="15">
        <v>67.076599999999999</v>
      </c>
      <c r="C83" s="23">
        <v>74</v>
      </c>
      <c r="D83" s="2">
        <f>Main!$B77</f>
        <v>52.5</v>
      </c>
      <c r="E83" s="2">
        <f t="shared" si="9"/>
        <v>1</v>
      </c>
      <c r="F83" s="23">
        <f t="shared" si="10"/>
        <v>0.37000000000000099</v>
      </c>
      <c r="G83" s="2">
        <f t="shared" si="11"/>
        <v>162.16216216216174</v>
      </c>
      <c r="H83" s="10"/>
      <c r="I83" s="23">
        <f t="shared" si="12"/>
        <v>24.308</v>
      </c>
      <c r="J83" s="13">
        <f t="shared" si="8"/>
        <v>162.16216216216174</v>
      </c>
      <c r="K83" s="23">
        <f t="shared" si="13"/>
        <v>74</v>
      </c>
    </row>
    <row r="84" spans="1:11">
      <c r="A84" s="23">
        <v>24.678000000000001</v>
      </c>
      <c r="B84" s="15">
        <v>73.717399999999998</v>
      </c>
      <c r="C84" s="23">
        <v>75</v>
      </c>
      <c r="D84" s="2">
        <f>Main!$B78</f>
        <v>53.5</v>
      </c>
      <c r="E84" s="2">
        <f t="shared" si="9"/>
        <v>0.5</v>
      </c>
      <c r="F84" s="23">
        <f t="shared" si="10"/>
        <v>0.21999999999999886</v>
      </c>
      <c r="G84" s="2">
        <f t="shared" si="11"/>
        <v>136.36363636363706</v>
      </c>
      <c r="H84" s="10" t="s">
        <v>119</v>
      </c>
      <c r="I84" s="23">
        <f t="shared" si="12"/>
        <v>24.678000000000001</v>
      </c>
      <c r="J84" s="13">
        <f t="shared" si="8"/>
        <v>136.36363636363706</v>
      </c>
      <c r="K84" s="23">
        <f t="shared" si="13"/>
        <v>75</v>
      </c>
    </row>
    <row r="85" spans="1:11">
      <c r="A85" s="23">
        <v>24.898</v>
      </c>
      <c r="B85" s="15">
        <v>67.105199999999996</v>
      </c>
      <c r="C85" s="23">
        <v>76</v>
      </c>
      <c r="D85" s="2">
        <f>Main!$B79</f>
        <v>54</v>
      </c>
      <c r="E85" s="2">
        <f t="shared" si="9"/>
        <v>0.5</v>
      </c>
      <c r="F85" s="23">
        <f t="shared" si="10"/>
        <v>0.19000000000000128</v>
      </c>
      <c r="G85" s="2">
        <f t="shared" si="11"/>
        <v>157.89473684210421</v>
      </c>
      <c r="H85" s="10"/>
      <c r="I85" s="23">
        <f t="shared" si="12"/>
        <v>24.898</v>
      </c>
      <c r="J85" s="13">
        <f t="shared" si="8"/>
        <v>157.89473684210421</v>
      </c>
      <c r="K85" s="23">
        <f t="shared" si="13"/>
        <v>76</v>
      </c>
    </row>
    <row r="86" spans="1:11">
      <c r="A86" s="23">
        <v>25.088000000000001</v>
      </c>
      <c r="B86" s="15">
        <v>68.828599999999994</v>
      </c>
      <c r="C86" s="23">
        <v>77</v>
      </c>
      <c r="D86" s="2">
        <f>Main!$B80</f>
        <v>54.5</v>
      </c>
      <c r="E86" s="2">
        <f t="shared" si="9"/>
        <v>0.5</v>
      </c>
      <c r="F86" s="23">
        <f t="shared" si="10"/>
        <v>0.25</v>
      </c>
      <c r="G86" s="2">
        <f t="shared" si="11"/>
        <v>120</v>
      </c>
      <c r="H86" s="10" t="s">
        <v>118</v>
      </c>
      <c r="I86" s="23">
        <f t="shared" si="12"/>
        <v>25.088000000000001</v>
      </c>
      <c r="J86" s="13">
        <f t="shared" si="8"/>
        <v>120</v>
      </c>
      <c r="K86" s="23">
        <f t="shared" si="13"/>
        <v>77</v>
      </c>
    </row>
    <row r="87" spans="1:11">
      <c r="A87" s="23">
        <v>25.338000000000001</v>
      </c>
      <c r="B87" s="15">
        <v>64.154700000000005</v>
      </c>
      <c r="C87" s="23">
        <v>78</v>
      </c>
      <c r="D87" s="2">
        <f>Main!$B81</f>
        <v>55</v>
      </c>
      <c r="E87" s="2">
        <f t="shared" si="9"/>
        <v>1</v>
      </c>
      <c r="F87" s="23">
        <f t="shared" si="10"/>
        <v>0.33999999999999986</v>
      </c>
      <c r="G87" s="2">
        <f t="shared" si="11"/>
        <v>176.47058823529417</v>
      </c>
      <c r="H87" s="10"/>
      <c r="I87" s="23">
        <f t="shared" si="12"/>
        <v>25.338000000000001</v>
      </c>
      <c r="J87" s="13">
        <f t="shared" si="8"/>
        <v>176.47058823529417</v>
      </c>
      <c r="K87" s="23">
        <f t="shared" si="13"/>
        <v>78</v>
      </c>
    </row>
    <row r="88" spans="1:11">
      <c r="A88" s="23">
        <v>25.678000000000001</v>
      </c>
      <c r="B88" s="15">
        <v>77.494299999999996</v>
      </c>
      <c r="C88" s="23">
        <v>79</v>
      </c>
      <c r="D88" s="2">
        <f>Main!$B82</f>
        <v>56</v>
      </c>
      <c r="E88" s="2">
        <f t="shared" si="9"/>
        <v>0.5</v>
      </c>
      <c r="F88" s="23">
        <f t="shared" si="10"/>
        <v>0.21999999999999886</v>
      </c>
      <c r="G88" s="2">
        <f t="shared" si="11"/>
        <v>136.36363636363706</v>
      </c>
      <c r="H88" s="10" t="s">
        <v>113</v>
      </c>
      <c r="I88" s="23">
        <f t="shared" si="12"/>
        <v>25.678000000000001</v>
      </c>
      <c r="J88" s="13">
        <f t="shared" si="8"/>
        <v>136.36363636363706</v>
      </c>
      <c r="K88" s="23">
        <f t="shared" si="13"/>
        <v>79</v>
      </c>
    </row>
    <row r="89" spans="1:11">
      <c r="A89" s="23">
        <v>25.898</v>
      </c>
      <c r="B89" s="15">
        <v>77.941100000000006</v>
      </c>
      <c r="C89" s="23">
        <v>80</v>
      </c>
      <c r="D89" s="2">
        <f>Main!$B83</f>
        <v>56.5</v>
      </c>
      <c r="E89" s="2">
        <f t="shared" si="9"/>
        <v>1</v>
      </c>
      <c r="F89" s="23">
        <f t="shared" si="10"/>
        <v>0.39999999999999858</v>
      </c>
      <c r="G89" s="2">
        <f t="shared" si="11"/>
        <v>150.00000000000054</v>
      </c>
      <c r="H89" s="10"/>
      <c r="I89" s="23">
        <f t="shared" si="12"/>
        <v>25.898</v>
      </c>
      <c r="J89" s="13">
        <f t="shared" si="8"/>
        <v>150.00000000000054</v>
      </c>
      <c r="K89" s="23">
        <f t="shared" si="13"/>
        <v>80</v>
      </c>
    </row>
    <row r="90" spans="1:11">
      <c r="A90" s="23">
        <v>26.297999999999998</v>
      </c>
      <c r="B90" s="15">
        <v>73.160200000000003</v>
      </c>
      <c r="C90" s="23">
        <v>81</v>
      </c>
      <c r="D90" s="2">
        <f>Main!$B84</f>
        <v>57.5</v>
      </c>
      <c r="E90" s="2">
        <f t="shared" si="9"/>
        <v>0.5</v>
      </c>
      <c r="F90" s="23">
        <f t="shared" si="10"/>
        <v>0.24000000000000199</v>
      </c>
      <c r="G90" s="2">
        <f t="shared" si="11"/>
        <v>124.99999999999898</v>
      </c>
      <c r="H90" s="10" t="s">
        <v>119</v>
      </c>
      <c r="I90" s="23">
        <f t="shared" si="12"/>
        <v>26.297999999999998</v>
      </c>
      <c r="J90" s="13">
        <f t="shared" si="8"/>
        <v>124.99999999999898</v>
      </c>
      <c r="K90" s="23">
        <f t="shared" si="13"/>
        <v>81</v>
      </c>
    </row>
    <row r="91" spans="1:11">
      <c r="A91" s="23">
        <v>26.538</v>
      </c>
      <c r="B91" s="15">
        <v>69.893100000000004</v>
      </c>
      <c r="C91" s="23">
        <v>82</v>
      </c>
      <c r="D91" s="2">
        <f>Main!$B85</f>
        <v>58</v>
      </c>
      <c r="E91" s="2">
        <f t="shared" si="9"/>
        <v>1</v>
      </c>
      <c r="F91" s="23">
        <f t="shared" si="10"/>
        <v>0.53000000000000114</v>
      </c>
      <c r="G91" s="2">
        <f t="shared" si="11"/>
        <v>113.20754716981108</v>
      </c>
      <c r="H91" s="10"/>
      <c r="I91" s="23">
        <f t="shared" si="12"/>
        <v>26.538</v>
      </c>
      <c r="J91" s="13">
        <f t="shared" si="8"/>
        <v>113.20754716981108</v>
      </c>
      <c r="K91" s="23">
        <f t="shared" si="13"/>
        <v>82</v>
      </c>
    </row>
    <row r="92" spans="1:11">
      <c r="A92" s="23">
        <v>27.068000000000001</v>
      </c>
      <c r="B92" s="15">
        <v>56.908200000000001</v>
      </c>
      <c r="C92" s="23">
        <v>83</v>
      </c>
      <c r="D92" s="2">
        <f>Main!$B86</f>
        <v>59</v>
      </c>
      <c r="E92" s="2">
        <f t="shared" si="9"/>
        <v>0.5</v>
      </c>
      <c r="F92" s="23">
        <f t="shared" si="10"/>
        <v>0.26999999999999957</v>
      </c>
      <c r="G92" s="2">
        <f t="shared" si="11"/>
        <v>111.11111111111128</v>
      </c>
      <c r="H92" s="10" t="s">
        <v>118</v>
      </c>
      <c r="I92" s="23">
        <f t="shared" si="12"/>
        <v>27.068000000000001</v>
      </c>
      <c r="J92" s="13">
        <f t="shared" si="8"/>
        <v>111.11111111111128</v>
      </c>
      <c r="K92" s="23">
        <f t="shared" si="13"/>
        <v>83</v>
      </c>
    </row>
    <row r="93" spans="1:11">
      <c r="A93" s="23">
        <v>27.338000000000001</v>
      </c>
      <c r="B93" s="15">
        <v>54.688499999999998</v>
      </c>
      <c r="C93" s="23">
        <v>84</v>
      </c>
      <c r="D93" s="2">
        <f>Main!$B87</f>
        <v>59.5</v>
      </c>
      <c r="E93" s="2">
        <f t="shared" si="9"/>
        <v>1</v>
      </c>
      <c r="F93" s="23">
        <f t="shared" si="10"/>
        <v>0.35999999999999943</v>
      </c>
      <c r="G93" s="2">
        <f t="shared" si="11"/>
        <v>166.66666666666691</v>
      </c>
      <c r="H93" s="10"/>
      <c r="I93" s="23">
        <f t="shared" si="12"/>
        <v>27.338000000000001</v>
      </c>
      <c r="J93" s="13">
        <f t="shared" si="8"/>
        <v>166.66666666666691</v>
      </c>
      <c r="K93" s="23">
        <f t="shared" si="13"/>
        <v>84</v>
      </c>
    </row>
    <row r="94" spans="1:11">
      <c r="A94" s="23">
        <v>27.698</v>
      </c>
      <c r="B94" s="15">
        <v>73.562399999999997</v>
      </c>
      <c r="C94" s="23">
        <v>85</v>
      </c>
      <c r="D94" s="2">
        <f>Main!$B88</f>
        <v>60.5</v>
      </c>
      <c r="E94" s="2">
        <f t="shared" si="9"/>
        <v>0.5</v>
      </c>
      <c r="F94" s="23">
        <f t="shared" si="10"/>
        <v>0.23999999999999844</v>
      </c>
      <c r="G94" s="2">
        <f t="shared" si="11"/>
        <v>125.00000000000081</v>
      </c>
      <c r="H94" s="10" t="s">
        <v>113</v>
      </c>
      <c r="I94" s="23">
        <f t="shared" si="12"/>
        <v>27.698</v>
      </c>
      <c r="J94" s="13">
        <f t="shared" si="8"/>
        <v>125.00000000000081</v>
      </c>
      <c r="K94" s="23">
        <f t="shared" si="13"/>
        <v>85</v>
      </c>
    </row>
    <row r="95" spans="1:11">
      <c r="A95" s="23">
        <v>27.937999999999999</v>
      </c>
      <c r="B95" s="15">
        <v>74.875200000000007</v>
      </c>
      <c r="C95" s="23">
        <v>86</v>
      </c>
      <c r="D95" s="2">
        <f>Main!$B89</f>
        <v>61</v>
      </c>
      <c r="E95" s="2">
        <f t="shared" si="9"/>
        <v>0.5</v>
      </c>
      <c r="F95" s="23">
        <f t="shared" si="10"/>
        <v>0.18700000000000117</v>
      </c>
      <c r="G95" s="2">
        <f t="shared" si="11"/>
        <v>160.42780748663</v>
      </c>
      <c r="H95" s="10"/>
      <c r="I95" s="23">
        <f t="shared" si="12"/>
        <v>27.937999999999999</v>
      </c>
      <c r="J95" s="13">
        <f t="shared" si="8"/>
        <v>160.42780748663</v>
      </c>
      <c r="K95" s="23">
        <f t="shared" si="13"/>
        <v>86</v>
      </c>
    </row>
    <row r="96" spans="1:11">
      <c r="A96" s="23">
        <v>28.125</v>
      </c>
      <c r="B96" s="15">
        <v>71.025300000000001</v>
      </c>
      <c r="C96" s="23">
        <v>87</v>
      </c>
      <c r="D96" s="2">
        <f>Main!$B90</f>
        <v>61.5</v>
      </c>
      <c r="E96" s="2">
        <f t="shared" si="9"/>
        <v>0.5</v>
      </c>
      <c r="F96" s="23">
        <f t="shared" si="10"/>
        <v>0.23300000000000054</v>
      </c>
      <c r="G96" s="2">
        <f t="shared" si="11"/>
        <v>128.75536480686665</v>
      </c>
      <c r="H96" s="10" t="s">
        <v>118</v>
      </c>
      <c r="I96" s="23">
        <f t="shared" si="12"/>
        <v>28.125</v>
      </c>
      <c r="J96" s="13">
        <f t="shared" si="8"/>
        <v>128.75536480686665</v>
      </c>
      <c r="K96" s="23">
        <f t="shared" si="13"/>
        <v>87</v>
      </c>
    </row>
    <row r="97" spans="1:11">
      <c r="A97" s="23">
        <v>28.358000000000001</v>
      </c>
      <c r="B97" s="15">
        <v>66.693200000000004</v>
      </c>
      <c r="C97" s="23">
        <v>88</v>
      </c>
      <c r="D97" s="2">
        <f>Main!$B91</f>
        <v>62</v>
      </c>
      <c r="E97" s="2">
        <f t="shared" si="9"/>
        <v>1</v>
      </c>
      <c r="F97" s="23">
        <f t="shared" si="10"/>
        <v>0.39999999999999858</v>
      </c>
      <c r="G97" s="2">
        <f t="shared" si="11"/>
        <v>150.00000000000054</v>
      </c>
      <c r="H97" s="10"/>
      <c r="I97" s="23">
        <f t="shared" si="12"/>
        <v>28.358000000000001</v>
      </c>
      <c r="J97" s="13">
        <f t="shared" si="8"/>
        <v>150.00000000000054</v>
      </c>
      <c r="K97" s="23">
        <f t="shared" si="13"/>
        <v>88</v>
      </c>
    </row>
    <row r="98" spans="1:11">
      <c r="A98" s="23">
        <v>28.757999999999999</v>
      </c>
      <c r="B98" s="15">
        <v>75.809100000000001</v>
      </c>
      <c r="C98" s="23">
        <v>89</v>
      </c>
      <c r="D98" s="2">
        <f>Main!$B92</f>
        <v>63</v>
      </c>
      <c r="E98" s="2">
        <f t="shared" si="9"/>
        <v>0.5</v>
      </c>
      <c r="F98" s="23">
        <f t="shared" si="10"/>
        <v>0.22000000000000242</v>
      </c>
      <c r="G98" s="2">
        <f t="shared" si="11"/>
        <v>136.36363636363487</v>
      </c>
      <c r="H98" s="10" t="s">
        <v>113</v>
      </c>
      <c r="I98" s="23">
        <f t="shared" si="12"/>
        <v>28.757999999999999</v>
      </c>
      <c r="J98" s="13">
        <f t="shared" si="8"/>
        <v>136.36363636363487</v>
      </c>
      <c r="K98" s="23">
        <f t="shared" si="13"/>
        <v>89</v>
      </c>
    </row>
    <row r="99" spans="1:11">
      <c r="A99" s="23">
        <v>28.978000000000002</v>
      </c>
      <c r="B99" s="15">
        <v>76.099299999999999</v>
      </c>
      <c r="C99" s="23">
        <v>90</v>
      </c>
      <c r="D99" s="2">
        <f>Main!$B93</f>
        <v>63.5</v>
      </c>
      <c r="E99" s="2">
        <f t="shared" si="9"/>
        <v>2.5</v>
      </c>
      <c r="F99" s="23">
        <f t="shared" si="10"/>
        <v>1</v>
      </c>
      <c r="G99" s="2">
        <f t="shared" si="11"/>
        <v>150</v>
      </c>
      <c r="H99" s="10"/>
      <c r="I99" s="23">
        <f t="shared" si="12"/>
        <v>28.978000000000002</v>
      </c>
      <c r="J99" s="13">
        <f t="shared" si="8"/>
        <v>150</v>
      </c>
      <c r="K99" s="23">
        <f t="shared" si="13"/>
        <v>90</v>
      </c>
    </row>
    <row r="100" spans="1:11">
      <c r="A100" s="23">
        <v>29.978000000000002</v>
      </c>
      <c r="B100" s="15">
        <v>76.617699999999999</v>
      </c>
      <c r="C100" s="23">
        <v>91</v>
      </c>
      <c r="D100" s="2">
        <f>Main!$B94</f>
        <v>66</v>
      </c>
      <c r="E100" s="2">
        <f t="shared" si="9"/>
        <v>0.5</v>
      </c>
      <c r="F100" s="23">
        <f t="shared" si="10"/>
        <v>0.22999999999999687</v>
      </c>
      <c r="G100" s="2">
        <f t="shared" si="11"/>
        <v>130.43478260869742</v>
      </c>
      <c r="H100" s="10" t="s">
        <v>119</v>
      </c>
      <c r="I100" s="23">
        <f t="shared" si="12"/>
        <v>29.978000000000002</v>
      </c>
      <c r="J100" s="13">
        <f t="shared" si="8"/>
        <v>130.43478260869742</v>
      </c>
      <c r="K100" s="23">
        <f t="shared" si="13"/>
        <v>91</v>
      </c>
    </row>
    <row r="101" spans="1:11">
      <c r="A101" s="23">
        <v>30.207999999999998</v>
      </c>
      <c r="B101" s="15">
        <v>74.691999999999993</v>
      </c>
      <c r="C101" s="23">
        <v>92</v>
      </c>
      <c r="D101" s="2">
        <f>Main!$B95</f>
        <v>66.5</v>
      </c>
      <c r="E101" s="2">
        <f t="shared" si="9"/>
        <v>1</v>
      </c>
      <c r="F101" s="23">
        <f t="shared" si="10"/>
        <v>0.45000000000000284</v>
      </c>
      <c r="G101" s="2">
        <f t="shared" si="11"/>
        <v>133.33333333333249</v>
      </c>
      <c r="H101" s="10"/>
      <c r="I101" s="23">
        <f t="shared" si="12"/>
        <v>30.207999999999998</v>
      </c>
      <c r="J101" s="13">
        <f t="shared" si="8"/>
        <v>133.33333333333249</v>
      </c>
      <c r="K101" s="23">
        <f t="shared" si="13"/>
        <v>92</v>
      </c>
    </row>
    <row r="102" spans="1:11">
      <c r="A102" s="23">
        <v>30.658000000000001</v>
      </c>
      <c r="B102" s="15">
        <v>73.496600000000001</v>
      </c>
      <c r="C102" s="23">
        <v>93</v>
      </c>
      <c r="D102" s="2">
        <f>Main!$B96</f>
        <v>67.5</v>
      </c>
      <c r="E102" s="2">
        <f t="shared" si="9"/>
        <v>0.5</v>
      </c>
      <c r="F102" s="23">
        <f t="shared" si="10"/>
        <v>0.21999999999999886</v>
      </c>
      <c r="G102" s="2">
        <f t="shared" si="11"/>
        <v>136.36363636363706</v>
      </c>
      <c r="H102" s="10" t="s">
        <v>119</v>
      </c>
      <c r="I102" s="23">
        <f t="shared" si="12"/>
        <v>30.658000000000001</v>
      </c>
      <c r="J102" s="13">
        <f t="shared" si="8"/>
        <v>136.36363636363706</v>
      </c>
      <c r="K102" s="23">
        <f t="shared" si="13"/>
        <v>93</v>
      </c>
    </row>
    <row r="103" spans="1:11">
      <c r="A103" s="23">
        <v>30.878</v>
      </c>
      <c r="B103" s="15">
        <v>69.991500000000002</v>
      </c>
      <c r="C103" s="23">
        <v>94</v>
      </c>
      <c r="D103" s="2">
        <f>Main!$B97</f>
        <v>68</v>
      </c>
      <c r="E103" s="2">
        <f t="shared" si="9"/>
        <v>0.5</v>
      </c>
      <c r="F103" s="23">
        <f t="shared" si="10"/>
        <v>0.20499999999999829</v>
      </c>
      <c r="G103" s="2">
        <f t="shared" si="11"/>
        <v>146.34146341463537</v>
      </c>
      <c r="H103" s="10"/>
      <c r="I103" s="23">
        <f t="shared" si="12"/>
        <v>30.878</v>
      </c>
      <c r="J103" s="13">
        <f t="shared" si="8"/>
        <v>146.34146341463537</v>
      </c>
      <c r="K103" s="23">
        <f t="shared" si="13"/>
        <v>94</v>
      </c>
    </row>
    <row r="104" spans="1:11">
      <c r="A104" s="23">
        <v>31.082999999999998</v>
      </c>
      <c r="B104" s="15">
        <v>68.349900000000005</v>
      </c>
      <c r="C104" s="23">
        <v>95</v>
      </c>
      <c r="D104" s="2">
        <f>Main!$B98</f>
        <v>68.5</v>
      </c>
      <c r="E104" s="2">
        <f t="shared" si="9"/>
        <v>0.5</v>
      </c>
      <c r="F104" s="23">
        <f t="shared" si="10"/>
        <v>0.23500000000000298</v>
      </c>
      <c r="G104" s="2">
        <f t="shared" si="11"/>
        <v>127.65957446808348</v>
      </c>
      <c r="H104" s="10" t="s">
        <v>118</v>
      </c>
      <c r="I104" s="23">
        <f t="shared" si="12"/>
        <v>31.082999999999998</v>
      </c>
      <c r="J104" s="13">
        <f t="shared" si="8"/>
        <v>127.65957446808348</v>
      </c>
      <c r="K104" s="23">
        <f t="shared" si="13"/>
        <v>95</v>
      </c>
    </row>
    <row r="105" spans="1:11">
      <c r="A105" s="23">
        <v>31.318000000000001</v>
      </c>
      <c r="B105" s="15">
        <v>66.002300000000005</v>
      </c>
      <c r="C105" s="23">
        <v>96</v>
      </c>
      <c r="D105" s="2">
        <f>Main!$B99</f>
        <v>69</v>
      </c>
      <c r="E105" s="2">
        <f t="shared" si="9"/>
        <v>1</v>
      </c>
      <c r="F105" s="23">
        <f t="shared" si="10"/>
        <v>0.57999999999999829</v>
      </c>
      <c r="G105" s="2">
        <f t="shared" si="11"/>
        <v>103.44827586206927</v>
      </c>
      <c r="H105" s="10"/>
      <c r="I105" s="23">
        <f t="shared" si="12"/>
        <v>31.318000000000001</v>
      </c>
      <c r="J105" s="13">
        <f t="shared" si="8"/>
        <v>103.44827586206927</v>
      </c>
      <c r="K105" s="23">
        <f t="shared" si="13"/>
        <v>96</v>
      </c>
    </row>
    <row r="106" spans="1:11">
      <c r="A106" s="23">
        <v>31.898</v>
      </c>
      <c r="B106" s="15">
        <v>57.687399999999997</v>
      </c>
      <c r="C106" s="23">
        <v>97</v>
      </c>
      <c r="D106" s="2">
        <f>Main!$B100</f>
        <v>70</v>
      </c>
      <c r="E106" s="2">
        <f t="shared" si="9"/>
        <v>0.5</v>
      </c>
      <c r="F106" s="23">
        <f t="shared" si="10"/>
        <v>0.2900000000000027</v>
      </c>
      <c r="G106" s="2">
        <f t="shared" si="11"/>
        <v>103.448275862068</v>
      </c>
      <c r="H106" s="10" t="s">
        <v>118</v>
      </c>
      <c r="I106" s="23">
        <f t="shared" si="12"/>
        <v>31.898</v>
      </c>
      <c r="J106" s="13">
        <f t="shared" si="8"/>
        <v>103.448275862068</v>
      </c>
      <c r="K106" s="23">
        <f t="shared" si="13"/>
        <v>97</v>
      </c>
    </row>
    <row r="107" spans="1:11">
      <c r="A107" s="23">
        <v>32.188000000000002</v>
      </c>
      <c r="B107" s="15">
        <v>51.252699999999997</v>
      </c>
      <c r="C107" s="23">
        <v>98</v>
      </c>
      <c r="D107" s="2">
        <f>Main!$B101</f>
        <v>70.5</v>
      </c>
      <c r="E107" s="2">
        <f t="shared" si="9"/>
        <v>1</v>
      </c>
      <c r="F107" s="23">
        <f t="shared" si="10"/>
        <v>0.44999999999999574</v>
      </c>
      <c r="G107" s="2">
        <f t="shared" si="11"/>
        <v>133.33333333333459</v>
      </c>
      <c r="H107" s="10"/>
      <c r="I107" s="23">
        <f t="shared" si="12"/>
        <v>32.188000000000002</v>
      </c>
      <c r="J107" s="13">
        <f t="shared" si="8"/>
        <v>133.33333333333459</v>
      </c>
      <c r="K107" s="23">
        <f t="shared" si="13"/>
        <v>98</v>
      </c>
    </row>
    <row r="108" spans="1:11">
      <c r="A108" s="23">
        <v>32.637999999999998</v>
      </c>
      <c r="B108" s="15">
        <v>76.691900000000004</v>
      </c>
      <c r="C108" s="23">
        <v>99</v>
      </c>
      <c r="D108" s="2">
        <f>Main!$B102</f>
        <v>71.5</v>
      </c>
      <c r="E108" s="2">
        <f t="shared" si="9"/>
        <v>0.5</v>
      </c>
      <c r="F108" s="23">
        <f t="shared" si="10"/>
        <v>0.21999999999999886</v>
      </c>
      <c r="G108" s="2">
        <f t="shared" si="11"/>
        <v>136.36363636363706</v>
      </c>
      <c r="H108" s="10" t="s">
        <v>119</v>
      </c>
      <c r="I108" s="23">
        <f t="shared" si="12"/>
        <v>32.637999999999998</v>
      </c>
      <c r="J108" s="13">
        <f t="shared" si="8"/>
        <v>136.36363636363706</v>
      </c>
      <c r="K108" s="23">
        <f t="shared" si="13"/>
        <v>99</v>
      </c>
    </row>
    <row r="109" spans="1:11">
      <c r="A109" s="23">
        <v>32.857999999999997</v>
      </c>
      <c r="B109" s="15">
        <v>77.143900000000002</v>
      </c>
      <c r="C109" s="23">
        <v>100</v>
      </c>
      <c r="D109" s="2">
        <f>Main!$B103</f>
        <v>72</v>
      </c>
      <c r="E109" s="2">
        <f t="shared" si="9"/>
        <v>1</v>
      </c>
      <c r="F109" s="23">
        <f t="shared" si="10"/>
        <v>0.39000000000000057</v>
      </c>
      <c r="G109" s="2">
        <f t="shared" si="11"/>
        <v>153.84615384615361</v>
      </c>
      <c r="H109" s="10"/>
      <c r="I109" s="23">
        <f t="shared" si="12"/>
        <v>32.857999999999997</v>
      </c>
      <c r="J109" s="13">
        <f t="shared" si="8"/>
        <v>153.84615384615361</v>
      </c>
      <c r="K109" s="23">
        <f t="shared" si="13"/>
        <v>100</v>
      </c>
    </row>
    <row r="110" spans="1:11">
      <c r="A110" s="23">
        <v>33.247999999999998</v>
      </c>
      <c r="B110" s="15">
        <v>79.607299999999995</v>
      </c>
      <c r="C110" s="23">
        <v>101</v>
      </c>
      <c r="D110" s="2">
        <f>Main!$B104</f>
        <v>73</v>
      </c>
      <c r="E110" s="2">
        <f t="shared" si="9"/>
        <v>0.5</v>
      </c>
      <c r="F110" s="23">
        <f t="shared" si="10"/>
        <v>0.19000000000000483</v>
      </c>
      <c r="G110" s="2">
        <f t="shared" si="11"/>
        <v>157.89473684210125</v>
      </c>
      <c r="H110" s="10" t="s">
        <v>113</v>
      </c>
      <c r="I110" s="23">
        <f t="shared" si="12"/>
        <v>33.247999999999998</v>
      </c>
      <c r="J110" s="13">
        <f t="shared" si="8"/>
        <v>157.89473684210125</v>
      </c>
      <c r="K110" s="23">
        <f t="shared" si="13"/>
        <v>101</v>
      </c>
    </row>
    <row r="111" spans="1:11">
      <c r="A111" s="23">
        <v>33.438000000000002</v>
      </c>
      <c r="B111" s="15">
        <v>77.975800000000007</v>
      </c>
      <c r="C111" s="23">
        <v>102</v>
      </c>
      <c r="D111" s="2">
        <f>Main!$B105</f>
        <v>73.5</v>
      </c>
      <c r="E111" s="2">
        <f t="shared" si="9"/>
        <v>0.5</v>
      </c>
      <c r="F111" s="23">
        <f t="shared" si="10"/>
        <v>0.20199999999999818</v>
      </c>
      <c r="G111" s="2">
        <f t="shared" si="11"/>
        <v>148.51485148514985</v>
      </c>
      <c r="H111" s="10"/>
      <c r="I111" s="23">
        <f t="shared" si="12"/>
        <v>33.438000000000002</v>
      </c>
      <c r="J111" s="13">
        <f t="shared" si="8"/>
        <v>148.51485148514985</v>
      </c>
      <c r="K111" s="23">
        <f t="shared" si="13"/>
        <v>102</v>
      </c>
    </row>
    <row r="112" spans="1:11">
      <c r="A112" s="23">
        <v>33.64</v>
      </c>
      <c r="B112" s="15">
        <v>77.393699999999995</v>
      </c>
      <c r="C112" s="23">
        <v>103</v>
      </c>
      <c r="D112" s="2">
        <f>Main!$B106</f>
        <v>74</v>
      </c>
      <c r="E112" s="2">
        <f t="shared" si="9"/>
        <v>0.5</v>
      </c>
      <c r="F112" s="23">
        <f t="shared" si="10"/>
        <v>0.24699999999999989</v>
      </c>
      <c r="G112" s="2">
        <f t="shared" si="11"/>
        <v>121.45748987854256</v>
      </c>
      <c r="H112" s="10" t="s">
        <v>118</v>
      </c>
      <c r="I112" s="23">
        <f t="shared" si="12"/>
        <v>33.64</v>
      </c>
      <c r="J112" s="13">
        <f t="shared" si="8"/>
        <v>121.45748987854256</v>
      </c>
      <c r="K112" s="23">
        <f t="shared" si="13"/>
        <v>103</v>
      </c>
    </row>
    <row r="113" spans="1:11">
      <c r="A113" s="23">
        <v>33.887</v>
      </c>
      <c r="B113" s="15">
        <v>70.421999999999997</v>
      </c>
      <c r="C113" s="23">
        <v>104</v>
      </c>
      <c r="D113" s="2">
        <f>Main!$B107</f>
        <v>74.5</v>
      </c>
      <c r="E113" s="2">
        <f t="shared" si="9"/>
        <v>1</v>
      </c>
      <c r="F113" s="23">
        <f t="shared" si="10"/>
        <v>0.41100000000000136</v>
      </c>
      <c r="G113" s="2">
        <f t="shared" si="11"/>
        <v>145.98540145985353</v>
      </c>
      <c r="H113" s="10"/>
      <c r="I113" s="23">
        <f t="shared" si="12"/>
        <v>33.887</v>
      </c>
      <c r="J113" s="13">
        <f t="shared" si="8"/>
        <v>145.98540145985353</v>
      </c>
      <c r="K113" s="23">
        <f t="shared" si="13"/>
        <v>104</v>
      </c>
    </row>
    <row r="114" spans="1:11">
      <c r="A114" s="23">
        <v>34.298000000000002</v>
      </c>
      <c r="B114" s="15">
        <v>69.700299999999999</v>
      </c>
      <c r="C114" s="23">
        <v>105</v>
      </c>
      <c r="D114" s="2">
        <f>Main!$B108</f>
        <v>75.5</v>
      </c>
      <c r="E114" s="2">
        <f t="shared" si="9"/>
        <v>0.5</v>
      </c>
      <c r="F114" s="23">
        <f t="shared" si="10"/>
        <v>0.21999999999999886</v>
      </c>
      <c r="G114" s="2">
        <f t="shared" si="11"/>
        <v>136.36363636363706</v>
      </c>
      <c r="H114" s="10" t="s">
        <v>119</v>
      </c>
      <c r="I114" s="23">
        <f t="shared" si="12"/>
        <v>34.298000000000002</v>
      </c>
      <c r="J114" s="13">
        <f t="shared" si="8"/>
        <v>136.36363636363706</v>
      </c>
      <c r="K114" s="23">
        <f t="shared" si="13"/>
        <v>105</v>
      </c>
    </row>
    <row r="115" spans="1:11">
      <c r="A115" s="23">
        <v>34.518000000000001</v>
      </c>
      <c r="B115" s="15">
        <v>65.380300000000005</v>
      </c>
      <c r="C115" s="23">
        <v>106</v>
      </c>
      <c r="D115" s="2">
        <f>Main!$B109</f>
        <v>76</v>
      </c>
      <c r="E115" s="2">
        <f t="shared" si="9"/>
        <v>0.5</v>
      </c>
      <c r="F115" s="23">
        <f t="shared" si="10"/>
        <v>0.17999999999999972</v>
      </c>
      <c r="G115" s="2">
        <f t="shared" si="11"/>
        <v>166.66666666666691</v>
      </c>
      <c r="H115" s="10"/>
      <c r="I115" s="23">
        <f t="shared" si="12"/>
        <v>34.518000000000001</v>
      </c>
      <c r="J115" s="13">
        <f t="shared" si="8"/>
        <v>166.66666666666691</v>
      </c>
      <c r="K115" s="23">
        <f t="shared" si="13"/>
        <v>106</v>
      </c>
    </row>
    <row r="116" spans="1:11">
      <c r="A116" s="23">
        <v>34.698</v>
      </c>
      <c r="B116" s="15">
        <v>66.325800000000001</v>
      </c>
      <c r="C116" s="23">
        <v>107</v>
      </c>
      <c r="D116" s="2">
        <f>Main!$B110</f>
        <v>76.5</v>
      </c>
      <c r="E116" s="2">
        <f t="shared" si="9"/>
        <v>0.5</v>
      </c>
      <c r="F116" s="23">
        <f t="shared" si="10"/>
        <v>0.23899999999999721</v>
      </c>
      <c r="G116" s="2">
        <f t="shared" si="11"/>
        <v>125.52301255230272</v>
      </c>
      <c r="H116" s="10" t="s">
        <v>118</v>
      </c>
      <c r="I116" s="23">
        <f t="shared" si="12"/>
        <v>34.698</v>
      </c>
      <c r="J116" s="13">
        <f t="shared" si="8"/>
        <v>125.52301255230272</v>
      </c>
      <c r="K116" s="23">
        <f t="shared" si="13"/>
        <v>107</v>
      </c>
    </row>
    <row r="117" spans="1:11">
      <c r="A117" s="23">
        <v>34.936999999999998</v>
      </c>
      <c r="B117" s="15">
        <v>62.445599999999999</v>
      </c>
      <c r="C117" s="23">
        <v>108</v>
      </c>
      <c r="D117" s="2">
        <f>Main!$B111</f>
        <v>77</v>
      </c>
      <c r="E117" s="2">
        <f t="shared" si="9"/>
        <v>1</v>
      </c>
      <c r="F117" s="23">
        <f t="shared" si="10"/>
        <v>0.3890000000000029</v>
      </c>
      <c r="G117" s="2">
        <f t="shared" si="11"/>
        <v>154.24164524421479</v>
      </c>
      <c r="H117" s="10"/>
      <c r="I117" s="23">
        <f t="shared" si="12"/>
        <v>34.936999999999998</v>
      </c>
      <c r="J117" s="13">
        <f t="shared" si="8"/>
        <v>154.24164524421479</v>
      </c>
      <c r="K117" s="23">
        <f t="shared" si="13"/>
        <v>108</v>
      </c>
    </row>
    <row r="118" spans="1:11">
      <c r="A118" s="23">
        <v>35.326000000000001</v>
      </c>
      <c r="B118" s="15">
        <v>77.587199999999996</v>
      </c>
      <c r="C118" s="23">
        <v>109</v>
      </c>
      <c r="D118" s="2">
        <f>Main!$B112</f>
        <v>78</v>
      </c>
      <c r="E118" s="2">
        <f t="shared" si="9"/>
        <v>0.5</v>
      </c>
      <c r="F118" s="23">
        <f t="shared" si="10"/>
        <v>0.21199999999999619</v>
      </c>
      <c r="G118" s="2">
        <f t="shared" si="11"/>
        <v>141.50943396226668</v>
      </c>
      <c r="H118" s="10" t="s">
        <v>113</v>
      </c>
      <c r="I118" s="23">
        <f t="shared" si="12"/>
        <v>35.326000000000001</v>
      </c>
      <c r="J118" s="13">
        <f t="shared" si="8"/>
        <v>141.50943396226668</v>
      </c>
      <c r="K118" s="23">
        <f t="shared" si="13"/>
        <v>109</v>
      </c>
    </row>
    <row r="119" spans="1:11">
      <c r="A119" s="23">
        <v>35.537999999999997</v>
      </c>
      <c r="B119" s="15">
        <v>78.527900000000002</v>
      </c>
      <c r="C119" s="23">
        <v>110</v>
      </c>
      <c r="D119" s="2">
        <f>Main!$B113</f>
        <v>78.5</v>
      </c>
      <c r="E119" s="2">
        <f t="shared" si="9"/>
        <v>1</v>
      </c>
      <c r="F119" s="23">
        <f t="shared" si="10"/>
        <v>0.43000000000000682</v>
      </c>
      <c r="G119" s="2">
        <f t="shared" si="11"/>
        <v>139.53488372092804</v>
      </c>
      <c r="H119" s="10"/>
      <c r="I119" s="23">
        <f t="shared" si="12"/>
        <v>35.537999999999997</v>
      </c>
      <c r="J119" s="13">
        <f t="shared" si="8"/>
        <v>139.53488372092804</v>
      </c>
      <c r="K119" s="23">
        <f t="shared" si="13"/>
        <v>110</v>
      </c>
    </row>
    <row r="120" spans="1:11">
      <c r="A120" s="23">
        <v>35.968000000000004</v>
      </c>
      <c r="B120" s="15">
        <v>73.312100000000001</v>
      </c>
      <c r="C120" s="23">
        <v>111</v>
      </c>
      <c r="D120" s="2">
        <f>Main!$B114</f>
        <v>79.5</v>
      </c>
      <c r="E120" s="2">
        <f t="shared" si="9"/>
        <v>0.5</v>
      </c>
      <c r="F120" s="23">
        <f t="shared" si="10"/>
        <v>0.24599999999999511</v>
      </c>
      <c r="G120" s="2">
        <f t="shared" si="11"/>
        <v>121.95121951219755</v>
      </c>
      <c r="H120" s="10" t="s">
        <v>119</v>
      </c>
      <c r="I120" s="23">
        <f t="shared" si="12"/>
        <v>35.968000000000004</v>
      </c>
      <c r="J120" s="13">
        <f t="shared" si="8"/>
        <v>121.95121951219755</v>
      </c>
      <c r="K120" s="23">
        <f t="shared" si="13"/>
        <v>111</v>
      </c>
    </row>
    <row r="121" spans="1:11">
      <c r="A121" s="23">
        <v>36.213999999999999</v>
      </c>
      <c r="B121" s="15">
        <v>70.7102</v>
      </c>
      <c r="C121" s="23">
        <v>112</v>
      </c>
      <c r="D121" s="2">
        <f>Main!$B115</f>
        <v>80</v>
      </c>
      <c r="E121" s="2">
        <f t="shared" si="9"/>
        <v>1</v>
      </c>
      <c r="F121" s="23">
        <f t="shared" si="10"/>
        <v>0.5140000000000029</v>
      </c>
      <c r="G121" s="2">
        <f t="shared" si="11"/>
        <v>116.73151750972697</v>
      </c>
      <c r="H121" s="10"/>
      <c r="I121" s="23">
        <f t="shared" si="12"/>
        <v>36.213999999999999</v>
      </c>
      <c r="J121" s="13">
        <f t="shared" si="8"/>
        <v>116.73151750972697</v>
      </c>
      <c r="K121" s="23">
        <f t="shared" si="13"/>
        <v>112</v>
      </c>
    </row>
    <row r="122" spans="1:11">
      <c r="A122" s="23">
        <v>36.728000000000002</v>
      </c>
      <c r="B122" s="15">
        <v>58.240400000000001</v>
      </c>
      <c r="C122" s="23">
        <v>113</v>
      </c>
      <c r="D122" s="2">
        <f>Main!$B116</f>
        <v>81</v>
      </c>
      <c r="E122" s="2">
        <f t="shared" si="9"/>
        <v>0.5</v>
      </c>
      <c r="F122" s="23">
        <f t="shared" si="10"/>
        <v>0.29999999999999716</v>
      </c>
      <c r="G122" s="2">
        <f t="shared" si="11"/>
        <v>100.00000000000095</v>
      </c>
      <c r="H122" s="10" t="s">
        <v>118</v>
      </c>
      <c r="I122" s="23">
        <f t="shared" si="12"/>
        <v>36.728000000000002</v>
      </c>
      <c r="J122" s="13">
        <f t="shared" si="8"/>
        <v>100.00000000000095</v>
      </c>
      <c r="K122" s="23">
        <f t="shared" si="13"/>
        <v>113</v>
      </c>
    </row>
    <row r="123" spans="1:11">
      <c r="A123" s="23">
        <v>37.027999999999999</v>
      </c>
      <c r="B123" s="15">
        <v>54.410899999999998</v>
      </c>
      <c r="C123" s="23">
        <v>114</v>
      </c>
      <c r="D123" s="2">
        <f>Main!$B117</f>
        <v>81.5</v>
      </c>
      <c r="E123" s="2">
        <f t="shared" si="9"/>
        <v>1</v>
      </c>
      <c r="F123" s="23">
        <f t="shared" si="10"/>
        <v>0.37000000000000455</v>
      </c>
      <c r="G123" s="2">
        <f t="shared" si="11"/>
        <v>162.16216216216017</v>
      </c>
      <c r="H123" s="10"/>
      <c r="I123" s="23">
        <f t="shared" si="12"/>
        <v>37.027999999999999</v>
      </c>
      <c r="J123" s="13">
        <f t="shared" si="8"/>
        <v>162.16216216216017</v>
      </c>
      <c r="K123" s="23">
        <f t="shared" si="13"/>
        <v>114</v>
      </c>
    </row>
    <row r="124" spans="1:11">
      <c r="A124" s="23">
        <v>37.398000000000003</v>
      </c>
      <c r="B124" s="15">
        <v>74.4435</v>
      </c>
      <c r="C124" s="23">
        <v>115</v>
      </c>
      <c r="D124" s="2">
        <f>Main!$B118</f>
        <v>82.5</v>
      </c>
      <c r="E124" s="2">
        <f t="shared" si="9"/>
        <v>0.5</v>
      </c>
      <c r="F124" s="23">
        <f t="shared" si="10"/>
        <v>0.22999999999999687</v>
      </c>
      <c r="G124" s="2">
        <f t="shared" si="11"/>
        <v>130.43478260869742</v>
      </c>
      <c r="H124" s="10" t="s">
        <v>113</v>
      </c>
      <c r="I124" s="23">
        <f t="shared" si="12"/>
        <v>37.398000000000003</v>
      </c>
      <c r="J124" s="13">
        <f t="shared" si="8"/>
        <v>130.43478260869742</v>
      </c>
      <c r="K124" s="23">
        <f t="shared" si="13"/>
        <v>115</v>
      </c>
    </row>
    <row r="125" spans="1:11">
      <c r="A125" s="23">
        <v>37.628</v>
      </c>
      <c r="B125" s="15">
        <v>77.062100000000001</v>
      </c>
      <c r="C125" s="23">
        <v>116</v>
      </c>
      <c r="D125" s="2">
        <f>Main!$B119</f>
        <v>83</v>
      </c>
      <c r="E125" s="2">
        <f t="shared" si="9"/>
        <v>0.5</v>
      </c>
      <c r="F125" s="23">
        <f t="shared" si="10"/>
        <v>0.20600000000000307</v>
      </c>
      <c r="G125" s="2">
        <f t="shared" si="11"/>
        <v>145.63106796116287</v>
      </c>
      <c r="H125" s="10"/>
      <c r="I125" s="23">
        <f t="shared" si="12"/>
        <v>37.628</v>
      </c>
      <c r="J125" s="13">
        <f t="shared" si="8"/>
        <v>145.63106796116287</v>
      </c>
      <c r="K125" s="23">
        <f t="shared" si="13"/>
        <v>116</v>
      </c>
    </row>
    <row r="126" spans="1:11">
      <c r="A126" s="23">
        <v>37.834000000000003</v>
      </c>
      <c r="B126" s="15">
        <v>72.233800000000002</v>
      </c>
      <c r="C126" s="23">
        <v>117</v>
      </c>
      <c r="D126" s="2">
        <f>Main!$B120</f>
        <v>83.5</v>
      </c>
      <c r="E126" s="2">
        <f t="shared" si="9"/>
        <v>0.5</v>
      </c>
      <c r="F126" s="23">
        <f t="shared" si="10"/>
        <v>0.20399999999999352</v>
      </c>
      <c r="G126" s="2">
        <f t="shared" si="11"/>
        <v>147.05882352941643</v>
      </c>
      <c r="H126" s="10" t="s">
        <v>118</v>
      </c>
      <c r="I126" s="23">
        <f t="shared" si="12"/>
        <v>37.834000000000003</v>
      </c>
      <c r="J126" s="13">
        <f t="shared" si="8"/>
        <v>147.05882352941643</v>
      </c>
      <c r="K126" s="23">
        <f t="shared" si="13"/>
        <v>117</v>
      </c>
    </row>
    <row r="127" spans="1:11">
      <c r="A127" s="23">
        <v>38.037999999999997</v>
      </c>
      <c r="B127" s="15">
        <v>68.915999999999997</v>
      </c>
      <c r="C127" s="23">
        <v>118</v>
      </c>
      <c r="D127" s="2">
        <f>Main!$B121</f>
        <v>84</v>
      </c>
      <c r="E127" s="2">
        <f t="shared" si="9"/>
        <v>1</v>
      </c>
      <c r="F127" s="23">
        <f t="shared" si="10"/>
        <v>0.41000000000000369</v>
      </c>
      <c r="G127" s="2">
        <f t="shared" si="11"/>
        <v>146.34146341463284</v>
      </c>
      <c r="H127" s="10"/>
      <c r="I127" s="23">
        <f t="shared" si="12"/>
        <v>38.037999999999997</v>
      </c>
      <c r="J127" s="13">
        <f t="shared" si="8"/>
        <v>146.34146341463284</v>
      </c>
      <c r="K127" s="23">
        <f t="shared" si="13"/>
        <v>118</v>
      </c>
    </row>
    <row r="128" spans="1:11">
      <c r="A128" s="23">
        <v>38.448</v>
      </c>
      <c r="B128" s="15">
        <v>77.612700000000004</v>
      </c>
      <c r="C128" s="23">
        <v>119</v>
      </c>
      <c r="D128" s="2">
        <f>Main!$B122</f>
        <v>85</v>
      </c>
      <c r="E128" s="2">
        <f t="shared" si="9"/>
        <v>0.5</v>
      </c>
      <c r="F128" s="23">
        <f t="shared" si="10"/>
        <v>0.20000000000000284</v>
      </c>
      <c r="G128" s="2">
        <f t="shared" si="11"/>
        <v>149.99999999999787</v>
      </c>
      <c r="H128" s="10" t="s">
        <v>113</v>
      </c>
      <c r="I128" s="23">
        <f t="shared" si="12"/>
        <v>38.448</v>
      </c>
      <c r="J128" s="13">
        <f t="shared" si="8"/>
        <v>149.99999999999787</v>
      </c>
      <c r="K128" s="23">
        <f t="shared" si="13"/>
        <v>119</v>
      </c>
    </row>
    <row r="129" spans="1:11">
      <c r="A129" s="23">
        <v>38.648000000000003</v>
      </c>
      <c r="B129" s="15">
        <v>77.401700000000005</v>
      </c>
      <c r="C129" s="23">
        <v>120</v>
      </c>
      <c r="D129" s="2">
        <f>Main!$B123</f>
        <v>85.5</v>
      </c>
      <c r="E129" s="2">
        <f t="shared" si="9"/>
        <v>2.5</v>
      </c>
      <c r="F129" s="23">
        <f t="shared" si="10"/>
        <v>1.1399999999999935</v>
      </c>
      <c r="G129" s="2">
        <f t="shared" si="11"/>
        <v>131.57894736842181</v>
      </c>
      <c r="H129" s="10"/>
      <c r="I129" s="23">
        <f t="shared" si="12"/>
        <v>38.648000000000003</v>
      </c>
      <c r="J129" s="13">
        <f t="shared" si="8"/>
        <v>131.57894736842181</v>
      </c>
      <c r="K129" s="23">
        <f t="shared" si="13"/>
        <v>120</v>
      </c>
    </row>
    <row r="130" spans="1:11">
      <c r="A130" s="23">
        <v>39.787999999999997</v>
      </c>
      <c r="B130" s="15">
        <v>73.984700000000004</v>
      </c>
      <c r="C130" s="23">
        <v>121</v>
      </c>
      <c r="D130" s="2">
        <f>Main!$B124</f>
        <v>88</v>
      </c>
      <c r="E130" s="2">
        <f t="shared" si="9"/>
        <v>0.5</v>
      </c>
      <c r="F130" s="23">
        <f t="shared" si="10"/>
        <v>0.25</v>
      </c>
      <c r="G130" s="2">
        <f t="shared" si="11"/>
        <v>120</v>
      </c>
      <c r="H130" s="10" t="s">
        <v>118</v>
      </c>
      <c r="I130" s="23">
        <f t="shared" si="12"/>
        <v>39.787999999999997</v>
      </c>
      <c r="J130" s="13">
        <f t="shared" si="8"/>
        <v>120</v>
      </c>
      <c r="K130" s="23">
        <f t="shared" si="13"/>
        <v>121</v>
      </c>
    </row>
    <row r="131" spans="1:11">
      <c r="A131" s="23">
        <v>40.037999999999997</v>
      </c>
      <c r="B131" s="15">
        <v>70.466999999999999</v>
      </c>
      <c r="C131" s="23">
        <v>122</v>
      </c>
      <c r="D131" s="2">
        <f>Main!$B125</f>
        <v>88.5</v>
      </c>
      <c r="E131" s="2"/>
      <c r="G131" s="2">
        <f>$G130</f>
        <v>120</v>
      </c>
      <c r="H131" s="10"/>
      <c r="I131" s="23">
        <f t="shared" si="12"/>
        <v>40.037999999999997</v>
      </c>
      <c r="J131" s="13">
        <f t="shared" si="8"/>
        <v>120</v>
      </c>
      <c r="K131" s="23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148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Emanuele Arciuli</v>
      </c>
      <c r="K4" s="1"/>
      <c r="L4" s="1"/>
      <c r="M4" s="1"/>
    </row>
    <row r="5" spans="1:13">
      <c r="A5" s="10" t="s">
        <v>96</v>
      </c>
      <c r="B5" s="11">
        <v>1996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1996</v>
      </c>
      <c r="K5" s="1"/>
      <c r="L5" s="1"/>
      <c r="M5" s="1"/>
    </row>
    <row r="6" spans="1:13">
      <c r="A6" s="10" t="s">
        <v>97</v>
      </c>
      <c r="B6" s="1" t="s">
        <v>149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Stradivarius STR 33429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0.378</v>
      </c>
      <c r="B10" s="15">
        <v>73.3386</v>
      </c>
      <c r="C10">
        <v>1</v>
      </c>
      <c r="D10" s="2">
        <f>Main!$B4</f>
        <v>0</v>
      </c>
      <c r="E10" s="2">
        <f>$D11-$D10</f>
        <v>0.5</v>
      </c>
      <c r="F10">
        <f>$A11-$A10</f>
        <v>0.22999999999999998</v>
      </c>
      <c r="G10" s="2">
        <f>$E10/$F10*60</f>
        <v>130.43478260869568</v>
      </c>
      <c r="H10" s="10" t="s">
        <v>119</v>
      </c>
      <c r="I10">
        <f>$A10</f>
        <v>0.378</v>
      </c>
      <c r="J10" s="13">
        <f t="shared" ref="J10:J73" si="2">$G10</f>
        <v>130.43478260869568</v>
      </c>
      <c r="K10">
        <f>$C10</f>
        <v>1</v>
      </c>
    </row>
    <row r="11" spans="1:13">
      <c r="A11">
        <v>0.60799999999999998</v>
      </c>
      <c r="B11" s="15">
        <v>71.466700000000003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0.4</v>
      </c>
      <c r="G11" s="2">
        <f t="shared" ref="G11:G74" si="5">$E11/$F11*60</f>
        <v>150</v>
      </c>
      <c r="H11" s="10"/>
      <c r="I11">
        <f t="shared" ref="I11:I74" si="6">$A11</f>
        <v>0.60799999999999998</v>
      </c>
      <c r="J11" s="13">
        <f t="shared" si="2"/>
        <v>150</v>
      </c>
      <c r="K11">
        <f t="shared" ref="K11:K74" si="7">$C11</f>
        <v>2</v>
      </c>
    </row>
    <row r="12" spans="1:13">
      <c r="A12">
        <v>1.008</v>
      </c>
      <c r="B12" s="15">
        <v>61.980600000000003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0.24</v>
      </c>
      <c r="G12" s="2">
        <f t="shared" si="5"/>
        <v>125.00000000000001</v>
      </c>
      <c r="H12" s="10" t="s">
        <v>118</v>
      </c>
      <c r="I12">
        <f t="shared" si="6"/>
        <v>1.008</v>
      </c>
      <c r="J12" s="13">
        <f t="shared" si="2"/>
        <v>125.00000000000001</v>
      </c>
      <c r="K12">
        <f t="shared" si="7"/>
        <v>3</v>
      </c>
    </row>
    <row r="13" spans="1:13">
      <c r="A13">
        <v>1.248</v>
      </c>
      <c r="B13" s="15">
        <v>59.994500000000002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0.3899999999999999</v>
      </c>
      <c r="G13" s="2">
        <f t="shared" si="5"/>
        <v>153.8461538461539</v>
      </c>
      <c r="H13" s="10"/>
      <c r="I13">
        <f t="shared" si="6"/>
        <v>1.248</v>
      </c>
      <c r="J13" s="13">
        <f t="shared" si="2"/>
        <v>153.8461538461539</v>
      </c>
      <c r="K13">
        <f t="shared" si="7"/>
        <v>4</v>
      </c>
    </row>
    <row r="14" spans="1:13">
      <c r="A14">
        <v>1.6379999999999999</v>
      </c>
      <c r="B14" s="15">
        <v>78.294899999999998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0.26</v>
      </c>
      <c r="G14" s="2">
        <f t="shared" si="5"/>
        <v>115.38461538461537</v>
      </c>
      <c r="H14" s="10" t="s">
        <v>119</v>
      </c>
      <c r="I14">
        <f t="shared" si="6"/>
        <v>1.6379999999999999</v>
      </c>
      <c r="J14" s="13">
        <f t="shared" si="2"/>
        <v>115.38461538461537</v>
      </c>
      <c r="K14">
        <f t="shared" si="7"/>
        <v>5</v>
      </c>
    </row>
    <row r="15" spans="1:13">
      <c r="A15">
        <v>1.8979999999999999</v>
      </c>
      <c r="B15" s="15">
        <v>78.255300000000005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0.40199999999999991</v>
      </c>
      <c r="G15" s="2">
        <f t="shared" si="5"/>
        <v>149.25373134328362</v>
      </c>
      <c r="H15" s="10"/>
      <c r="I15">
        <f t="shared" si="6"/>
        <v>1.8979999999999999</v>
      </c>
      <c r="J15" s="13">
        <f t="shared" si="2"/>
        <v>149.25373134328362</v>
      </c>
      <c r="K15">
        <f t="shared" si="7"/>
        <v>6</v>
      </c>
    </row>
    <row r="16" spans="1:13">
      <c r="A16">
        <v>2.2999999999999998</v>
      </c>
      <c r="B16" s="15">
        <v>65.462699999999998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0.25800000000000001</v>
      </c>
      <c r="G16" s="2">
        <f t="shared" si="5"/>
        <v>116.27906976744185</v>
      </c>
      <c r="H16" s="10" t="s">
        <v>118</v>
      </c>
      <c r="I16">
        <f t="shared" si="6"/>
        <v>2.2999999999999998</v>
      </c>
      <c r="J16" s="13">
        <f t="shared" si="2"/>
        <v>116.27906976744185</v>
      </c>
      <c r="K16">
        <f t="shared" si="7"/>
        <v>7</v>
      </c>
    </row>
    <row r="17" spans="1:11">
      <c r="A17">
        <v>2.5579999999999998</v>
      </c>
      <c r="B17" s="15">
        <v>63.504899999999999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0.55000000000000027</v>
      </c>
      <c r="G17" s="2">
        <f t="shared" si="5"/>
        <v>163.63636363636354</v>
      </c>
      <c r="H17" s="10"/>
      <c r="I17">
        <f t="shared" si="6"/>
        <v>2.5579999999999998</v>
      </c>
      <c r="J17" s="13">
        <f t="shared" si="2"/>
        <v>163.63636363636354</v>
      </c>
      <c r="K17">
        <f t="shared" si="7"/>
        <v>8</v>
      </c>
    </row>
    <row r="18" spans="1:11">
      <c r="A18">
        <v>3.1080000000000001</v>
      </c>
      <c r="B18" s="15">
        <v>73.932900000000004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0.23999999999999977</v>
      </c>
      <c r="G18" s="2">
        <f t="shared" si="5"/>
        <v>125.00000000000011</v>
      </c>
      <c r="H18" s="10" t="s">
        <v>119</v>
      </c>
      <c r="I18">
        <f t="shared" si="6"/>
        <v>3.1080000000000001</v>
      </c>
      <c r="J18" s="13">
        <f t="shared" si="2"/>
        <v>125.00000000000011</v>
      </c>
      <c r="K18">
        <f t="shared" si="7"/>
        <v>9</v>
      </c>
    </row>
    <row r="19" spans="1:11">
      <c r="A19">
        <v>3.3479999999999999</v>
      </c>
      <c r="B19" s="15">
        <v>77.612700000000004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0.45999999999999996</v>
      </c>
      <c r="G19" s="2">
        <f t="shared" si="5"/>
        <v>130.43478260869568</v>
      </c>
      <c r="H19" s="10"/>
      <c r="I19">
        <f t="shared" si="6"/>
        <v>3.3479999999999999</v>
      </c>
      <c r="J19" s="13">
        <f t="shared" si="2"/>
        <v>130.43478260869568</v>
      </c>
      <c r="K19">
        <f t="shared" si="7"/>
        <v>10</v>
      </c>
    </row>
    <row r="20" spans="1:11">
      <c r="A20">
        <v>3.8079999999999998</v>
      </c>
      <c r="B20" s="15">
        <v>65.531899999999993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0.25999999999999979</v>
      </c>
      <c r="G20" s="2">
        <f t="shared" si="5"/>
        <v>115.38461538461549</v>
      </c>
      <c r="H20" s="10" t="s">
        <v>118</v>
      </c>
      <c r="I20">
        <f t="shared" si="6"/>
        <v>3.8079999999999998</v>
      </c>
      <c r="J20" s="13">
        <f t="shared" si="2"/>
        <v>115.38461538461549</v>
      </c>
      <c r="K20">
        <f t="shared" si="7"/>
        <v>11</v>
      </c>
    </row>
    <row r="21" spans="1:11">
      <c r="A21">
        <v>4.0679999999999996</v>
      </c>
      <c r="B21" s="15">
        <v>61.666899999999998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0.36000000000000032</v>
      </c>
      <c r="G21" s="2">
        <f t="shared" si="5"/>
        <v>166.66666666666652</v>
      </c>
      <c r="H21" s="10"/>
      <c r="I21">
        <f t="shared" si="6"/>
        <v>4.0679999999999996</v>
      </c>
      <c r="J21" s="13">
        <f t="shared" si="2"/>
        <v>166.66666666666652</v>
      </c>
      <c r="K21">
        <f t="shared" si="7"/>
        <v>12</v>
      </c>
    </row>
    <row r="22" spans="1:11">
      <c r="A22">
        <v>4.4279999999999999</v>
      </c>
      <c r="B22" s="15">
        <v>73.873199999999997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0.20999999999999996</v>
      </c>
      <c r="G22" s="2">
        <f t="shared" si="5"/>
        <v>142.85714285714289</v>
      </c>
      <c r="H22" s="10" t="s">
        <v>119</v>
      </c>
      <c r="I22">
        <f t="shared" si="6"/>
        <v>4.4279999999999999</v>
      </c>
      <c r="J22" s="13">
        <f t="shared" si="2"/>
        <v>142.85714285714289</v>
      </c>
      <c r="K22">
        <f t="shared" si="7"/>
        <v>13</v>
      </c>
    </row>
    <row r="23" spans="1:11">
      <c r="A23">
        <v>4.6379999999999999</v>
      </c>
      <c r="B23" s="15">
        <v>74.209299999999999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0.20000000000000018</v>
      </c>
      <c r="G23" s="2">
        <f t="shared" si="5"/>
        <v>149.99999999999986</v>
      </c>
      <c r="H23" s="10"/>
      <c r="I23">
        <f t="shared" si="6"/>
        <v>4.6379999999999999</v>
      </c>
      <c r="J23" s="13">
        <f t="shared" si="2"/>
        <v>149.99999999999986</v>
      </c>
      <c r="K23">
        <f t="shared" si="7"/>
        <v>14</v>
      </c>
    </row>
    <row r="24" spans="1:11">
      <c r="A24">
        <v>4.8380000000000001</v>
      </c>
      <c r="B24" s="15">
        <v>61.334200000000003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0.20000000000000018</v>
      </c>
      <c r="G24" s="2">
        <f t="shared" si="5"/>
        <v>149.99999999999986</v>
      </c>
      <c r="H24" s="10" t="s">
        <v>118</v>
      </c>
      <c r="I24">
        <f t="shared" si="6"/>
        <v>4.8380000000000001</v>
      </c>
      <c r="J24" s="13">
        <f t="shared" si="2"/>
        <v>149.99999999999986</v>
      </c>
      <c r="K24">
        <f t="shared" si="7"/>
        <v>15</v>
      </c>
    </row>
    <row r="25" spans="1:11">
      <c r="A25">
        <v>5.0380000000000003</v>
      </c>
      <c r="B25" s="15">
        <v>67.661799999999999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0.38199999999999967</v>
      </c>
      <c r="G25" s="2">
        <f t="shared" si="5"/>
        <v>157.06806282722525</v>
      </c>
      <c r="H25" s="10"/>
      <c r="I25">
        <f t="shared" si="6"/>
        <v>5.0380000000000003</v>
      </c>
      <c r="J25" s="13">
        <f t="shared" si="2"/>
        <v>157.06806282722525</v>
      </c>
      <c r="K25">
        <f t="shared" si="7"/>
        <v>16</v>
      </c>
    </row>
    <row r="26" spans="1:11">
      <c r="A26">
        <v>5.42</v>
      </c>
      <c r="B26" s="15">
        <v>74.194999999999993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0.22799999999999976</v>
      </c>
      <c r="G26" s="2">
        <f t="shared" si="5"/>
        <v>131.57894736842118</v>
      </c>
      <c r="H26" s="10" t="s">
        <v>113</v>
      </c>
      <c r="I26">
        <f t="shared" si="6"/>
        <v>5.42</v>
      </c>
      <c r="J26" s="13">
        <f t="shared" si="2"/>
        <v>131.57894736842118</v>
      </c>
      <c r="K26">
        <f t="shared" si="7"/>
        <v>17</v>
      </c>
    </row>
    <row r="27" spans="1:11">
      <c r="A27">
        <v>5.6479999999999997</v>
      </c>
      <c r="B27" s="15">
        <v>75.631500000000003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0.37999999999999989</v>
      </c>
      <c r="G27" s="2">
        <f t="shared" si="5"/>
        <v>157.89473684210529</v>
      </c>
      <c r="H27" s="10"/>
      <c r="I27">
        <f t="shared" si="6"/>
        <v>5.6479999999999997</v>
      </c>
      <c r="J27" s="13">
        <f t="shared" si="2"/>
        <v>157.89473684210529</v>
      </c>
      <c r="K27">
        <f t="shared" si="7"/>
        <v>18</v>
      </c>
    </row>
    <row r="28" spans="1:11">
      <c r="A28">
        <v>6.0279999999999996</v>
      </c>
      <c r="B28" s="15">
        <v>73.063699999999997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0.3100000000000005</v>
      </c>
      <c r="G28" s="2">
        <f t="shared" si="5"/>
        <v>96.774193548386947</v>
      </c>
      <c r="H28" s="10" t="s">
        <v>119</v>
      </c>
      <c r="I28">
        <f t="shared" si="6"/>
        <v>6.0279999999999996</v>
      </c>
      <c r="J28" s="13">
        <f t="shared" si="2"/>
        <v>96.774193548386947</v>
      </c>
      <c r="K28">
        <f t="shared" si="7"/>
        <v>19</v>
      </c>
    </row>
    <row r="29" spans="1:11">
      <c r="A29">
        <v>6.3380000000000001</v>
      </c>
      <c r="B29" s="15">
        <v>70.770700000000005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0.41000000000000014</v>
      </c>
      <c r="G29" s="2">
        <f t="shared" si="5"/>
        <v>146.34146341463409</v>
      </c>
      <c r="H29" s="10"/>
      <c r="I29">
        <f t="shared" si="6"/>
        <v>6.3380000000000001</v>
      </c>
      <c r="J29" s="13">
        <f t="shared" si="2"/>
        <v>146.34146341463409</v>
      </c>
      <c r="K29">
        <f t="shared" si="7"/>
        <v>20</v>
      </c>
    </row>
    <row r="30" spans="1:11">
      <c r="A30">
        <v>6.7480000000000002</v>
      </c>
      <c r="B30" s="15">
        <v>67.344300000000004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0.24099999999999966</v>
      </c>
      <c r="G30" s="2">
        <f t="shared" si="5"/>
        <v>124.48132780083004</v>
      </c>
      <c r="H30" s="10" t="s">
        <v>118</v>
      </c>
      <c r="I30">
        <f t="shared" si="6"/>
        <v>6.7480000000000002</v>
      </c>
      <c r="J30" s="13">
        <f t="shared" si="2"/>
        <v>124.48132780083004</v>
      </c>
      <c r="K30">
        <f t="shared" si="7"/>
        <v>21</v>
      </c>
    </row>
    <row r="31" spans="1:11">
      <c r="A31">
        <v>6.9889999999999999</v>
      </c>
      <c r="B31" s="15">
        <v>64.306600000000003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0.3490000000000002</v>
      </c>
      <c r="G31" s="2">
        <f t="shared" si="5"/>
        <v>171.91977077363887</v>
      </c>
      <c r="H31" s="10"/>
      <c r="I31">
        <f t="shared" si="6"/>
        <v>6.9889999999999999</v>
      </c>
      <c r="J31" s="13">
        <f t="shared" si="2"/>
        <v>171.91977077363887</v>
      </c>
      <c r="K31">
        <f t="shared" si="7"/>
        <v>22</v>
      </c>
    </row>
    <row r="32" spans="1:11">
      <c r="A32">
        <v>7.3380000000000001</v>
      </c>
      <c r="B32" s="15">
        <v>77.969700000000003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0.24000000000000021</v>
      </c>
      <c r="G32" s="2">
        <f t="shared" si="5"/>
        <v>124.9999999999999</v>
      </c>
      <c r="H32" s="10" t="s">
        <v>113</v>
      </c>
      <c r="I32">
        <f t="shared" si="6"/>
        <v>7.3380000000000001</v>
      </c>
      <c r="J32" s="13">
        <f t="shared" si="2"/>
        <v>124.9999999999999</v>
      </c>
      <c r="K32">
        <f t="shared" si="7"/>
        <v>23</v>
      </c>
    </row>
    <row r="33" spans="1:11">
      <c r="A33">
        <v>7.5780000000000003</v>
      </c>
      <c r="B33" s="15">
        <v>81.829700000000003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0.41000000000000014</v>
      </c>
      <c r="G33" s="2">
        <f t="shared" si="5"/>
        <v>146.34146341463409</v>
      </c>
      <c r="H33" s="10"/>
      <c r="I33">
        <f t="shared" si="6"/>
        <v>7.5780000000000003</v>
      </c>
      <c r="J33" s="13">
        <f t="shared" si="2"/>
        <v>146.34146341463409</v>
      </c>
      <c r="K33">
        <f t="shared" si="7"/>
        <v>24</v>
      </c>
    </row>
    <row r="34" spans="1:11">
      <c r="A34">
        <v>7.9880000000000004</v>
      </c>
      <c r="B34" s="15">
        <v>65.142799999999994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0.22999999999999954</v>
      </c>
      <c r="G34" s="2">
        <f t="shared" si="5"/>
        <v>130.43478260869591</v>
      </c>
      <c r="H34" s="10" t="s">
        <v>118</v>
      </c>
      <c r="I34">
        <f t="shared" si="6"/>
        <v>7.9880000000000004</v>
      </c>
      <c r="J34" s="13">
        <f t="shared" si="2"/>
        <v>130.43478260869591</v>
      </c>
      <c r="K34">
        <f t="shared" si="7"/>
        <v>25</v>
      </c>
    </row>
    <row r="35" spans="1:11">
      <c r="A35">
        <v>8.218</v>
      </c>
      <c r="B35" s="15">
        <v>62.739400000000003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0.38000000000000078</v>
      </c>
      <c r="G35" s="2">
        <f t="shared" si="5"/>
        <v>157.89473684210492</v>
      </c>
      <c r="H35" s="10"/>
      <c r="I35">
        <f t="shared" si="6"/>
        <v>8.218</v>
      </c>
      <c r="J35" s="13">
        <f t="shared" si="2"/>
        <v>157.89473684210492</v>
      </c>
      <c r="K35">
        <f t="shared" si="7"/>
        <v>26</v>
      </c>
    </row>
    <row r="36" spans="1:11">
      <c r="A36">
        <v>8.5980000000000008</v>
      </c>
      <c r="B36" s="15">
        <v>77.775000000000006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0.19999999999999929</v>
      </c>
      <c r="G36" s="2">
        <f t="shared" si="5"/>
        <v>150.00000000000054</v>
      </c>
      <c r="H36" s="10" t="s">
        <v>119</v>
      </c>
      <c r="I36">
        <f t="shared" si="6"/>
        <v>8.5980000000000008</v>
      </c>
      <c r="J36" s="13">
        <f t="shared" si="2"/>
        <v>150.00000000000054</v>
      </c>
      <c r="K36">
        <f t="shared" si="7"/>
        <v>27</v>
      </c>
    </row>
    <row r="37" spans="1:11">
      <c r="A37">
        <v>8.798</v>
      </c>
      <c r="B37" s="15">
        <v>76.302599999999998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0.1899999999999995</v>
      </c>
      <c r="G37" s="2">
        <f t="shared" si="5"/>
        <v>157.89473684210569</v>
      </c>
      <c r="H37" s="10"/>
      <c r="I37">
        <f t="shared" si="6"/>
        <v>8.798</v>
      </c>
      <c r="J37" s="13">
        <f t="shared" si="2"/>
        <v>157.89473684210569</v>
      </c>
      <c r="K37">
        <f t="shared" si="7"/>
        <v>28</v>
      </c>
    </row>
    <row r="38" spans="1:11">
      <c r="A38">
        <v>8.9879999999999995</v>
      </c>
      <c r="B38" s="15">
        <v>63.715499999999999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0.20000000000000107</v>
      </c>
      <c r="G38" s="2">
        <f t="shared" si="5"/>
        <v>149.9999999999992</v>
      </c>
      <c r="H38" s="10" t="s">
        <v>118</v>
      </c>
      <c r="I38">
        <f t="shared" si="6"/>
        <v>8.9879999999999995</v>
      </c>
      <c r="J38" s="13">
        <f t="shared" si="2"/>
        <v>149.9999999999992</v>
      </c>
      <c r="K38">
        <f t="shared" si="7"/>
        <v>29</v>
      </c>
    </row>
    <row r="39" spans="1:11">
      <c r="A39">
        <v>9.1880000000000006</v>
      </c>
      <c r="B39" s="15">
        <v>64.775199999999998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0.36999999999999922</v>
      </c>
      <c r="G39" s="2">
        <f t="shared" si="5"/>
        <v>162.1621621621625</v>
      </c>
      <c r="H39" s="10"/>
      <c r="I39">
        <f t="shared" si="6"/>
        <v>9.1880000000000006</v>
      </c>
      <c r="J39" s="13">
        <f t="shared" si="2"/>
        <v>162.1621621621625</v>
      </c>
      <c r="K39">
        <f t="shared" si="7"/>
        <v>30</v>
      </c>
    </row>
    <row r="40" spans="1:11">
      <c r="A40">
        <v>9.5579999999999998</v>
      </c>
      <c r="B40" s="15">
        <v>74.096299999999999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0.22000000000000064</v>
      </c>
      <c r="G40" s="2">
        <f t="shared" si="5"/>
        <v>136.36363636363598</v>
      </c>
      <c r="H40" s="10" t="s">
        <v>119</v>
      </c>
      <c r="I40">
        <f t="shared" si="6"/>
        <v>9.5579999999999998</v>
      </c>
      <c r="J40" s="13">
        <f t="shared" si="2"/>
        <v>136.36363636363598</v>
      </c>
      <c r="K40">
        <f t="shared" si="7"/>
        <v>31</v>
      </c>
    </row>
    <row r="41" spans="1:11">
      <c r="A41">
        <v>9.7780000000000005</v>
      </c>
      <c r="B41" s="15">
        <v>70.217799999999997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0.41000000000000014</v>
      </c>
      <c r="G41" s="2">
        <f t="shared" si="5"/>
        <v>146.34146341463409</v>
      </c>
      <c r="H41" s="10"/>
      <c r="I41">
        <f t="shared" si="6"/>
        <v>9.7780000000000005</v>
      </c>
      <c r="J41" s="13">
        <f t="shared" si="2"/>
        <v>146.34146341463409</v>
      </c>
      <c r="K41">
        <f t="shared" si="7"/>
        <v>32</v>
      </c>
    </row>
    <row r="42" spans="1:11">
      <c r="A42">
        <v>10.188000000000001</v>
      </c>
      <c r="B42" s="15">
        <v>58.351599999999998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0.21999999999999886</v>
      </c>
      <c r="G42" s="2">
        <f t="shared" si="5"/>
        <v>136.36363636363706</v>
      </c>
      <c r="H42" s="10" t="s">
        <v>118</v>
      </c>
      <c r="I42">
        <f t="shared" si="6"/>
        <v>10.188000000000001</v>
      </c>
      <c r="J42" s="13">
        <f t="shared" si="2"/>
        <v>136.36363636363706</v>
      </c>
      <c r="K42">
        <f t="shared" si="7"/>
        <v>33</v>
      </c>
    </row>
    <row r="43" spans="1:11">
      <c r="A43">
        <v>10.407999999999999</v>
      </c>
      <c r="B43" s="15">
        <v>59.373399999999997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0.39000000000000057</v>
      </c>
      <c r="G43" s="2">
        <f t="shared" si="5"/>
        <v>153.84615384615361</v>
      </c>
      <c r="H43" s="10"/>
      <c r="I43">
        <f t="shared" si="6"/>
        <v>10.407999999999999</v>
      </c>
      <c r="J43" s="13">
        <f t="shared" si="2"/>
        <v>153.84615384615361</v>
      </c>
      <c r="K43">
        <f t="shared" si="7"/>
        <v>34</v>
      </c>
    </row>
    <row r="44" spans="1:11">
      <c r="A44">
        <v>10.798</v>
      </c>
      <c r="B44" s="15">
        <v>78.537599999999998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0.23000000000000043</v>
      </c>
      <c r="G44" s="2">
        <f t="shared" si="5"/>
        <v>130.4347826086954</v>
      </c>
      <c r="H44" s="10" t="s">
        <v>119</v>
      </c>
      <c r="I44">
        <f t="shared" si="6"/>
        <v>10.798</v>
      </c>
      <c r="J44" s="13">
        <f t="shared" si="2"/>
        <v>130.4347826086954</v>
      </c>
      <c r="K44">
        <f t="shared" si="7"/>
        <v>35</v>
      </c>
    </row>
    <row r="45" spans="1:11">
      <c r="A45">
        <v>11.028</v>
      </c>
      <c r="B45" s="15">
        <v>78.9221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0.37899999999999956</v>
      </c>
      <c r="G45" s="2">
        <f t="shared" si="5"/>
        <v>158.31134564643818</v>
      </c>
      <c r="H45" s="10"/>
      <c r="I45">
        <f t="shared" si="6"/>
        <v>11.028</v>
      </c>
      <c r="J45" s="13">
        <f t="shared" si="2"/>
        <v>158.31134564643818</v>
      </c>
      <c r="K45">
        <f t="shared" si="7"/>
        <v>36</v>
      </c>
    </row>
    <row r="46" spans="1:11">
      <c r="A46">
        <v>11.407</v>
      </c>
      <c r="B46" s="15">
        <v>67.726200000000006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0.25099999999999945</v>
      </c>
      <c r="G46" s="2">
        <f t="shared" si="5"/>
        <v>119.52191235059787</v>
      </c>
      <c r="H46" s="10" t="s">
        <v>118</v>
      </c>
      <c r="I46">
        <f t="shared" si="6"/>
        <v>11.407</v>
      </c>
      <c r="J46" s="13">
        <f t="shared" si="2"/>
        <v>119.52191235059787</v>
      </c>
      <c r="K46">
        <f t="shared" si="7"/>
        <v>37</v>
      </c>
    </row>
    <row r="47" spans="1:11">
      <c r="A47">
        <v>11.657999999999999</v>
      </c>
      <c r="B47" s="15">
        <v>63.473199999999999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0.5600000000000005</v>
      </c>
      <c r="G47" s="2">
        <f t="shared" si="5"/>
        <v>160.71428571428558</v>
      </c>
      <c r="H47" s="10"/>
      <c r="I47">
        <f t="shared" si="6"/>
        <v>11.657999999999999</v>
      </c>
      <c r="J47" s="13">
        <f t="shared" si="2"/>
        <v>160.71428571428558</v>
      </c>
      <c r="K47">
        <f t="shared" si="7"/>
        <v>38</v>
      </c>
    </row>
    <row r="48" spans="1:11">
      <c r="A48">
        <v>12.218</v>
      </c>
      <c r="B48" s="15">
        <v>73.239800000000002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0.22000000000000064</v>
      </c>
      <c r="G48" s="2">
        <f t="shared" si="5"/>
        <v>136.36363636363598</v>
      </c>
      <c r="H48" s="10" t="s">
        <v>119</v>
      </c>
      <c r="I48">
        <f t="shared" si="6"/>
        <v>12.218</v>
      </c>
      <c r="J48" s="13">
        <f t="shared" si="2"/>
        <v>136.36363636363598</v>
      </c>
      <c r="K48">
        <f t="shared" si="7"/>
        <v>39</v>
      </c>
    </row>
    <row r="49" spans="1:11">
      <c r="A49">
        <v>12.438000000000001</v>
      </c>
      <c r="B49" s="15">
        <v>77.596999999999994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0.4399999999999995</v>
      </c>
      <c r="G49" s="2">
        <f t="shared" si="5"/>
        <v>136.36363636363652</v>
      </c>
      <c r="H49" s="10"/>
      <c r="I49">
        <f t="shared" si="6"/>
        <v>12.438000000000001</v>
      </c>
      <c r="J49" s="13">
        <f t="shared" si="2"/>
        <v>136.36363636363652</v>
      </c>
      <c r="K49">
        <f t="shared" si="7"/>
        <v>40</v>
      </c>
    </row>
    <row r="50" spans="1:11">
      <c r="A50">
        <v>12.878</v>
      </c>
      <c r="B50" s="15">
        <v>64.634100000000004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0.23000000000000043</v>
      </c>
      <c r="G50" s="2">
        <f t="shared" si="5"/>
        <v>130.4347826086954</v>
      </c>
      <c r="H50" s="10" t="s">
        <v>118</v>
      </c>
      <c r="I50">
        <f t="shared" si="6"/>
        <v>12.878</v>
      </c>
      <c r="J50" s="13">
        <f t="shared" si="2"/>
        <v>130.4347826086954</v>
      </c>
      <c r="K50">
        <f t="shared" si="7"/>
        <v>41</v>
      </c>
    </row>
    <row r="51" spans="1:11">
      <c r="A51">
        <v>13.108000000000001</v>
      </c>
      <c r="B51" s="15">
        <v>61.423699999999997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0.35999999999999943</v>
      </c>
      <c r="G51" s="2">
        <f t="shared" si="5"/>
        <v>166.66666666666691</v>
      </c>
      <c r="H51" s="10"/>
      <c r="I51">
        <f t="shared" si="6"/>
        <v>13.108000000000001</v>
      </c>
      <c r="J51" s="13">
        <f t="shared" si="2"/>
        <v>166.66666666666691</v>
      </c>
      <c r="K51">
        <f t="shared" si="7"/>
        <v>42</v>
      </c>
    </row>
    <row r="52" spans="1:11">
      <c r="A52">
        <v>13.468</v>
      </c>
      <c r="B52" s="15">
        <v>72.758899999999997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0.19999999999999929</v>
      </c>
      <c r="G52" s="2">
        <f t="shared" si="5"/>
        <v>150.00000000000054</v>
      </c>
      <c r="H52" s="10" t="s">
        <v>119</v>
      </c>
      <c r="I52">
        <f t="shared" si="6"/>
        <v>13.468</v>
      </c>
      <c r="J52" s="13">
        <f t="shared" si="2"/>
        <v>150.00000000000054</v>
      </c>
      <c r="K52">
        <f t="shared" si="7"/>
        <v>43</v>
      </c>
    </row>
    <row r="53" spans="1:11">
      <c r="A53">
        <v>13.667999999999999</v>
      </c>
      <c r="B53" s="15">
        <v>73.446799999999996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0.21000000000000085</v>
      </c>
      <c r="G53" s="2">
        <f t="shared" si="5"/>
        <v>142.85714285714226</v>
      </c>
      <c r="H53" s="10"/>
      <c r="I53">
        <f t="shared" si="6"/>
        <v>13.667999999999999</v>
      </c>
      <c r="J53" s="13">
        <f t="shared" si="2"/>
        <v>142.85714285714226</v>
      </c>
      <c r="K53">
        <f t="shared" si="7"/>
        <v>44</v>
      </c>
    </row>
    <row r="54" spans="1:11">
      <c r="A54">
        <v>13.878</v>
      </c>
      <c r="B54" s="15">
        <v>59.666699999999999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0.1899999999999995</v>
      </c>
      <c r="G54" s="2">
        <f t="shared" si="5"/>
        <v>157.89473684210569</v>
      </c>
      <c r="H54" s="10" t="s">
        <v>118</v>
      </c>
      <c r="I54">
        <f t="shared" si="6"/>
        <v>13.878</v>
      </c>
      <c r="J54" s="13">
        <f t="shared" si="2"/>
        <v>157.89473684210569</v>
      </c>
      <c r="K54">
        <f t="shared" si="7"/>
        <v>45</v>
      </c>
    </row>
    <row r="55" spans="1:11">
      <c r="A55">
        <v>14.068</v>
      </c>
      <c r="B55" s="15">
        <v>66.3977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0.33900000000000041</v>
      </c>
      <c r="G55" s="2">
        <f t="shared" si="5"/>
        <v>176.99115044247765</v>
      </c>
      <c r="H55" s="10"/>
      <c r="I55">
        <f t="shared" si="6"/>
        <v>14.068</v>
      </c>
      <c r="J55" s="13">
        <f t="shared" si="2"/>
        <v>176.99115044247765</v>
      </c>
      <c r="K55">
        <f t="shared" si="7"/>
        <v>46</v>
      </c>
    </row>
    <row r="56" spans="1:11">
      <c r="A56">
        <v>14.407</v>
      </c>
      <c r="B56" s="15">
        <v>71.8797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0.22300000000000075</v>
      </c>
      <c r="G56" s="2">
        <f t="shared" si="5"/>
        <v>134.52914798206231</v>
      </c>
      <c r="H56" s="10" t="s">
        <v>113</v>
      </c>
      <c r="I56">
        <f t="shared" si="6"/>
        <v>14.407</v>
      </c>
      <c r="J56" s="13">
        <f t="shared" si="2"/>
        <v>134.52914798206231</v>
      </c>
      <c r="K56">
        <f t="shared" si="7"/>
        <v>47</v>
      </c>
    </row>
    <row r="57" spans="1:11">
      <c r="A57">
        <v>14.63</v>
      </c>
      <c r="B57" s="15">
        <v>73.733800000000002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0.35799999999999876</v>
      </c>
      <c r="G57" s="2">
        <f t="shared" si="5"/>
        <v>167.59776536312907</v>
      </c>
      <c r="H57" s="10"/>
      <c r="I57">
        <f t="shared" si="6"/>
        <v>14.63</v>
      </c>
      <c r="J57" s="13">
        <f t="shared" si="2"/>
        <v>167.59776536312907</v>
      </c>
      <c r="K57">
        <f t="shared" si="7"/>
        <v>48</v>
      </c>
    </row>
    <row r="58" spans="1:11">
      <c r="A58">
        <v>14.988</v>
      </c>
      <c r="B58" s="15">
        <v>74.766300000000001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0.30000000000000071</v>
      </c>
      <c r="G58" s="2">
        <f t="shared" si="5"/>
        <v>99.999999999999758</v>
      </c>
      <c r="H58" s="10" t="s">
        <v>119</v>
      </c>
      <c r="I58">
        <f t="shared" si="6"/>
        <v>14.988</v>
      </c>
      <c r="J58" s="13">
        <f t="shared" si="2"/>
        <v>99.999999999999758</v>
      </c>
      <c r="K58">
        <f t="shared" si="7"/>
        <v>49</v>
      </c>
    </row>
    <row r="59" spans="1:11">
      <c r="A59">
        <v>15.288</v>
      </c>
      <c r="B59" s="15">
        <v>71.864500000000007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0.39100000000000001</v>
      </c>
      <c r="G59" s="2">
        <f t="shared" si="5"/>
        <v>153.45268542199489</v>
      </c>
      <c r="H59" s="10"/>
      <c r="I59">
        <f t="shared" si="6"/>
        <v>15.288</v>
      </c>
      <c r="J59" s="13">
        <f t="shared" si="2"/>
        <v>153.45268542199489</v>
      </c>
      <c r="K59">
        <f t="shared" si="7"/>
        <v>50</v>
      </c>
    </row>
    <row r="60" spans="1:11">
      <c r="A60">
        <v>15.679</v>
      </c>
      <c r="B60" s="15">
        <v>66.952699999999993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0.21400000000000041</v>
      </c>
      <c r="G60" s="2">
        <f t="shared" si="5"/>
        <v>140.1869158878502</v>
      </c>
      <c r="H60" s="10" t="s">
        <v>118</v>
      </c>
      <c r="I60">
        <f t="shared" si="6"/>
        <v>15.679</v>
      </c>
      <c r="J60" s="13">
        <f t="shared" si="2"/>
        <v>140.1869158878502</v>
      </c>
      <c r="K60">
        <f t="shared" si="7"/>
        <v>51</v>
      </c>
    </row>
    <row r="61" spans="1:11">
      <c r="A61">
        <v>15.893000000000001</v>
      </c>
      <c r="B61" s="15">
        <v>64.556100000000001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0.34499999999999886</v>
      </c>
      <c r="G61" s="2">
        <f t="shared" si="5"/>
        <v>173.91304347826144</v>
      </c>
      <c r="H61" s="10"/>
      <c r="I61">
        <f t="shared" si="6"/>
        <v>15.893000000000001</v>
      </c>
      <c r="J61" s="13">
        <f t="shared" si="2"/>
        <v>173.91304347826144</v>
      </c>
      <c r="K61">
        <f t="shared" si="7"/>
        <v>52</v>
      </c>
    </row>
    <row r="62" spans="1:11">
      <c r="A62">
        <v>16.238</v>
      </c>
      <c r="B62" s="15">
        <v>77.285300000000007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0.23000000000000043</v>
      </c>
      <c r="G62" s="2">
        <f t="shared" si="5"/>
        <v>130.4347826086954</v>
      </c>
      <c r="H62" s="10" t="s">
        <v>113</v>
      </c>
      <c r="I62">
        <f t="shared" si="6"/>
        <v>16.238</v>
      </c>
      <c r="J62" s="13">
        <f t="shared" si="2"/>
        <v>130.4347826086954</v>
      </c>
      <c r="K62">
        <f t="shared" si="7"/>
        <v>53</v>
      </c>
    </row>
    <row r="63" spans="1:11">
      <c r="A63">
        <v>16.468</v>
      </c>
      <c r="B63" s="15">
        <v>80.881299999999996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0.42000000000000171</v>
      </c>
      <c r="G63" s="2">
        <f t="shared" si="5"/>
        <v>142.85714285714226</v>
      </c>
      <c r="H63" s="10"/>
      <c r="I63">
        <f t="shared" si="6"/>
        <v>16.468</v>
      </c>
      <c r="J63" s="13">
        <f t="shared" si="2"/>
        <v>142.85714285714226</v>
      </c>
      <c r="K63">
        <f t="shared" si="7"/>
        <v>54</v>
      </c>
    </row>
    <row r="64" spans="1:11">
      <c r="A64">
        <v>16.888000000000002</v>
      </c>
      <c r="B64" s="15">
        <v>65.735799999999998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0.21999999999999886</v>
      </c>
      <c r="G64" s="2">
        <f t="shared" si="5"/>
        <v>136.36363636363706</v>
      </c>
      <c r="H64" s="10" t="s">
        <v>118</v>
      </c>
      <c r="I64">
        <f t="shared" si="6"/>
        <v>16.888000000000002</v>
      </c>
      <c r="J64" s="13">
        <f t="shared" si="2"/>
        <v>136.36363636363706</v>
      </c>
      <c r="K64">
        <f t="shared" si="7"/>
        <v>55</v>
      </c>
    </row>
    <row r="65" spans="1:11">
      <c r="A65">
        <v>17.108000000000001</v>
      </c>
      <c r="B65" s="15">
        <v>63.149299999999997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0.37000000000000099</v>
      </c>
      <c r="G65" s="2">
        <f t="shared" si="5"/>
        <v>162.16216216216174</v>
      </c>
      <c r="H65" s="10"/>
      <c r="I65">
        <f t="shared" si="6"/>
        <v>17.108000000000001</v>
      </c>
      <c r="J65" s="13">
        <f t="shared" si="2"/>
        <v>162.16216216216174</v>
      </c>
      <c r="K65">
        <f t="shared" si="7"/>
        <v>56</v>
      </c>
    </row>
    <row r="66" spans="1:11">
      <c r="A66">
        <v>17.478000000000002</v>
      </c>
      <c r="B66" s="15">
        <v>76.104100000000003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0.19999999999999929</v>
      </c>
      <c r="G66" s="2">
        <f t="shared" si="5"/>
        <v>150.00000000000054</v>
      </c>
      <c r="H66" s="10" t="s">
        <v>119</v>
      </c>
      <c r="I66">
        <f t="shared" si="6"/>
        <v>17.478000000000002</v>
      </c>
      <c r="J66" s="13">
        <f t="shared" si="2"/>
        <v>150.00000000000054</v>
      </c>
      <c r="K66">
        <f t="shared" si="7"/>
        <v>57</v>
      </c>
    </row>
    <row r="67" spans="1:11">
      <c r="A67">
        <v>17.678000000000001</v>
      </c>
      <c r="B67" s="15">
        <v>74.703599999999994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0.21000000000000085</v>
      </c>
      <c r="G67" s="2">
        <f t="shared" si="5"/>
        <v>142.85714285714226</v>
      </c>
      <c r="H67" s="10"/>
      <c r="I67">
        <f t="shared" si="6"/>
        <v>17.678000000000001</v>
      </c>
      <c r="J67" s="13">
        <f t="shared" si="2"/>
        <v>142.85714285714226</v>
      </c>
      <c r="K67">
        <f t="shared" si="7"/>
        <v>58</v>
      </c>
    </row>
    <row r="68" spans="1:11">
      <c r="A68">
        <v>17.888000000000002</v>
      </c>
      <c r="B68" s="15">
        <v>58.203400000000002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0.16999999999999815</v>
      </c>
      <c r="G68" s="2">
        <f t="shared" si="5"/>
        <v>176.47058823529605</v>
      </c>
      <c r="H68" s="10" t="s">
        <v>118</v>
      </c>
      <c r="I68">
        <f t="shared" si="6"/>
        <v>17.888000000000002</v>
      </c>
      <c r="J68" s="13">
        <f t="shared" si="2"/>
        <v>176.47058823529605</v>
      </c>
      <c r="K68">
        <f t="shared" si="7"/>
        <v>59</v>
      </c>
    </row>
    <row r="69" spans="1:11">
      <c r="A69">
        <v>18.058</v>
      </c>
      <c r="B69" s="15">
        <v>60.113900000000001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0.35000000000000142</v>
      </c>
      <c r="G69" s="2">
        <f t="shared" si="5"/>
        <v>171.42857142857073</v>
      </c>
      <c r="H69" s="10"/>
      <c r="I69">
        <f t="shared" si="6"/>
        <v>18.058</v>
      </c>
      <c r="J69" s="13">
        <f t="shared" si="2"/>
        <v>171.42857142857073</v>
      </c>
      <c r="K69">
        <f t="shared" si="7"/>
        <v>60</v>
      </c>
    </row>
    <row r="70" spans="1:11">
      <c r="A70">
        <v>18.408000000000001</v>
      </c>
      <c r="B70" s="15">
        <v>73.990200000000002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0.21999999999999886</v>
      </c>
      <c r="G70" s="2">
        <f t="shared" si="5"/>
        <v>136.36363636363706</v>
      </c>
      <c r="H70" s="10" t="s">
        <v>119</v>
      </c>
      <c r="I70">
        <f t="shared" si="6"/>
        <v>18.408000000000001</v>
      </c>
      <c r="J70" s="13">
        <f t="shared" si="2"/>
        <v>136.36363636363706</v>
      </c>
      <c r="K70">
        <f t="shared" si="7"/>
        <v>61</v>
      </c>
    </row>
    <row r="71" spans="1:11">
      <c r="A71">
        <v>18.628</v>
      </c>
      <c r="B71" s="15">
        <v>71.253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0.35999999999999943</v>
      </c>
      <c r="G71" s="2">
        <f t="shared" si="5"/>
        <v>166.66666666666691</v>
      </c>
      <c r="H71" s="10"/>
      <c r="I71">
        <f t="shared" si="6"/>
        <v>18.628</v>
      </c>
      <c r="J71" s="13">
        <f t="shared" si="2"/>
        <v>166.66666666666691</v>
      </c>
      <c r="K71">
        <f t="shared" si="7"/>
        <v>62</v>
      </c>
    </row>
    <row r="72" spans="1:11">
      <c r="A72">
        <v>18.988</v>
      </c>
      <c r="B72" s="15">
        <v>70.4435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0.21000000000000085</v>
      </c>
      <c r="G72" s="2">
        <f t="shared" si="5"/>
        <v>142.85714285714226</v>
      </c>
      <c r="H72" s="10" t="s">
        <v>119</v>
      </c>
      <c r="I72">
        <f t="shared" si="6"/>
        <v>18.988</v>
      </c>
      <c r="J72" s="13">
        <f t="shared" si="2"/>
        <v>142.85714285714226</v>
      </c>
      <c r="K72">
        <f t="shared" si="7"/>
        <v>63</v>
      </c>
    </row>
    <row r="73" spans="1:11">
      <c r="A73">
        <v>19.198</v>
      </c>
      <c r="B73" s="15">
        <v>66.596800000000002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0.19000000000000128</v>
      </c>
      <c r="G73" s="2">
        <f t="shared" si="5"/>
        <v>157.89473684210421</v>
      </c>
      <c r="H73" s="10"/>
      <c r="I73">
        <f t="shared" si="6"/>
        <v>19.198</v>
      </c>
      <c r="J73" s="13">
        <f t="shared" si="2"/>
        <v>157.89473684210421</v>
      </c>
      <c r="K73">
        <f t="shared" si="7"/>
        <v>64</v>
      </c>
    </row>
    <row r="74" spans="1:11">
      <c r="A74">
        <v>19.388000000000002</v>
      </c>
      <c r="B74" s="15">
        <v>63.101900000000001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0.28999999999999915</v>
      </c>
      <c r="G74" s="2">
        <f t="shared" si="5"/>
        <v>103.44827586206927</v>
      </c>
      <c r="H74" s="10" t="s">
        <v>118</v>
      </c>
      <c r="I74">
        <f t="shared" si="6"/>
        <v>19.388000000000002</v>
      </c>
      <c r="J74" s="13">
        <f t="shared" ref="J74:J131" si="8">$G74</f>
        <v>103.44827586206927</v>
      </c>
      <c r="K74">
        <f t="shared" si="7"/>
        <v>65</v>
      </c>
    </row>
    <row r="75" spans="1:11">
      <c r="A75">
        <v>19.678000000000001</v>
      </c>
      <c r="B75" s="15">
        <v>67.285200000000003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0.34999999999999787</v>
      </c>
      <c r="G75" s="2">
        <f t="shared" ref="G75:G130" si="11">$E75/$F75*60</f>
        <v>171.42857142857247</v>
      </c>
      <c r="H75" s="10"/>
      <c r="I75">
        <f t="shared" ref="I75:I131" si="12">$A75</f>
        <v>19.678000000000001</v>
      </c>
      <c r="J75" s="13">
        <f t="shared" si="8"/>
        <v>171.42857142857247</v>
      </c>
      <c r="K75">
        <f t="shared" ref="K75:K131" si="13">$C75</f>
        <v>66</v>
      </c>
    </row>
    <row r="76" spans="1:11">
      <c r="A76">
        <v>20.027999999999999</v>
      </c>
      <c r="B76" s="15">
        <v>61.308399999999999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0.22000000000000242</v>
      </c>
      <c r="G76" s="2">
        <f t="shared" si="11"/>
        <v>136.36363636363487</v>
      </c>
      <c r="H76" s="10" t="s">
        <v>118</v>
      </c>
      <c r="I76">
        <f t="shared" si="12"/>
        <v>20.027999999999999</v>
      </c>
      <c r="J76" s="13">
        <f t="shared" si="8"/>
        <v>136.36363636363487</v>
      </c>
      <c r="K76">
        <f t="shared" si="13"/>
        <v>67</v>
      </c>
    </row>
    <row r="77" spans="1:11">
      <c r="A77">
        <v>20.248000000000001</v>
      </c>
      <c r="B77" s="15">
        <v>64.631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0.35999999999999943</v>
      </c>
      <c r="G77" s="2">
        <f t="shared" si="11"/>
        <v>166.66666666666691</v>
      </c>
      <c r="H77" s="10"/>
      <c r="I77">
        <f t="shared" si="12"/>
        <v>20.248000000000001</v>
      </c>
      <c r="J77" s="13">
        <f t="shared" si="8"/>
        <v>166.66666666666691</v>
      </c>
      <c r="K77">
        <f t="shared" si="13"/>
        <v>68</v>
      </c>
    </row>
    <row r="78" spans="1:11">
      <c r="A78">
        <v>20.608000000000001</v>
      </c>
      <c r="B78" s="15">
        <v>75.402100000000004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0.30999999999999872</v>
      </c>
      <c r="G78" s="2">
        <f t="shared" si="11"/>
        <v>96.774193548387487</v>
      </c>
      <c r="H78" s="10" t="s">
        <v>119</v>
      </c>
      <c r="I78">
        <f t="shared" si="12"/>
        <v>20.608000000000001</v>
      </c>
      <c r="J78" s="13">
        <f t="shared" si="8"/>
        <v>96.774193548387487</v>
      </c>
      <c r="K78">
        <f t="shared" si="13"/>
        <v>69</v>
      </c>
    </row>
    <row r="79" spans="1:11">
      <c r="A79">
        <v>20.917999999999999</v>
      </c>
      <c r="B79" s="15">
        <v>73.262299999999996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0.37000000000000099</v>
      </c>
      <c r="G79" s="2">
        <f t="shared" si="11"/>
        <v>162.16216216216174</v>
      </c>
      <c r="H79" s="10"/>
      <c r="I79">
        <f t="shared" si="12"/>
        <v>20.917999999999999</v>
      </c>
      <c r="J79" s="13">
        <f t="shared" si="8"/>
        <v>162.16216216216174</v>
      </c>
      <c r="K79">
        <f t="shared" si="13"/>
        <v>70</v>
      </c>
    </row>
    <row r="80" spans="1:11">
      <c r="A80">
        <v>21.288</v>
      </c>
      <c r="B80" s="15">
        <v>77.983900000000006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0.21000000000000085</v>
      </c>
      <c r="G80" s="2">
        <f t="shared" si="11"/>
        <v>142.85714285714226</v>
      </c>
      <c r="H80" s="10" t="s">
        <v>113</v>
      </c>
      <c r="I80">
        <f t="shared" si="12"/>
        <v>21.288</v>
      </c>
      <c r="J80" s="13">
        <f t="shared" si="8"/>
        <v>142.85714285714226</v>
      </c>
      <c r="K80">
        <f t="shared" si="13"/>
        <v>71</v>
      </c>
    </row>
    <row r="81" spans="1:11">
      <c r="A81">
        <v>21.498000000000001</v>
      </c>
      <c r="B81" s="15">
        <v>81.129499999999993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0.19999999999999929</v>
      </c>
      <c r="G81" s="2">
        <f t="shared" si="11"/>
        <v>150.00000000000054</v>
      </c>
      <c r="H81" s="10"/>
      <c r="I81">
        <f t="shared" si="12"/>
        <v>21.498000000000001</v>
      </c>
      <c r="J81" s="13">
        <f t="shared" si="8"/>
        <v>150.00000000000054</v>
      </c>
      <c r="K81">
        <f t="shared" si="13"/>
        <v>72</v>
      </c>
    </row>
    <row r="82" spans="1:11">
      <c r="A82">
        <v>21.698</v>
      </c>
      <c r="B82" s="15">
        <v>73.791600000000003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0.23000000000000043</v>
      </c>
      <c r="G82" s="2">
        <f t="shared" si="11"/>
        <v>130.4347826086954</v>
      </c>
      <c r="H82" s="10" t="s">
        <v>118</v>
      </c>
      <c r="I82">
        <f t="shared" si="12"/>
        <v>21.698</v>
      </c>
      <c r="J82" s="13">
        <f t="shared" si="8"/>
        <v>130.4347826086954</v>
      </c>
      <c r="K82">
        <f t="shared" si="13"/>
        <v>73</v>
      </c>
    </row>
    <row r="83" spans="1:11">
      <c r="A83">
        <v>21.928000000000001</v>
      </c>
      <c r="B83" s="15">
        <v>66.352000000000004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0.34999999999999787</v>
      </c>
      <c r="G83" s="2">
        <f t="shared" si="11"/>
        <v>171.42857142857247</v>
      </c>
      <c r="H83" s="10"/>
      <c r="I83">
        <f t="shared" si="12"/>
        <v>21.928000000000001</v>
      </c>
      <c r="J83" s="13">
        <f t="shared" si="8"/>
        <v>171.42857142857247</v>
      </c>
      <c r="K83">
        <f t="shared" si="13"/>
        <v>74</v>
      </c>
    </row>
    <row r="84" spans="1:11">
      <c r="A84">
        <v>22.277999999999999</v>
      </c>
      <c r="B84" s="15">
        <v>67.414299999999997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0.22000000000000242</v>
      </c>
      <c r="G84" s="2">
        <f t="shared" si="11"/>
        <v>136.36363636363487</v>
      </c>
      <c r="H84" s="10" t="s">
        <v>119</v>
      </c>
      <c r="I84">
        <f t="shared" si="12"/>
        <v>22.277999999999999</v>
      </c>
      <c r="J84" s="13">
        <f t="shared" si="8"/>
        <v>136.36363636363487</v>
      </c>
      <c r="K84">
        <f t="shared" si="13"/>
        <v>75</v>
      </c>
    </row>
    <row r="85" spans="1:11">
      <c r="A85">
        <v>22.498000000000001</v>
      </c>
      <c r="B85" s="15">
        <v>70.335599999999999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0.16999999999999815</v>
      </c>
      <c r="G85" s="2">
        <f t="shared" si="11"/>
        <v>176.47058823529605</v>
      </c>
      <c r="H85" s="10"/>
      <c r="I85">
        <f t="shared" si="12"/>
        <v>22.498000000000001</v>
      </c>
      <c r="J85" s="13">
        <f t="shared" si="8"/>
        <v>176.47058823529605</v>
      </c>
      <c r="K85">
        <f t="shared" si="13"/>
        <v>76</v>
      </c>
    </row>
    <row r="86" spans="1:11">
      <c r="A86">
        <v>22.667999999999999</v>
      </c>
      <c r="B86" s="15">
        <v>70.424800000000005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0.21000000000000085</v>
      </c>
      <c r="G86" s="2">
        <f t="shared" si="11"/>
        <v>142.85714285714226</v>
      </c>
      <c r="H86" s="10" t="s">
        <v>118</v>
      </c>
      <c r="I86">
        <f t="shared" si="12"/>
        <v>22.667999999999999</v>
      </c>
      <c r="J86" s="13">
        <f t="shared" si="8"/>
        <v>142.85714285714226</v>
      </c>
      <c r="K86">
        <f t="shared" si="13"/>
        <v>77</v>
      </c>
    </row>
    <row r="87" spans="1:11">
      <c r="A87">
        <v>22.878</v>
      </c>
      <c r="B87" s="15">
        <v>63.5931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0.39399999999999835</v>
      </c>
      <c r="G87" s="2">
        <f t="shared" si="11"/>
        <v>152.2842639593915</v>
      </c>
      <c r="H87" s="10"/>
      <c r="I87">
        <f t="shared" si="12"/>
        <v>22.878</v>
      </c>
      <c r="J87" s="13">
        <f t="shared" si="8"/>
        <v>152.2842639593915</v>
      </c>
      <c r="K87">
        <f t="shared" si="13"/>
        <v>78</v>
      </c>
    </row>
    <row r="88" spans="1:11">
      <c r="A88">
        <v>23.271999999999998</v>
      </c>
      <c r="B88" s="15">
        <v>79.277900000000002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0.2120000000000033</v>
      </c>
      <c r="G88" s="2">
        <f t="shared" si="11"/>
        <v>141.50943396226194</v>
      </c>
      <c r="H88" s="10" t="s">
        <v>113</v>
      </c>
      <c r="I88">
        <f t="shared" si="12"/>
        <v>23.271999999999998</v>
      </c>
      <c r="J88" s="13">
        <f t="shared" si="8"/>
        <v>141.50943396226194</v>
      </c>
      <c r="K88">
        <f t="shared" si="13"/>
        <v>79</v>
      </c>
    </row>
    <row r="89" spans="1:11">
      <c r="A89">
        <v>23.484000000000002</v>
      </c>
      <c r="B89" s="15">
        <v>76.142499999999998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0.39199999999999946</v>
      </c>
      <c r="G89" s="2">
        <f t="shared" si="11"/>
        <v>153.06122448979613</v>
      </c>
      <c r="H89" s="10"/>
      <c r="I89">
        <f t="shared" si="12"/>
        <v>23.484000000000002</v>
      </c>
      <c r="J89" s="13">
        <f t="shared" si="8"/>
        <v>153.06122448979613</v>
      </c>
      <c r="K89">
        <f t="shared" si="13"/>
        <v>80</v>
      </c>
    </row>
    <row r="90" spans="1:11">
      <c r="A90">
        <v>23.876000000000001</v>
      </c>
      <c r="B90" s="15">
        <v>75.838300000000004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0.21499999999999986</v>
      </c>
      <c r="G90" s="2">
        <f t="shared" si="11"/>
        <v>139.53488372093031</v>
      </c>
      <c r="H90" s="10" t="s">
        <v>119</v>
      </c>
      <c r="I90">
        <f t="shared" si="12"/>
        <v>23.876000000000001</v>
      </c>
      <c r="J90" s="13">
        <f t="shared" si="8"/>
        <v>139.53488372093031</v>
      </c>
      <c r="K90">
        <f t="shared" si="13"/>
        <v>81</v>
      </c>
    </row>
    <row r="91" spans="1:11">
      <c r="A91">
        <v>24.091000000000001</v>
      </c>
      <c r="B91" s="15">
        <v>73.061999999999998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0.38700000000000045</v>
      </c>
      <c r="G91" s="2">
        <f t="shared" si="11"/>
        <v>155.0387596899223</v>
      </c>
      <c r="H91" s="10"/>
      <c r="I91">
        <f t="shared" si="12"/>
        <v>24.091000000000001</v>
      </c>
      <c r="J91" s="13">
        <f t="shared" si="8"/>
        <v>155.0387596899223</v>
      </c>
      <c r="K91">
        <f t="shared" si="13"/>
        <v>82</v>
      </c>
    </row>
    <row r="92" spans="1:11">
      <c r="A92">
        <v>24.478000000000002</v>
      </c>
      <c r="B92" s="15">
        <v>62.424300000000002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0.21999999999999886</v>
      </c>
      <c r="G92" s="2">
        <f t="shared" si="11"/>
        <v>136.36363636363706</v>
      </c>
      <c r="H92" s="10" t="s">
        <v>118</v>
      </c>
      <c r="I92">
        <f t="shared" si="12"/>
        <v>24.478000000000002</v>
      </c>
      <c r="J92" s="13">
        <f t="shared" si="8"/>
        <v>136.36363636363706</v>
      </c>
      <c r="K92">
        <f t="shared" si="13"/>
        <v>83</v>
      </c>
    </row>
    <row r="93" spans="1:11">
      <c r="A93">
        <v>24.698</v>
      </c>
      <c r="B93" s="15">
        <v>62.574199999999998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0.34999999999999787</v>
      </c>
      <c r="G93" s="2">
        <f t="shared" si="11"/>
        <v>171.42857142857247</v>
      </c>
      <c r="H93" s="10"/>
      <c r="I93">
        <f t="shared" si="12"/>
        <v>24.698</v>
      </c>
      <c r="J93" s="13">
        <f t="shared" si="8"/>
        <v>171.42857142857247</v>
      </c>
      <c r="K93">
        <f t="shared" si="13"/>
        <v>84</v>
      </c>
    </row>
    <row r="94" spans="1:11">
      <c r="A94">
        <v>25.047999999999998</v>
      </c>
      <c r="B94" s="15">
        <v>77.248999999999995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0.19000000000000128</v>
      </c>
      <c r="G94" s="2">
        <f t="shared" si="11"/>
        <v>157.89473684210421</v>
      </c>
      <c r="H94" s="10" t="s">
        <v>113</v>
      </c>
      <c r="I94">
        <f t="shared" si="12"/>
        <v>25.047999999999998</v>
      </c>
      <c r="J94" s="13">
        <f t="shared" si="8"/>
        <v>157.89473684210421</v>
      </c>
      <c r="K94">
        <f t="shared" si="13"/>
        <v>85</v>
      </c>
    </row>
    <row r="95" spans="1:11">
      <c r="A95">
        <v>25.238</v>
      </c>
      <c r="B95" s="15">
        <v>79.038399999999996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0.22100000000000009</v>
      </c>
      <c r="G95" s="2">
        <f t="shared" si="11"/>
        <v>135.74660633484157</v>
      </c>
      <c r="H95" s="10"/>
      <c r="I95">
        <f t="shared" si="12"/>
        <v>25.238</v>
      </c>
      <c r="J95" s="13">
        <f t="shared" si="8"/>
        <v>135.74660633484157</v>
      </c>
      <c r="K95">
        <f t="shared" si="13"/>
        <v>86</v>
      </c>
    </row>
    <row r="96" spans="1:11">
      <c r="A96">
        <v>25.459</v>
      </c>
      <c r="B96" s="15">
        <v>69.251300000000001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0.16900000000000048</v>
      </c>
      <c r="G96" s="2">
        <f t="shared" si="11"/>
        <v>177.51479289940778</v>
      </c>
      <c r="H96" s="10" t="s">
        <v>118</v>
      </c>
      <c r="I96">
        <f t="shared" si="12"/>
        <v>25.459</v>
      </c>
      <c r="J96" s="13">
        <f t="shared" si="8"/>
        <v>177.51479289940778</v>
      </c>
      <c r="K96">
        <f t="shared" si="13"/>
        <v>87</v>
      </c>
    </row>
    <row r="97" spans="1:11">
      <c r="A97">
        <v>25.628</v>
      </c>
      <c r="B97" s="15">
        <v>64.046199999999999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0.32000000000000028</v>
      </c>
      <c r="G97" s="2">
        <f t="shared" si="11"/>
        <v>187.49999999999983</v>
      </c>
      <c r="H97" s="10"/>
      <c r="I97">
        <f t="shared" si="12"/>
        <v>25.628</v>
      </c>
      <c r="J97" s="13">
        <f t="shared" si="8"/>
        <v>187.49999999999983</v>
      </c>
      <c r="K97">
        <f t="shared" si="13"/>
        <v>88</v>
      </c>
    </row>
    <row r="98" spans="1:11">
      <c r="A98">
        <v>25.948</v>
      </c>
      <c r="B98" s="15">
        <v>73.123199999999997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0.21999999999999886</v>
      </c>
      <c r="G98" s="2">
        <f t="shared" si="11"/>
        <v>136.36363636363706</v>
      </c>
      <c r="H98" s="10" t="s">
        <v>113</v>
      </c>
      <c r="I98">
        <f t="shared" si="12"/>
        <v>25.948</v>
      </c>
      <c r="J98" s="13">
        <f t="shared" si="8"/>
        <v>136.36363636363706</v>
      </c>
      <c r="K98">
        <f t="shared" si="13"/>
        <v>89</v>
      </c>
    </row>
    <row r="99" spans="1:11">
      <c r="A99">
        <v>26.167999999999999</v>
      </c>
      <c r="B99" s="15">
        <v>75.813100000000006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0.94000000000000128</v>
      </c>
      <c r="G99" s="2">
        <f t="shared" si="11"/>
        <v>159.57446808510616</v>
      </c>
      <c r="H99" s="10"/>
      <c r="I99">
        <f t="shared" si="12"/>
        <v>26.167999999999999</v>
      </c>
      <c r="J99" s="13">
        <f t="shared" si="8"/>
        <v>159.57446808510616</v>
      </c>
      <c r="K99">
        <f t="shared" si="13"/>
        <v>90</v>
      </c>
    </row>
    <row r="100" spans="1:11">
      <c r="A100">
        <v>27.108000000000001</v>
      </c>
      <c r="B100" s="15">
        <v>75.118499999999997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0.23000000000000043</v>
      </c>
      <c r="G100" s="2">
        <f t="shared" si="11"/>
        <v>130.4347826086954</v>
      </c>
      <c r="H100" s="10" t="s">
        <v>119</v>
      </c>
      <c r="I100">
        <f t="shared" si="12"/>
        <v>27.108000000000001</v>
      </c>
      <c r="J100" s="13">
        <f t="shared" si="8"/>
        <v>130.4347826086954</v>
      </c>
      <c r="K100">
        <f t="shared" si="13"/>
        <v>91</v>
      </c>
    </row>
    <row r="101" spans="1:11">
      <c r="A101">
        <v>27.338000000000001</v>
      </c>
      <c r="B101" s="15">
        <v>73.538300000000007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0.39999999999999858</v>
      </c>
      <c r="G101" s="2">
        <f t="shared" si="11"/>
        <v>150.00000000000054</v>
      </c>
      <c r="H101" s="10"/>
      <c r="I101">
        <f t="shared" si="12"/>
        <v>27.338000000000001</v>
      </c>
      <c r="J101" s="13">
        <f t="shared" si="8"/>
        <v>150.00000000000054</v>
      </c>
      <c r="K101">
        <f t="shared" si="13"/>
        <v>92</v>
      </c>
    </row>
    <row r="102" spans="1:11">
      <c r="A102">
        <v>27.738</v>
      </c>
      <c r="B102" s="15">
        <v>72.400199999999998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0.19000000000000128</v>
      </c>
      <c r="G102" s="2">
        <f t="shared" si="11"/>
        <v>157.89473684210421</v>
      </c>
      <c r="H102" s="10" t="s">
        <v>119</v>
      </c>
      <c r="I102">
        <f t="shared" si="12"/>
        <v>27.738</v>
      </c>
      <c r="J102" s="13">
        <f t="shared" si="8"/>
        <v>157.89473684210421</v>
      </c>
      <c r="K102">
        <f t="shared" si="13"/>
        <v>93</v>
      </c>
    </row>
    <row r="103" spans="1:11">
      <c r="A103">
        <v>27.928000000000001</v>
      </c>
      <c r="B103" s="15">
        <v>67.560199999999995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0.18999999999999773</v>
      </c>
      <c r="G103" s="2">
        <f t="shared" si="11"/>
        <v>157.89473684210714</v>
      </c>
      <c r="H103" s="10"/>
      <c r="I103">
        <f t="shared" si="12"/>
        <v>27.928000000000001</v>
      </c>
      <c r="J103" s="13">
        <f t="shared" si="8"/>
        <v>157.89473684210714</v>
      </c>
      <c r="K103">
        <f t="shared" si="13"/>
        <v>94</v>
      </c>
    </row>
    <row r="104" spans="1:11">
      <c r="A104">
        <v>28.117999999999999</v>
      </c>
      <c r="B104" s="15">
        <v>61.253700000000002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0.27000000000000313</v>
      </c>
      <c r="G104" s="2">
        <f t="shared" si="11"/>
        <v>111.11111111110982</v>
      </c>
      <c r="H104" s="10" t="s">
        <v>118</v>
      </c>
      <c r="I104">
        <f t="shared" si="12"/>
        <v>28.117999999999999</v>
      </c>
      <c r="J104" s="13">
        <f t="shared" si="8"/>
        <v>111.11111111110982</v>
      </c>
      <c r="K104">
        <f t="shared" si="13"/>
        <v>95</v>
      </c>
    </row>
    <row r="105" spans="1:11">
      <c r="A105">
        <v>28.388000000000002</v>
      </c>
      <c r="B105" s="15">
        <v>64.292500000000004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0.36999999999999744</v>
      </c>
      <c r="G105" s="2">
        <f t="shared" si="11"/>
        <v>162.16216216216327</v>
      </c>
      <c r="H105" s="10"/>
      <c r="I105">
        <f t="shared" si="12"/>
        <v>28.388000000000002</v>
      </c>
      <c r="J105" s="13">
        <f t="shared" si="8"/>
        <v>162.16216216216327</v>
      </c>
      <c r="K105">
        <f t="shared" si="13"/>
        <v>96</v>
      </c>
    </row>
    <row r="106" spans="1:11">
      <c r="A106">
        <v>28.757999999999999</v>
      </c>
      <c r="B106" s="15">
        <v>61.359900000000003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0.22000000000000242</v>
      </c>
      <c r="G106" s="2">
        <f t="shared" si="11"/>
        <v>136.36363636363487</v>
      </c>
      <c r="H106" s="10" t="s">
        <v>118</v>
      </c>
      <c r="I106">
        <f t="shared" si="12"/>
        <v>28.757999999999999</v>
      </c>
      <c r="J106" s="13">
        <f t="shared" si="8"/>
        <v>136.36363636363487</v>
      </c>
      <c r="K106">
        <f t="shared" si="13"/>
        <v>97</v>
      </c>
    </row>
    <row r="107" spans="1:11">
      <c r="A107">
        <v>28.978000000000002</v>
      </c>
      <c r="B107" s="15">
        <v>64.199200000000005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0.37999999999999901</v>
      </c>
      <c r="G107" s="2">
        <f t="shared" si="11"/>
        <v>157.89473684210569</v>
      </c>
      <c r="H107" s="10"/>
      <c r="I107">
        <f t="shared" si="12"/>
        <v>28.978000000000002</v>
      </c>
      <c r="J107" s="13">
        <f t="shared" si="8"/>
        <v>157.89473684210569</v>
      </c>
      <c r="K107">
        <f t="shared" si="13"/>
        <v>98</v>
      </c>
    </row>
    <row r="108" spans="1:11">
      <c r="A108">
        <v>29.358000000000001</v>
      </c>
      <c r="B108" s="15">
        <v>75.316699999999997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0.30999999999999872</v>
      </c>
      <c r="G108" s="2">
        <f t="shared" si="11"/>
        <v>96.774193548387487</v>
      </c>
      <c r="H108" s="10" t="s">
        <v>119</v>
      </c>
      <c r="I108">
        <f t="shared" si="12"/>
        <v>29.358000000000001</v>
      </c>
      <c r="J108" s="13">
        <f t="shared" si="8"/>
        <v>96.774193548387487</v>
      </c>
      <c r="K108">
        <f t="shared" si="13"/>
        <v>99</v>
      </c>
    </row>
    <row r="109" spans="1:11">
      <c r="A109">
        <v>29.667999999999999</v>
      </c>
      <c r="B109" s="15">
        <v>73.154700000000005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0.35000000000000142</v>
      </c>
      <c r="G109" s="2">
        <f t="shared" si="11"/>
        <v>171.42857142857073</v>
      </c>
      <c r="H109" s="10"/>
      <c r="I109">
        <f t="shared" si="12"/>
        <v>29.667999999999999</v>
      </c>
      <c r="J109" s="13">
        <f t="shared" si="8"/>
        <v>171.42857142857073</v>
      </c>
      <c r="K109">
        <f t="shared" si="13"/>
        <v>100</v>
      </c>
    </row>
    <row r="110" spans="1:11">
      <c r="A110">
        <v>30.018000000000001</v>
      </c>
      <c r="B110" s="15">
        <v>77.911600000000007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0.19999999999999929</v>
      </c>
      <c r="G110" s="2">
        <f t="shared" si="11"/>
        <v>150.00000000000054</v>
      </c>
      <c r="H110" s="10" t="s">
        <v>113</v>
      </c>
      <c r="I110">
        <f t="shared" si="12"/>
        <v>30.018000000000001</v>
      </c>
      <c r="J110" s="13">
        <f t="shared" si="8"/>
        <v>150.00000000000054</v>
      </c>
      <c r="K110">
        <f t="shared" si="13"/>
        <v>101</v>
      </c>
    </row>
    <row r="111" spans="1:11">
      <c r="A111">
        <v>30.218</v>
      </c>
      <c r="B111" s="15">
        <v>80.598100000000002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0.19999999999999929</v>
      </c>
      <c r="G111" s="2">
        <f t="shared" si="11"/>
        <v>150.00000000000054</v>
      </c>
      <c r="H111" s="10"/>
      <c r="I111">
        <f t="shared" si="12"/>
        <v>30.218</v>
      </c>
      <c r="J111" s="13">
        <f t="shared" si="8"/>
        <v>150.00000000000054</v>
      </c>
      <c r="K111">
        <f t="shared" si="13"/>
        <v>102</v>
      </c>
    </row>
    <row r="112" spans="1:11">
      <c r="A112">
        <v>30.417999999999999</v>
      </c>
      <c r="B112" s="15">
        <v>72.609200000000001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0.21000000000000085</v>
      </c>
      <c r="G112" s="2">
        <f t="shared" si="11"/>
        <v>142.85714285714226</v>
      </c>
      <c r="H112" s="10" t="s">
        <v>118</v>
      </c>
      <c r="I112">
        <f t="shared" si="12"/>
        <v>30.417999999999999</v>
      </c>
      <c r="J112" s="13">
        <f t="shared" si="8"/>
        <v>142.85714285714226</v>
      </c>
      <c r="K112">
        <f t="shared" si="13"/>
        <v>103</v>
      </c>
    </row>
    <row r="113" spans="1:11">
      <c r="A113">
        <v>30.628</v>
      </c>
      <c r="B113" s="15">
        <v>69.389300000000006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0.33999999999999986</v>
      </c>
      <c r="G113" s="2">
        <f t="shared" si="11"/>
        <v>176.47058823529417</v>
      </c>
      <c r="H113" s="10"/>
      <c r="I113">
        <f t="shared" si="12"/>
        <v>30.628</v>
      </c>
      <c r="J113" s="13">
        <f t="shared" si="8"/>
        <v>176.47058823529417</v>
      </c>
      <c r="K113">
        <f t="shared" si="13"/>
        <v>104</v>
      </c>
    </row>
    <row r="114" spans="1:11">
      <c r="A114">
        <v>30.968</v>
      </c>
      <c r="B114" s="15">
        <v>69.212900000000005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0.21000000000000085</v>
      </c>
      <c r="G114" s="2">
        <f t="shared" si="11"/>
        <v>142.85714285714226</v>
      </c>
      <c r="H114" s="10" t="s">
        <v>119</v>
      </c>
      <c r="I114">
        <f t="shared" si="12"/>
        <v>30.968</v>
      </c>
      <c r="J114" s="13">
        <f t="shared" si="8"/>
        <v>142.85714285714226</v>
      </c>
      <c r="K114">
        <f t="shared" si="13"/>
        <v>105</v>
      </c>
    </row>
    <row r="115" spans="1:11">
      <c r="A115">
        <v>31.178000000000001</v>
      </c>
      <c r="B115" s="15">
        <v>71.367800000000003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0.14999999999999858</v>
      </c>
      <c r="G115" s="2">
        <f t="shared" si="11"/>
        <v>200.0000000000019</v>
      </c>
      <c r="H115" s="10"/>
      <c r="I115">
        <f t="shared" si="12"/>
        <v>31.178000000000001</v>
      </c>
      <c r="J115" s="13">
        <f t="shared" si="8"/>
        <v>200.0000000000019</v>
      </c>
      <c r="K115">
        <f t="shared" si="13"/>
        <v>106</v>
      </c>
    </row>
    <row r="116" spans="1:11">
      <c r="A116">
        <v>31.327999999999999</v>
      </c>
      <c r="B116" s="15">
        <v>71.339299999999994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0.19999999999999929</v>
      </c>
      <c r="G116" s="2">
        <f t="shared" si="11"/>
        <v>150.00000000000054</v>
      </c>
      <c r="H116" s="10" t="s">
        <v>118</v>
      </c>
      <c r="I116">
        <f t="shared" si="12"/>
        <v>31.327999999999999</v>
      </c>
      <c r="J116" s="13">
        <f t="shared" si="8"/>
        <v>150.00000000000054</v>
      </c>
      <c r="K116">
        <f t="shared" si="13"/>
        <v>107</v>
      </c>
    </row>
    <row r="117" spans="1:11">
      <c r="A117">
        <v>31.527999999999999</v>
      </c>
      <c r="B117" s="15">
        <v>64.602599999999995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0.38200000000000145</v>
      </c>
      <c r="G117" s="2">
        <f t="shared" si="11"/>
        <v>157.06806282722454</v>
      </c>
      <c r="H117" s="10"/>
      <c r="I117">
        <f t="shared" si="12"/>
        <v>31.527999999999999</v>
      </c>
      <c r="J117" s="13">
        <f t="shared" si="8"/>
        <v>157.06806282722454</v>
      </c>
      <c r="K117">
        <f t="shared" si="13"/>
        <v>108</v>
      </c>
    </row>
    <row r="118" spans="1:11">
      <c r="A118">
        <v>31.91</v>
      </c>
      <c r="B118" s="15">
        <v>76.825800000000001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0.19799999999999685</v>
      </c>
      <c r="G118" s="2">
        <f t="shared" si="11"/>
        <v>151.51515151515392</v>
      </c>
      <c r="H118" s="10" t="s">
        <v>113</v>
      </c>
      <c r="I118">
        <f t="shared" si="12"/>
        <v>31.91</v>
      </c>
      <c r="J118" s="13">
        <f t="shared" si="8"/>
        <v>151.51515151515392</v>
      </c>
      <c r="K118">
        <f t="shared" si="13"/>
        <v>109</v>
      </c>
    </row>
    <row r="119" spans="1:11">
      <c r="A119">
        <v>32.107999999999997</v>
      </c>
      <c r="B119" s="15">
        <v>75.295900000000003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0.39000000000000057</v>
      </c>
      <c r="G119" s="2">
        <f t="shared" si="11"/>
        <v>153.84615384615361</v>
      </c>
      <c r="H119" s="10"/>
      <c r="I119">
        <f t="shared" si="12"/>
        <v>32.107999999999997</v>
      </c>
      <c r="J119" s="13">
        <f t="shared" si="8"/>
        <v>153.84615384615361</v>
      </c>
      <c r="K119">
        <f t="shared" si="13"/>
        <v>110</v>
      </c>
    </row>
    <row r="120" spans="1:11">
      <c r="A120">
        <v>32.497999999999998</v>
      </c>
      <c r="B120" s="15">
        <v>75.422700000000006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0.22000000000000597</v>
      </c>
      <c r="G120" s="2">
        <f t="shared" si="11"/>
        <v>136.36363636363268</v>
      </c>
      <c r="H120" s="10" t="s">
        <v>119</v>
      </c>
      <c r="I120">
        <f t="shared" si="12"/>
        <v>32.497999999999998</v>
      </c>
      <c r="J120" s="13">
        <f t="shared" si="8"/>
        <v>136.36363636363268</v>
      </c>
      <c r="K120">
        <f t="shared" si="13"/>
        <v>111</v>
      </c>
    </row>
    <row r="121" spans="1:11">
      <c r="A121">
        <v>32.718000000000004</v>
      </c>
      <c r="B121" s="15">
        <v>74.613799999999998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0.4199999999999946</v>
      </c>
      <c r="G121" s="2">
        <f t="shared" si="11"/>
        <v>142.85714285714471</v>
      </c>
      <c r="H121" s="10"/>
      <c r="I121">
        <f t="shared" si="12"/>
        <v>32.718000000000004</v>
      </c>
      <c r="J121" s="13">
        <f t="shared" si="8"/>
        <v>142.85714285714471</v>
      </c>
      <c r="K121">
        <f t="shared" si="13"/>
        <v>112</v>
      </c>
    </row>
    <row r="122" spans="1:11">
      <c r="A122">
        <v>33.137999999999998</v>
      </c>
      <c r="B122" s="15">
        <v>59.143999999999998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0.21000000000000085</v>
      </c>
      <c r="G122" s="2">
        <f t="shared" si="11"/>
        <v>142.85714285714226</v>
      </c>
      <c r="H122" s="10" t="s">
        <v>118</v>
      </c>
      <c r="I122">
        <f t="shared" si="12"/>
        <v>33.137999999999998</v>
      </c>
      <c r="J122" s="13">
        <f t="shared" si="8"/>
        <v>142.85714285714226</v>
      </c>
      <c r="K122">
        <f t="shared" si="13"/>
        <v>113</v>
      </c>
    </row>
    <row r="123" spans="1:11">
      <c r="A123">
        <v>33.347999999999999</v>
      </c>
      <c r="B123" s="15">
        <v>59.111199999999997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0.34000000000000341</v>
      </c>
      <c r="G123" s="2">
        <f t="shared" si="11"/>
        <v>176.47058823529235</v>
      </c>
      <c r="H123" s="10"/>
      <c r="I123">
        <f t="shared" si="12"/>
        <v>33.347999999999999</v>
      </c>
      <c r="J123" s="13">
        <f t="shared" si="8"/>
        <v>176.47058823529235</v>
      </c>
      <c r="K123">
        <f t="shared" si="13"/>
        <v>114</v>
      </c>
    </row>
    <row r="124" spans="1:11">
      <c r="A124">
        <v>33.688000000000002</v>
      </c>
      <c r="B124" s="15">
        <v>77.486400000000003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0.18999999999999773</v>
      </c>
      <c r="G124" s="2">
        <f t="shared" si="11"/>
        <v>157.89473684210714</v>
      </c>
      <c r="H124" s="10" t="s">
        <v>113</v>
      </c>
      <c r="I124">
        <f t="shared" si="12"/>
        <v>33.688000000000002</v>
      </c>
      <c r="J124" s="13">
        <f t="shared" si="8"/>
        <v>157.89473684210714</v>
      </c>
      <c r="K124">
        <f t="shared" si="13"/>
        <v>115</v>
      </c>
    </row>
    <row r="125" spans="1:11">
      <c r="A125">
        <v>33.878</v>
      </c>
      <c r="B125" s="15">
        <v>79.3001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0.1769999999999996</v>
      </c>
      <c r="G125" s="2">
        <f t="shared" si="11"/>
        <v>169.4915254237292</v>
      </c>
      <c r="H125" s="10"/>
      <c r="I125">
        <f t="shared" si="12"/>
        <v>33.878</v>
      </c>
      <c r="J125" s="13">
        <f t="shared" si="8"/>
        <v>169.4915254237292</v>
      </c>
      <c r="K125">
        <f t="shared" si="13"/>
        <v>116</v>
      </c>
    </row>
    <row r="126" spans="1:11">
      <c r="A126">
        <v>34.055</v>
      </c>
      <c r="B126" s="15">
        <v>71.454599999999999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0.18299999999999983</v>
      </c>
      <c r="G126" s="2">
        <f t="shared" si="11"/>
        <v>163.93442622950835</v>
      </c>
      <c r="H126" s="10" t="s">
        <v>118</v>
      </c>
      <c r="I126">
        <f t="shared" si="12"/>
        <v>34.055</v>
      </c>
      <c r="J126" s="13">
        <f t="shared" si="8"/>
        <v>163.93442622950835</v>
      </c>
      <c r="K126">
        <f t="shared" si="13"/>
        <v>117</v>
      </c>
    </row>
    <row r="127" spans="1:11">
      <c r="A127">
        <v>34.238</v>
      </c>
      <c r="B127" s="15">
        <v>66.430999999999997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0.32999999999999829</v>
      </c>
      <c r="G127" s="2">
        <f t="shared" si="11"/>
        <v>181.81818181818275</v>
      </c>
      <c r="H127" s="10"/>
      <c r="I127">
        <f t="shared" si="12"/>
        <v>34.238</v>
      </c>
      <c r="J127" s="13">
        <f t="shared" si="8"/>
        <v>181.81818181818275</v>
      </c>
      <c r="K127">
        <f t="shared" si="13"/>
        <v>118</v>
      </c>
    </row>
    <row r="128" spans="1:11">
      <c r="A128">
        <v>34.567999999999998</v>
      </c>
      <c r="B128" s="15">
        <v>74.235799999999998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0.21000000000000085</v>
      </c>
      <c r="G128" s="2">
        <f t="shared" si="11"/>
        <v>142.85714285714226</v>
      </c>
      <c r="H128" s="10" t="s">
        <v>113</v>
      </c>
      <c r="I128">
        <f t="shared" si="12"/>
        <v>34.567999999999998</v>
      </c>
      <c r="J128" s="13">
        <f t="shared" si="8"/>
        <v>142.85714285714226</v>
      </c>
      <c r="K128">
        <f t="shared" si="13"/>
        <v>119</v>
      </c>
    </row>
    <row r="129" spans="1:11">
      <c r="A129">
        <v>34.777999999999999</v>
      </c>
      <c r="B129" s="15">
        <v>76.025300000000001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0.99000000000000199</v>
      </c>
      <c r="G129" s="2">
        <f t="shared" si="11"/>
        <v>151.51515151515122</v>
      </c>
      <c r="H129" s="10"/>
      <c r="I129">
        <f t="shared" si="12"/>
        <v>34.777999999999999</v>
      </c>
      <c r="J129" s="13">
        <f t="shared" si="8"/>
        <v>151.51515151515122</v>
      </c>
      <c r="K129">
        <f t="shared" si="13"/>
        <v>120</v>
      </c>
    </row>
    <row r="130" spans="1:11">
      <c r="A130">
        <v>35.768000000000001</v>
      </c>
      <c r="B130" s="15">
        <v>75.225999999999999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0.21999999999999886</v>
      </c>
      <c r="G130" s="2">
        <f t="shared" si="11"/>
        <v>136.36363636363706</v>
      </c>
      <c r="H130" s="10" t="s">
        <v>118</v>
      </c>
      <c r="I130">
        <f t="shared" si="12"/>
        <v>35.768000000000001</v>
      </c>
      <c r="J130" s="13">
        <f t="shared" si="8"/>
        <v>136.36363636363706</v>
      </c>
      <c r="K130">
        <f t="shared" si="13"/>
        <v>121</v>
      </c>
    </row>
    <row r="131" spans="1:11">
      <c r="A131">
        <v>35.988</v>
      </c>
      <c r="B131" s="15">
        <v>74.758499999999998</v>
      </c>
      <c r="C131">
        <v>122</v>
      </c>
      <c r="D131" s="2">
        <f>Main!$B125</f>
        <v>88.5</v>
      </c>
      <c r="E131" s="2"/>
      <c r="G131" s="2">
        <f>$G130</f>
        <v>136.36363636363706</v>
      </c>
      <c r="H131" s="10"/>
      <c r="I131">
        <f t="shared" si="12"/>
        <v>35.988</v>
      </c>
      <c r="J131" s="13">
        <f t="shared" si="8"/>
        <v>136.36363636363706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142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Clemens Berg</v>
      </c>
      <c r="K4" s="1"/>
      <c r="L4" s="1"/>
      <c r="M4" s="1"/>
    </row>
    <row r="5" spans="1:13">
      <c r="A5" s="10" t="s">
        <v>96</v>
      </c>
      <c r="B5" s="11">
        <v>2007</v>
      </c>
      <c r="C5" s="1"/>
      <c r="D5" s="1"/>
      <c r="E5" s="1"/>
      <c r="F5" s="1"/>
      <c r="G5" s="1"/>
      <c r="I5" s="10" t="str">
        <f t="shared" si="0"/>
        <v>Year:</v>
      </c>
      <c r="J5" s="11">
        <f t="shared" si="1"/>
        <v>2007</v>
      </c>
      <c r="K5" s="1"/>
      <c r="L5" s="1"/>
      <c r="M5" s="1"/>
    </row>
    <row r="6" spans="1:13">
      <c r="A6" s="10" t="s">
        <v>97</v>
      </c>
      <c r="B6" s="1" t="s">
        <v>143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Oehms Classics (Debut) OC 721 (2008)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40937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40937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0.42799999999999999</v>
      </c>
      <c r="B10" s="15">
        <v>65.913799999999995</v>
      </c>
      <c r="C10">
        <v>1</v>
      </c>
      <c r="D10" s="2">
        <f>Main!$B4</f>
        <v>0</v>
      </c>
      <c r="E10" s="2">
        <f>$D11-$D10</f>
        <v>0.5</v>
      </c>
      <c r="F10">
        <f>$A11-$A10</f>
        <v>0.13999999999999996</v>
      </c>
      <c r="G10" s="2">
        <f>$E10/$F10*60</f>
        <v>214.28571428571436</v>
      </c>
      <c r="H10" s="10" t="s">
        <v>119</v>
      </c>
      <c r="I10">
        <f>$A10</f>
        <v>0.42799999999999999</v>
      </c>
      <c r="J10" s="13">
        <f t="shared" ref="J10:J73" si="2">$G10</f>
        <v>214.28571428571436</v>
      </c>
      <c r="K10">
        <f>$C10</f>
        <v>1</v>
      </c>
    </row>
    <row r="11" spans="1:13">
      <c r="A11">
        <v>0.56799999999999995</v>
      </c>
      <c r="B11" s="15">
        <v>63.05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0.34000000000000008</v>
      </c>
      <c r="G11" s="2">
        <f t="shared" ref="G11:G74" si="5">$E11/$F11*60</f>
        <v>176.47058823529409</v>
      </c>
      <c r="H11" s="10"/>
      <c r="I11">
        <f t="shared" ref="I11:I74" si="6">$A11</f>
        <v>0.56799999999999995</v>
      </c>
      <c r="J11" s="13">
        <f t="shared" si="2"/>
        <v>176.47058823529409</v>
      </c>
      <c r="K11">
        <f t="shared" ref="K11:K74" si="7">$C11</f>
        <v>2</v>
      </c>
    </row>
    <row r="12" spans="1:13">
      <c r="A12">
        <v>0.90800000000000003</v>
      </c>
      <c r="B12" s="15">
        <v>60.946399999999997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0.13</v>
      </c>
      <c r="G12" s="2">
        <f t="shared" si="5"/>
        <v>230.76923076923075</v>
      </c>
      <c r="H12" s="10" t="s">
        <v>118</v>
      </c>
      <c r="I12">
        <f t="shared" si="6"/>
        <v>0.90800000000000003</v>
      </c>
      <c r="J12" s="13">
        <f t="shared" si="2"/>
        <v>230.76923076923075</v>
      </c>
      <c r="K12">
        <f t="shared" si="7"/>
        <v>3</v>
      </c>
    </row>
    <row r="13" spans="1:13">
      <c r="A13">
        <v>1.038</v>
      </c>
      <c r="B13" s="15">
        <v>62.628700000000002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0.31000000000000005</v>
      </c>
      <c r="G13" s="2">
        <f t="shared" si="5"/>
        <v>193.54838709677415</v>
      </c>
      <c r="H13" s="10"/>
      <c r="I13">
        <f t="shared" si="6"/>
        <v>1.038</v>
      </c>
      <c r="J13" s="13">
        <f t="shared" si="2"/>
        <v>193.54838709677415</v>
      </c>
      <c r="K13">
        <f t="shared" si="7"/>
        <v>4</v>
      </c>
    </row>
    <row r="14" spans="1:13">
      <c r="A14">
        <v>1.3480000000000001</v>
      </c>
      <c r="B14" s="15">
        <v>72.505799999999994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0.12999999999999989</v>
      </c>
      <c r="G14" s="2">
        <f t="shared" si="5"/>
        <v>230.76923076923097</v>
      </c>
      <c r="H14" s="10" t="s">
        <v>119</v>
      </c>
      <c r="I14">
        <f t="shared" si="6"/>
        <v>1.3480000000000001</v>
      </c>
      <c r="J14" s="13">
        <f t="shared" si="2"/>
        <v>230.76923076923097</v>
      </c>
      <c r="K14">
        <f t="shared" si="7"/>
        <v>5</v>
      </c>
    </row>
    <row r="15" spans="1:13">
      <c r="A15">
        <v>1.478</v>
      </c>
      <c r="B15" s="15">
        <v>73.554000000000002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0.41799999999999993</v>
      </c>
      <c r="G15" s="2">
        <f t="shared" si="5"/>
        <v>143.54066985645937</v>
      </c>
      <c r="H15" s="10"/>
      <c r="I15">
        <f t="shared" si="6"/>
        <v>1.478</v>
      </c>
      <c r="J15" s="13">
        <f t="shared" si="2"/>
        <v>143.54066985645937</v>
      </c>
      <c r="K15">
        <f t="shared" si="7"/>
        <v>6</v>
      </c>
    </row>
    <row r="16" spans="1:13">
      <c r="A16">
        <v>1.8959999999999999</v>
      </c>
      <c r="B16" s="15">
        <v>65.420599999999993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0.13900000000000023</v>
      </c>
      <c r="G16" s="2">
        <f t="shared" si="5"/>
        <v>215.82733812949604</v>
      </c>
      <c r="H16" s="10" t="s">
        <v>118</v>
      </c>
      <c r="I16">
        <f t="shared" si="6"/>
        <v>1.8959999999999999</v>
      </c>
      <c r="J16" s="13">
        <f t="shared" si="2"/>
        <v>215.82733812949604</v>
      </c>
      <c r="K16">
        <f t="shared" si="7"/>
        <v>7</v>
      </c>
    </row>
    <row r="17" spans="1:11">
      <c r="A17">
        <v>2.0350000000000001</v>
      </c>
      <c r="B17" s="15">
        <v>60.297499999999999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0.52299999999999969</v>
      </c>
      <c r="G17" s="2">
        <f t="shared" si="5"/>
        <v>172.08413001912055</v>
      </c>
      <c r="H17" s="10"/>
      <c r="I17">
        <f t="shared" si="6"/>
        <v>2.0350000000000001</v>
      </c>
      <c r="J17" s="13">
        <f t="shared" si="2"/>
        <v>172.08413001912055</v>
      </c>
      <c r="K17">
        <f t="shared" si="7"/>
        <v>8</v>
      </c>
    </row>
    <row r="18" spans="1:11">
      <c r="A18">
        <v>2.5579999999999998</v>
      </c>
      <c r="B18" s="15">
        <v>73.760199999999998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0.16000000000000014</v>
      </c>
      <c r="G18" s="2">
        <f t="shared" si="5"/>
        <v>187.49999999999983</v>
      </c>
      <c r="H18" s="10" t="s">
        <v>119</v>
      </c>
      <c r="I18">
        <f t="shared" si="6"/>
        <v>2.5579999999999998</v>
      </c>
      <c r="J18" s="13">
        <f t="shared" si="2"/>
        <v>187.49999999999983</v>
      </c>
      <c r="K18">
        <f t="shared" si="7"/>
        <v>9</v>
      </c>
    </row>
    <row r="19" spans="1:11">
      <c r="A19">
        <v>2.718</v>
      </c>
      <c r="B19" s="15">
        <v>71.2453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0.33999999999999986</v>
      </c>
      <c r="G19" s="2">
        <f t="shared" si="5"/>
        <v>176.47058823529417</v>
      </c>
      <c r="H19" s="10"/>
      <c r="I19">
        <f t="shared" si="6"/>
        <v>2.718</v>
      </c>
      <c r="J19" s="13">
        <f t="shared" si="2"/>
        <v>176.47058823529417</v>
      </c>
      <c r="K19">
        <f t="shared" si="7"/>
        <v>10</v>
      </c>
    </row>
    <row r="20" spans="1:11">
      <c r="A20">
        <v>3.0579999999999998</v>
      </c>
      <c r="B20" s="15">
        <v>59.587299999999999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0.16000000000000014</v>
      </c>
      <c r="G20" s="2">
        <f t="shared" si="5"/>
        <v>187.49999999999983</v>
      </c>
      <c r="H20" s="10" t="s">
        <v>118</v>
      </c>
      <c r="I20">
        <f t="shared" si="6"/>
        <v>3.0579999999999998</v>
      </c>
      <c r="J20" s="13">
        <f t="shared" si="2"/>
        <v>187.49999999999983</v>
      </c>
      <c r="K20">
        <f t="shared" si="7"/>
        <v>11</v>
      </c>
    </row>
    <row r="21" spans="1:11">
      <c r="A21">
        <v>3.218</v>
      </c>
      <c r="B21" s="15">
        <v>57.731200000000001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0.33999999999999986</v>
      </c>
      <c r="G21" s="2">
        <f t="shared" si="5"/>
        <v>176.47058823529417</v>
      </c>
      <c r="H21" s="10"/>
      <c r="I21">
        <f t="shared" si="6"/>
        <v>3.218</v>
      </c>
      <c r="J21" s="13">
        <f t="shared" si="2"/>
        <v>176.47058823529417</v>
      </c>
      <c r="K21">
        <f t="shared" si="7"/>
        <v>12</v>
      </c>
    </row>
    <row r="22" spans="1:11">
      <c r="A22">
        <v>3.5579999999999998</v>
      </c>
      <c r="B22" s="15">
        <v>72.037099999999995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0.14000000000000012</v>
      </c>
      <c r="G22" s="2">
        <f t="shared" si="5"/>
        <v>214.28571428571408</v>
      </c>
      <c r="H22" s="10" t="s">
        <v>119</v>
      </c>
      <c r="I22">
        <f t="shared" si="6"/>
        <v>3.5579999999999998</v>
      </c>
      <c r="J22" s="13">
        <f t="shared" si="2"/>
        <v>214.28571428571408</v>
      </c>
      <c r="K22">
        <f t="shared" si="7"/>
        <v>13</v>
      </c>
    </row>
    <row r="23" spans="1:11">
      <c r="A23">
        <v>3.698</v>
      </c>
      <c r="B23" s="15">
        <v>72.0822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0.18000000000000016</v>
      </c>
      <c r="G23" s="2">
        <f t="shared" si="5"/>
        <v>166.66666666666652</v>
      </c>
      <c r="H23" s="10"/>
      <c r="I23">
        <f t="shared" si="6"/>
        <v>3.698</v>
      </c>
      <c r="J23" s="13">
        <f t="shared" si="2"/>
        <v>166.66666666666652</v>
      </c>
      <c r="K23">
        <f t="shared" si="7"/>
        <v>14</v>
      </c>
    </row>
    <row r="24" spans="1:11">
      <c r="A24">
        <v>3.8780000000000001</v>
      </c>
      <c r="B24" s="15">
        <v>64.894099999999995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0.16000000000000014</v>
      </c>
      <c r="G24" s="2">
        <f t="shared" si="5"/>
        <v>187.49999999999983</v>
      </c>
      <c r="H24" s="10" t="s">
        <v>118</v>
      </c>
      <c r="I24">
        <f t="shared" si="6"/>
        <v>3.8780000000000001</v>
      </c>
      <c r="J24" s="13">
        <f t="shared" si="2"/>
        <v>187.49999999999983</v>
      </c>
      <c r="K24">
        <f t="shared" si="7"/>
        <v>15</v>
      </c>
    </row>
    <row r="25" spans="1:11">
      <c r="A25">
        <v>4.0380000000000003</v>
      </c>
      <c r="B25" s="15">
        <v>63.466299999999997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0.35199999999999942</v>
      </c>
      <c r="G25" s="2">
        <f t="shared" si="5"/>
        <v>170.45454545454575</v>
      </c>
      <c r="H25" s="10"/>
      <c r="I25">
        <f t="shared" si="6"/>
        <v>4.0380000000000003</v>
      </c>
      <c r="J25" s="13">
        <f t="shared" si="2"/>
        <v>170.45454545454575</v>
      </c>
      <c r="K25">
        <f t="shared" si="7"/>
        <v>16</v>
      </c>
    </row>
    <row r="26" spans="1:11">
      <c r="A26">
        <v>4.3899999999999997</v>
      </c>
      <c r="B26" s="15">
        <v>77.4221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0.10800000000000054</v>
      </c>
      <c r="G26" s="2">
        <f t="shared" si="5"/>
        <v>277.77777777777641</v>
      </c>
      <c r="H26" s="10" t="s">
        <v>113</v>
      </c>
      <c r="I26">
        <f t="shared" si="6"/>
        <v>4.3899999999999997</v>
      </c>
      <c r="J26" s="13">
        <f t="shared" si="2"/>
        <v>277.77777777777641</v>
      </c>
      <c r="K26">
        <f t="shared" si="7"/>
        <v>17</v>
      </c>
    </row>
    <row r="27" spans="1:11">
      <c r="A27">
        <v>4.4980000000000002</v>
      </c>
      <c r="B27" s="15">
        <v>76.139700000000005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0.37999999999999989</v>
      </c>
      <c r="G27" s="2">
        <f t="shared" si="5"/>
        <v>157.89473684210529</v>
      </c>
      <c r="H27" s="10"/>
      <c r="I27">
        <f t="shared" si="6"/>
        <v>4.4980000000000002</v>
      </c>
      <c r="J27" s="13">
        <f t="shared" si="2"/>
        <v>157.89473684210529</v>
      </c>
      <c r="K27">
        <f t="shared" si="7"/>
        <v>18</v>
      </c>
    </row>
    <row r="28" spans="1:11">
      <c r="A28">
        <v>4.8780000000000001</v>
      </c>
      <c r="B28" s="15">
        <v>67.539500000000004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0.12999999999999989</v>
      </c>
      <c r="G28" s="2">
        <f t="shared" si="5"/>
        <v>230.76923076923097</v>
      </c>
      <c r="H28" s="10" t="s">
        <v>119</v>
      </c>
      <c r="I28">
        <f t="shared" si="6"/>
        <v>4.8780000000000001</v>
      </c>
      <c r="J28" s="13">
        <f t="shared" si="2"/>
        <v>230.76923076923097</v>
      </c>
      <c r="K28">
        <f t="shared" si="7"/>
        <v>19</v>
      </c>
    </row>
    <row r="29" spans="1:11">
      <c r="A29">
        <v>5.008</v>
      </c>
      <c r="B29" s="15">
        <v>69.258600000000001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0.37000000000000011</v>
      </c>
      <c r="G29" s="2">
        <f t="shared" si="5"/>
        <v>162.1621621621621</v>
      </c>
      <c r="H29" s="10"/>
      <c r="I29">
        <f t="shared" si="6"/>
        <v>5.008</v>
      </c>
      <c r="J29" s="13">
        <f t="shared" si="2"/>
        <v>162.1621621621621</v>
      </c>
      <c r="K29">
        <f t="shared" si="7"/>
        <v>20</v>
      </c>
    </row>
    <row r="30" spans="1:11">
      <c r="A30">
        <v>5.3780000000000001</v>
      </c>
      <c r="B30" s="15">
        <v>65.941199999999995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0.12999999999999989</v>
      </c>
      <c r="G30" s="2">
        <f t="shared" si="5"/>
        <v>230.76923076923097</v>
      </c>
      <c r="H30" s="10" t="s">
        <v>118</v>
      </c>
      <c r="I30">
        <f t="shared" si="6"/>
        <v>5.3780000000000001</v>
      </c>
      <c r="J30" s="13">
        <f t="shared" si="2"/>
        <v>230.76923076923097</v>
      </c>
      <c r="K30">
        <f t="shared" si="7"/>
        <v>21</v>
      </c>
    </row>
    <row r="31" spans="1:11">
      <c r="A31">
        <v>5.508</v>
      </c>
      <c r="B31" s="15">
        <v>65.022099999999995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0.36000000000000032</v>
      </c>
      <c r="G31" s="2">
        <f t="shared" si="5"/>
        <v>166.66666666666652</v>
      </c>
      <c r="H31" s="10"/>
      <c r="I31">
        <f t="shared" si="6"/>
        <v>5.508</v>
      </c>
      <c r="J31" s="13">
        <f t="shared" si="2"/>
        <v>166.66666666666652</v>
      </c>
      <c r="K31">
        <f t="shared" si="7"/>
        <v>22</v>
      </c>
    </row>
    <row r="32" spans="1:11">
      <c r="A32">
        <v>5.8680000000000003</v>
      </c>
      <c r="B32" s="15">
        <v>75.145799999999994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0.13999999999999968</v>
      </c>
      <c r="G32" s="2">
        <f t="shared" si="5"/>
        <v>214.28571428571479</v>
      </c>
      <c r="H32" s="10" t="s">
        <v>113</v>
      </c>
      <c r="I32">
        <f t="shared" si="6"/>
        <v>5.8680000000000003</v>
      </c>
      <c r="J32" s="13">
        <f t="shared" si="2"/>
        <v>214.28571428571479</v>
      </c>
      <c r="K32">
        <f t="shared" si="7"/>
        <v>23</v>
      </c>
    </row>
    <row r="33" spans="1:11">
      <c r="A33">
        <v>6.008</v>
      </c>
      <c r="B33" s="15">
        <v>73.724400000000003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0.36000000000000032</v>
      </c>
      <c r="G33" s="2">
        <f t="shared" si="5"/>
        <v>166.66666666666652</v>
      </c>
      <c r="H33" s="10"/>
      <c r="I33">
        <f t="shared" si="6"/>
        <v>6.008</v>
      </c>
      <c r="J33" s="13">
        <f t="shared" si="2"/>
        <v>166.66666666666652</v>
      </c>
      <c r="K33">
        <f t="shared" si="7"/>
        <v>24</v>
      </c>
    </row>
    <row r="34" spans="1:11">
      <c r="A34">
        <v>6.3680000000000003</v>
      </c>
      <c r="B34" s="15">
        <v>59.738700000000001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0.14999999999999947</v>
      </c>
      <c r="G34" s="2">
        <f t="shared" si="5"/>
        <v>200.00000000000071</v>
      </c>
      <c r="H34" s="10" t="s">
        <v>118</v>
      </c>
      <c r="I34">
        <f t="shared" si="6"/>
        <v>6.3680000000000003</v>
      </c>
      <c r="J34" s="13">
        <f t="shared" si="2"/>
        <v>200.00000000000071</v>
      </c>
      <c r="K34">
        <f t="shared" si="7"/>
        <v>25</v>
      </c>
    </row>
    <row r="35" spans="1:11">
      <c r="A35">
        <v>6.5179999999999998</v>
      </c>
      <c r="B35" s="15">
        <v>60.071899999999999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0.32000000000000028</v>
      </c>
      <c r="G35" s="2">
        <f t="shared" si="5"/>
        <v>187.49999999999983</v>
      </c>
      <c r="H35" s="10"/>
      <c r="I35">
        <f t="shared" si="6"/>
        <v>6.5179999999999998</v>
      </c>
      <c r="J35" s="13">
        <f t="shared" si="2"/>
        <v>187.49999999999983</v>
      </c>
      <c r="K35">
        <f t="shared" si="7"/>
        <v>26</v>
      </c>
    </row>
    <row r="36" spans="1:11">
      <c r="A36">
        <v>6.8380000000000001</v>
      </c>
      <c r="B36" s="15">
        <v>72.534599999999998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0.16999999999999993</v>
      </c>
      <c r="G36" s="2">
        <f t="shared" si="5"/>
        <v>176.47058823529417</v>
      </c>
      <c r="H36" s="10" t="s">
        <v>119</v>
      </c>
      <c r="I36">
        <f t="shared" si="6"/>
        <v>6.8380000000000001</v>
      </c>
      <c r="J36" s="13">
        <f t="shared" si="2"/>
        <v>176.47058823529417</v>
      </c>
      <c r="K36">
        <f t="shared" si="7"/>
        <v>27</v>
      </c>
    </row>
    <row r="37" spans="1:11">
      <c r="A37">
        <v>7.008</v>
      </c>
      <c r="B37" s="15">
        <v>69.597300000000004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0.12999999999999989</v>
      </c>
      <c r="G37" s="2">
        <f t="shared" si="5"/>
        <v>230.76923076923097</v>
      </c>
      <c r="H37" s="10"/>
      <c r="I37">
        <f t="shared" si="6"/>
        <v>7.008</v>
      </c>
      <c r="J37" s="13">
        <f t="shared" si="2"/>
        <v>230.76923076923097</v>
      </c>
      <c r="K37">
        <f t="shared" si="7"/>
        <v>28</v>
      </c>
    </row>
    <row r="38" spans="1:11">
      <c r="A38">
        <v>7.1379999999999999</v>
      </c>
      <c r="B38" s="15">
        <v>62.336799999999997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0.13999999999999968</v>
      </c>
      <c r="G38" s="2">
        <f t="shared" si="5"/>
        <v>214.28571428571479</v>
      </c>
      <c r="H38" s="10" t="s">
        <v>118</v>
      </c>
      <c r="I38">
        <f t="shared" si="6"/>
        <v>7.1379999999999999</v>
      </c>
      <c r="J38" s="13">
        <f t="shared" si="2"/>
        <v>214.28571428571479</v>
      </c>
      <c r="K38">
        <f t="shared" si="7"/>
        <v>29</v>
      </c>
    </row>
    <row r="39" spans="1:11">
      <c r="A39">
        <v>7.2779999999999996</v>
      </c>
      <c r="B39" s="15">
        <v>65.133700000000005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0.33000000000000007</v>
      </c>
      <c r="G39" s="2">
        <f t="shared" si="5"/>
        <v>181.81818181818178</v>
      </c>
      <c r="H39" s="10"/>
      <c r="I39">
        <f t="shared" si="6"/>
        <v>7.2779999999999996</v>
      </c>
      <c r="J39" s="13">
        <f t="shared" si="2"/>
        <v>181.81818181818178</v>
      </c>
      <c r="K39">
        <f t="shared" si="7"/>
        <v>30</v>
      </c>
    </row>
    <row r="40" spans="1:11">
      <c r="A40">
        <v>7.6079999999999997</v>
      </c>
      <c r="B40" s="15">
        <v>65.541200000000003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0.1800000000000006</v>
      </c>
      <c r="G40" s="2">
        <f t="shared" si="5"/>
        <v>166.66666666666609</v>
      </c>
      <c r="H40" s="10" t="s">
        <v>119</v>
      </c>
      <c r="I40">
        <f t="shared" si="6"/>
        <v>7.6079999999999997</v>
      </c>
      <c r="J40" s="13">
        <f t="shared" si="2"/>
        <v>166.66666666666609</v>
      </c>
      <c r="K40">
        <f t="shared" si="7"/>
        <v>31</v>
      </c>
    </row>
    <row r="41" spans="1:11">
      <c r="A41">
        <v>7.7880000000000003</v>
      </c>
      <c r="B41" s="15">
        <v>59.735700000000001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0.29999999999999893</v>
      </c>
      <c r="G41" s="2">
        <f t="shared" si="5"/>
        <v>200.00000000000071</v>
      </c>
      <c r="H41" s="10"/>
      <c r="I41">
        <f t="shared" si="6"/>
        <v>7.7880000000000003</v>
      </c>
      <c r="J41" s="13">
        <f t="shared" si="2"/>
        <v>200.00000000000071</v>
      </c>
      <c r="K41">
        <f t="shared" si="7"/>
        <v>32</v>
      </c>
    </row>
    <row r="42" spans="1:11">
      <c r="A42">
        <v>8.0879999999999992</v>
      </c>
      <c r="B42" s="15">
        <v>54.699199999999998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0.13000000000000078</v>
      </c>
      <c r="G42" s="2">
        <f t="shared" si="5"/>
        <v>230.76923076922938</v>
      </c>
      <c r="H42" s="10" t="s">
        <v>118</v>
      </c>
      <c r="I42">
        <f t="shared" si="6"/>
        <v>8.0879999999999992</v>
      </c>
      <c r="J42" s="13">
        <f t="shared" si="2"/>
        <v>230.76923076922938</v>
      </c>
      <c r="K42">
        <f t="shared" si="7"/>
        <v>33</v>
      </c>
    </row>
    <row r="43" spans="1:11">
      <c r="A43">
        <v>8.218</v>
      </c>
      <c r="B43" s="15">
        <v>61.254100000000001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0.32000000000000028</v>
      </c>
      <c r="G43" s="2">
        <f t="shared" si="5"/>
        <v>187.49999999999983</v>
      </c>
      <c r="H43" s="10"/>
      <c r="I43">
        <f t="shared" si="6"/>
        <v>8.218</v>
      </c>
      <c r="J43" s="13">
        <f t="shared" si="2"/>
        <v>187.49999999999983</v>
      </c>
      <c r="K43">
        <f t="shared" si="7"/>
        <v>34</v>
      </c>
    </row>
    <row r="44" spans="1:11">
      <c r="A44">
        <v>8.5380000000000003</v>
      </c>
      <c r="B44" s="15">
        <v>71.463800000000006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0.14000000000000057</v>
      </c>
      <c r="G44" s="2">
        <f t="shared" si="5"/>
        <v>214.28571428571342</v>
      </c>
      <c r="H44" s="10" t="s">
        <v>119</v>
      </c>
      <c r="I44">
        <f t="shared" si="6"/>
        <v>8.5380000000000003</v>
      </c>
      <c r="J44" s="13">
        <f t="shared" si="2"/>
        <v>214.28571428571342</v>
      </c>
      <c r="K44">
        <f t="shared" si="7"/>
        <v>35</v>
      </c>
    </row>
    <row r="45" spans="1:11">
      <c r="A45">
        <v>8.6780000000000008</v>
      </c>
      <c r="B45" s="15">
        <v>73.308800000000005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0.31999999999999851</v>
      </c>
      <c r="G45" s="2">
        <f t="shared" si="5"/>
        <v>187.50000000000088</v>
      </c>
      <c r="H45" s="10"/>
      <c r="I45">
        <f t="shared" si="6"/>
        <v>8.6780000000000008</v>
      </c>
      <c r="J45" s="13">
        <f t="shared" si="2"/>
        <v>187.50000000000088</v>
      </c>
      <c r="K45">
        <f t="shared" si="7"/>
        <v>36</v>
      </c>
    </row>
    <row r="46" spans="1:11">
      <c r="A46">
        <v>8.9979999999999993</v>
      </c>
      <c r="B46" s="15">
        <v>65.705200000000005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0.13000000000000078</v>
      </c>
      <c r="G46" s="2">
        <f t="shared" si="5"/>
        <v>230.76923076922938</v>
      </c>
      <c r="H46" s="10" t="s">
        <v>118</v>
      </c>
      <c r="I46">
        <f t="shared" si="6"/>
        <v>8.9979999999999993</v>
      </c>
      <c r="J46" s="13">
        <f t="shared" si="2"/>
        <v>230.76923076922938</v>
      </c>
      <c r="K46">
        <f t="shared" si="7"/>
        <v>37</v>
      </c>
    </row>
    <row r="47" spans="1:11">
      <c r="A47">
        <v>9.1280000000000001</v>
      </c>
      <c r="B47" s="15">
        <v>64.161199999999994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0.47000000000000064</v>
      </c>
      <c r="G47" s="2">
        <f t="shared" si="5"/>
        <v>191.48936170212738</v>
      </c>
      <c r="H47" s="10"/>
      <c r="I47">
        <f t="shared" si="6"/>
        <v>9.1280000000000001</v>
      </c>
      <c r="J47" s="13">
        <f t="shared" si="2"/>
        <v>191.48936170212738</v>
      </c>
      <c r="K47">
        <f t="shared" si="7"/>
        <v>38</v>
      </c>
    </row>
    <row r="48" spans="1:11">
      <c r="A48">
        <v>9.5980000000000008</v>
      </c>
      <c r="B48" s="15">
        <v>74.066999999999993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0.14999999999999858</v>
      </c>
      <c r="G48" s="2">
        <f t="shared" si="5"/>
        <v>200.0000000000019</v>
      </c>
      <c r="H48" s="10" t="s">
        <v>119</v>
      </c>
      <c r="I48">
        <f t="shared" si="6"/>
        <v>9.5980000000000008</v>
      </c>
      <c r="J48" s="13">
        <f t="shared" si="2"/>
        <v>200.0000000000019</v>
      </c>
      <c r="K48">
        <f t="shared" si="7"/>
        <v>39</v>
      </c>
    </row>
    <row r="49" spans="1:11">
      <c r="A49">
        <v>9.7479999999999993</v>
      </c>
      <c r="B49" s="15">
        <v>70.173199999999994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0.33000000000000007</v>
      </c>
      <c r="G49" s="2">
        <f t="shared" si="5"/>
        <v>181.81818181818178</v>
      </c>
      <c r="H49" s="10"/>
      <c r="I49">
        <f t="shared" si="6"/>
        <v>9.7479999999999993</v>
      </c>
      <c r="J49" s="13">
        <f t="shared" si="2"/>
        <v>181.81818181818178</v>
      </c>
      <c r="K49">
        <f t="shared" si="7"/>
        <v>40</v>
      </c>
    </row>
    <row r="50" spans="1:11">
      <c r="A50">
        <v>10.077999999999999</v>
      </c>
      <c r="B50" s="15">
        <v>61.506799999999998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0.17999999999999972</v>
      </c>
      <c r="G50" s="2">
        <f t="shared" si="5"/>
        <v>166.66666666666691</v>
      </c>
      <c r="H50" s="10" t="s">
        <v>118</v>
      </c>
      <c r="I50">
        <f t="shared" si="6"/>
        <v>10.077999999999999</v>
      </c>
      <c r="J50" s="13">
        <f t="shared" si="2"/>
        <v>166.66666666666691</v>
      </c>
      <c r="K50">
        <f t="shared" si="7"/>
        <v>41</v>
      </c>
    </row>
    <row r="51" spans="1:11">
      <c r="A51">
        <v>10.257999999999999</v>
      </c>
      <c r="B51" s="15">
        <v>57.791200000000003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0.32000000000000028</v>
      </c>
      <c r="G51" s="2">
        <f t="shared" si="5"/>
        <v>187.49999999999983</v>
      </c>
      <c r="H51" s="10"/>
      <c r="I51">
        <f t="shared" si="6"/>
        <v>10.257999999999999</v>
      </c>
      <c r="J51" s="13">
        <f t="shared" si="2"/>
        <v>187.49999999999983</v>
      </c>
      <c r="K51">
        <f t="shared" si="7"/>
        <v>42</v>
      </c>
    </row>
    <row r="52" spans="1:11">
      <c r="A52">
        <v>10.577999999999999</v>
      </c>
      <c r="B52" s="15">
        <v>72.890299999999996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0.15000000000000036</v>
      </c>
      <c r="G52" s="2">
        <f t="shared" si="5"/>
        <v>199.99999999999952</v>
      </c>
      <c r="H52" s="10" t="s">
        <v>119</v>
      </c>
      <c r="I52">
        <f t="shared" si="6"/>
        <v>10.577999999999999</v>
      </c>
      <c r="J52" s="13">
        <f t="shared" si="2"/>
        <v>199.99999999999952</v>
      </c>
      <c r="K52">
        <f t="shared" si="7"/>
        <v>43</v>
      </c>
    </row>
    <row r="53" spans="1:11">
      <c r="A53">
        <v>10.728</v>
      </c>
      <c r="B53" s="15">
        <v>73.244699999999995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0.15000000000000036</v>
      </c>
      <c r="G53" s="2">
        <f t="shared" si="5"/>
        <v>199.99999999999952</v>
      </c>
      <c r="H53" s="10"/>
      <c r="I53">
        <f t="shared" si="6"/>
        <v>10.728</v>
      </c>
      <c r="J53" s="13">
        <f t="shared" si="2"/>
        <v>199.99999999999952</v>
      </c>
      <c r="K53">
        <f t="shared" si="7"/>
        <v>44</v>
      </c>
    </row>
    <row r="54" spans="1:11">
      <c r="A54">
        <v>10.878</v>
      </c>
      <c r="B54" s="15">
        <v>69.004900000000006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0.19999999999999929</v>
      </c>
      <c r="G54" s="2">
        <f t="shared" si="5"/>
        <v>150.00000000000054</v>
      </c>
      <c r="H54" s="10" t="s">
        <v>118</v>
      </c>
      <c r="I54">
        <f t="shared" si="6"/>
        <v>10.878</v>
      </c>
      <c r="J54" s="13">
        <f t="shared" si="2"/>
        <v>150.00000000000054</v>
      </c>
      <c r="K54">
        <f t="shared" si="7"/>
        <v>45</v>
      </c>
    </row>
    <row r="55" spans="1:11">
      <c r="A55">
        <v>11.077999999999999</v>
      </c>
      <c r="B55" s="15">
        <v>62.421799999999998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0.37000000000000099</v>
      </c>
      <c r="G55" s="2">
        <f t="shared" si="5"/>
        <v>162.16216216216174</v>
      </c>
      <c r="H55" s="10"/>
      <c r="I55">
        <f t="shared" si="6"/>
        <v>11.077999999999999</v>
      </c>
      <c r="J55" s="13">
        <f t="shared" si="2"/>
        <v>162.16216216216174</v>
      </c>
      <c r="K55">
        <f t="shared" si="7"/>
        <v>46</v>
      </c>
    </row>
    <row r="56" spans="1:11">
      <c r="A56">
        <v>11.448</v>
      </c>
      <c r="B56" s="15">
        <v>75.695899999999995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8.9999999999999858E-2</v>
      </c>
      <c r="G56" s="2">
        <f t="shared" si="5"/>
        <v>333.33333333333383</v>
      </c>
      <c r="H56" s="10" t="s">
        <v>113</v>
      </c>
      <c r="I56">
        <f t="shared" si="6"/>
        <v>11.448</v>
      </c>
      <c r="J56" s="13">
        <f t="shared" si="2"/>
        <v>333.33333333333383</v>
      </c>
      <c r="K56">
        <f t="shared" si="7"/>
        <v>47</v>
      </c>
    </row>
    <row r="57" spans="1:11">
      <c r="A57">
        <v>11.538</v>
      </c>
      <c r="B57" s="15">
        <v>73.9285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0.37999999999999901</v>
      </c>
      <c r="G57" s="2">
        <f t="shared" si="5"/>
        <v>157.89473684210569</v>
      </c>
      <c r="H57" s="10"/>
      <c r="I57">
        <f t="shared" si="6"/>
        <v>11.538</v>
      </c>
      <c r="J57" s="13">
        <f t="shared" si="2"/>
        <v>157.89473684210569</v>
      </c>
      <c r="K57">
        <f t="shared" si="7"/>
        <v>48</v>
      </c>
    </row>
    <row r="58" spans="1:11">
      <c r="A58">
        <v>11.917999999999999</v>
      </c>
      <c r="B58" s="15">
        <v>68.026300000000006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0.15000000000000036</v>
      </c>
      <c r="G58" s="2">
        <f t="shared" si="5"/>
        <v>199.99999999999952</v>
      </c>
      <c r="H58" s="10" t="s">
        <v>119</v>
      </c>
      <c r="I58">
        <f t="shared" si="6"/>
        <v>11.917999999999999</v>
      </c>
      <c r="J58" s="13">
        <f t="shared" si="2"/>
        <v>199.99999999999952</v>
      </c>
      <c r="K58">
        <f t="shared" si="7"/>
        <v>49</v>
      </c>
    </row>
    <row r="59" spans="1:11">
      <c r="A59">
        <v>12.068</v>
      </c>
      <c r="B59" s="15">
        <v>69.561000000000007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0.34999999999999964</v>
      </c>
      <c r="G59" s="2">
        <f t="shared" si="5"/>
        <v>171.42857142857159</v>
      </c>
      <c r="H59" s="10"/>
      <c r="I59">
        <f t="shared" si="6"/>
        <v>12.068</v>
      </c>
      <c r="J59" s="13">
        <f t="shared" si="2"/>
        <v>171.42857142857159</v>
      </c>
      <c r="K59">
        <f t="shared" si="7"/>
        <v>50</v>
      </c>
    </row>
    <row r="60" spans="1:11">
      <c r="A60">
        <v>12.417999999999999</v>
      </c>
      <c r="B60" s="15">
        <v>64.563800000000001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0.13000000000000078</v>
      </c>
      <c r="G60" s="2">
        <f t="shared" si="5"/>
        <v>230.76923076922938</v>
      </c>
      <c r="H60" s="10" t="s">
        <v>118</v>
      </c>
      <c r="I60">
        <f t="shared" si="6"/>
        <v>12.417999999999999</v>
      </c>
      <c r="J60" s="13">
        <f t="shared" si="2"/>
        <v>230.76923076922938</v>
      </c>
      <c r="K60">
        <f t="shared" si="7"/>
        <v>51</v>
      </c>
    </row>
    <row r="61" spans="1:11">
      <c r="A61">
        <v>12.548</v>
      </c>
      <c r="B61" s="15">
        <v>64.892899999999997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0.39000000000000057</v>
      </c>
      <c r="G61" s="2">
        <f t="shared" si="5"/>
        <v>153.84615384615361</v>
      </c>
      <c r="H61" s="10"/>
      <c r="I61">
        <f t="shared" si="6"/>
        <v>12.548</v>
      </c>
      <c r="J61" s="13">
        <f t="shared" si="2"/>
        <v>153.84615384615361</v>
      </c>
      <c r="K61">
        <f t="shared" si="7"/>
        <v>52</v>
      </c>
    </row>
    <row r="62" spans="1:11">
      <c r="A62">
        <v>12.938000000000001</v>
      </c>
      <c r="B62" s="15">
        <v>77.313500000000005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0.16000000000000014</v>
      </c>
      <c r="G62" s="2">
        <f t="shared" si="5"/>
        <v>187.49999999999983</v>
      </c>
      <c r="H62" s="10" t="s">
        <v>113</v>
      </c>
      <c r="I62">
        <f t="shared" si="6"/>
        <v>12.938000000000001</v>
      </c>
      <c r="J62" s="13">
        <f t="shared" si="2"/>
        <v>187.49999999999983</v>
      </c>
      <c r="K62">
        <f t="shared" si="7"/>
        <v>53</v>
      </c>
    </row>
    <row r="63" spans="1:11">
      <c r="A63">
        <v>13.098000000000001</v>
      </c>
      <c r="B63" s="15">
        <v>78.615899999999996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0.35999999999999943</v>
      </c>
      <c r="G63" s="2">
        <f t="shared" si="5"/>
        <v>166.66666666666691</v>
      </c>
      <c r="H63" s="10"/>
      <c r="I63">
        <f t="shared" si="6"/>
        <v>13.098000000000001</v>
      </c>
      <c r="J63" s="13">
        <f t="shared" si="2"/>
        <v>166.66666666666691</v>
      </c>
      <c r="K63">
        <f t="shared" si="7"/>
        <v>54</v>
      </c>
    </row>
    <row r="64" spans="1:11">
      <c r="A64">
        <v>13.458</v>
      </c>
      <c r="B64" s="15">
        <v>62.478700000000003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0.17099999999999937</v>
      </c>
      <c r="G64" s="2">
        <f t="shared" si="5"/>
        <v>175.43859649122871</v>
      </c>
      <c r="H64" s="10" t="s">
        <v>118</v>
      </c>
      <c r="I64">
        <f t="shared" si="6"/>
        <v>13.458</v>
      </c>
      <c r="J64" s="13">
        <f t="shared" si="2"/>
        <v>175.43859649122871</v>
      </c>
      <c r="K64">
        <f t="shared" si="7"/>
        <v>55</v>
      </c>
    </row>
    <row r="65" spans="1:11">
      <c r="A65">
        <v>13.629</v>
      </c>
      <c r="B65" s="15">
        <v>57.711100000000002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0.29900000000000126</v>
      </c>
      <c r="G65" s="2">
        <f t="shared" si="5"/>
        <v>200.66889632106938</v>
      </c>
      <c r="H65" s="10"/>
      <c r="I65">
        <f t="shared" si="6"/>
        <v>13.629</v>
      </c>
      <c r="J65" s="13">
        <f t="shared" si="2"/>
        <v>200.66889632106938</v>
      </c>
      <c r="K65">
        <f t="shared" si="7"/>
        <v>56</v>
      </c>
    </row>
    <row r="66" spans="1:11">
      <c r="A66">
        <v>13.928000000000001</v>
      </c>
      <c r="B66" s="15">
        <v>72.492999999999995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0.15999999999999837</v>
      </c>
      <c r="G66" s="2">
        <f t="shared" si="5"/>
        <v>187.50000000000193</v>
      </c>
      <c r="H66" s="10" t="s">
        <v>119</v>
      </c>
      <c r="I66">
        <f t="shared" si="6"/>
        <v>13.928000000000001</v>
      </c>
      <c r="J66" s="13">
        <f t="shared" si="2"/>
        <v>187.50000000000193</v>
      </c>
      <c r="K66">
        <f t="shared" si="7"/>
        <v>57</v>
      </c>
    </row>
    <row r="67" spans="1:11">
      <c r="A67">
        <v>14.087999999999999</v>
      </c>
      <c r="B67" s="15">
        <v>70.137600000000006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0.14000000000000057</v>
      </c>
      <c r="G67" s="2">
        <f t="shared" si="5"/>
        <v>214.28571428571342</v>
      </c>
      <c r="H67" s="10"/>
      <c r="I67">
        <f t="shared" si="6"/>
        <v>14.087999999999999</v>
      </c>
      <c r="J67" s="13">
        <f t="shared" si="2"/>
        <v>214.28571428571342</v>
      </c>
      <c r="K67">
        <f t="shared" si="7"/>
        <v>58</v>
      </c>
    </row>
    <row r="68" spans="1:11">
      <c r="A68">
        <v>14.228</v>
      </c>
      <c r="B68" s="15">
        <v>61.8506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0.16000000000000014</v>
      </c>
      <c r="G68" s="2">
        <f t="shared" si="5"/>
        <v>187.49999999999983</v>
      </c>
      <c r="H68" s="10" t="s">
        <v>118</v>
      </c>
      <c r="I68">
        <f t="shared" si="6"/>
        <v>14.228</v>
      </c>
      <c r="J68" s="13">
        <f t="shared" si="2"/>
        <v>187.49999999999983</v>
      </c>
      <c r="K68">
        <f t="shared" si="7"/>
        <v>59</v>
      </c>
    </row>
    <row r="69" spans="1:11">
      <c r="A69">
        <v>14.388</v>
      </c>
      <c r="B69" s="15">
        <v>55.1815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0.32000000000000028</v>
      </c>
      <c r="G69" s="2">
        <f t="shared" si="5"/>
        <v>187.49999999999983</v>
      </c>
      <c r="H69" s="10"/>
      <c r="I69">
        <f t="shared" si="6"/>
        <v>14.388</v>
      </c>
      <c r="J69" s="13">
        <f t="shared" si="2"/>
        <v>187.49999999999983</v>
      </c>
      <c r="K69">
        <f t="shared" si="7"/>
        <v>60</v>
      </c>
    </row>
    <row r="70" spans="1:11">
      <c r="A70">
        <v>14.708</v>
      </c>
      <c r="B70" s="15">
        <v>67.733599999999996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0.16999999999999993</v>
      </c>
      <c r="G70" s="2">
        <f t="shared" si="5"/>
        <v>176.47058823529417</v>
      </c>
      <c r="H70" s="10" t="s">
        <v>119</v>
      </c>
      <c r="I70">
        <f t="shared" si="6"/>
        <v>14.708</v>
      </c>
      <c r="J70" s="13">
        <f t="shared" si="2"/>
        <v>176.47058823529417</v>
      </c>
      <c r="K70">
        <f t="shared" si="7"/>
        <v>61</v>
      </c>
    </row>
    <row r="71" spans="1:11">
      <c r="A71">
        <v>14.878</v>
      </c>
      <c r="B71" s="15">
        <v>64.492099999999994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0.33000000000000007</v>
      </c>
      <c r="G71" s="2">
        <f t="shared" si="5"/>
        <v>181.81818181818178</v>
      </c>
      <c r="H71" s="10"/>
      <c r="I71">
        <f t="shared" si="6"/>
        <v>14.878</v>
      </c>
      <c r="J71" s="13">
        <f t="shared" si="2"/>
        <v>181.81818181818178</v>
      </c>
      <c r="K71">
        <f t="shared" si="7"/>
        <v>62</v>
      </c>
    </row>
    <row r="72" spans="1:11">
      <c r="A72">
        <v>15.208</v>
      </c>
      <c r="B72" s="15">
        <v>66.824200000000005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0.16000000000000014</v>
      </c>
      <c r="G72" s="2">
        <f t="shared" si="5"/>
        <v>187.49999999999983</v>
      </c>
      <c r="H72" s="10" t="s">
        <v>119</v>
      </c>
      <c r="I72">
        <f t="shared" si="6"/>
        <v>15.208</v>
      </c>
      <c r="J72" s="13">
        <f t="shared" si="2"/>
        <v>187.49999999999983</v>
      </c>
      <c r="K72">
        <f t="shared" si="7"/>
        <v>63</v>
      </c>
    </row>
    <row r="73" spans="1:11">
      <c r="A73">
        <v>15.368</v>
      </c>
      <c r="B73" s="15">
        <v>69.395300000000006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0.16999999999999993</v>
      </c>
      <c r="G73" s="2">
        <f t="shared" si="5"/>
        <v>176.47058823529417</v>
      </c>
      <c r="H73" s="10"/>
      <c r="I73">
        <f t="shared" si="6"/>
        <v>15.368</v>
      </c>
      <c r="J73" s="13">
        <f t="shared" si="2"/>
        <v>176.47058823529417</v>
      </c>
      <c r="K73">
        <f t="shared" si="7"/>
        <v>64</v>
      </c>
    </row>
    <row r="74" spans="1:11">
      <c r="A74">
        <v>15.538</v>
      </c>
      <c r="B74" s="15">
        <v>66.960499999999996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0.23000000000000043</v>
      </c>
      <c r="G74" s="2">
        <f t="shared" si="5"/>
        <v>130.4347826086954</v>
      </c>
      <c r="H74" s="10" t="s">
        <v>118</v>
      </c>
      <c r="I74">
        <f t="shared" si="6"/>
        <v>15.538</v>
      </c>
      <c r="J74" s="13">
        <f t="shared" ref="J74:J131" si="8">$G74</f>
        <v>130.4347826086954</v>
      </c>
      <c r="K74">
        <f t="shared" si="7"/>
        <v>65</v>
      </c>
    </row>
    <row r="75" spans="1:11">
      <c r="A75">
        <v>15.768000000000001</v>
      </c>
      <c r="B75" s="15">
        <v>65.287999999999997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0.34999999999999787</v>
      </c>
      <c r="G75" s="2">
        <f t="shared" ref="G75:G130" si="11">$E75/$F75*60</f>
        <v>171.42857142857247</v>
      </c>
      <c r="H75" s="10"/>
      <c r="I75">
        <f t="shared" ref="I75:I131" si="12">$A75</f>
        <v>15.768000000000001</v>
      </c>
      <c r="J75" s="13">
        <f t="shared" si="8"/>
        <v>171.42857142857247</v>
      </c>
      <c r="K75">
        <f t="shared" ref="K75:K131" si="13">$C75</f>
        <v>66</v>
      </c>
    </row>
    <row r="76" spans="1:11">
      <c r="A76">
        <v>16.117999999999999</v>
      </c>
      <c r="B76" s="15">
        <v>57.919400000000003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0.17000000000000171</v>
      </c>
      <c r="G76" s="2">
        <f t="shared" si="11"/>
        <v>176.47058823529235</v>
      </c>
      <c r="H76" s="10" t="s">
        <v>118</v>
      </c>
      <c r="I76">
        <f t="shared" si="12"/>
        <v>16.117999999999999</v>
      </c>
      <c r="J76" s="13">
        <f t="shared" si="8"/>
        <v>176.47058823529235</v>
      </c>
      <c r="K76">
        <f t="shared" si="13"/>
        <v>67</v>
      </c>
    </row>
    <row r="77" spans="1:11">
      <c r="A77">
        <v>16.288</v>
      </c>
      <c r="B77" s="15">
        <v>56.630699999999997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0.30999999999999872</v>
      </c>
      <c r="G77" s="2">
        <f t="shared" si="11"/>
        <v>193.54838709677497</v>
      </c>
      <c r="H77" s="10"/>
      <c r="I77">
        <f t="shared" si="12"/>
        <v>16.288</v>
      </c>
      <c r="J77" s="13">
        <f t="shared" si="8"/>
        <v>193.54838709677497</v>
      </c>
      <c r="K77">
        <f t="shared" si="13"/>
        <v>68</v>
      </c>
    </row>
    <row r="78" spans="1:11">
      <c r="A78">
        <v>16.597999999999999</v>
      </c>
      <c r="B78" s="15">
        <v>72.38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0.16000000000000014</v>
      </c>
      <c r="G78" s="2">
        <f t="shared" si="11"/>
        <v>187.49999999999983</v>
      </c>
      <c r="H78" s="10" t="s">
        <v>119</v>
      </c>
      <c r="I78">
        <f t="shared" si="12"/>
        <v>16.597999999999999</v>
      </c>
      <c r="J78" s="13">
        <f t="shared" si="8"/>
        <v>187.49999999999983</v>
      </c>
      <c r="K78">
        <f t="shared" si="13"/>
        <v>69</v>
      </c>
    </row>
    <row r="79" spans="1:11">
      <c r="A79">
        <v>16.757999999999999</v>
      </c>
      <c r="B79" s="15">
        <v>74.845500000000001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0.33999999999999986</v>
      </c>
      <c r="G79" s="2">
        <f t="shared" si="11"/>
        <v>176.47058823529417</v>
      </c>
      <c r="H79" s="10"/>
      <c r="I79">
        <f t="shared" si="12"/>
        <v>16.757999999999999</v>
      </c>
      <c r="J79" s="13">
        <f t="shared" si="8"/>
        <v>176.47058823529417</v>
      </c>
      <c r="K79">
        <f t="shared" si="13"/>
        <v>70</v>
      </c>
    </row>
    <row r="80" spans="1:11">
      <c r="A80">
        <v>17.097999999999999</v>
      </c>
      <c r="B80" s="15">
        <v>75.958699999999993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0.16000000000000014</v>
      </c>
      <c r="G80" s="2">
        <f t="shared" si="11"/>
        <v>187.49999999999983</v>
      </c>
      <c r="H80" s="10" t="s">
        <v>113</v>
      </c>
      <c r="I80">
        <f t="shared" si="12"/>
        <v>17.097999999999999</v>
      </c>
      <c r="J80" s="13">
        <f t="shared" si="8"/>
        <v>187.49999999999983</v>
      </c>
      <c r="K80">
        <f t="shared" si="13"/>
        <v>71</v>
      </c>
    </row>
    <row r="81" spans="1:11">
      <c r="A81">
        <v>17.257999999999999</v>
      </c>
      <c r="B81" s="15">
        <v>73.482399999999998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0.19500000000000028</v>
      </c>
      <c r="G81" s="2">
        <f t="shared" si="11"/>
        <v>153.84615384615361</v>
      </c>
      <c r="H81" s="10"/>
      <c r="I81">
        <f t="shared" si="12"/>
        <v>17.257999999999999</v>
      </c>
      <c r="J81" s="13">
        <f t="shared" si="8"/>
        <v>153.84615384615361</v>
      </c>
      <c r="K81">
        <f t="shared" si="13"/>
        <v>72</v>
      </c>
    </row>
    <row r="82" spans="1:11">
      <c r="A82">
        <v>17.452999999999999</v>
      </c>
      <c r="B82" s="15">
        <v>62.905000000000001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0.17500000000000071</v>
      </c>
      <c r="G82" s="2">
        <f t="shared" si="11"/>
        <v>171.42857142857073</v>
      </c>
      <c r="H82" s="10" t="s">
        <v>118</v>
      </c>
      <c r="I82">
        <f t="shared" si="12"/>
        <v>17.452999999999999</v>
      </c>
      <c r="J82" s="13">
        <f t="shared" si="8"/>
        <v>171.42857142857073</v>
      </c>
      <c r="K82">
        <f t="shared" si="13"/>
        <v>73</v>
      </c>
    </row>
    <row r="83" spans="1:11">
      <c r="A83">
        <v>17.628</v>
      </c>
      <c r="B83" s="15">
        <v>60.335799999999999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0.32000000000000028</v>
      </c>
      <c r="G83" s="2">
        <f t="shared" si="11"/>
        <v>187.49999999999983</v>
      </c>
      <c r="H83" s="10"/>
      <c r="I83">
        <f t="shared" si="12"/>
        <v>17.628</v>
      </c>
      <c r="J83" s="13">
        <f t="shared" si="8"/>
        <v>187.49999999999983</v>
      </c>
      <c r="K83">
        <f t="shared" si="13"/>
        <v>74</v>
      </c>
    </row>
    <row r="84" spans="1:11">
      <c r="A84">
        <v>17.948</v>
      </c>
      <c r="B84" s="15">
        <v>64.940700000000007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0.16999999999999815</v>
      </c>
      <c r="G84" s="2">
        <f t="shared" si="11"/>
        <v>176.47058823529605</v>
      </c>
      <c r="H84" s="10" t="s">
        <v>119</v>
      </c>
      <c r="I84">
        <f t="shared" si="12"/>
        <v>17.948</v>
      </c>
      <c r="J84" s="13">
        <f t="shared" si="8"/>
        <v>176.47058823529605</v>
      </c>
      <c r="K84">
        <f t="shared" si="13"/>
        <v>75</v>
      </c>
    </row>
    <row r="85" spans="1:11">
      <c r="A85">
        <v>18.117999999999999</v>
      </c>
      <c r="B85" s="15">
        <v>62.0822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0.17000000000000171</v>
      </c>
      <c r="G85" s="2">
        <f t="shared" si="11"/>
        <v>176.47058823529235</v>
      </c>
      <c r="H85" s="10"/>
      <c r="I85">
        <f t="shared" si="12"/>
        <v>18.117999999999999</v>
      </c>
      <c r="J85" s="13">
        <f t="shared" si="8"/>
        <v>176.47058823529235</v>
      </c>
      <c r="K85">
        <f t="shared" si="13"/>
        <v>76</v>
      </c>
    </row>
    <row r="86" spans="1:11">
      <c r="A86">
        <v>18.288</v>
      </c>
      <c r="B86" s="15">
        <v>62.174700000000001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0.17999999999999972</v>
      </c>
      <c r="G86" s="2">
        <f t="shared" si="11"/>
        <v>166.66666666666691</v>
      </c>
      <c r="H86" s="10" t="s">
        <v>118</v>
      </c>
      <c r="I86">
        <f t="shared" si="12"/>
        <v>18.288</v>
      </c>
      <c r="J86" s="13">
        <f t="shared" si="8"/>
        <v>166.66666666666691</v>
      </c>
      <c r="K86">
        <f t="shared" si="13"/>
        <v>77</v>
      </c>
    </row>
    <row r="87" spans="1:11">
      <c r="A87">
        <v>18.468</v>
      </c>
      <c r="B87" s="15">
        <v>55.201799999999999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0.32600000000000051</v>
      </c>
      <c r="G87" s="2">
        <f t="shared" si="11"/>
        <v>184.04907975460094</v>
      </c>
      <c r="H87" s="10"/>
      <c r="I87">
        <f t="shared" si="12"/>
        <v>18.468</v>
      </c>
      <c r="J87" s="13">
        <f t="shared" si="8"/>
        <v>184.04907975460094</v>
      </c>
      <c r="K87">
        <f t="shared" si="13"/>
        <v>78</v>
      </c>
    </row>
    <row r="88" spans="1:11">
      <c r="A88">
        <v>18.794</v>
      </c>
      <c r="B88" s="15">
        <v>73.668300000000002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0.12399999999999878</v>
      </c>
      <c r="G88" s="2">
        <f t="shared" si="11"/>
        <v>241.93548387097013</v>
      </c>
      <c r="H88" s="10" t="s">
        <v>113</v>
      </c>
      <c r="I88">
        <f t="shared" si="12"/>
        <v>18.794</v>
      </c>
      <c r="J88" s="13">
        <f t="shared" si="8"/>
        <v>241.93548387097013</v>
      </c>
      <c r="K88">
        <f t="shared" si="13"/>
        <v>79</v>
      </c>
    </row>
    <row r="89" spans="1:11">
      <c r="A89">
        <v>18.917999999999999</v>
      </c>
      <c r="B89" s="15">
        <v>70.760499999999993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0.40000000000000213</v>
      </c>
      <c r="G89" s="2">
        <f t="shared" si="11"/>
        <v>149.9999999999992</v>
      </c>
      <c r="H89" s="10"/>
      <c r="I89">
        <f t="shared" si="12"/>
        <v>18.917999999999999</v>
      </c>
      <c r="J89" s="13">
        <f t="shared" si="8"/>
        <v>149.9999999999992</v>
      </c>
      <c r="K89">
        <f t="shared" si="13"/>
        <v>80</v>
      </c>
    </row>
    <row r="90" spans="1:11">
      <c r="A90">
        <v>19.318000000000001</v>
      </c>
      <c r="B90" s="15">
        <v>64.659199999999998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0.12999999999999901</v>
      </c>
      <c r="G90" s="2">
        <f t="shared" si="11"/>
        <v>230.76923076923254</v>
      </c>
      <c r="H90" s="10" t="s">
        <v>119</v>
      </c>
      <c r="I90">
        <f t="shared" si="12"/>
        <v>19.318000000000001</v>
      </c>
      <c r="J90" s="13">
        <f t="shared" si="8"/>
        <v>230.76923076923254</v>
      </c>
      <c r="K90">
        <f t="shared" si="13"/>
        <v>81</v>
      </c>
    </row>
    <row r="91" spans="1:11">
      <c r="A91">
        <v>19.448</v>
      </c>
      <c r="B91" s="15">
        <v>62.890999999999998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0.32999999999999829</v>
      </c>
      <c r="G91" s="2">
        <f t="shared" si="11"/>
        <v>181.81818181818275</v>
      </c>
      <c r="H91" s="10"/>
      <c r="I91">
        <f t="shared" si="12"/>
        <v>19.448</v>
      </c>
      <c r="J91" s="13">
        <f t="shared" si="8"/>
        <v>181.81818181818275</v>
      </c>
      <c r="K91">
        <f t="shared" si="13"/>
        <v>82</v>
      </c>
    </row>
    <row r="92" spans="1:11">
      <c r="A92">
        <v>19.777999999999999</v>
      </c>
      <c r="B92" s="15">
        <v>55.492899999999999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0.17999999999999972</v>
      </c>
      <c r="G92" s="2">
        <f t="shared" si="11"/>
        <v>166.66666666666691</v>
      </c>
      <c r="H92" s="10" t="s">
        <v>118</v>
      </c>
      <c r="I92">
        <f t="shared" si="12"/>
        <v>19.777999999999999</v>
      </c>
      <c r="J92" s="13">
        <f t="shared" si="8"/>
        <v>166.66666666666691</v>
      </c>
      <c r="K92">
        <f t="shared" si="13"/>
        <v>83</v>
      </c>
    </row>
    <row r="93" spans="1:11">
      <c r="A93">
        <v>19.957999999999998</v>
      </c>
      <c r="B93" s="15">
        <v>55.4786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0.2900000000000027</v>
      </c>
      <c r="G93" s="2">
        <f t="shared" si="11"/>
        <v>206.896551724136</v>
      </c>
      <c r="H93" s="10"/>
      <c r="I93">
        <f t="shared" si="12"/>
        <v>19.957999999999998</v>
      </c>
      <c r="J93" s="13">
        <f t="shared" si="8"/>
        <v>206.896551724136</v>
      </c>
      <c r="K93">
        <f t="shared" si="13"/>
        <v>84</v>
      </c>
    </row>
    <row r="94" spans="1:11">
      <c r="A94">
        <v>20.248000000000001</v>
      </c>
      <c r="B94" s="15">
        <v>75.218900000000005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0.17999999999999972</v>
      </c>
      <c r="G94" s="2">
        <f t="shared" si="11"/>
        <v>166.66666666666691</v>
      </c>
      <c r="H94" s="10" t="s">
        <v>113</v>
      </c>
      <c r="I94">
        <f t="shared" si="12"/>
        <v>20.248000000000001</v>
      </c>
      <c r="J94" s="13">
        <f t="shared" si="8"/>
        <v>166.66666666666691</v>
      </c>
      <c r="K94">
        <f t="shared" si="13"/>
        <v>85</v>
      </c>
    </row>
    <row r="95" spans="1:11">
      <c r="A95">
        <v>20.428000000000001</v>
      </c>
      <c r="B95" s="15">
        <v>70.798100000000005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0.21000000000000085</v>
      </c>
      <c r="G95" s="2">
        <f t="shared" si="11"/>
        <v>142.85714285714226</v>
      </c>
      <c r="H95" s="10"/>
      <c r="I95">
        <f t="shared" si="12"/>
        <v>20.428000000000001</v>
      </c>
      <c r="J95" s="13">
        <f t="shared" si="8"/>
        <v>142.85714285714226</v>
      </c>
      <c r="K95">
        <f t="shared" si="13"/>
        <v>86</v>
      </c>
    </row>
    <row r="96" spans="1:11">
      <c r="A96">
        <v>20.638000000000002</v>
      </c>
      <c r="B96" s="15">
        <v>62.176499999999997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0.14999999999999858</v>
      </c>
      <c r="G96" s="2">
        <f t="shared" si="11"/>
        <v>200.0000000000019</v>
      </c>
      <c r="H96" s="10" t="s">
        <v>118</v>
      </c>
      <c r="I96">
        <f t="shared" si="12"/>
        <v>20.638000000000002</v>
      </c>
      <c r="J96" s="13">
        <f t="shared" si="8"/>
        <v>200.0000000000019</v>
      </c>
      <c r="K96">
        <f t="shared" si="13"/>
        <v>87</v>
      </c>
    </row>
    <row r="97" spans="1:11">
      <c r="A97">
        <v>20.788</v>
      </c>
      <c r="B97" s="15">
        <v>60.319600000000001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0.35000000000000142</v>
      </c>
      <c r="G97" s="2">
        <f t="shared" si="11"/>
        <v>171.42857142857073</v>
      </c>
      <c r="H97" s="10"/>
      <c r="I97">
        <f t="shared" si="12"/>
        <v>20.788</v>
      </c>
      <c r="J97" s="13">
        <f t="shared" si="8"/>
        <v>171.42857142857073</v>
      </c>
      <c r="K97">
        <f t="shared" si="13"/>
        <v>88</v>
      </c>
    </row>
    <row r="98" spans="1:11">
      <c r="A98">
        <v>21.138000000000002</v>
      </c>
      <c r="B98" s="15">
        <v>74.451300000000003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0.10999999999999943</v>
      </c>
      <c r="G98" s="2">
        <f t="shared" si="11"/>
        <v>272.72727272727411</v>
      </c>
      <c r="H98" s="10" t="s">
        <v>113</v>
      </c>
      <c r="I98">
        <f t="shared" si="12"/>
        <v>21.138000000000002</v>
      </c>
      <c r="J98" s="13">
        <f t="shared" si="8"/>
        <v>272.72727272727411</v>
      </c>
      <c r="K98">
        <f t="shared" si="13"/>
        <v>89</v>
      </c>
    </row>
    <row r="99" spans="1:11">
      <c r="A99">
        <v>21.248000000000001</v>
      </c>
      <c r="B99" s="15">
        <v>72.8613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0.68999999999999773</v>
      </c>
      <c r="G99" s="2">
        <f t="shared" si="11"/>
        <v>217.3913043478268</v>
      </c>
      <c r="H99" s="10"/>
      <c r="I99">
        <f t="shared" si="12"/>
        <v>21.248000000000001</v>
      </c>
      <c r="J99" s="13">
        <f t="shared" si="8"/>
        <v>217.3913043478268</v>
      </c>
      <c r="K99">
        <f t="shared" si="13"/>
        <v>90</v>
      </c>
    </row>
    <row r="100" spans="1:11">
      <c r="A100">
        <v>21.937999999999999</v>
      </c>
      <c r="B100" s="15">
        <v>68.690799999999996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0.17000000000000171</v>
      </c>
      <c r="G100" s="2">
        <f t="shared" si="11"/>
        <v>176.47058823529235</v>
      </c>
      <c r="H100" s="10" t="s">
        <v>119</v>
      </c>
      <c r="I100">
        <f t="shared" si="12"/>
        <v>21.937999999999999</v>
      </c>
      <c r="J100" s="13">
        <f t="shared" si="8"/>
        <v>176.47058823529235</v>
      </c>
      <c r="K100">
        <f t="shared" si="13"/>
        <v>91</v>
      </c>
    </row>
    <row r="101" spans="1:11">
      <c r="A101">
        <v>22.108000000000001</v>
      </c>
      <c r="B101" s="15">
        <v>63.377899999999997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0.35999999999999943</v>
      </c>
      <c r="G101" s="2">
        <f t="shared" si="11"/>
        <v>166.66666666666691</v>
      </c>
      <c r="H101" s="10"/>
      <c r="I101">
        <f t="shared" si="12"/>
        <v>22.108000000000001</v>
      </c>
      <c r="J101" s="13">
        <f t="shared" si="8"/>
        <v>166.66666666666691</v>
      </c>
      <c r="K101">
        <f t="shared" si="13"/>
        <v>92</v>
      </c>
    </row>
    <row r="102" spans="1:11">
      <c r="A102">
        <v>22.468</v>
      </c>
      <c r="B102" s="15">
        <v>71.271000000000001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0.14999999999999858</v>
      </c>
      <c r="G102" s="2">
        <f t="shared" si="11"/>
        <v>200.0000000000019</v>
      </c>
      <c r="H102" s="10" t="s">
        <v>119</v>
      </c>
      <c r="I102">
        <f t="shared" si="12"/>
        <v>22.468</v>
      </c>
      <c r="J102" s="13">
        <f t="shared" si="8"/>
        <v>200.0000000000019</v>
      </c>
      <c r="K102">
        <f t="shared" si="13"/>
        <v>93</v>
      </c>
    </row>
    <row r="103" spans="1:11">
      <c r="A103">
        <v>22.617999999999999</v>
      </c>
      <c r="B103" s="15">
        <v>70.528700000000001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0.20000000000000284</v>
      </c>
      <c r="G103" s="2">
        <f t="shared" si="11"/>
        <v>149.99999999999787</v>
      </c>
      <c r="H103" s="10"/>
      <c r="I103">
        <f t="shared" si="12"/>
        <v>22.617999999999999</v>
      </c>
      <c r="J103" s="13">
        <f t="shared" si="8"/>
        <v>149.99999999999787</v>
      </c>
      <c r="K103">
        <f t="shared" si="13"/>
        <v>94</v>
      </c>
    </row>
    <row r="104" spans="1:11">
      <c r="A104">
        <v>22.818000000000001</v>
      </c>
      <c r="B104" s="15">
        <v>60.070500000000003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0.22999999999999687</v>
      </c>
      <c r="G104" s="2">
        <f t="shared" si="11"/>
        <v>130.43478260869742</v>
      </c>
      <c r="H104" s="10" t="s">
        <v>118</v>
      </c>
      <c r="I104">
        <f t="shared" si="12"/>
        <v>22.818000000000001</v>
      </c>
      <c r="J104" s="13">
        <f t="shared" si="8"/>
        <v>130.43478260869742</v>
      </c>
      <c r="K104">
        <f t="shared" si="13"/>
        <v>95</v>
      </c>
    </row>
    <row r="105" spans="1:11">
      <c r="A105">
        <v>23.047999999999998</v>
      </c>
      <c r="B105" s="15">
        <v>58.159100000000002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0.35000000000000142</v>
      </c>
      <c r="G105" s="2">
        <f t="shared" si="11"/>
        <v>171.42857142857073</v>
      </c>
      <c r="H105" s="10"/>
      <c r="I105">
        <f t="shared" si="12"/>
        <v>23.047999999999998</v>
      </c>
      <c r="J105" s="13">
        <f t="shared" si="8"/>
        <v>171.42857142857073</v>
      </c>
      <c r="K105">
        <f t="shared" si="13"/>
        <v>96</v>
      </c>
    </row>
    <row r="106" spans="1:11">
      <c r="A106">
        <v>23.398</v>
      </c>
      <c r="B106" s="15">
        <v>57.362900000000003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0.17999999999999972</v>
      </c>
      <c r="G106" s="2">
        <f t="shared" si="11"/>
        <v>166.66666666666691</v>
      </c>
      <c r="H106" s="10" t="s">
        <v>118</v>
      </c>
      <c r="I106">
        <f t="shared" si="12"/>
        <v>23.398</v>
      </c>
      <c r="J106" s="13">
        <f t="shared" si="8"/>
        <v>166.66666666666691</v>
      </c>
      <c r="K106">
        <f t="shared" si="13"/>
        <v>97</v>
      </c>
    </row>
    <row r="107" spans="1:11">
      <c r="A107">
        <v>23.577999999999999</v>
      </c>
      <c r="B107" s="15">
        <v>54.420200000000001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0.32000000000000028</v>
      </c>
      <c r="G107" s="2">
        <f t="shared" si="11"/>
        <v>187.49999999999983</v>
      </c>
      <c r="H107" s="10"/>
      <c r="I107">
        <f t="shared" si="12"/>
        <v>23.577999999999999</v>
      </c>
      <c r="J107" s="13">
        <f t="shared" si="8"/>
        <v>187.49999999999983</v>
      </c>
      <c r="K107">
        <f t="shared" si="13"/>
        <v>98</v>
      </c>
    </row>
    <row r="108" spans="1:11">
      <c r="A108">
        <v>23.898</v>
      </c>
      <c r="B108" s="15">
        <v>72.748500000000007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0.16000000000000014</v>
      </c>
      <c r="G108" s="2">
        <f t="shared" si="11"/>
        <v>187.49999999999983</v>
      </c>
      <c r="H108" s="10" t="s">
        <v>119</v>
      </c>
      <c r="I108">
        <f t="shared" si="12"/>
        <v>23.898</v>
      </c>
      <c r="J108" s="13">
        <f t="shared" si="8"/>
        <v>187.49999999999983</v>
      </c>
      <c r="K108">
        <f t="shared" si="13"/>
        <v>99</v>
      </c>
    </row>
    <row r="109" spans="1:11">
      <c r="A109">
        <v>24.058</v>
      </c>
      <c r="B109" s="15">
        <v>73.312799999999996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0.32000000000000028</v>
      </c>
      <c r="G109" s="2">
        <f t="shared" si="11"/>
        <v>187.49999999999983</v>
      </c>
      <c r="H109" s="10"/>
      <c r="I109">
        <f t="shared" si="12"/>
        <v>24.058</v>
      </c>
      <c r="J109" s="13">
        <f t="shared" si="8"/>
        <v>187.49999999999983</v>
      </c>
      <c r="K109">
        <f t="shared" si="13"/>
        <v>100</v>
      </c>
    </row>
    <row r="110" spans="1:11">
      <c r="A110">
        <v>24.378</v>
      </c>
      <c r="B110" s="15">
        <v>77.359099999999998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0.16000000000000014</v>
      </c>
      <c r="G110" s="2">
        <f t="shared" si="11"/>
        <v>187.49999999999983</v>
      </c>
      <c r="H110" s="10" t="s">
        <v>113</v>
      </c>
      <c r="I110">
        <f t="shared" si="12"/>
        <v>24.378</v>
      </c>
      <c r="J110" s="13">
        <f t="shared" si="8"/>
        <v>187.49999999999983</v>
      </c>
      <c r="K110">
        <f t="shared" si="13"/>
        <v>101</v>
      </c>
    </row>
    <row r="111" spans="1:11">
      <c r="A111">
        <v>24.538</v>
      </c>
      <c r="B111" s="15">
        <v>74.426500000000004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0.21099999999999852</v>
      </c>
      <c r="G111" s="2">
        <f t="shared" si="11"/>
        <v>142.18009478673085</v>
      </c>
      <c r="H111" s="10"/>
      <c r="I111">
        <f t="shared" si="12"/>
        <v>24.538</v>
      </c>
      <c r="J111" s="13">
        <f t="shared" si="8"/>
        <v>142.18009478673085</v>
      </c>
      <c r="K111">
        <f t="shared" si="13"/>
        <v>102</v>
      </c>
    </row>
    <row r="112" spans="1:11">
      <c r="A112">
        <v>24.748999999999999</v>
      </c>
      <c r="B112" s="15">
        <v>63.549300000000002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0.19900000000000162</v>
      </c>
      <c r="G112" s="2">
        <f t="shared" si="11"/>
        <v>150.75376884421988</v>
      </c>
      <c r="H112" s="10" t="s">
        <v>118</v>
      </c>
      <c r="I112">
        <f t="shared" si="12"/>
        <v>24.748999999999999</v>
      </c>
      <c r="J112" s="13">
        <f t="shared" si="8"/>
        <v>150.75376884421988</v>
      </c>
      <c r="K112">
        <f t="shared" si="13"/>
        <v>103</v>
      </c>
    </row>
    <row r="113" spans="1:11">
      <c r="A113">
        <v>24.948</v>
      </c>
      <c r="B113" s="15">
        <v>58.519100000000002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0.28000000000000114</v>
      </c>
      <c r="G113" s="2">
        <f t="shared" si="11"/>
        <v>214.28571428571342</v>
      </c>
      <c r="H113" s="10"/>
      <c r="I113">
        <f t="shared" si="12"/>
        <v>24.948</v>
      </c>
      <c r="J113" s="13">
        <f t="shared" si="8"/>
        <v>214.28571428571342</v>
      </c>
      <c r="K113">
        <f t="shared" si="13"/>
        <v>104</v>
      </c>
    </row>
    <row r="114" spans="1:11">
      <c r="A114">
        <v>25.228000000000002</v>
      </c>
      <c r="B114" s="15">
        <v>63.319099999999999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0.19999999999999929</v>
      </c>
      <c r="G114" s="2">
        <f t="shared" si="11"/>
        <v>150.00000000000054</v>
      </c>
      <c r="H114" s="10" t="s">
        <v>119</v>
      </c>
      <c r="I114">
        <f t="shared" si="12"/>
        <v>25.228000000000002</v>
      </c>
      <c r="J114" s="13">
        <f t="shared" si="8"/>
        <v>150.00000000000054</v>
      </c>
      <c r="K114">
        <f t="shared" si="13"/>
        <v>105</v>
      </c>
    </row>
    <row r="115" spans="1:11">
      <c r="A115">
        <v>25.428000000000001</v>
      </c>
      <c r="B115" s="15">
        <v>58.461799999999997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0.17999999999999972</v>
      </c>
      <c r="G115" s="2">
        <f t="shared" si="11"/>
        <v>166.66666666666691</v>
      </c>
      <c r="H115" s="10"/>
      <c r="I115">
        <f t="shared" si="12"/>
        <v>25.428000000000001</v>
      </c>
      <c r="J115" s="13">
        <f t="shared" si="8"/>
        <v>166.66666666666691</v>
      </c>
      <c r="K115">
        <f t="shared" si="13"/>
        <v>106</v>
      </c>
    </row>
    <row r="116" spans="1:11">
      <c r="A116">
        <v>25.608000000000001</v>
      </c>
      <c r="B116" s="15">
        <v>58.297699999999999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0.14999999999999858</v>
      </c>
      <c r="G116" s="2">
        <f t="shared" si="11"/>
        <v>200.0000000000019</v>
      </c>
      <c r="H116" s="10" t="s">
        <v>118</v>
      </c>
      <c r="I116">
        <f t="shared" si="12"/>
        <v>25.608000000000001</v>
      </c>
      <c r="J116" s="13">
        <f t="shared" si="8"/>
        <v>200.0000000000019</v>
      </c>
      <c r="K116">
        <f t="shared" si="13"/>
        <v>107</v>
      </c>
    </row>
    <row r="117" spans="1:11">
      <c r="A117">
        <v>25.757999999999999</v>
      </c>
      <c r="B117" s="15">
        <v>57.263100000000001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0.33999999999999986</v>
      </c>
      <c r="G117" s="2">
        <f t="shared" si="11"/>
        <v>176.47058823529417</v>
      </c>
      <c r="H117" s="10"/>
      <c r="I117">
        <f t="shared" si="12"/>
        <v>25.757999999999999</v>
      </c>
      <c r="J117" s="13">
        <f t="shared" si="8"/>
        <v>176.47058823529417</v>
      </c>
      <c r="K117">
        <f t="shared" si="13"/>
        <v>108</v>
      </c>
    </row>
    <row r="118" spans="1:11">
      <c r="A118">
        <v>26.097999999999999</v>
      </c>
      <c r="B118" s="15">
        <v>76.7149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0.12000000000000099</v>
      </c>
      <c r="G118" s="2">
        <f t="shared" si="11"/>
        <v>249.99999999999795</v>
      </c>
      <c r="H118" s="10" t="s">
        <v>113</v>
      </c>
      <c r="I118">
        <f t="shared" si="12"/>
        <v>26.097999999999999</v>
      </c>
      <c r="J118" s="13">
        <f t="shared" si="8"/>
        <v>249.99999999999795</v>
      </c>
      <c r="K118">
        <f t="shared" si="13"/>
        <v>109</v>
      </c>
    </row>
    <row r="119" spans="1:11">
      <c r="A119">
        <v>26.218</v>
      </c>
      <c r="B119" s="15">
        <v>74.759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0.44000000000000128</v>
      </c>
      <c r="G119" s="2">
        <f t="shared" si="11"/>
        <v>136.36363636363598</v>
      </c>
      <c r="H119" s="10"/>
      <c r="I119">
        <f t="shared" si="12"/>
        <v>26.218</v>
      </c>
      <c r="J119" s="13">
        <f t="shared" si="8"/>
        <v>136.36363636363598</v>
      </c>
      <c r="K119">
        <f t="shared" si="13"/>
        <v>110</v>
      </c>
    </row>
    <row r="120" spans="1:11">
      <c r="A120">
        <v>26.658000000000001</v>
      </c>
      <c r="B120" s="15">
        <v>67.696799999999996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0.10999999999999943</v>
      </c>
      <c r="G120" s="2">
        <f t="shared" si="11"/>
        <v>272.72727272727411</v>
      </c>
      <c r="H120" s="10" t="s">
        <v>119</v>
      </c>
      <c r="I120">
        <f t="shared" si="12"/>
        <v>26.658000000000001</v>
      </c>
      <c r="J120" s="13">
        <f t="shared" si="8"/>
        <v>272.72727272727411</v>
      </c>
      <c r="K120">
        <f t="shared" si="13"/>
        <v>111</v>
      </c>
    </row>
    <row r="121" spans="1:11">
      <c r="A121">
        <v>26.768000000000001</v>
      </c>
      <c r="B121" s="15">
        <v>67.251800000000003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0.33999999999999986</v>
      </c>
      <c r="G121" s="2">
        <f t="shared" si="11"/>
        <v>176.47058823529417</v>
      </c>
      <c r="H121" s="10"/>
      <c r="I121">
        <f t="shared" si="12"/>
        <v>26.768000000000001</v>
      </c>
      <c r="J121" s="13">
        <f t="shared" si="8"/>
        <v>176.47058823529417</v>
      </c>
      <c r="K121">
        <f t="shared" si="13"/>
        <v>112</v>
      </c>
    </row>
    <row r="122" spans="1:11">
      <c r="A122">
        <v>27.108000000000001</v>
      </c>
      <c r="B122" s="15">
        <v>58.0242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0.16999999999999815</v>
      </c>
      <c r="G122" s="2">
        <f t="shared" si="11"/>
        <v>176.47058823529605</v>
      </c>
      <c r="H122" s="10" t="s">
        <v>118</v>
      </c>
      <c r="I122">
        <f t="shared" si="12"/>
        <v>27.108000000000001</v>
      </c>
      <c r="J122" s="13">
        <f t="shared" si="8"/>
        <v>176.47058823529605</v>
      </c>
      <c r="K122">
        <f t="shared" si="13"/>
        <v>113</v>
      </c>
    </row>
    <row r="123" spans="1:11">
      <c r="A123">
        <v>27.277999999999999</v>
      </c>
      <c r="B123" s="15">
        <v>57.789700000000003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0.30000000000000071</v>
      </c>
      <c r="G123" s="2">
        <f t="shared" si="11"/>
        <v>199.99999999999952</v>
      </c>
      <c r="H123" s="10"/>
      <c r="I123">
        <f t="shared" si="12"/>
        <v>27.277999999999999</v>
      </c>
      <c r="J123" s="13">
        <f t="shared" si="8"/>
        <v>199.99999999999952</v>
      </c>
      <c r="K123">
        <f t="shared" si="13"/>
        <v>114</v>
      </c>
    </row>
    <row r="124" spans="1:11">
      <c r="A124">
        <v>27.577999999999999</v>
      </c>
      <c r="B124" s="15">
        <v>74.834999999999994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0.19000000000000128</v>
      </c>
      <c r="G124" s="2">
        <f t="shared" si="11"/>
        <v>157.89473684210421</v>
      </c>
      <c r="H124" s="10" t="s">
        <v>113</v>
      </c>
      <c r="I124">
        <f t="shared" si="12"/>
        <v>27.577999999999999</v>
      </c>
      <c r="J124" s="13">
        <f t="shared" si="8"/>
        <v>157.89473684210421</v>
      </c>
      <c r="K124">
        <f t="shared" si="13"/>
        <v>115</v>
      </c>
    </row>
    <row r="125" spans="1:11">
      <c r="A125">
        <v>27.768000000000001</v>
      </c>
      <c r="B125" s="15">
        <v>69.673900000000003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0.24599999999999866</v>
      </c>
      <c r="G125" s="2">
        <f t="shared" si="11"/>
        <v>121.95121951219578</v>
      </c>
      <c r="H125" s="10"/>
      <c r="I125">
        <f t="shared" si="12"/>
        <v>27.768000000000001</v>
      </c>
      <c r="J125" s="13">
        <f t="shared" si="8"/>
        <v>121.95121951219578</v>
      </c>
      <c r="K125">
        <f t="shared" si="13"/>
        <v>116</v>
      </c>
    </row>
    <row r="126" spans="1:11">
      <c r="A126">
        <v>28.013999999999999</v>
      </c>
      <c r="B126" s="15">
        <v>59.299500000000002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0.17399999999999949</v>
      </c>
      <c r="G126" s="2">
        <f t="shared" si="11"/>
        <v>172.41379310344877</v>
      </c>
      <c r="H126" s="10" t="s">
        <v>118</v>
      </c>
      <c r="I126">
        <f t="shared" si="12"/>
        <v>28.013999999999999</v>
      </c>
      <c r="J126" s="13">
        <f t="shared" si="8"/>
        <v>172.41379310344877</v>
      </c>
      <c r="K126">
        <f t="shared" si="13"/>
        <v>117</v>
      </c>
    </row>
    <row r="127" spans="1:11">
      <c r="A127">
        <v>28.187999999999999</v>
      </c>
      <c r="B127" s="15">
        <v>55.628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0.38000000000000256</v>
      </c>
      <c r="G127" s="2">
        <f t="shared" si="11"/>
        <v>157.89473684210421</v>
      </c>
      <c r="H127" s="10"/>
      <c r="I127">
        <f t="shared" si="12"/>
        <v>28.187999999999999</v>
      </c>
      <c r="J127" s="13">
        <f t="shared" si="8"/>
        <v>157.89473684210421</v>
      </c>
      <c r="K127">
        <f t="shared" si="13"/>
        <v>118</v>
      </c>
    </row>
    <row r="128" spans="1:11">
      <c r="A128">
        <v>28.568000000000001</v>
      </c>
      <c r="B128" s="15">
        <v>77.021000000000001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9.9999999999997868E-2</v>
      </c>
      <c r="G128" s="2">
        <f t="shared" si="11"/>
        <v>300.00000000000637</v>
      </c>
      <c r="H128" s="10" t="s">
        <v>113</v>
      </c>
      <c r="I128">
        <f t="shared" si="12"/>
        <v>28.568000000000001</v>
      </c>
      <c r="J128" s="13">
        <f t="shared" si="8"/>
        <v>300.00000000000637</v>
      </c>
      <c r="K128">
        <f t="shared" si="13"/>
        <v>119</v>
      </c>
    </row>
    <row r="129" spans="1:11">
      <c r="A129">
        <v>28.667999999999999</v>
      </c>
      <c r="B129" s="15">
        <v>75.9011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0.85000000000000142</v>
      </c>
      <c r="G129" s="2">
        <f t="shared" si="11"/>
        <v>176.4705882352938</v>
      </c>
      <c r="H129" s="10"/>
      <c r="I129">
        <f t="shared" si="12"/>
        <v>28.667999999999999</v>
      </c>
      <c r="J129" s="13">
        <f t="shared" si="8"/>
        <v>176.4705882352938</v>
      </c>
      <c r="K129">
        <f t="shared" si="13"/>
        <v>120</v>
      </c>
    </row>
    <row r="130" spans="1:11">
      <c r="A130">
        <v>29.518000000000001</v>
      </c>
      <c r="B130" s="15">
        <v>69.324600000000004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0.16999999999999815</v>
      </c>
      <c r="G130" s="2">
        <f t="shared" si="11"/>
        <v>176.47058823529605</v>
      </c>
      <c r="H130" s="10" t="s">
        <v>118</v>
      </c>
      <c r="I130">
        <f t="shared" si="12"/>
        <v>29.518000000000001</v>
      </c>
      <c r="J130" s="13">
        <f t="shared" si="8"/>
        <v>176.47058823529605</v>
      </c>
      <c r="K130">
        <f t="shared" si="13"/>
        <v>121</v>
      </c>
    </row>
    <row r="131" spans="1:11">
      <c r="A131">
        <v>29.687999999999999</v>
      </c>
      <c r="B131" s="15">
        <v>66.750299999999996</v>
      </c>
      <c r="C131">
        <v>122</v>
      </c>
      <c r="D131" s="2">
        <f>Main!$B125</f>
        <v>88.5</v>
      </c>
      <c r="E131" s="2"/>
      <c r="G131" s="2">
        <f>$G130</f>
        <v>176.47058823529605</v>
      </c>
      <c r="H131" s="10"/>
      <c r="I131">
        <f t="shared" si="12"/>
        <v>29.687999999999999</v>
      </c>
      <c r="J131" s="13">
        <f t="shared" si="8"/>
        <v>176.47058823529605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6"/>
  <sheetViews>
    <sheetView workbookViewId="0">
      <pane ySplit="9" topLeftCell="A10" activePane="bottomLeft" state="frozen"/>
      <selection pane="bottomLeft"/>
    </sheetView>
  </sheetViews>
  <sheetFormatPr baseColWidth="10" defaultColWidth="8.83203125" defaultRowHeight="14" x14ac:dyDescent="0"/>
  <cols>
    <col min="1" max="1" width="12.5" customWidth="1"/>
    <col min="2" max="2" width="11.5" customWidth="1"/>
    <col min="9" max="9" width="15.83203125" customWidth="1"/>
    <col min="10" max="10" width="14.83203125" customWidth="1"/>
    <col min="11" max="11" width="7.6640625" customWidth="1"/>
  </cols>
  <sheetData>
    <row r="1" spans="1:13">
      <c r="A1" s="10" t="s">
        <v>89</v>
      </c>
      <c r="B1" s="1" t="s">
        <v>90</v>
      </c>
      <c r="C1" s="1"/>
      <c r="D1" s="1"/>
      <c r="E1" s="1"/>
      <c r="F1" s="1"/>
      <c r="G1" s="1"/>
      <c r="I1" s="10" t="str">
        <f>$A1</f>
        <v>Composer:</v>
      </c>
      <c r="J1" s="1" t="str">
        <f>$B1</f>
        <v>Anton Webern</v>
      </c>
      <c r="K1" s="1"/>
      <c r="L1" s="1"/>
      <c r="M1" s="1"/>
    </row>
    <row r="2" spans="1:13">
      <c r="A2" s="10" t="s">
        <v>91</v>
      </c>
      <c r="B2" s="1" t="s">
        <v>92</v>
      </c>
      <c r="C2" s="1"/>
      <c r="D2" s="1"/>
      <c r="E2" s="1"/>
      <c r="F2" s="1"/>
      <c r="G2" s="1"/>
      <c r="I2" s="10" t="str">
        <f t="shared" ref="I2:I9" si="0">$A2</f>
        <v>Work:</v>
      </c>
      <c r="J2" s="1" t="str">
        <f t="shared" ref="J2:J8" si="1">$B2</f>
        <v>Piano Variations, Op. 27</v>
      </c>
      <c r="K2" s="1"/>
      <c r="L2" s="1"/>
      <c r="M2" s="1"/>
    </row>
    <row r="3" spans="1:13">
      <c r="A3" s="10" t="s">
        <v>93</v>
      </c>
      <c r="B3" s="11">
        <v>2</v>
      </c>
      <c r="C3" s="1"/>
      <c r="D3" s="1"/>
      <c r="E3" s="1"/>
      <c r="F3" s="1"/>
      <c r="G3" s="1"/>
      <c r="I3" s="10" t="str">
        <f t="shared" si="0"/>
        <v>Movement:</v>
      </c>
      <c r="J3" s="11">
        <f t="shared" si="1"/>
        <v>2</v>
      </c>
      <c r="K3" s="1"/>
      <c r="L3" s="1"/>
      <c r="M3" s="1"/>
    </row>
    <row r="4" spans="1:13">
      <c r="A4" s="10" t="s">
        <v>94</v>
      </c>
      <c r="B4" s="1" t="s">
        <v>150</v>
      </c>
      <c r="C4" s="1"/>
      <c r="D4" s="1"/>
      <c r="E4" s="1"/>
      <c r="F4" s="1"/>
      <c r="G4" s="1"/>
      <c r="I4" s="10" t="str">
        <f t="shared" si="0"/>
        <v>Performer:</v>
      </c>
      <c r="J4" s="1" t="str">
        <f t="shared" si="1"/>
        <v>Idil Biret</v>
      </c>
      <c r="K4" s="1"/>
      <c r="L4" s="1"/>
      <c r="M4" s="1"/>
    </row>
    <row r="5" spans="1:13">
      <c r="A5" s="10" t="s">
        <v>96</v>
      </c>
      <c r="B5" s="11" t="s">
        <v>151</v>
      </c>
      <c r="C5" s="1"/>
      <c r="D5" s="1"/>
      <c r="E5" s="1"/>
      <c r="F5" s="1"/>
      <c r="G5" s="1"/>
      <c r="I5" s="10" t="str">
        <f t="shared" si="0"/>
        <v>Year:</v>
      </c>
      <c r="J5" s="11" t="str">
        <f t="shared" si="1"/>
        <v>1973?</v>
      </c>
      <c r="K5" s="1"/>
      <c r="L5" s="1"/>
      <c r="M5" s="1"/>
    </row>
    <row r="6" spans="1:13">
      <c r="A6" s="10" t="s">
        <v>97</v>
      </c>
      <c r="B6" s="1" t="s">
        <v>152</v>
      </c>
      <c r="C6" s="1"/>
      <c r="D6" s="1"/>
      <c r="E6" s="1"/>
      <c r="F6" s="1"/>
      <c r="G6" s="1"/>
      <c r="I6" s="10" t="str">
        <f t="shared" si="0"/>
        <v>Label:</v>
      </c>
      <c r="J6" s="1" t="str">
        <f t="shared" si="1"/>
        <v>Finnadar SR 9004</v>
      </c>
      <c r="K6" s="1"/>
      <c r="L6" s="1"/>
      <c r="M6" s="1"/>
    </row>
    <row r="7" spans="1:13">
      <c r="A7" s="10" t="s">
        <v>99</v>
      </c>
      <c r="B7" s="1" t="s">
        <v>100</v>
      </c>
      <c r="C7" s="1"/>
      <c r="D7" s="1"/>
      <c r="E7" s="1"/>
      <c r="F7" s="1"/>
      <c r="G7" s="1"/>
      <c r="I7" s="10" t="str">
        <f t="shared" si="0"/>
        <v>Encoder:</v>
      </c>
      <c r="J7" s="1" t="str">
        <f t="shared" si="1"/>
        <v>Craig Stuart Sapp</v>
      </c>
      <c r="K7" s="1"/>
      <c r="L7" s="1"/>
      <c r="M7" s="1"/>
    </row>
    <row r="8" spans="1:13">
      <c r="A8" s="10" t="s">
        <v>101</v>
      </c>
      <c r="B8" s="14">
        <v>40938</v>
      </c>
      <c r="C8" s="1"/>
      <c r="D8" s="1"/>
      <c r="E8" s="1"/>
      <c r="F8" s="1"/>
      <c r="G8" s="1"/>
      <c r="I8" s="10" t="str">
        <f t="shared" si="0"/>
        <v>Date:</v>
      </c>
      <c r="J8" s="14">
        <f t="shared" si="1"/>
        <v>40938</v>
      </c>
      <c r="K8" s="1"/>
      <c r="L8" s="1"/>
      <c r="M8" s="1"/>
    </row>
    <row r="9" spans="1:13">
      <c r="A9" s="10" t="s">
        <v>120</v>
      </c>
      <c r="B9" s="10" t="s">
        <v>117</v>
      </c>
      <c r="C9" s="10" t="s">
        <v>102</v>
      </c>
      <c r="D9" s="10" t="s">
        <v>103</v>
      </c>
      <c r="E9" s="10" t="s">
        <v>121</v>
      </c>
      <c r="F9" s="10" t="s">
        <v>122</v>
      </c>
      <c r="G9" s="10" t="s">
        <v>115</v>
      </c>
      <c r="H9" s="1" t="s">
        <v>117</v>
      </c>
      <c r="I9" s="10" t="str">
        <f t="shared" si="0"/>
        <v>time</v>
      </c>
      <c r="J9" s="12" t="str">
        <f>$G9</f>
        <v>tempo</v>
      </c>
      <c r="K9" s="10" t="str">
        <f>$C9</f>
        <v>event</v>
      </c>
      <c r="L9" s="10"/>
      <c r="M9" s="10"/>
    </row>
    <row r="10" spans="1:13">
      <c r="A10">
        <v>0.50800000000000001</v>
      </c>
      <c r="B10" s="15">
        <v>67.819000000000003</v>
      </c>
      <c r="C10">
        <v>1</v>
      </c>
      <c r="D10" s="2">
        <f>Main!$B4</f>
        <v>0</v>
      </c>
      <c r="E10" s="2">
        <f>$D11-$D10</f>
        <v>0.5</v>
      </c>
      <c r="F10">
        <f>$A11-$A10</f>
        <v>0.17999999999999994</v>
      </c>
      <c r="G10" s="2">
        <f>$E10/$F10*60</f>
        <v>166.66666666666671</v>
      </c>
      <c r="H10" s="10" t="s">
        <v>119</v>
      </c>
      <c r="I10">
        <f>$A10</f>
        <v>0.50800000000000001</v>
      </c>
      <c r="J10" s="13">
        <f t="shared" ref="J10:J73" si="2">$G10</f>
        <v>166.66666666666671</v>
      </c>
      <c r="K10">
        <f>$C10</f>
        <v>1</v>
      </c>
    </row>
    <row r="11" spans="1:13">
      <c r="A11">
        <v>0.68799999999999994</v>
      </c>
      <c r="B11" s="15">
        <v>71.305199999999999</v>
      </c>
      <c r="C11">
        <v>2</v>
      </c>
      <c r="D11" s="2">
        <f>Main!$B5</f>
        <v>0.5</v>
      </c>
      <c r="E11" s="2">
        <f t="shared" ref="E11:E74" si="3">$D12-$D11</f>
        <v>1</v>
      </c>
      <c r="F11">
        <f t="shared" ref="F11:F74" si="4">$A12-$A11</f>
        <v>0.41000000000000014</v>
      </c>
      <c r="G11" s="2">
        <f t="shared" ref="G11:G74" si="5">$E11/$F11*60</f>
        <v>146.34146341463409</v>
      </c>
      <c r="H11" s="10"/>
      <c r="I11">
        <f t="shared" ref="I11:I74" si="6">$A11</f>
        <v>0.68799999999999994</v>
      </c>
      <c r="J11" s="13">
        <f t="shared" si="2"/>
        <v>146.34146341463409</v>
      </c>
      <c r="K11">
        <f t="shared" ref="K11:K74" si="7">$C11</f>
        <v>2</v>
      </c>
    </row>
    <row r="12" spans="1:13">
      <c r="A12">
        <v>1.0980000000000001</v>
      </c>
      <c r="B12" s="15">
        <v>62.089700000000001</v>
      </c>
      <c r="C12">
        <v>3</v>
      </c>
      <c r="D12" s="2">
        <f>Main!$B6</f>
        <v>1.5</v>
      </c>
      <c r="E12" s="2">
        <f t="shared" si="3"/>
        <v>0.5</v>
      </c>
      <c r="F12">
        <f t="shared" si="4"/>
        <v>0.17999999999999994</v>
      </c>
      <c r="G12" s="2">
        <f t="shared" si="5"/>
        <v>166.66666666666671</v>
      </c>
      <c r="H12" s="10" t="s">
        <v>118</v>
      </c>
      <c r="I12">
        <f t="shared" si="6"/>
        <v>1.0980000000000001</v>
      </c>
      <c r="J12" s="13">
        <f t="shared" si="2"/>
        <v>166.66666666666671</v>
      </c>
      <c r="K12">
        <f t="shared" si="7"/>
        <v>3</v>
      </c>
    </row>
    <row r="13" spans="1:13">
      <c r="A13">
        <v>1.278</v>
      </c>
      <c r="B13" s="15">
        <v>61.062100000000001</v>
      </c>
      <c r="C13">
        <v>4</v>
      </c>
      <c r="D13" s="2">
        <f>Main!$B7</f>
        <v>2</v>
      </c>
      <c r="E13" s="2">
        <f t="shared" si="3"/>
        <v>1</v>
      </c>
      <c r="F13">
        <f t="shared" si="4"/>
        <v>0.37999999999999989</v>
      </c>
      <c r="G13" s="2">
        <f t="shared" si="5"/>
        <v>157.89473684210529</v>
      </c>
      <c r="H13" s="10"/>
      <c r="I13">
        <f t="shared" si="6"/>
        <v>1.278</v>
      </c>
      <c r="J13" s="13">
        <f t="shared" si="2"/>
        <v>157.89473684210529</v>
      </c>
      <c r="K13">
        <f t="shared" si="7"/>
        <v>4</v>
      </c>
    </row>
    <row r="14" spans="1:13">
      <c r="A14">
        <v>1.6579999999999999</v>
      </c>
      <c r="B14" s="15">
        <v>78.029499999999999</v>
      </c>
      <c r="C14">
        <v>5</v>
      </c>
      <c r="D14" s="2">
        <f>Main!$B8</f>
        <v>3</v>
      </c>
      <c r="E14" s="2">
        <f t="shared" si="3"/>
        <v>0.5</v>
      </c>
      <c r="F14">
        <f t="shared" si="4"/>
        <v>0.19000000000000017</v>
      </c>
      <c r="G14" s="2">
        <f t="shared" si="5"/>
        <v>157.89473684210512</v>
      </c>
      <c r="H14" s="10" t="s">
        <v>119</v>
      </c>
      <c r="I14">
        <f t="shared" si="6"/>
        <v>1.6579999999999999</v>
      </c>
      <c r="J14" s="13">
        <f t="shared" si="2"/>
        <v>157.89473684210512</v>
      </c>
      <c r="K14">
        <f t="shared" si="7"/>
        <v>5</v>
      </c>
    </row>
    <row r="15" spans="1:13">
      <c r="A15">
        <v>1.8480000000000001</v>
      </c>
      <c r="B15" s="15">
        <v>84.153300000000002</v>
      </c>
      <c r="C15">
        <v>6</v>
      </c>
      <c r="D15" s="2">
        <f>Main!$B9</f>
        <v>3.5</v>
      </c>
      <c r="E15" s="2">
        <f t="shared" si="3"/>
        <v>1</v>
      </c>
      <c r="F15">
        <f t="shared" si="4"/>
        <v>0.38000000000000012</v>
      </c>
      <c r="G15" s="2">
        <f t="shared" si="5"/>
        <v>157.89473684210523</v>
      </c>
      <c r="H15" s="10"/>
      <c r="I15">
        <f t="shared" si="6"/>
        <v>1.8480000000000001</v>
      </c>
      <c r="J15" s="13">
        <f t="shared" si="2"/>
        <v>157.89473684210523</v>
      </c>
      <c r="K15">
        <f t="shared" si="7"/>
        <v>6</v>
      </c>
    </row>
    <row r="16" spans="1:13">
      <c r="A16">
        <v>2.2280000000000002</v>
      </c>
      <c r="B16" s="15">
        <v>65.167599999999993</v>
      </c>
      <c r="C16">
        <v>7</v>
      </c>
      <c r="D16" s="2">
        <f>Main!$B10</f>
        <v>4.5</v>
      </c>
      <c r="E16" s="2">
        <f t="shared" si="3"/>
        <v>0.5</v>
      </c>
      <c r="F16">
        <f t="shared" si="4"/>
        <v>0.18999999999999995</v>
      </c>
      <c r="G16" s="2">
        <f t="shared" si="5"/>
        <v>157.89473684210529</v>
      </c>
      <c r="H16" s="10" t="s">
        <v>118</v>
      </c>
      <c r="I16">
        <f t="shared" si="6"/>
        <v>2.2280000000000002</v>
      </c>
      <c r="J16" s="13">
        <f t="shared" si="2"/>
        <v>157.89473684210529</v>
      </c>
      <c r="K16">
        <f t="shared" si="7"/>
        <v>7</v>
      </c>
    </row>
    <row r="17" spans="1:11">
      <c r="A17">
        <v>2.4180000000000001</v>
      </c>
      <c r="B17" s="15">
        <v>70.129599999999996</v>
      </c>
      <c r="C17">
        <v>8</v>
      </c>
      <c r="D17" s="2">
        <f>Main!$B11</f>
        <v>5</v>
      </c>
      <c r="E17" s="2">
        <f t="shared" si="3"/>
        <v>1.5</v>
      </c>
      <c r="F17">
        <f t="shared" si="4"/>
        <v>0.59999999999999964</v>
      </c>
      <c r="G17" s="2">
        <f t="shared" si="5"/>
        <v>150.00000000000009</v>
      </c>
      <c r="H17" s="10"/>
      <c r="I17">
        <f t="shared" si="6"/>
        <v>2.4180000000000001</v>
      </c>
      <c r="J17" s="13">
        <f t="shared" si="2"/>
        <v>150.00000000000009</v>
      </c>
      <c r="K17">
        <f t="shared" si="7"/>
        <v>8</v>
      </c>
    </row>
    <row r="18" spans="1:11">
      <c r="A18">
        <v>3.0179999999999998</v>
      </c>
      <c r="B18" s="15">
        <v>83.885000000000005</v>
      </c>
      <c r="C18">
        <v>9</v>
      </c>
      <c r="D18" s="2">
        <f>Main!$B12</f>
        <v>6.5</v>
      </c>
      <c r="E18" s="2">
        <f t="shared" si="3"/>
        <v>0.5</v>
      </c>
      <c r="F18">
        <f t="shared" si="4"/>
        <v>0.2200000000000002</v>
      </c>
      <c r="G18" s="2">
        <f t="shared" si="5"/>
        <v>136.36363636363623</v>
      </c>
      <c r="H18" s="10" t="s">
        <v>119</v>
      </c>
      <c r="I18">
        <f t="shared" si="6"/>
        <v>3.0179999999999998</v>
      </c>
      <c r="J18" s="13">
        <f t="shared" si="2"/>
        <v>136.36363636363623</v>
      </c>
      <c r="K18">
        <f t="shared" si="7"/>
        <v>9</v>
      </c>
    </row>
    <row r="19" spans="1:11">
      <c r="A19">
        <v>3.238</v>
      </c>
      <c r="B19" s="15">
        <v>77.843000000000004</v>
      </c>
      <c r="C19">
        <v>10</v>
      </c>
      <c r="D19" s="2">
        <f>Main!$B13</f>
        <v>7</v>
      </c>
      <c r="E19" s="2">
        <f t="shared" si="3"/>
        <v>1</v>
      </c>
      <c r="F19">
        <f t="shared" si="4"/>
        <v>0.41000000000000014</v>
      </c>
      <c r="G19" s="2">
        <f t="shared" si="5"/>
        <v>146.34146341463409</v>
      </c>
      <c r="H19" s="10"/>
      <c r="I19">
        <f t="shared" si="6"/>
        <v>3.238</v>
      </c>
      <c r="J19" s="13">
        <f t="shared" si="2"/>
        <v>146.34146341463409</v>
      </c>
      <c r="K19">
        <f t="shared" si="7"/>
        <v>10</v>
      </c>
    </row>
    <row r="20" spans="1:11">
      <c r="A20">
        <v>3.6480000000000001</v>
      </c>
      <c r="B20" s="15">
        <v>74.810299999999998</v>
      </c>
      <c r="C20">
        <v>11</v>
      </c>
      <c r="D20" s="2">
        <f>Main!$B14</f>
        <v>8</v>
      </c>
      <c r="E20" s="2">
        <f t="shared" si="3"/>
        <v>0.5</v>
      </c>
      <c r="F20">
        <f t="shared" si="4"/>
        <v>0.18999999999999995</v>
      </c>
      <c r="G20" s="2">
        <f t="shared" si="5"/>
        <v>157.89473684210529</v>
      </c>
      <c r="H20" s="10" t="s">
        <v>118</v>
      </c>
      <c r="I20">
        <f t="shared" si="6"/>
        <v>3.6480000000000001</v>
      </c>
      <c r="J20" s="13">
        <f t="shared" si="2"/>
        <v>157.89473684210529</v>
      </c>
      <c r="K20">
        <f t="shared" si="7"/>
        <v>11</v>
      </c>
    </row>
    <row r="21" spans="1:11">
      <c r="A21">
        <v>3.8380000000000001</v>
      </c>
      <c r="B21" s="15">
        <v>68.537199999999999</v>
      </c>
      <c r="C21">
        <v>12</v>
      </c>
      <c r="D21" s="2">
        <f>Main!$B15</f>
        <v>8.5</v>
      </c>
      <c r="E21" s="2">
        <f t="shared" si="3"/>
        <v>1</v>
      </c>
      <c r="F21">
        <f t="shared" si="4"/>
        <v>0.40000000000000036</v>
      </c>
      <c r="G21" s="2">
        <f t="shared" si="5"/>
        <v>149.99999999999986</v>
      </c>
      <c r="H21" s="10"/>
      <c r="I21">
        <f t="shared" si="6"/>
        <v>3.8380000000000001</v>
      </c>
      <c r="J21" s="13">
        <f t="shared" si="2"/>
        <v>149.99999999999986</v>
      </c>
      <c r="K21">
        <f t="shared" si="7"/>
        <v>12</v>
      </c>
    </row>
    <row r="22" spans="1:11">
      <c r="A22">
        <v>4.2380000000000004</v>
      </c>
      <c r="B22" s="15">
        <v>74.789400000000001</v>
      </c>
      <c r="C22">
        <v>13</v>
      </c>
      <c r="D22" s="2">
        <f>Main!$B16</f>
        <v>9.5</v>
      </c>
      <c r="E22" s="2">
        <f t="shared" si="3"/>
        <v>0.5</v>
      </c>
      <c r="F22">
        <f t="shared" si="4"/>
        <v>0.19999999999999929</v>
      </c>
      <c r="G22" s="2">
        <f t="shared" si="5"/>
        <v>150.00000000000054</v>
      </c>
      <c r="H22" s="10" t="s">
        <v>119</v>
      </c>
      <c r="I22">
        <f t="shared" si="6"/>
        <v>4.2380000000000004</v>
      </c>
      <c r="J22" s="13">
        <f t="shared" si="2"/>
        <v>150.00000000000054</v>
      </c>
      <c r="K22">
        <f t="shared" si="7"/>
        <v>13</v>
      </c>
    </row>
    <row r="23" spans="1:11">
      <c r="A23">
        <v>4.4379999999999997</v>
      </c>
      <c r="B23" s="15">
        <v>67.529700000000005</v>
      </c>
      <c r="C23">
        <v>14</v>
      </c>
      <c r="D23" s="2">
        <f>Main!$B17</f>
        <v>10</v>
      </c>
      <c r="E23" s="2">
        <f t="shared" si="3"/>
        <v>0.5</v>
      </c>
      <c r="F23">
        <f t="shared" si="4"/>
        <v>0.16999999999999993</v>
      </c>
      <c r="G23" s="2">
        <f t="shared" si="5"/>
        <v>176.47058823529417</v>
      </c>
      <c r="H23" s="10"/>
      <c r="I23">
        <f t="shared" si="6"/>
        <v>4.4379999999999997</v>
      </c>
      <c r="J23" s="13">
        <f t="shared" si="2"/>
        <v>176.47058823529417</v>
      </c>
      <c r="K23">
        <f t="shared" si="7"/>
        <v>14</v>
      </c>
    </row>
    <row r="24" spans="1:11">
      <c r="A24">
        <v>4.6079999999999997</v>
      </c>
      <c r="B24" s="15">
        <v>66.327200000000005</v>
      </c>
      <c r="C24">
        <v>15</v>
      </c>
      <c r="D24" s="2">
        <f>Main!$B18</f>
        <v>10.5</v>
      </c>
      <c r="E24" s="2">
        <f t="shared" si="3"/>
        <v>0.5</v>
      </c>
      <c r="F24">
        <f t="shared" si="4"/>
        <v>0.19000000000000039</v>
      </c>
      <c r="G24" s="2">
        <f t="shared" si="5"/>
        <v>157.89473684210492</v>
      </c>
      <c r="H24" s="10" t="s">
        <v>118</v>
      </c>
      <c r="I24">
        <f t="shared" si="6"/>
        <v>4.6079999999999997</v>
      </c>
      <c r="J24" s="13">
        <f t="shared" si="2"/>
        <v>157.89473684210492</v>
      </c>
      <c r="K24">
        <f t="shared" si="7"/>
        <v>15</v>
      </c>
    </row>
    <row r="25" spans="1:11">
      <c r="A25">
        <v>4.798</v>
      </c>
      <c r="B25" s="15">
        <v>60.7545</v>
      </c>
      <c r="C25">
        <v>16</v>
      </c>
      <c r="D25" s="2">
        <f>Main!$B19</f>
        <v>11</v>
      </c>
      <c r="E25" s="2">
        <f t="shared" si="3"/>
        <v>1</v>
      </c>
      <c r="F25">
        <f t="shared" si="4"/>
        <v>0.34999999999999964</v>
      </c>
      <c r="G25" s="2">
        <f t="shared" si="5"/>
        <v>171.42857142857159</v>
      </c>
      <c r="H25" s="10"/>
      <c r="I25">
        <f t="shared" si="6"/>
        <v>4.798</v>
      </c>
      <c r="J25" s="13">
        <f t="shared" si="2"/>
        <v>171.42857142857159</v>
      </c>
      <c r="K25">
        <f t="shared" si="7"/>
        <v>16</v>
      </c>
    </row>
    <row r="26" spans="1:11">
      <c r="A26">
        <v>5.1479999999999997</v>
      </c>
      <c r="B26" s="15">
        <v>76.541300000000007</v>
      </c>
      <c r="C26">
        <v>17</v>
      </c>
      <c r="D26" s="2">
        <f>Main!$B20</f>
        <v>12</v>
      </c>
      <c r="E26" s="2">
        <f t="shared" si="3"/>
        <v>0.5</v>
      </c>
      <c r="F26">
        <f t="shared" si="4"/>
        <v>0.19000000000000039</v>
      </c>
      <c r="G26" s="2">
        <f t="shared" si="5"/>
        <v>157.89473684210492</v>
      </c>
      <c r="H26" s="10" t="s">
        <v>113</v>
      </c>
      <c r="I26">
        <f t="shared" si="6"/>
        <v>5.1479999999999997</v>
      </c>
      <c r="J26" s="13">
        <f t="shared" si="2"/>
        <v>157.89473684210492</v>
      </c>
      <c r="K26">
        <f t="shared" si="7"/>
        <v>17</v>
      </c>
    </row>
    <row r="27" spans="1:11">
      <c r="A27">
        <v>5.3380000000000001</v>
      </c>
      <c r="B27" s="15">
        <v>75.2864</v>
      </c>
      <c r="C27">
        <v>18</v>
      </c>
      <c r="D27" s="2">
        <f>Main!$B21</f>
        <v>12.5</v>
      </c>
      <c r="E27" s="2">
        <f t="shared" si="3"/>
        <v>1</v>
      </c>
      <c r="F27">
        <f t="shared" si="4"/>
        <v>0.33999999999999986</v>
      </c>
      <c r="G27" s="2">
        <f t="shared" si="5"/>
        <v>176.47058823529417</v>
      </c>
      <c r="H27" s="10"/>
      <c r="I27">
        <f t="shared" si="6"/>
        <v>5.3380000000000001</v>
      </c>
      <c r="J27" s="13">
        <f t="shared" si="2"/>
        <v>176.47058823529417</v>
      </c>
      <c r="K27">
        <f t="shared" si="7"/>
        <v>18</v>
      </c>
    </row>
    <row r="28" spans="1:11">
      <c r="A28">
        <v>5.6779999999999999</v>
      </c>
      <c r="B28" s="15">
        <v>81.186899999999994</v>
      </c>
      <c r="C28">
        <v>19</v>
      </c>
      <c r="D28" s="2">
        <f>Main!$B22</f>
        <v>13.5</v>
      </c>
      <c r="E28" s="2">
        <f t="shared" si="3"/>
        <v>0.5</v>
      </c>
      <c r="F28">
        <f t="shared" si="4"/>
        <v>0.20999999999999996</v>
      </c>
      <c r="G28" s="2">
        <f t="shared" si="5"/>
        <v>142.85714285714289</v>
      </c>
      <c r="H28" s="10" t="s">
        <v>119</v>
      </c>
      <c r="I28">
        <f t="shared" si="6"/>
        <v>5.6779999999999999</v>
      </c>
      <c r="J28" s="13">
        <f t="shared" si="2"/>
        <v>142.85714285714289</v>
      </c>
      <c r="K28">
        <f t="shared" si="7"/>
        <v>19</v>
      </c>
    </row>
    <row r="29" spans="1:11">
      <c r="A29">
        <v>5.8879999999999999</v>
      </c>
      <c r="B29" s="15">
        <v>76.651300000000006</v>
      </c>
      <c r="C29">
        <v>20</v>
      </c>
      <c r="D29" s="2">
        <f>Main!$B23</f>
        <v>14</v>
      </c>
      <c r="E29" s="2">
        <f t="shared" si="3"/>
        <v>1</v>
      </c>
      <c r="F29">
        <f t="shared" si="4"/>
        <v>0.41000000000000014</v>
      </c>
      <c r="G29" s="2">
        <f t="shared" si="5"/>
        <v>146.34146341463409</v>
      </c>
      <c r="H29" s="10"/>
      <c r="I29">
        <f t="shared" si="6"/>
        <v>5.8879999999999999</v>
      </c>
      <c r="J29" s="13">
        <f t="shared" si="2"/>
        <v>146.34146341463409</v>
      </c>
      <c r="K29">
        <f t="shared" si="7"/>
        <v>20</v>
      </c>
    </row>
    <row r="30" spans="1:11">
      <c r="A30">
        <v>6.298</v>
      </c>
      <c r="B30" s="15">
        <v>64.227599999999995</v>
      </c>
      <c r="C30">
        <v>21</v>
      </c>
      <c r="D30" s="2">
        <f>Main!$B24</f>
        <v>15</v>
      </c>
      <c r="E30" s="2">
        <f t="shared" si="3"/>
        <v>0.5</v>
      </c>
      <c r="F30">
        <f t="shared" si="4"/>
        <v>0.16999999999999993</v>
      </c>
      <c r="G30" s="2">
        <f t="shared" si="5"/>
        <v>176.47058823529417</v>
      </c>
      <c r="H30" s="10" t="s">
        <v>118</v>
      </c>
      <c r="I30">
        <f t="shared" si="6"/>
        <v>6.298</v>
      </c>
      <c r="J30" s="13">
        <f t="shared" si="2"/>
        <v>176.47058823529417</v>
      </c>
      <c r="K30">
        <f t="shared" si="7"/>
        <v>21</v>
      </c>
    </row>
    <row r="31" spans="1:11">
      <c r="A31">
        <v>6.468</v>
      </c>
      <c r="B31" s="15">
        <v>65.566100000000006</v>
      </c>
      <c r="C31">
        <v>22</v>
      </c>
      <c r="D31" s="2">
        <f>Main!$B25</f>
        <v>15.5</v>
      </c>
      <c r="E31" s="2">
        <f t="shared" si="3"/>
        <v>1</v>
      </c>
      <c r="F31">
        <f t="shared" si="4"/>
        <v>0.37000000000000011</v>
      </c>
      <c r="G31" s="2">
        <f t="shared" si="5"/>
        <v>162.1621621621621</v>
      </c>
      <c r="H31" s="10"/>
      <c r="I31">
        <f t="shared" si="6"/>
        <v>6.468</v>
      </c>
      <c r="J31" s="13">
        <f t="shared" si="2"/>
        <v>162.1621621621621</v>
      </c>
      <c r="K31">
        <f t="shared" si="7"/>
        <v>22</v>
      </c>
    </row>
    <row r="32" spans="1:11">
      <c r="A32">
        <v>6.8380000000000001</v>
      </c>
      <c r="B32" s="15">
        <v>76.788399999999996</v>
      </c>
      <c r="C32">
        <v>23</v>
      </c>
      <c r="D32" s="2">
        <f>Main!$B26</f>
        <v>16.5</v>
      </c>
      <c r="E32" s="2">
        <f t="shared" si="3"/>
        <v>0.5</v>
      </c>
      <c r="F32">
        <f t="shared" si="4"/>
        <v>0.20000000000000018</v>
      </c>
      <c r="G32" s="2">
        <f t="shared" si="5"/>
        <v>149.99999999999986</v>
      </c>
      <c r="H32" s="10" t="s">
        <v>113</v>
      </c>
      <c r="I32">
        <f t="shared" si="6"/>
        <v>6.8380000000000001</v>
      </c>
      <c r="J32" s="13">
        <f t="shared" si="2"/>
        <v>149.99999999999986</v>
      </c>
      <c r="K32">
        <f t="shared" si="7"/>
        <v>23</v>
      </c>
    </row>
    <row r="33" spans="1:11">
      <c r="A33">
        <v>7.0380000000000003</v>
      </c>
      <c r="B33" s="15">
        <v>80.389399999999995</v>
      </c>
      <c r="C33">
        <v>24</v>
      </c>
      <c r="D33" s="2">
        <f>Main!$B27</f>
        <v>17</v>
      </c>
      <c r="E33" s="2">
        <f t="shared" si="3"/>
        <v>1</v>
      </c>
      <c r="F33">
        <f t="shared" si="4"/>
        <v>0.41999999999999993</v>
      </c>
      <c r="G33" s="2">
        <f t="shared" si="5"/>
        <v>142.85714285714289</v>
      </c>
      <c r="H33" s="10"/>
      <c r="I33">
        <f t="shared" si="6"/>
        <v>7.0380000000000003</v>
      </c>
      <c r="J33" s="13">
        <f t="shared" si="2"/>
        <v>142.85714285714289</v>
      </c>
      <c r="K33">
        <f t="shared" si="7"/>
        <v>24</v>
      </c>
    </row>
    <row r="34" spans="1:11">
      <c r="A34">
        <v>7.4580000000000002</v>
      </c>
      <c r="B34" s="15">
        <v>62.150399999999998</v>
      </c>
      <c r="C34">
        <v>25</v>
      </c>
      <c r="D34" s="2">
        <f>Main!$B28</f>
        <v>18</v>
      </c>
      <c r="E34" s="2">
        <f t="shared" si="3"/>
        <v>0.5</v>
      </c>
      <c r="F34">
        <f t="shared" si="4"/>
        <v>0.16999999999999993</v>
      </c>
      <c r="G34" s="2">
        <f t="shared" si="5"/>
        <v>176.47058823529417</v>
      </c>
      <c r="H34" s="10" t="s">
        <v>118</v>
      </c>
      <c r="I34">
        <f t="shared" si="6"/>
        <v>7.4580000000000002</v>
      </c>
      <c r="J34" s="13">
        <f t="shared" si="2"/>
        <v>176.47058823529417</v>
      </c>
      <c r="K34">
        <f t="shared" si="7"/>
        <v>25</v>
      </c>
    </row>
    <row r="35" spans="1:11">
      <c r="A35">
        <v>7.6280000000000001</v>
      </c>
      <c r="B35" s="15">
        <v>63.124400000000001</v>
      </c>
      <c r="C35">
        <v>26</v>
      </c>
      <c r="D35" s="2">
        <f>Main!$B29</f>
        <v>18.5</v>
      </c>
      <c r="E35" s="2">
        <f t="shared" si="3"/>
        <v>1</v>
      </c>
      <c r="F35">
        <f t="shared" si="4"/>
        <v>0.40000000000000036</v>
      </c>
      <c r="G35" s="2">
        <f t="shared" si="5"/>
        <v>149.99999999999986</v>
      </c>
      <c r="H35" s="10"/>
      <c r="I35">
        <f t="shared" si="6"/>
        <v>7.6280000000000001</v>
      </c>
      <c r="J35" s="13">
        <f t="shared" si="2"/>
        <v>149.99999999999986</v>
      </c>
      <c r="K35">
        <f t="shared" si="7"/>
        <v>26</v>
      </c>
    </row>
    <row r="36" spans="1:11">
      <c r="A36">
        <v>8.0280000000000005</v>
      </c>
      <c r="B36" s="15">
        <v>73.308899999999994</v>
      </c>
      <c r="C36">
        <v>27</v>
      </c>
      <c r="D36" s="2">
        <f>Main!$B30</f>
        <v>19.5</v>
      </c>
      <c r="E36" s="2">
        <f t="shared" si="3"/>
        <v>0.5</v>
      </c>
      <c r="F36">
        <f t="shared" si="4"/>
        <v>0.17999999999999972</v>
      </c>
      <c r="G36" s="2">
        <f t="shared" si="5"/>
        <v>166.66666666666691</v>
      </c>
      <c r="H36" s="10" t="s">
        <v>119</v>
      </c>
      <c r="I36">
        <f t="shared" si="6"/>
        <v>8.0280000000000005</v>
      </c>
      <c r="J36" s="13">
        <f t="shared" si="2"/>
        <v>166.66666666666691</v>
      </c>
      <c r="K36">
        <f t="shared" si="7"/>
        <v>27</v>
      </c>
    </row>
    <row r="37" spans="1:11">
      <c r="A37">
        <v>8.2080000000000002</v>
      </c>
      <c r="B37" s="15">
        <v>78.791899999999998</v>
      </c>
      <c r="C37">
        <v>28</v>
      </c>
      <c r="D37" s="2">
        <f>Main!$B31</f>
        <v>20</v>
      </c>
      <c r="E37" s="2">
        <f t="shared" si="3"/>
        <v>0.5</v>
      </c>
      <c r="F37">
        <f t="shared" si="4"/>
        <v>0.1899999999999995</v>
      </c>
      <c r="G37" s="2">
        <f t="shared" si="5"/>
        <v>157.89473684210569</v>
      </c>
      <c r="H37" s="10"/>
      <c r="I37">
        <f t="shared" si="6"/>
        <v>8.2080000000000002</v>
      </c>
      <c r="J37" s="13">
        <f t="shared" si="2"/>
        <v>157.89473684210569</v>
      </c>
      <c r="K37">
        <f t="shared" si="7"/>
        <v>28</v>
      </c>
    </row>
    <row r="38" spans="1:11">
      <c r="A38">
        <v>8.3979999999999997</v>
      </c>
      <c r="B38" s="15">
        <v>65.815299999999993</v>
      </c>
      <c r="C38">
        <v>29</v>
      </c>
      <c r="D38" s="2">
        <f>Main!$B32</f>
        <v>20.5</v>
      </c>
      <c r="E38" s="2">
        <f t="shared" si="3"/>
        <v>0.5</v>
      </c>
      <c r="F38">
        <f t="shared" si="4"/>
        <v>0.20000000000000107</v>
      </c>
      <c r="G38" s="2">
        <f t="shared" si="5"/>
        <v>149.9999999999992</v>
      </c>
      <c r="H38" s="10" t="s">
        <v>118</v>
      </c>
      <c r="I38">
        <f t="shared" si="6"/>
        <v>8.3979999999999997</v>
      </c>
      <c r="J38" s="13">
        <f t="shared" si="2"/>
        <v>149.9999999999992</v>
      </c>
      <c r="K38">
        <f t="shared" si="7"/>
        <v>29</v>
      </c>
    </row>
    <row r="39" spans="1:11">
      <c r="A39">
        <v>8.5980000000000008</v>
      </c>
      <c r="B39" s="15">
        <v>67.062799999999996</v>
      </c>
      <c r="C39">
        <v>30</v>
      </c>
      <c r="D39" s="2">
        <f>Main!$B33</f>
        <v>21</v>
      </c>
      <c r="E39" s="2">
        <f t="shared" si="3"/>
        <v>1</v>
      </c>
      <c r="F39">
        <f t="shared" si="4"/>
        <v>0.37999999999999901</v>
      </c>
      <c r="G39" s="2">
        <f t="shared" si="5"/>
        <v>157.89473684210569</v>
      </c>
      <c r="H39" s="10"/>
      <c r="I39">
        <f t="shared" si="6"/>
        <v>8.5980000000000008</v>
      </c>
      <c r="J39" s="13">
        <f t="shared" si="2"/>
        <v>157.89473684210569</v>
      </c>
      <c r="K39">
        <f t="shared" si="7"/>
        <v>30</v>
      </c>
    </row>
    <row r="40" spans="1:11">
      <c r="A40">
        <v>8.9779999999999998</v>
      </c>
      <c r="B40" s="15">
        <v>68.904200000000003</v>
      </c>
      <c r="C40">
        <v>31</v>
      </c>
      <c r="D40" s="2">
        <f>Main!$B34</f>
        <v>22</v>
      </c>
      <c r="E40" s="2">
        <f t="shared" si="3"/>
        <v>0.5</v>
      </c>
      <c r="F40">
        <f t="shared" si="4"/>
        <v>0.16999999999999993</v>
      </c>
      <c r="G40" s="2">
        <f t="shared" si="5"/>
        <v>176.47058823529417</v>
      </c>
      <c r="H40" s="10" t="s">
        <v>119</v>
      </c>
      <c r="I40">
        <f t="shared" si="6"/>
        <v>8.9779999999999998</v>
      </c>
      <c r="J40" s="13">
        <f t="shared" si="2"/>
        <v>176.47058823529417</v>
      </c>
      <c r="K40">
        <f t="shared" si="7"/>
        <v>31</v>
      </c>
    </row>
    <row r="41" spans="1:11">
      <c r="A41">
        <v>9.1479999999999997</v>
      </c>
      <c r="B41" s="15">
        <v>71.140600000000006</v>
      </c>
      <c r="C41">
        <v>32</v>
      </c>
      <c r="D41" s="2">
        <f>Main!$B35</f>
        <v>22.5</v>
      </c>
      <c r="E41" s="2">
        <f t="shared" si="3"/>
        <v>1</v>
      </c>
      <c r="F41">
        <f t="shared" si="4"/>
        <v>0.41999999999999993</v>
      </c>
      <c r="G41" s="2">
        <f t="shared" si="5"/>
        <v>142.85714285714289</v>
      </c>
      <c r="H41" s="10"/>
      <c r="I41">
        <f t="shared" si="6"/>
        <v>9.1479999999999997</v>
      </c>
      <c r="J41" s="13">
        <f t="shared" si="2"/>
        <v>142.85714285714289</v>
      </c>
      <c r="K41">
        <f t="shared" si="7"/>
        <v>32</v>
      </c>
    </row>
    <row r="42" spans="1:11">
      <c r="A42">
        <v>9.5679999999999996</v>
      </c>
      <c r="B42" s="15">
        <v>61.895699999999998</v>
      </c>
      <c r="C42">
        <v>33</v>
      </c>
      <c r="D42" s="2">
        <f>Main!$B36</f>
        <v>23.5</v>
      </c>
      <c r="E42" s="2">
        <f t="shared" si="3"/>
        <v>0.5</v>
      </c>
      <c r="F42">
        <f t="shared" si="4"/>
        <v>0.21000000000000085</v>
      </c>
      <c r="G42" s="2">
        <f t="shared" si="5"/>
        <v>142.85714285714226</v>
      </c>
      <c r="H42" s="10" t="s">
        <v>118</v>
      </c>
      <c r="I42">
        <f t="shared" si="6"/>
        <v>9.5679999999999996</v>
      </c>
      <c r="J42" s="13">
        <f t="shared" si="2"/>
        <v>142.85714285714226</v>
      </c>
      <c r="K42">
        <f t="shared" si="7"/>
        <v>33</v>
      </c>
    </row>
    <row r="43" spans="1:11">
      <c r="A43">
        <v>9.7780000000000005</v>
      </c>
      <c r="B43" s="15">
        <v>59.295400000000001</v>
      </c>
      <c r="C43">
        <v>34</v>
      </c>
      <c r="D43" s="2">
        <f>Main!$B37</f>
        <v>24</v>
      </c>
      <c r="E43" s="2">
        <f t="shared" si="3"/>
        <v>1</v>
      </c>
      <c r="F43">
        <f t="shared" si="4"/>
        <v>0.36999999999999922</v>
      </c>
      <c r="G43" s="2">
        <f t="shared" si="5"/>
        <v>162.1621621621625</v>
      </c>
      <c r="H43" s="10"/>
      <c r="I43">
        <f t="shared" si="6"/>
        <v>9.7780000000000005</v>
      </c>
      <c r="J43" s="13">
        <f t="shared" si="2"/>
        <v>162.1621621621625</v>
      </c>
      <c r="K43">
        <f t="shared" si="7"/>
        <v>34</v>
      </c>
    </row>
    <row r="44" spans="1:11">
      <c r="A44">
        <v>10.148</v>
      </c>
      <c r="B44" s="15">
        <v>77.472899999999996</v>
      </c>
      <c r="C44">
        <v>35</v>
      </c>
      <c r="D44" s="2">
        <f>Main!$B38</f>
        <v>25</v>
      </c>
      <c r="E44" s="2">
        <f t="shared" si="3"/>
        <v>0.5</v>
      </c>
      <c r="F44">
        <f t="shared" si="4"/>
        <v>0.20000000000000107</v>
      </c>
      <c r="G44" s="2">
        <f t="shared" si="5"/>
        <v>149.9999999999992</v>
      </c>
      <c r="H44" s="10" t="s">
        <v>119</v>
      </c>
      <c r="I44">
        <f t="shared" si="6"/>
        <v>10.148</v>
      </c>
      <c r="J44" s="13">
        <f t="shared" si="2"/>
        <v>149.9999999999992</v>
      </c>
      <c r="K44">
        <f t="shared" si="7"/>
        <v>35</v>
      </c>
    </row>
    <row r="45" spans="1:11">
      <c r="A45">
        <v>10.348000000000001</v>
      </c>
      <c r="B45" s="15">
        <v>82.911699999999996</v>
      </c>
      <c r="C45">
        <v>36</v>
      </c>
      <c r="D45" s="2">
        <f>Main!$B39</f>
        <v>25.5</v>
      </c>
      <c r="E45" s="2">
        <f t="shared" si="3"/>
        <v>1</v>
      </c>
      <c r="F45">
        <f t="shared" si="4"/>
        <v>0.40999999999999837</v>
      </c>
      <c r="G45" s="2">
        <f t="shared" si="5"/>
        <v>146.34146341463472</v>
      </c>
      <c r="H45" s="10"/>
      <c r="I45">
        <f t="shared" si="6"/>
        <v>10.348000000000001</v>
      </c>
      <c r="J45" s="13">
        <f t="shared" si="2"/>
        <v>146.34146341463472</v>
      </c>
      <c r="K45">
        <f t="shared" si="7"/>
        <v>36</v>
      </c>
    </row>
    <row r="46" spans="1:11">
      <c r="A46">
        <v>10.757999999999999</v>
      </c>
      <c r="B46" s="15">
        <v>63.578899999999997</v>
      </c>
      <c r="C46">
        <v>37</v>
      </c>
      <c r="D46" s="2">
        <f>Main!$B40</f>
        <v>26.5</v>
      </c>
      <c r="E46" s="2">
        <f t="shared" si="3"/>
        <v>0.5</v>
      </c>
      <c r="F46">
        <f t="shared" si="4"/>
        <v>0.18000000000000149</v>
      </c>
      <c r="G46" s="2">
        <f t="shared" si="5"/>
        <v>166.66666666666526</v>
      </c>
      <c r="H46" s="10" t="s">
        <v>118</v>
      </c>
      <c r="I46">
        <f t="shared" si="6"/>
        <v>10.757999999999999</v>
      </c>
      <c r="J46" s="13">
        <f t="shared" si="2"/>
        <v>166.66666666666526</v>
      </c>
      <c r="K46">
        <f t="shared" si="7"/>
        <v>37</v>
      </c>
    </row>
    <row r="47" spans="1:11">
      <c r="A47">
        <v>10.938000000000001</v>
      </c>
      <c r="B47" s="15">
        <v>68.952299999999994</v>
      </c>
      <c r="C47">
        <v>38</v>
      </c>
      <c r="D47" s="2">
        <f>Main!$B41</f>
        <v>27</v>
      </c>
      <c r="E47" s="2">
        <f t="shared" si="3"/>
        <v>1.5</v>
      </c>
      <c r="F47">
        <f t="shared" si="4"/>
        <v>0.58000000000000007</v>
      </c>
      <c r="G47" s="2">
        <f t="shared" si="5"/>
        <v>155.17241379310343</v>
      </c>
      <c r="H47" s="10"/>
      <c r="I47">
        <f t="shared" si="6"/>
        <v>10.938000000000001</v>
      </c>
      <c r="J47" s="13">
        <f t="shared" si="2"/>
        <v>155.17241379310343</v>
      </c>
      <c r="K47">
        <f t="shared" si="7"/>
        <v>38</v>
      </c>
    </row>
    <row r="48" spans="1:11">
      <c r="A48">
        <v>11.518000000000001</v>
      </c>
      <c r="B48" s="15">
        <v>82.626599999999996</v>
      </c>
      <c r="C48">
        <v>39</v>
      </c>
      <c r="D48" s="2">
        <f>Main!$B42</f>
        <v>28.5</v>
      </c>
      <c r="E48" s="2">
        <f t="shared" si="3"/>
        <v>0.5</v>
      </c>
      <c r="F48">
        <f t="shared" si="4"/>
        <v>0.19999999999999929</v>
      </c>
      <c r="G48" s="2">
        <f t="shared" si="5"/>
        <v>150.00000000000054</v>
      </c>
      <c r="H48" s="10" t="s">
        <v>119</v>
      </c>
      <c r="I48">
        <f t="shared" si="6"/>
        <v>11.518000000000001</v>
      </c>
      <c r="J48" s="13">
        <f t="shared" si="2"/>
        <v>150.00000000000054</v>
      </c>
      <c r="K48">
        <f t="shared" si="7"/>
        <v>39</v>
      </c>
    </row>
    <row r="49" spans="1:11">
      <c r="A49">
        <v>11.718</v>
      </c>
      <c r="B49" s="15">
        <v>77.666300000000007</v>
      </c>
      <c r="C49">
        <v>40</v>
      </c>
      <c r="D49" s="2">
        <f>Main!$B43</f>
        <v>29</v>
      </c>
      <c r="E49" s="2">
        <f t="shared" si="3"/>
        <v>1</v>
      </c>
      <c r="F49">
        <f t="shared" si="4"/>
        <v>0.39000000000000057</v>
      </c>
      <c r="G49" s="2">
        <f t="shared" si="5"/>
        <v>153.84615384615361</v>
      </c>
      <c r="H49" s="10"/>
      <c r="I49">
        <f t="shared" si="6"/>
        <v>11.718</v>
      </c>
      <c r="J49" s="13">
        <f t="shared" si="2"/>
        <v>153.84615384615361</v>
      </c>
      <c r="K49">
        <f t="shared" si="7"/>
        <v>40</v>
      </c>
    </row>
    <row r="50" spans="1:11">
      <c r="A50">
        <v>12.108000000000001</v>
      </c>
      <c r="B50" s="15">
        <v>76.187299999999993</v>
      </c>
      <c r="C50">
        <v>41</v>
      </c>
      <c r="D50" s="2">
        <f>Main!$B44</f>
        <v>30</v>
      </c>
      <c r="E50" s="2">
        <f t="shared" si="3"/>
        <v>0.5</v>
      </c>
      <c r="F50">
        <f t="shared" si="4"/>
        <v>0.17999999999999972</v>
      </c>
      <c r="G50" s="2">
        <f t="shared" si="5"/>
        <v>166.66666666666691</v>
      </c>
      <c r="H50" s="10" t="s">
        <v>118</v>
      </c>
      <c r="I50">
        <f t="shared" si="6"/>
        <v>12.108000000000001</v>
      </c>
      <c r="J50" s="13">
        <f t="shared" si="2"/>
        <v>166.66666666666691</v>
      </c>
      <c r="K50">
        <f t="shared" si="7"/>
        <v>41</v>
      </c>
    </row>
    <row r="51" spans="1:11">
      <c r="A51">
        <v>12.288</v>
      </c>
      <c r="B51" s="15">
        <v>70.867000000000004</v>
      </c>
      <c r="C51">
        <v>42</v>
      </c>
      <c r="D51" s="2">
        <f>Main!$B45</f>
        <v>30.5</v>
      </c>
      <c r="E51" s="2">
        <f t="shared" si="3"/>
        <v>1</v>
      </c>
      <c r="F51">
        <f t="shared" si="4"/>
        <v>0.41999999999999993</v>
      </c>
      <c r="G51" s="2">
        <f t="shared" si="5"/>
        <v>142.85714285714289</v>
      </c>
      <c r="H51" s="10"/>
      <c r="I51">
        <f t="shared" si="6"/>
        <v>12.288</v>
      </c>
      <c r="J51" s="13">
        <f t="shared" si="2"/>
        <v>142.85714285714289</v>
      </c>
      <c r="K51">
        <f t="shared" si="7"/>
        <v>42</v>
      </c>
    </row>
    <row r="52" spans="1:11">
      <c r="A52">
        <v>12.708</v>
      </c>
      <c r="B52" s="15">
        <v>74.638999999999996</v>
      </c>
      <c r="C52">
        <v>43</v>
      </c>
      <c r="D52" s="2">
        <f>Main!$B46</f>
        <v>31.5</v>
      </c>
      <c r="E52" s="2">
        <f t="shared" si="3"/>
        <v>0.5</v>
      </c>
      <c r="F52">
        <f t="shared" si="4"/>
        <v>0.1899999999999995</v>
      </c>
      <c r="G52" s="2">
        <f t="shared" si="5"/>
        <v>157.89473684210569</v>
      </c>
      <c r="H52" s="10" t="s">
        <v>119</v>
      </c>
      <c r="I52">
        <f t="shared" si="6"/>
        <v>12.708</v>
      </c>
      <c r="J52" s="13">
        <f t="shared" si="2"/>
        <v>157.89473684210569</v>
      </c>
      <c r="K52">
        <f t="shared" si="7"/>
        <v>43</v>
      </c>
    </row>
    <row r="53" spans="1:11">
      <c r="A53">
        <v>12.898</v>
      </c>
      <c r="B53" s="15">
        <v>69.256200000000007</v>
      </c>
      <c r="C53">
        <v>44</v>
      </c>
      <c r="D53" s="2">
        <f>Main!$B47</f>
        <v>32</v>
      </c>
      <c r="E53" s="2">
        <f t="shared" si="3"/>
        <v>0.5</v>
      </c>
      <c r="F53">
        <f t="shared" si="4"/>
        <v>0.17999999999999972</v>
      </c>
      <c r="G53" s="2">
        <f t="shared" si="5"/>
        <v>166.66666666666691</v>
      </c>
      <c r="H53" s="10"/>
      <c r="I53">
        <f t="shared" si="6"/>
        <v>12.898</v>
      </c>
      <c r="J53" s="13">
        <f t="shared" si="2"/>
        <v>166.66666666666691</v>
      </c>
      <c r="K53">
        <f t="shared" si="7"/>
        <v>44</v>
      </c>
    </row>
    <row r="54" spans="1:11">
      <c r="A54">
        <v>13.077999999999999</v>
      </c>
      <c r="B54" s="15">
        <v>67.196600000000004</v>
      </c>
      <c r="C54">
        <v>45</v>
      </c>
      <c r="D54" s="2">
        <f>Main!$B48</f>
        <v>32.5</v>
      </c>
      <c r="E54" s="2">
        <f t="shared" si="3"/>
        <v>0.5</v>
      </c>
      <c r="F54">
        <f t="shared" si="4"/>
        <v>0.20000000000000107</v>
      </c>
      <c r="G54" s="2">
        <f t="shared" si="5"/>
        <v>149.9999999999992</v>
      </c>
      <c r="H54" s="10" t="s">
        <v>118</v>
      </c>
      <c r="I54">
        <f t="shared" si="6"/>
        <v>13.077999999999999</v>
      </c>
      <c r="J54" s="13">
        <f t="shared" si="2"/>
        <v>149.9999999999992</v>
      </c>
      <c r="K54">
        <f t="shared" si="7"/>
        <v>45</v>
      </c>
    </row>
    <row r="55" spans="1:11">
      <c r="A55">
        <v>13.278</v>
      </c>
      <c r="B55" s="15">
        <v>60.592300000000002</v>
      </c>
      <c r="C55">
        <v>46</v>
      </c>
      <c r="D55" s="2">
        <f>Main!$B49</f>
        <v>33</v>
      </c>
      <c r="E55" s="2">
        <f t="shared" si="3"/>
        <v>1</v>
      </c>
      <c r="F55">
        <f t="shared" si="4"/>
        <v>0.33999999999999986</v>
      </c>
      <c r="G55" s="2">
        <f t="shared" si="5"/>
        <v>176.47058823529417</v>
      </c>
      <c r="H55" s="10"/>
      <c r="I55">
        <f t="shared" si="6"/>
        <v>13.278</v>
      </c>
      <c r="J55" s="13">
        <f t="shared" si="2"/>
        <v>176.47058823529417</v>
      </c>
      <c r="K55">
        <f t="shared" si="7"/>
        <v>46</v>
      </c>
    </row>
    <row r="56" spans="1:11">
      <c r="A56">
        <v>13.618</v>
      </c>
      <c r="B56" s="15">
        <v>77.679100000000005</v>
      </c>
      <c r="C56">
        <v>47</v>
      </c>
      <c r="D56" s="2">
        <f>Main!$B50</f>
        <v>34</v>
      </c>
      <c r="E56" s="2">
        <f t="shared" si="3"/>
        <v>0.5</v>
      </c>
      <c r="F56">
        <f t="shared" si="4"/>
        <v>0.16999999999999993</v>
      </c>
      <c r="G56" s="2">
        <f t="shared" si="5"/>
        <v>176.47058823529417</v>
      </c>
      <c r="H56" s="10" t="s">
        <v>113</v>
      </c>
      <c r="I56">
        <f t="shared" si="6"/>
        <v>13.618</v>
      </c>
      <c r="J56" s="13">
        <f t="shared" si="2"/>
        <v>176.47058823529417</v>
      </c>
      <c r="K56">
        <f t="shared" si="7"/>
        <v>47</v>
      </c>
    </row>
    <row r="57" spans="1:11">
      <c r="A57">
        <v>13.788</v>
      </c>
      <c r="B57" s="15">
        <v>77.037300000000002</v>
      </c>
      <c r="C57">
        <v>48</v>
      </c>
      <c r="D57" s="2">
        <f>Main!$B51</f>
        <v>34.5</v>
      </c>
      <c r="E57" s="2">
        <f t="shared" si="3"/>
        <v>1</v>
      </c>
      <c r="F57">
        <f t="shared" si="4"/>
        <v>0.37999999999999901</v>
      </c>
      <c r="G57" s="2">
        <f t="shared" si="5"/>
        <v>157.89473684210569</v>
      </c>
      <c r="H57" s="10"/>
      <c r="I57">
        <f t="shared" si="6"/>
        <v>13.788</v>
      </c>
      <c r="J57" s="13">
        <f t="shared" si="2"/>
        <v>157.89473684210569</v>
      </c>
      <c r="K57">
        <f t="shared" si="7"/>
        <v>48</v>
      </c>
    </row>
    <row r="58" spans="1:11">
      <c r="A58">
        <v>14.167999999999999</v>
      </c>
      <c r="B58" s="15">
        <v>79.2667</v>
      </c>
      <c r="C58">
        <v>49</v>
      </c>
      <c r="D58" s="2">
        <f>Main!$B52</f>
        <v>35.5</v>
      </c>
      <c r="E58" s="2">
        <f t="shared" si="3"/>
        <v>0.5</v>
      </c>
      <c r="F58">
        <f t="shared" si="4"/>
        <v>0.19000000000000128</v>
      </c>
      <c r="G58" s="2">
        <f t="shared" si="5"/>
        <v>157.89473684210421</v>
      </c>
      <c r="H58" s="10" t="s">
        <v>119</v>
      </c>
      <c r="I58">
        <f t="shared" si="6"/>
        <v>14.167999999999999</v>
      </c>
      <c r="J58" s="13">
        <f t="shared" si="2"/>
        <v>157.89473684210421</v>
      </c>
      <c r="K58">
        <f t="shared" si="7"/>
        <v>49</v>
      </c>
    </row>
    <row r="59" spans="1:11">
      <c r="A59">
        <v>14.358000000000001</v>
      </c>
      <c r="B59" s="15">
        <v>77.935599999999994</v>
      </c>
      <c r="C59">
        <v>50</v>
      </c>
      <c r="D59" s="2">
        <f>Main!$B53</f>
        <v>36</v>
      </c>
      <c r="E59" s="2">
        <f t="shared" si="3"/>
        <v>1</v>
      </c>
      <c r="F59">
        <f t="shared" si="4"/>
        <v>0.41000000000000014</v>
      </c>
      <c r="G59" s="2">
        <f t="shared" si="5"/>
        <v>146.34146341463409</v>
      </c>
      <c r="H59" s="10"/>
      <c r="I59">
        <f t="shared" si="6"/>
        <v>14.358000000000001</v>
      </c>
      <c r="J59" s="13">
        <f t="shared" si="2"/>
        <v>146.34146341463409</v>
      </c>
      <c r="K59">
        <f t="shared" si="7"/>
        <v>50</v>
      </c>
    </row>
    <row r="60" spans="1:11">
      <c r="A60">
        <v>14.768000000000001</v>
      </c>
      <c r="B60" s="15">
        <v>65.883799999999994</v>
      </c>
      <c r="C60">
        <v>51</v>
      </c>
      <c r="D60" s="2">
        <f>Main!$B54</f>
        <v>37</v>
      </c>
      <c r="E60" s="2">
        <f t="shared" si="3"/>
        <v>0.5</v>
      </c>
      <c r="F60">
        <f t="shared" si="4"/>
        <v>0.16999999999999993</v>
      </c>
      <c r="G60" s="2">
        <f t="shared" si="5"/>
        <v>176.47058823529417</v>
      </c>
      <c r="H60" s="10" t="s">
        <v>118</v>
      </c>
      <c r="I60">
        <f t="shared" si="6"/>
        <v>14.768000000000001</v>
      </c>
      <c r="J60" s="13">
        <f t="shared" si="2"/>
        <v>176.47058823529417</v>
      </c>
      <c r="K60">
        <f t="shared" si="7"/>
        <v>51</v>
      </c>
    </row>
    <row r="61" spans="1:11">
      <c r="A61">
        <v>14.938000000000001</v>
      </c>
      <c r="B61" s="15">
        <v>65.894099999999995</v>
      </c>
      <c r="C61">
        <v>52</v>
      </c>
      <c r="D61" s="2">
        <f>Main!$B55</f>
        <v>37.5</v>
      </c>
      <c r="E61" s="2">
        <f t="shared" si="3"/>
        <v>1</v>
      </c>
      <c r="F61">
        <f t="shared" si="4"/>
        <v>0.38999999999999879</v>
      </c>
      <c r="G61" s="2">
        <f t="shared" si="5"/>
        <v>153.84615384615432</v>
      </c>
      <c r="H61" s="10"/>
      <c r="I61">
        <f t="shared" si="6"/>
        <v>14.938000000000001</v>
      </c>
      <c r="J61" s="13">
        <f t="shared" si="2"/>
        <v>153.84615384615432</v>
      </c>
      <c r="K61">
        <f t="shared" si="7"/>
        <v>52</v>
      </c>
    </row>
    <row r="62" spans="1:11">
      <c r="A62">
        <v>15.327999999999999</v>
      </c>
      <c r="B62" s="15">
        <v>77.426599999999993</v>
      </c>
      <c r="C62">
        <v>53</v>
      </c>
      <c r="D62" s="2">
        <f>Main!$B56</f>
        <v>38.5</v>
      </c>
      <c r="E62" s="2">
        <f t="shared" si="3"/>
        <v>0.5</v>
      </c>
      <c r="F62">
        <f t="shared" si="4"/>
        <v>0.20000000000000107</v>
      </c>
      <c r="G62" s="2">
        <f t="shared" si="5"/>
        <v>149.9999999999992</v>
      </c>
      <c r="H62" s="10" t="s">
        <v>113</v>
      </c>
      <c r="I62">
        <f t="shared" si="6"/>
        <v>15.327999999999999</v>
      </c>
      <c r="J62" s="13">
        <f t="shared" si="2"/>
        <v>149.9999999999992</v>
      </c>
      <c r="K62">
        <f t="shared" si="7"/>
        <v>53</v>
      </c>
    </row>
    <row r="63" spans="1:11">
      <c r="A63">
        <v>15.528</v>
      </c>
      <c r="B63" s="15">
        <v>78.708200000000005</v>
      </c>
      <c r="C63">
        <v>54</v>
      </c>
      <c r="D63" s="2">
        <f>Main!$B57</f>
        <v>39</v>
      </c>
      <c r="E63" s="2">
        <f t="shared" si="3"/>
        <v>1</v>
      </c>
      <c r="F63">
        <f t="shared" si="4"/>
        <v>0.4399999999999995</v>
      </c>
      <c r="G63" s="2">
        <f t="shared" si="5"/>
        <v>136.36363636363652</v>
      </c>
      <c r="H63" s="10"/>
      <c r="I63">
        <f t="shared" si="6"/>
        <v>15.528</v>
      </c>
      <c r="J63" s="13">
        <f t="shared" si="2"/>
        <v>136.36363636363652</v>
      </c>
      <c r="K63">
        <f t="shared" si="7"/>
        <v>54</v>
      </c>
    </row>
    <row r="64" spans="1:11">
      <c r="A64">
        <v>15.968</v>
      </c>
      <c r="B64" s="15">
        <v>63.828899999999997</v>
      </c>
      <c r="C64">
        <v>55</v>
      </c>
      <c r="D64" s="2">
        <f>Main!$B58</f>
        <v>40</v>
      </c>
      <c r="E64" s="2">
        <f t="shared" si="3"/>
        <v>0.5</v>
      </c>
      <c r="F64">
        <f t="shared" si="4"/>
        <v>0.17999999999999972</v>
      </c>
      <c r="G64" s="2">
        <f t="shared" si="5"/>
        <v>166.66666666666691</v>
      </c>
      <c r="H64" s="10" t="s">
        <v>118</v>
      </c>
      <c r="I64">
        <f t="shared" si="6"/>
        <v>15.968</v>
      </c>
      <c r="J64" s="13">
        <f t="shared" si="2"/>
        <v>166.66666666666691</v>
      </c>
      <c r="K64">
        <f t="shared" si="7"/>
        <v>55</v>
      </c>
    </row>
    <row r="65" spans="1:11">
      <c r="A65">
        <v>16.148</v>
      </c>
      <c r="B65" s="15">
        <v>62.285299999999999</v>
      </c>
      <c r="C65">
        <v>56</v>
      </c>
      <c r="D65" s="2">
        <f>Main!$B59</f>
        <v>40.5</v>
      </c>
      <c r="E65" s="2">
        <f t="shared" si="3"/>
        <v>1</v>
      </c>
      <c r="F65">
        <f t="shared" si="4"/>
        <v>0.39999999999999858</v>
      </c>
      <c r="G65" s="2">
        <f t="shared" si="5"/>
        <v>150.00000000000054</v>
      </c>
      <c r="H65" s="10"/>
      <c r="I65">
        <f t="shared" si="6"/>
        <v>16.148</v>
      </c>
      <c r="J65" s="13">
        <f t="shared" si="2"/>
        <v>150.00000000000054</v>
      </c>
      <c r="K65">
        <f t="shared" si="7"/>
        <v>56</v>
      </c>
    </row>
    <row r="66" spans="1:11">
      <c r="A66">
        <v>16.547999999999998</v>
      </c>
      <c r="B66" s="15">
        <v>75.304900000000004</v>
      </c>
      <c r="C66">
        <v>57</v>
      </c>
      <c r="D66" s="2">
        <f>Main!$B60</f>
        <v>41.5</v>
      </c>
      <c r="E66" s="2">
        <f t="shared" si="3"/>
        <v>0.5</v>
      </c>
      <c r="F66">
        <f t="shared" si="4"/>
        <v>0.18000000000000327</v>
      </c>
      <c r="G66" s="2">
        <f t="shared" si="5"/>
        <v>166.66666666666364</v>
      </c>
      <c r="H66" s="10" t="s">
        <v>119</v>
      </c>
      <c r="I66">
        <f t="shared" si="6"/>
        <v>16.547999999999998</v>
      </c>
      <c r="J66" s="13">
        <f t="shared" si="2"/>
        <v>166.66666666666364</v>
      </c>
      <c r="K66">
        <f t="shared" si="7"/>
        <v>57</v>
      </c>
    </row>
    <row r="67" spans="1:11">
      <c r="A67">
        <v>16.728000000000002</v>
      </c>
      <c r="B67" s="15">
        <v>83.882800000000003</v>
      </c>
      <c r="C67">
        <v>58</v>
      </c>
      <c r="D67" s="2">
        <f>Main!$B61</f>
        <v>42</v>
      </c>
      <c r="E67" s="2">
        <f t="shared" si="3"/>
        <v>0.5</v>
      </c>
      <c r="F67">
        <f t="shared" si="4"/>
        <v>0.17999999999999972</v>
      </c>
      <c r="G67" s="2">
        <f t="shared" si="5"/>
        <v>166.66666666666691</v>
      </c>
      <c r="H67" s="10"/>
      <c r="I67">
        <f t="shared" si="6"/>
        <v>16.728000000000002</v>
      </c>
      <c r="J67" s="13">
        <f t="shared" si="2"/>
        <v>166.66666666666691</v>
      </c>
      <c r="K67">
        <f t="shared" si="7"/>
        <v>58</v>
      </c>
    </row>
    <row r="68" spans="1:11">
      <c r="A68">
        <v>16.908000000000001</v>
      </c>
      <c r="B68" s="15">
        <v>69.850800000000007</v>
      </c>
      <c r="C68">
        <v>59</v>
      </c>
      <c r="D68" s="2">
        <f>Main!$B62</f>
        <v>42.5</v>
      </c>
      <c r="E68" s="2">
        <f t="shared" si="3"/>
        <v>0.5</v>
      </c>
      <c r="F68">
        <f t="shared" si="4"/>
        <v>0.2099999999999973</v>
      </c>
      <c r="G68" s="2">
        <f t="shared" si="5"/>
        <v>142.85714285714471</v>
      </c>
      <c r="H68" s="10" t="s">
        <v>118</v>
      </c>
      <c r="I68">
        <f t="shared" si="6"/>
        <v>16.908000000000001</v>
      </c>
      <c r="J68" s="13">
        <f t="shared" si="2"/>
        <v>142.85714285714471</v>
      </c>
      <c r="K68">
        <f t="shared" si="7"/>
        <v>59</v>
      </c>
    </row>
    <row r="69" spans="1:11">
      <c r="A69">
        <v>17.117999999999999</v>
      </c>
      <c r="B69" s="15">
        <v>67.238699999999994</v>
      </c>
      <c r="C69">
        <v>60</v>
      </c>
      <c r="D69" s="2">
        <f>Main!$B63</f>
        <v>43</v>
      </c>
      <c r="E69" s="2">
        <f t="shared" si="3"/>
        <v>1</v>
      </c>
      <c r="F69">
        <f t="shared" si="4"/>
        <v>0.36000000000000298</v>
      </c>
      <c r="G69" s="2">
        <f t="shared" si="5"/>
        <v>166.66666666666526</v>
      </c>
      <c r="H69" s="10"/>
      <c r="I69">
        <f t="shared" si="6"/>
        <v>17.117999999999999</v>
      </c>
      <c r="J69" s="13">
        <f t="shared" si="2"/>
        <v>166.66666666666526</v>
      </c>
      <c r="K69">
        <f t="shared" si="7"/>
        <v>60</v>
      </c>
    </row>
    <row r="70" spans="1:11">
      <c r="A70">
        <v>17.478000000000002</v>
      </c>
      <c r="B70" s="15">
        <v>68.306600000000003</v>
      </c>
      <c r="C70">
        <v>61</v>
      </c>
      <c r="D70" s="2">
        <f>Main!$B64</f>
        <v>44</v>
      </c>
      <c r="E70" s="2">
        <f t="shared" si="3"/>
        <v>0.5</v>
      </c>
      <c r="F70">
        <f t="shared" si="4"/>
        <v>0.18999999999999773</v>
      </c>
      <c r="G70" s="2">
        <f t="shared" si="5"/>
        <v>157.89473684210714</v>
      </c>
      <c r="H70" s="10" t="s">
        <v>119</v>
      </c>
      <c r="I70">
        <f t="shared" si="6"/>
        <v>17.478000000000002</v>
      </c>
      <c r="J70" s="13">
        <f t="shared" si="2"/>
        <v>157.89473684210714</v>
      </c>
      <c r="K70">
        <f t="shared" si="7"/>
        <v>61</v>
      </c>
    </row>
    <row r="71" spans="1:11">
      <c r="A71">
        <v>17.667999999999999</v>
      </c>
      <c r="B71" s="15">
        <v>70.481800000000007</v>
      </c>
      <c r="C71">
        <v>62</v>
      </c>
      <c r="D71" s="2">
        <f>Main!$B65</f>
        <v>44.5</v>
      </c>
      <c r="E71" s="2">
        <f t="shared" si="3"/>
        <v>1</v>
      </c>
      <c r="F71">
        <f t="shared" si="4"/>
        <v>0.40000000000000213</v>
      </c>
      <c r="G71" s="2">
        <f t="shared" si="5"/>
        <v>149.9999999999992</v>
      </c>
      <c r="H71" s="10"/>
      <c r="I71">
        <f t="shared" si="6"/>
        <v>17.667999999999999</v>
      </c>
      <c r="J71" s="13">
        <f t="shared" si="2"/>
        <v>149.9999999999992</v>
      </c>
      <c r="K71">
        <f t="shared" si="7"/>
        <v>62</v>
      </c>
    </row>
    <row r="72" spans="1:11">
      <c r="A72">
        <v>18.068000000000001</v>
      </c>
      <c r="B72" s="15">
        <v>76.277000000000001</v>
      </c>
      <c r="C72">
        <v>63</v>
      </c>
      <c r="D72" s="2">
        <f>Main!$B66</f>
        <v>45.5</v>
      </c>
      <c r="E72" s="2">
        <f t="shared" si="3"/>
        <v>0.5</v>
      </c>
      <c r="F72">
        <f t="shared" si="4"/>
        <v>0.16999999999999815</v>
      </c>
      <c r="G72" s="2">
        <f t="shared" si="5"/>
        <v>176.47058823529605</v>
      </c>
      <c r="H72" s="10" t="s">
        <v>119</v>
      </c>
      <c r="I72">
        <f t="shared" si="6"/>
        <v>18.068000000000001</v>
      </c>
      <c r="J72" s="13">
        <f t="shared" si="2"/>
        <v>176.47058823529605</v>
      </c>
      <c r="K72">
        <f t="shared" si="7"/>
        <v>63</v>
      </c>
    </row>
    <row r="73" spans="1:11">
      <c r="A73">
        <v>18.238</v>
      </c>
      <c r="B73" s="15">
        <v>78.379400000000004</v>
      </c>
      <c r="C73">
        <v>64</v>
      </c>
      <c r="D73" s="2">
        <f>Main!$B67</f>
        <v>46</v>
      </c>
      <c r="E73" s="2">
        <f t="shared" si="3"/>
        <v>0.5</v>
      </c>
      <c r="F73">
        <f t="shared" si="4"/>
        <v>0.18900000000000006</v>
      </c>
      <c r="G73" s="2">
        <f t="shared" si="5"/>
        <v>158.73015873015868</v>
      </c>
      <c r="H73" s="10"/>
      <c r="I73">
        <f t="shared" si="6"/>
        <v>18.238</v>
      </c>
      <c r="J73" s="13">
        <f t="shared" si="2"/>
        <v>158.73015873015868</v>
      </c>
      <c r="K73">
        <f t="shared" si="7"/>
        <v>64</v>
      </c>
    </row>
    <row r="74" spans="1:11">
      <c r="A74">
        <v>18.427</v>
      </c>
      <c r="B74" s="15">
        <v>70.460999999999999</v>
      </c>
      <c r="C74">
        <v>65</v>
      </c>
      <c r="D74" s="2">
        <f>Main!$B68</f>
        <v>46.5</v>
      </c>
      <c r="E74" s="2">
        <f t="shared" si="3"/>
        <v>0.5</v>
      </c>
      <c r="F74">
        <f t="shared" si="4"/>
        <v>0.20100000000000051</v>
      </c>
      <c r="G74" s="2">
        <f t="shared" si="5"/>
        <v>149.25373134328319</v>
      </c>
      <c r="H74" s="10" t="s">
        <v>118</v>
      </c>
      <c r="I74">
        <f t="shared" si="6"/>
        <v>18.427</v>
      </c>
      <c r="J74" s="13">
        <f t="shared" ref="J74:J131" si="8">$G74</f>
        <v>149.25373134328319</v>
      </c>
      <c r="K74">
        <f t="shared" si="7"/>
        <v>65</v>
      </c>
    </row>
    <row r="75" spans="1:11">
      <c r="A75">
        <v>18.628</v>
      </c>
      <c r="B75" s="15">
        <v>66.509100000000004</v>
      </c>
      <c r="C75">
        <v>66</v>
      </c>
      <c r="D75" s="2">
        <f>Main!$B69</f>
        <v>47</v>
      </c>
      <c r="E75" s="2">
        <f t="shared" ref="E75:E130" si="9">$D76-$D75</f>
        <v>1</v>
      </c>
      <c r="F75">
        <f t="shared" ref="F75:F130" si="10">$A76-$A75</f>
        <v>0.37000000000000099</v>
      </c>
      <c r="G75" s="2">
        <f t="shared" ref="G75:G130" si="11">$E75/$F75*60</f>
        <v>162.16216216216174</v>
      </c>
      <c r="H75" s="10"/>
      <c r="I75">
        <f t="shared" ref="I75:I131" si="12">$A75</f>
        <v>18.628</v>
      </c>
      <c r="J75" s="13">
        <f t="shared" si="8"/>
        <v>162.16216216216174</v>
      </c>
      <c r="K75">
        <f t="shared" ref="K75:K131" si="13">$C75</f>
        <v>66</v>
      </c>
    </row>
    <row r="76" spans="1:11">
      <c r="A76">
        <v>18.998000000000001</v>
      </c>
      <c r="B76" s="15">
        <v>64.666899999999998</v>
      </c>
      <c r="C76">
        <v>67</v>
      </c>
      <c r="D76" s="2">
        <f>Main!$B70</f>
        <v>48</v>
      </c>
      <c r="E76" s="2">
        <f t="shared" si="9"/>
        <v>0.5</v>
      </c>
      <c r="F76">
        <f t="shared" si="10"/>
        <v>0.18999999999999773</v>
      </c>
      <c r="G76" s="2">
        <f t="shared" si="11"/>
        <v>157.89473684210714</v>
      </c>
      <c r="H76" s="10" t="s">
        <v>118</v>
      </c>
      <c r="I76">
        <f t="shared" si="12"/>
        <v>18.998000000000001</v>
      </c>
      <c r="J76" s="13">
        <f t="shared" si="8"/>
        <v>157.89473684210714</v>
      </c>
      <c r="K76">
        <f t="shared" si="13"/>
        <v>67</v>
      </c>
    </row>
    <row r="77" spans="1:11">
      <c r="A77">
        <v>19.187999999999999</v>
      </c>
      <c r="B77" s="15">
        <v>64.584699999999998</v>
      </c>
      <c r="C77">
        <v>68</v>
      </c>
      <c r="D77" s="2">
        <f>Main!$B71</f>
        <v>48.5</v>
      </c>
      <c r="E77" s="2">
        <f t="shared" si="9"/>
        <v>1</v>
      </c>
      <c r="F77">
        <f t="shared" si="10"/>
        <v>0.33999999999999986</v>
      </c>
      <c r="G77" s="2">
        <f t="shared" si="11"/>
        <v>176.47058823529417</v>
      </c>
      <c r="H77" s="10"/>
      <c r="I77">
        <f t="shared" si="12"/>
        <v>19.187999999999999</v>
      </c>
      <c r="J77" s="13">
        <f t="shared" si="8"/>
        <v>176.47058823529417</v>
      </c>
      <c r="K77">
        <f t="shared" si="13"/>
        <v>68</v>
      </c>
    </row>
    <row r="78" spans="1:11">
      <c r="A78">
        <v>19.527999999999999</v>
      </c>
      <c r="B78" s="15">
        <v>80.198899999999995</v>
      </c>
      <c r="C78">
        <v>69</v>
      </c>
      <c r="D78" s="2">
        <f>Main!$B72</f>
        <v>49.5</v>
      </c>
      <c r="E78" s="2">
        <f t="shared" si="9"/>
        <v>0.5</v>
      </c>
      <c r="F78">
        <f t="shared" si="10"/>
        <v>0.17999999999999972</v>
      </c>
      <c r="G78" s="2">
        <f t="shared" si="11"/>
        <v>166.66666666666691</v>
      </c>
      <c r="H78" s="10" t="s">
        <v>119</v>
      </c>
      <c r="I78">
        <f t="shared" si="12"/>
        <v>19.527999999999999</v>
      </c>
      <c r="J78" s="13">
        <f t="shared" si="8"/>
        <v>166.66666666666691</v>
      </c>
      <c r="K78">
        <f t="shared" si="13"/>
        <v>69</v>
      </c>
    </row>
    <row r="79" spans="1:11">
      <c r="A79">
        <v>19.707999999999998</v>
      </c>
      <c r="B79" s="15">
        <v>77.274299999999997</v>
      </c>
      <c r="C79">
        <v>70</v>
      </c>
      <c r="D79" s="2">
        <f>Main!$B73</f>
        <v>50</v>
      </c>
      <c r="E79" s="2">
        <f t="shared" si="9"/>
        <v>1</v>
      </c>
      <c r="F79">
        <f t="shared" si="10"/>
        <v>0.39000000000000057</v>
      </c>
      <c r="G79" s="2">
        <f t="shared" si="11"/>
        <v>153.84615384615361</v>
      </c>
      <c r="H79" s="10"/>
      <c r="I79">
        <f t="shared" si="12"/>
        <v>19.707999999999998</v>
      </c>
      <c r="J79" s="13">
        <f t="shared" si="8"/>
        <v>153.84615384615361</v>
      </c>
      <c r="K79">
        <f t="shared" si="13"/>
        <v>70</v>
      </c>
    </row>
    <row r="80" spans="1:11">
      <c r="A80">
        <v>20.097999999999999</v>
      </c>
      <c r="B80" s="15">
        <v>78.365899999999996</v>
      </c>
      <c r="C80">
        <v>71</v>
      </c>
      <c r="D80" s="2">
        <f>Main!$B74</f>
        <v>51</v>
      </c>
      <c r="E80" s="2">
        <f t="shared" si="9"/>
        <v>0.5</v>
      </c>
      <c r="F80">
        <f t="shared" si="10"/>
        <v>0.17000000000000171</v>
      </c>
      <c r="G80" s="2">
        <f t="shared" si="11"/>
        <v>176.47058823529235</v>
      </c>
      <c r="H80" s="10" t="s">
        <v>113</v>
      </c>
      <c r="I80">
        <f t="shared" si="12"/>
        <v>20.097999999999999</v>
      </c>
      <c r="J80" s="13">
        <f t="shared" si="8"/>
        <v>176.47058823529235</v>
      </c>
      <c r="K80">
        <f t="shared" si="13"/>
        <v>71</v>
      </c>
    </row>
    <row r="81" spans="1:11">
      <c r="A81">
        <v>20.268000000000001</v>
      </c>
      <c r="B81" s="15">
        <v>79.080200000000005</v>
      </c>
      <c r="C81">
        <v>72</v>
      </c>
      <c r="D81" s="2">
        <f>Main!$B75</f>
        <v>51.5</v>
      </c>
      <c r="E81" s="2">
        <f t="shared" si="9"/>
        <v>0.5</v>
      </c>
      <c r="F81">
        <f t="shared" si="10"/>
        <v>0.19299999999999784</v>
      </c>
      <c r="G81" s="2">
        <f t="shared" si="11"/>
        <v>155.44041450777377</v>
      </c>
      <c r="H81" s="10"/>
      <c r="I81">
        <f t="shared" si="12"/>
        <v>20.268000000000001</v>
      </c>
      <c r="J81" s="13">
        <f t="shared" si="8"/>
        <v>155.44041450777377</v>
      </c>
      <c r="K81">
        <f t="shared" si="13"/>
        <v>72</v>
      </c>
    </row>
    <row r="82" spans="1:11">
      <c r="A82">
        <v>20.460999999999999</v>
      </c>
      <c r="B82" s="15">
        <v>67.9572</v>
      </c>
      <c r="C82">
        <v>73</v>
      </c>
      <c r="D82" s="2">
        <f>Main!$B76</f>
        <v>52</v>
      </c>
      <c r="E82" s="2">
        <f t="shared" si="9"/>
        <v>0.5</v>
      </c>
      <c r="F82">
        <f t="shared" si="10"/>
        <v>0.18700000000000117</v>
      </c>
      <c r="G82" s="2">
        <f t="shared" si="11"/>
        <v>160.42780748663</v>
      </c>
      <c r="H82" s="10" t="s">
        <v>118</v>
      </c>
      <c r="I82">
        <f t="shared" si="12"/>
        <v>20.460999999999999</v>
      </c>
      <c r="J82" s="13">
        <f t="shared" si="8"/>
        <v>160.42780748663</v>
      </c>
      <c r="K82">
        <f t="shared" si="13"/>
        <v>73</v>
      </c>
    </row>
    <row r="83" spans="1:11">
      <c r="A83">
        <v>20.648</v>
      </c>
      <c r="B83" s="15">
        <v>61.747700000000002</v>
      </c>
      <c r="C83">
        <v>74</v>
      </c>
      <c r="D83" s="2">
        <f>Main!$B77</f>
        <v>52.5</v>
      </c>
      <c r="E83" s="2">
        <f t="shared" si="9"/>
        <v>1</v>
      </c>
      <c r="F83">
        <f t="shared" si="10"/>
        <v>0.39000000000000057</v>
      </c>
      <c r="G83" s="2">
        <f t="shared" si="11"/>
        <v>153.84615384615361</v>
      </c>
      <c r="H83" s="10"/>
      <c r="I83">
        <f t="shared" si="12"/>
        <v>20.648</v>
      </c>
      <c r="J83" s="13">
        <f t="shared" si="8"/>
        <v>153.84615384615361</v>
      </c>
      <c r="K83">
        <f t="shared" si="13"/>
        <v>74</v>
      </c>
    </row>
    <row r="84" spans="1:11">
      <c r="A84">
        <v>21.038</v>
      </c>
      <c r="B84" s="15">
        <v>72.187100000000001</v>
      </c>
      <c r="C84">
        <v>75</v>
      </c>
      <c r="D84" s="2">
        <f>Main!$B78</f>
        <v>53.5</v>
      </c>
      <c r="E84" s="2">
        <f t="shared" si="9"/>
        <v>0.5</v>
      </c>
      <c r="F84">
        <f t="shared" si="10"/>
        <v>0.16000000000000014</v>
      </c>
      <c r="G84" s="2">
        <f t="shared" si="11"/>
        <v>187.49999999999983</v>
      </c>
      <c r="H84" s="10" t="s">
        <v>119</v>
      </c>
      <c r="I84">
        <f t="shared" si="12"/>
        <v>21.038</v>
      </c>
      <c r="J84" s="13">
        <f t="shared" si="8"/>
        <v>187.49999999999983</v>
      </c>
      <c r="K84">
        <f t="shared" si="13"/>
        <v>75</v>
      </c>
    </row>
    <row r="85" spans="1:11">
      <c r="A85">
        <v>21.198</v>
      </c>
      <c r="B85" s="15">
        <v>78.950999999999993</v>
      </c>
      <c r="C85">
        <v>76</v>
      </c>
      <c r="D85" s="2">
        <f>Main!$B79</f>
        <v>54</v>
      </c>
      <c r="E85" s="2">
        <f t="shared" si="9"/>
        <v>0.5</v>
      </c>
      <c r="F85">
        <f t="shared" si="10"/>
        <v>0.16999999999999815</v>
      </c>
      <c r="G85" s="2">
        <f t="shared" si="11"/>
        <v>176.47058823529605</v>
      </c>
      <c r="H85" s="10"/>
      <c r="I85">
        <f t="shared" si="12"/>
        <v>21.198</v>
      </c>
      <c r="J85" s="13">
        <f t="shared" si="8"/>
        <v>176.47058823529605</v>
      </c>
      <c r="K85">
        <f t="shared" si="13"/>
        <v>76</v>
      </c>
    </row>
    <row r="86" spans="1:11">
      <c r="A86">
        <v>21.367999999999999</v>
      </c>
      <c r="B86" s="15">
        <v>70.744299999999996</v>
      </c>
      <c r="C86">
        <v>77</v>
      </c>
      <c r="D86" s="2">
        <f>Main!$B80</f>
        <v>54.5</v>
      </c>
      <c r="E86" s="2">
        <f t="shared" si="9"/>
        <v>0.5</v>
      </c>
      <c r="F86">
        <f t="shared" si="10"/>
        <v>0.21000000000000085</v>
      </c>
      <c r="G86" s="2">
        <f t="shared" si="11"/>
        <v>142.85714285714226</v>
      </c>
      <c r="H86" s="10" t="s">
        <v>118</v>
      </c>
      <c r="I86">
        <f t="shared" si="12"/>
        <v>21.367999999999999</v>
      </c>
      <c r="J86" s="13">
        <f t="shared" si="8"/>
        <v>142.85714285714226</v>
      </c>
      <c r="K86">
        <f t="shared" si="13"/>
        <v>77</v>
      </c>
    </row>
    <row r="87" spans="1:11">
      <c r="A87">
        <v>21.577999999999999</v>
      </c>
      <c r="B87" s="15">
        <v>69.087000000000003</v>
      </c>
      <c r="C87">
        <v>78</v>
      </c>
      <c r="D87" s="2">
        <f>Main!$B81</f>
        <v>55</v>
      </c>
      <c r="E87" s="2">
        <f t="shared" si="9"/>
        <v>1</v>
      </c>
      <c r="F87">
        <f t="shared" si="10"/>
        <v>0.36899999999999977</v>
      </c>
      <c r="G87" s="2">
        <f t="shared" si="11"/>
        <v>162.60162601626027</v>
      </c>
      <c r="H87" s="10"/>
      <c r="I87">
        <f t="shared" si="12"/>
        <v>21.577999999999999</v>
      </c>
      <c r="J87" s="13">
        <f t="shared" si="8"/>
        <v>162.60162601626027</v>
      </c>
      <c r="K87">
        <f t="shared" si="13"/>
        <v>78</v>
      </c>
    </row>
    <row r="88" spans="1:11">
      <c r="A88">
        <v>21.946999999999999</v>
      </c>
      <c r="B88" s="15">
        <v>76.398399999999995</v>
      </c>
      <c r="C88">
        <v>79</v>
      </c>
      <c r="D88" s="2">
        <f>Main!$B82</f>
        <v>56</v>
      </c>
      <c r="E88" s="2">
        <f t="shared" si="9"/>
        <v>0.5</v>
      </c>
      <c r="F88">
        <f t="shared" si="10"/>
        <v>0.14100000000000179</v>
      </c>
      <c r="G88" s="2">
        <f t="shared" si="11"/>
        <v>212.7659574468058</v>
      </c>
      <c r="H88" s="10" t="s">
        <v>113</v>
      </c>
      <c r="I88">
        <f t="shared" si="12"/>
        <v>21.946999999999999</v>
      </c>
      <c r="J88" s="13">
        <f t="shared" si="8"/>
        <v>212.7659574468058</v>
      </c>
      <c r="K88">
        <f t="shared" si="13"/>
        <v>79</v>
      </c>
    </row>
    <row r="89" spans="1:11">
      <c r="A89">
        <v>22.088000000000001</v>
      </c>
      <c r="B89" s="15">
        <v>80.6798</v>
      </c>
      <c r="C89">
        <v>80</v>
      </c>
      <c r="D89" s="2">
        <f>Main!$B83</f>
        <v>56.5</v>
      </c>
      <c r="E89" s="2">
        <f t="shared" si="9"/>
        <v>1</v>
      </c>
      <c r="F89">
        <f t="shared" si="10"/>
        <v>0.39000000000000057</v>
      </c>
      <c r="G89" s="2">
        <f t="shared" si="11"/>
        <v>153.84615384615361</v>
      </c>
      <c r="H89" s="10"/>
      <c r="I89">
        <f t="shared" si="12"/>
        <v>22.088000000000001</v>
      </c>
      <c r="J89" s="13">
        <f t="shared" si="8"/>
        <v>153.84615384615361</v>
      </c>
      <c r="K89">
        <f t="shared" si="13"/>
        <v>80</v>
      </c>
    </row>
    <row r="90" spans="1:11">
      <c r="A90">
        <v>22.478000000000002</v>
      </c>
      <c r="B90" s="15">
        <v>72.972999999999999</v>
      </c>
      <c r="C90">
        <v>81</v>
      </c>
      <c r="D90" s="2">
        <f>Main!$B84</f>
        <v>57.5</v>
      </c>
      <c r="E90" s="2">
        <f t="shared" si="9"/>
        <v>0.5</v>
      </c>
      <c r="F90">
        <f t="shared" si="10"/>
        <v>0.19999999999999929</v>
      </c>
      <c r="G90" s="2">
        <f t="shared" si="11"/>
        <v>150.00000000000054</v>
      </c>
      <c r="H90" s="10" t="s">
        <v>119</v>
      </c>
      <c r="I90">
        <f t="shared" si="12"/>
        <v>22.478000000000002</v>
      </c>
      <c r="J90" s="13">
        <f t="shared" si="8"/>
        <v>150.00000000000054</v>
      </c>
      <c r="K90">
        <f t="shared" si="13"/>
        <v>81</v>
      </c>
    </row>
    <row r="91" spans="1:11">
      <c r="A91">
        <v>22.678000000000001</v>
      </c>
      <c r="B91" s="15">
        <v>81.805400000000006</v>
      </c>
      <c r="C91">
        <v>82</v>
      </c>
      <c r="D91" s="2">
        <f>Main!$B85</f>
        <v>58</v>
      </c>
      <c r="E91" s="2">
        <f t="shared" si="9"/>
        <v>1</v>
      </c>
      <c r="F91">
        <f t="shared" si="10"/>
        <v>0.41999999999999815</v>
      </c>
      <c r="G91" s="2">
        <f t="shared" si="11"/>
        <v>142.85714285714349</v>
      </c>
      <c r="H91" s="10"/>
      <c r="I91">
        <f t="shared" si="12"/>
        <v>22.678000000000001</v>
      </c>
      <c r="J91" s="13">
        <f t="shared" si="8"/>
        <v>142.85714285714349</v>
      </c>
      <c r="K91">
        <f t="shared" si="13"/>
        <v>82</v>
      </c>
    </row>
    <row r="92" spans="1:11">
      <c r="A92">
        <v>23.097999999999999</v>
      </c>
      <c r="B92" s="15">
        <v>66.730599999999995</v>
      </c>
      <c r="C92">
        <v>83</v>
      </c>
      <c r="D92" s="2">
        <f>Main!$B86</f>
        <v>59</v>
      </c>
      <c r="E92" s="2">
        <f t="shared" si="9"/>
        <v>0.5</v>
      </c>
      <c r="F92">
        <f t="shared" si="10"/>
        <v>0.17999999999999972</v>
      </c>
      <c r="G92" s="2">
        <f t="shared" si="11"/>
        <v>166.66666666666691</v>
      </c>
      <c r="H92" s="10" t="s">
        <v>118</v>
      </c>
      <c r="I92">
        <f t="shared" si="12"/>
        <v>23.097999999999999</v>
      </c>
      <c r="J92" s="13">
        <f t="shared" si="8"/>
        <v>166.66666666666691</v>
      </c>
      <c r="K92">
        <f t="shared" si="13"/>
        <v>83</v>
      </c>
    </row>
    <row r="93" spans="1:11">
      <c r="A93">
        <v>23.277999999999999</v>
      </c>
      <c r="B93" s="15">
        <v>64.047899999999998</v>
      </c>
      <c r="C93">
        <v>84</v>
      </c>
      <c r="D93" s="2">
        <f>Main!$B87</f>
        <v>59.5</v>
      </c>
      <c r="E93" s="2">
        <f t="shared" si="9"/>
        <v>1</v>
      </c>
      <c r="F93">
        <f t="shared" si="10"/>
        <v>0.39000000000000057</v>
      </c>
      <c r="G93" s="2">
        <f t="shared" si="11"/>
        <v>153.84615384615361</v>
      </c>
      <c r="H93" s="10"/>
      <c r="I93">
        <f t="shared" si="12"/>
        <v>23.277999999999999</v>
      </c>
      <c r="J93" s="13">
        <f t="shared" si="8"/>
        <v>153.84615384615361</v>
      </c>
      <c r="K93">
        <f t="shared" si="13"/>
        <v>84</v>
      </c>
    </row>
    <row r="94" spans="1:11">
      <c r="A94">
        <v>23.667999999999999</v>
      </c>
      <c r="B94" s="15">
        <v>82.638499999999993</v>
      </c>
      <c r="C94">
        <v>85</v>
      </c>
      <c r="D94" s="2">
        <f>Main!$B88</f>
        <v>60.5</v>
      </c>
      <c r="E94" s="2">
        <f t="shared" si="9"/>
        <v>0.5</v>
      </c>
      <c r="F94">
        <f t="shared" si="10"/>
        <v>0.17999999999999972</v>
      </c>
      <c r="G94" s="2">
        <f t="shared" si="11"/>
        <v>166.66666666666691</v>
      </c>
      <c r="H94" s="10" t="s">
        <v>113</v>
      </c>
      <c r="I94">
        <f t="shared" si="12"/>
        <v>23.667999999999999</v>
      </c>
      <c r="J94" s="13">
        <f t="shared" si="8"/>
        <v>166.66666666666691</v>
      </c>
      <c r="K94">
        <f t="shared" si="13"/>
        <v>85</v>
      </c>
    </row>
    <row r="95" spans="1:11">
      <c r="A95">
        <v>23.847999999999999</v>
      </c>
      <c r="B95" s="15">
        <v>78.725999999999999</v>
      </c>
      <c r="C95">
        <v>86</v>
      </c>
      <c r="D95" s="2">
        <f>Main!$B89</f>
        <v>61</v>
      </c>
      <c r="E95" s="2">
        <f t="shared" si="9"/>
        <v>0.5</v>
      </c>
      <c r="F95">
        <f t="shared" si="10"/>
        <v>0.17999999999999972</v>
      </c>
      <c r="G95" s="2">
        <f t="shared" si="11"/>
        <v>166.66666666666691</v>
      </c>
      <c r="H95" s="10"/>
      <c r="I95">
        <f t="shared" si="12"/>
        <v>23.847999999999999</v>
      </c>
      <c r="J95" s="13">
        <f t="shared" si="8"/>
        <v>166.66666666666691</v>
      </c>
      <c r="K95">
        <f t="shared" si="13"/>
        <v>86</v>
      </c>
    </row>
    <row r="96" spans="1:11">
      <c r="A96">
        <v>24.027999999999999</v>
      </c>
      <c r="B96" s="15">
        <v>70.966800000000006</v>
      </c>
      <c r="C96">
        <v>87</v>
      </c>
      <c r="D96" s="2">
        <f>Main!$B90</f>
        <v>61.5</v>
      </c>
      <c r="E96" s="2">
        <f t="shared" si="9"/>
        <v>0.5</v>
      </c>
      <c r="F96">
        <f t="shared" si="10"/>
        <v>0.21000000000000085</v>
      </c>
      <c r="G96" s="2">
        <f t="shared" si="11"/>
        <v>142.85714285714226</v>
      </c>
      <c r="H96" s="10" t="s">
        <v>118</v>
      </c>
      <c r="I96">
        <f t="shared" si="12"/>
        <v>24.027999999999999</v>
      </c>
      <c r="J96" s="13">
        <f t="shared" si="8"/>
        <v>142.85714285714226</v>
      </c>
      <c r="K96">
        <f t="shared" si="13"/>
        <v>87</v>
      </c>
    </row>
    <row r="97" spans="1:11">
      <c r="A97">
        <v>24.238</v>
      </c>
      <c r="B97" s="15">
        <v>61.190199999999997</v>
      </c>
      <c r="C97">
        <v>88</v>
      </c>
      <c r="D97" s="2">
        <f>Main!$B91</f>
        <v>62</v>
      </c>
      <c r="E97" s="2">
        <f t="shared" si="9"/>
        <v>1</v>
      </c>
      <c r="F97">
        <f t="shared" si="10"/>
        <v>0.34799999999999898</v>
      </c>
      <c r="G97" s="2">
        <f t="shared" si="11"/>
        <v>172.41379310344877</v>
      </c>
      <c r="H97" s="10"/>
      <c r="I97">
        <f t="shared" si="12"/>
        <v>24.238</v>
      </c>
      <c r="J97" s="13">
        <f t="shared" si="8"/>
        <v>172.41379310344877</v>
      </c>
      <c r="K97">
        <f t="shared" si="13"/>
        <v>88</v>
      </c>
    </row>
    <row r="98" spans="1:11">
      <c r="A98">
        <v>24.585999999999999</v>
      </c>
      <c r="B98" s="15">
        <v>76.706999999999994</v>
      </c>
      <c r="C98">
        <v>89</v>
      </c>
      <c r="D98" s="2">
        <f>Main!$B92</f>
        <v>63</v>
      </c>
      <c r="E98" s="2">
        <f t="shared" si="9"/>
        <v>0.5</v>
      </c>
      <c r="F98">
        <f t="shared" si="10"/>
        <v>0.18700000000000117</v>
      </c>
      <c r="G98" s="2">
        <f t="shared" si="11"/>
        <v>160.42780748663</v>
      </c>
      <c r="H98" s="10" t="s">
        <v>113</v>
      </c>
      <c r="I98">
        <f t="shared" si="12"/>
        <v>24.585999999999999</v>
      </c>
      <c r="J98" s="13">
        <f t="shared" si="8"/>
        <v>160.42780748663</v>
      </c>
      <c r="K98">
        <f t="shared" si="13"/>
        <v>89</v>
      </c>
    </row>
    <row r="99" spans="1:11">
      <c r="A99">
        <v>24.773</v>
      </c>
      <c r="B99" s="15">
        <v>78.948499999999996</v>
      </c>
      <c r="C99">
        <v>90</v>
      </c>
      <c r="D99" s="2">
        <f>Main!$B93</f>
        <v>63.5</v>
      </c>
      <c r="E99" s="2">
        <f t="shared" si="9"/>
        <v>2.5</v>
      </c>
      <c r="F99">
        <f t="shared" si="10"/>
        <v>0.96499999999999986</v>
      </c>
      <c r="G99" s="2">
        <f t="shared" si="11"/>
        <v>155.44041450777203</v>
      </c>
      <c r="H99" s="10"/>
      <c r="I99">
        <f t="shared" si="12"/>
        <v>24.773</v>
      </c>
      <c r="J99" s="13">
        <f t="shared" si="8"/>
        <v>155.44041450777203</v>
      </c>
      <c r="K99">
        <f t="shared" si="13"/>
        <v>90</v>
      </c>
    </row>
    <row r="100" spans="1:11">
      <c r="A100">
        <v>25.738</v>
      </c>
      <c r="B100" s="15">
        <v>69.624799999999993</v>
      </c>
      <c r="C100">
        <v>91</v>
      </c>
      <c r="D100" s="2">
        <f>Main!$B94</f>
        <v>66</v>
      </c>
      <c r="E100" s="2">
        <f t="shared" si="9"/>
        <v>0.5</v>
      </c>
      <c r="F100">
        <f t="shared" si="10"/>
        <v>0.19000000000000128</v>
      </c>
      <c r="G100" s="2">
        <f t="shared" si="11"/>
        <v>157.89473684210421</v>
      </c>
      <c r="H100" s="10" t="s">
        <v>119</v>
      </c>
      <c r="I100">
        <f t="shared" si="12"/>
        <v>25.738</v>
      </c>
      <c r="J100" s="13">
        <f t="shared" si="8"/>
        <v>157.89473684210421</v>
      </c>
      <c r="K100">
        <f t="shared" si="13"/>
        <v>91</v>
      </c>
    </row>
    <row r="101" spans="1:11">
      <c r="A101">
        <v>25.928000000000001</v>
      </c>
      <c r="B101" s="15">
        <v>71.9666</v>
      </c>
      <c r="C101">
        <v>92</v>
      </c>
      <c r="D101" s="2">
        <f>Main!$B95</f>
        <v>66.5</v>
      </c>
      <c r="E101" s="2">
        <f t="shared" si="9"/>
        <v>1</v>
      </c>
      <c r="F101">
        <f t="shared" si="10"/>
        <v>0.39999999999999858</v>
      </c>
      <c r="G101" s="2">
        <f t="shared" si="11"/>
        <v>150.00000000000054</v>
      </c>
      <c r="H101" s="10"/>
      <c r="I101">
        <f t="shared" si="12"/>
        <v>25.928000000000001</v>
      </c>
      <c r="J101" s="13">
        <f t="shared" si="8"/>
        <v>150.00000000000054</v>
      </c>
      <c r="K101">
        <f t="shared" si="13"/>
        <v>92</v>
      </c>
    </row>
    <row r="102" spans="1:11">
      <c r="A102">
        <v>26.327999999999999</v>
      </c>
      <c r="B102" s="15">
        <v>73.880399999999995</v>
      </c>
      <c r="C102">
        <v>93</v>
      </c>
      <c r="D102" s="2">
        <f>Main!$B96</f>
        <v>67.5</v>
      </c>
      <c r="E102" s="2">
        <f t="shared" si="9"/>
        <v>0.5</v>
      </c>
      <c r="F102">
        <f t="shared" si="10"/>
        <v>0.19999999999999929</v>
      </c>
      <c r="G102" s="2">
        <f t="shared" si="11"/>
        <v>150.00000000000054</v>
      </c>
      <c r="H102" s="10" t="s">
        <v>119</v>
      </c>
      <c r="I102">
        <f t="shared" si="12"/>
        <v>26.327999999999999</v>
      </c>
      <c r="J102" s="13">
        <f t="shared" si="8"/>
        <v>150.00000000000054</v>
      </c>
      <c r="K102">
        <f t="shared" si="13"/>
        <v>93</v>
      </c>
    </row>
    <row r="103" spans="1:11">
      <c r="A103">
        <v>26.527999999999999</v>
      </c>
      <c r="B103" s="15">
        <v>68.1601</v>
      </c>
      <c r="C103">
        <v>94</v>
      </c>
      <c r="D103" s="2">
        <f>Main!$B97</f>
        <v>68</v>
      </c>
      <c r="E103" s="2">
        <f t="shared" si="9"/>
        <v>0.5</v>
      </c>
      <c r="F103">
        <f t="shared" si="10"/>
        <v>0.17000000000000171</v>
      </c>
      <c r="G103" s="2">
        <f t="shared" si="11"/>
        <v>176.47058823529235</v>
      </c>
      <c r="H103" s="10"/>
      <c r="I103">
        <f t="shared" si="12"/>
        <v>26.527999999999999</v>
      </c>
      <c r="J103" s="13">
        <f t="shared" si="8"/>
        <v>176.47058823529235</v>
      </c>
      <c r="K103">
        <f t="shared" si="13"/>
        <v>94</v>
      </c>
    </row>
    <row r="104" spans="1:11">
      <c r="A104">
        <v>26.698</v>
      </c>
      <c r="B104" s="15">
        <v>67.519300000000001</v>
      </c>
      <c r="C104">
        <v>95</v>
      </c>
      <c r="D104" s="2">
        <f>Main!$B98</f>
        <v>68.5</v>
      </c>
      <c r="E104" s="2">
        <f t="shared" si="9"/>
        <v>0.5</v>
      </c>
      <c r="F104">
        <f t="shared" si="10"/>
        <v>0.21000000000000085</v>
      </c>
      <c r="G104" s="2">
        <f t="shared" si="11"/>
        <v>142.85714285714226</v>
      </c>
      <c r="H104" s="10" t="s">
        <v>118</v>
      </c>
      <c r="I104">
        <f t="shared" si="12"/>
        <v>26.698</v>
      </c>
      <c r="J104" s="13">
        <f t="shared" si="8"/>
        <v>142.85714285714226</v>
      </c>
      <c r="K104">
        <f t="shared" si="13"/>
        <v>95</v>
      </c>
    </row>
    <row r="105" spans="1:11">
      <c r="A105">
        <v>26.908000000000001</v>
      </c>
      <c r="B105" s="15">
        <v>61.230200000000004</v>
      </c>
      <c r="C105">
        <v>96</v>
      </c>
      <c r="D105" s="2">
        <f>Main!$B99</f>
        <v>69</v>
      </c>
      <c r="E105" s="2">
        <f t="shared" si="9"/>
        <v>1</v>
      </c>
      <c r="F105">
        <f t="shared" si="10"/>
        <v>0.38999999999999702</v>
      </c>
      <c r="G105" s="2">
        <f t="shared" si="11"/>
        <v>153.84615384615503</v>
      </c>
      <c r="H105" s="10"/>
      <c r="I105">
        <f t="shared" si="12"/>
        <v>26.908000000000001</v>
      </c>
      <c r="J105" s="13">
        <f t="shared" si="8"/>
        <v>153.84615384615503</v>
      </c>
      <c r="K105">
        <f t="shared" si="13"/>
        <v>96</v>
      </c>
    </row>
    <row r="106" spans="1:11">
      <c r="A106">
        <v>27.297999999999998</v>
      </c>
      <c r="B106" s="15">
        <v>64.877600000000001</v>
      </c>
      <c r="C106">
        <v>97</v>
      </c>
      <c r="D106" s="2">
        <f>Main!$B100</f>
        <v>70</v>
      </c>
      <c r="E106" s="2">
        <f t="shared" si="9"/>
        <v>0.5</v>
      </c>
      <c r="F106">
        <f t="shared" si="10"/>
        <v>0.18000000000000327</v>
      </c>
      <c r="G106" s="2">
        <f t="shared" si="11"/>
        <v>166.66666666666364</v>
      </c>
      <c r="H106" s="10" t="s">
        <v>118</v>
      </c>
      <c r="I106">
        <f t="shared" si="12"/>
        <v>27.297999999999998</v>
      </c>
      <c r="J106" s="13">
        <f t="shared" si="8"/>
        <v>166.66666666666364</v>
      </c>
      <c r="K106">
        <f t="shared" si="13"/>
        <v>97</v>
      </c>
    </row>
    <row r="107" spans="1:11">
      <c r="A107">
        <v>27.478000000000002</v>
      </c>
      <c r="B107" s="15">
        <v>62.930900000000001</v>
      </c>
      <c r="C107">
        <v>98</v>
      </c>
      <c r="D107" s="2">
        <f>Main!$B101</f>
        <v>70.5</v>
      </c>
      <c r="E107" s="2">
        <f t="shared" si="9"/>
        <v>1</v>
      </c>
      <c r="F107">
        <f t="shared" si="10"/>
        <v>0.35999999999999943</v>
      </c>
      <c r="G107" s="2">
        <f t="shared" si="11"/>
        <v>166.66666666666691</v>
      </c>
      <c r="H107" s="10"/>
      <c r="I107">
        <f t="shared" si="12"/>
        <v>27.478000000000002</v>
      </c>
      <c r="J107" s="13">
        <f t="shared" si="8"/>
        <v>166.66666666666691</v>
      </c>
      <c r="K107">
        <f t="shared" si="13"/>
        <v>98</v>
      </c>
    </row>
    <row r="108" spans="1:11">
      <c r="A108">
        <v>27.838000000000001</v>
      </c>
      <c r="B108" s="15">
        <v>81.815399999999997</v>
      </c>
      <c r="C108">
        <v>99</v>
      </c>
      <c r="D108" s="2">
        <f>Main!$B102</f>
        <v>71.5</v>
      </c>
      <c r="E108" s="2">
        <f t="shared" si="9"/>
        <v>0.5</v>
      </c>
      <c r="F108">
        <f t="shared" si="10"/>
        <v>0.18999999999999773</v>
      </c>
      <c r="G108" s="2">
        <f t="shared" si="11"/>
        <v>157.89473684210714</v>
      </c>
      <c r="H108" s="10" t="s">
        <v>119</v>
      </c>
      <c r="I108">
        <f t="shared" si="12"/>
        <v>27.838000000000001</v>
      </c>
      <c r="J108" s="13">
        <f t="shared" si="8"/>
        <v>157.89473684210714</v>
      </c>
      <c r="K108">
        <f t="shared" si="13"/>
        <v>99</v>
      </c>
    </row>
    <row r="109" spans="1:11">
      <c r="A109">
        <v>28.027999999999999</v>
      </c>
      <c r="B109" s="15">
        <v>80.131200000000007</v>
      </c>
      <c r="C109">
        <v>100</v>
      </c>
      <c r="D109" s="2">
        <f>Main!$B103</f>
        <v>72</v>
      </c>
      <c r="E109" s="2">
        <f t="shared" si="9"/>
        <v>1</v>
      </c>
      <c r="F109">
        <f t="shared" si="10"/>
        <v>0.40000000000000213</v>
      </c>
      <c r="G109" s="2">
        <f t="shared" si="11"/>
        <v>149.9999999999992</v>
      </c>
      <c r="H109" s="10"/>
      <c r="I109">
        <f t="shared" si="12"/>
        <v>28.027999999999999</v>
      </c>
      <c r="J109" s="13">
        <f t="shared" si="8"/>
        <v>149.9999999999992</v>
      </c>
      <c r="K109">
        <f t="shared" si="13"/>
        <v>100</v>
      </c>
    </row>
    <row r="110" spans="1:11">
      <c r="A110">
        <v>28.428000000000001</v>
      </c>
      <c r="B110" s="15">
        <v>77.985399999999998</v>
      </c>
      <c r="C110">
        <v>101</v>
      </c>
      <c r="D110" s="2">
        <f>Main!$B104</f>
        <v>73</v>
      </c>
      <c r="E110" s="2">
        <f t="shared" si="9"/>
        <v>0.5</v>
      </c>
      <c r="F110">
        <f t="shared" si="10"/>
        <v>0.18999999999999773</v>
      </c>
      <c r="G110" s="2">
        <f t="shared" si="11"/>
        <v>157.89473684210714</v>
      </c>
      <c r="H110" s="10" t="s">
        <v>113</v>
      </c>
      <c r="I110">
        <f t="shared" si="12"/>
        <v>28.428000000000001</v>
      </c>
      <c r="J110" s="13">
        <f t="shared" si="8"/>
        <v>157.89473684210714</v>
      </c>
      <c r="K110">
        <f t="shared" si="13"/>
        <v>101</v>
      </c>
    </row>
    <row r="111" spans="1:11">
      <c r="A111">
        <v>28.617999999999999</v>
      </c>
      <c r="B111" s="15">
        <v>77.105400000000003</v>
      </c>
      <c r="C111">
        <v>102</v>
      </c>
      <c r="D111" s="2">
        <f>Main!$B105</f>
        <v>73.5</v>
      </c>
      <c r="E111" s="2">
        <f t="shared" si="9"/>
        <v>0.5</v>
      </c>
      <c r="F111">
        <f t="shared" si="10"/>
        <v>0.20000000000000284</v>
      </c>
      <c r="G111" s="2">
        <f t="shared" si="11"/>
        <v>149.99999999999787</v>
      </c>
      <c r="H111" s="10"/>
      <c r="I111">
        <f t="shared" si="12"/>
        <v>28.617999999999999</v>
      </c>
      <c r="J111" s="13">
        <f t="shared" si="8"/>
        <v>149.99999999999787</v>
      </c>
      <c r="K111">
        <f t="shared" si="13"/>
        <v>102</v>
      </c>
    </row>
    <row r="112" spans="1:11">
      <c r="A112">
        <v>28.818000000000001</v>
      </c>
      <c r="B112" s="15">
        <v>64.170400000000001</v>
      </c>
      <c r="C112">
        <v>103</v>
      </c>
      <c r="D112" s="2">
        <f>Main!$B106</f>
        <v>74</v>
      </c>
      <c r="E112" s="2">
        <f t="shared" si="9"/>
        <v>0.5</v>
      </c>
      <c r="F112">
        <f t="shared" si="10"/>
        <v>0.16999999999999815</v>
      </c>
      <c r="G112" s="2">
        <f t="shared" si="11"/>
        <v>176.47058823529605</v>
      </c>
      <c r="H112" s="10" t="s">
        <v>118</v>
      </c>
      <c r="I112">
        <f t="shared" si="12"/>
        <v>28.818000000000001</v>
      </c>
      <c r="J112" s="13">
        <f t="shared" si="8"/>
        <v>176.47058823529605</v>
      </c>
      <c r="K112">
        <f t="shared" si="13"/>
        <v>103</v>
      </c>
    </row>
    <row r="113" spans="1:11">
      <c r="A113">
        <v>28.988</v>
      </c>
      <c r="B113" s="15">
        <v>63.536200000000001</v>
      </c>
      <c r="C113">
        <v>104</v>
      </c>
      <c r="D113" s="2">
        <f>Main!$B107</f>
        <v>74.5</v>
      </c>
      <c r="E113" s="2">
        <f t="shared" si="9"/>
        <v>1</v>
      </c>
      <c r="F113">
        <f t="shared" si="10"/>
        <v>0.39000000000000057</v>
      </c>
      <c r="G113" s="2">
        <f t="shared" si="11"/>
        <v>153.84615384615361</v>
      </c>
      <c r="H113" s="10"/>
      <c r="I113">
        <f t="shared" si="12"/>
        <v>28.988</v>
      </c>
      <c r="J113" s="13">
        <f t="shared" si="8"/>
        <v>153.84615384615361</v>
      </c>
      <c r="K113">
        <f t="shared" si="13"/>
        <v>104</v>
      </c>
    </row>
    <row r="114" spans="1:11">
      <c r="A114">
        <v>29.378</v>
      </c>
      <c r="B114" s="15">
        <v>71.983500000000006</v>
      </c>
      <c r="C114">
        <v>105</v>
      </c>
      <c r="D114" s="2">
        <f>Main!$B108</f>
        <v>75.5</v>
      </c>
      <c r="E114" s="2">
        <f t="shared" si="9"/>
        <v>0.5</v>
      </c>
      <c r="F114">
        <f t="shared" si="10"/>
        <v>0.19000000000000128</v>
      </c>
      <c r="G114" s="2">
        <f t="shared" si="11"/>
        <v>157.89473684210421</v>
      </c>
      <c r="H114" s="10" t="s">
        <v>119</v>
      </c>
      <c r="I114">
        <f t="shared" si="12"/>
        <v>29.378</v>
      </c>
      <c r="J114" s="13">
        <f t="shared" si="8"/>
        <v>157.89473684210421</v>
      </c>
      <c r="K114">
        <f t="shared" si="13"/>
        <v>105</v>
      </c>
    </row>
    <row r="115" spans="1:11">
      <c r="A115">
        <v>29.568000000000001</v>
      </c>
      <c r="B115" s="15">
        <v>73.049599999999998</v>
      </c>
      <c r="C115">
        <v>106</v>
      </c>
      <c r="D115" s="2">
        <f>Main!$B109</f>
        <v>76</v>
      </c>
      <c r="E115" s="2">
        <f t="shared" si="9"/>
        <v>0.5</v>
      </c>
      <c r="F115">
        <f t="shared" si="10"/>
        <v>0.14999999999999858</v>
      </c>
      <c r="G115" s="2">
        <f t="shared" si="11"/>
        <v>200.0000000000019</v>
      </c>
      <c r="H115" s="10"/>
      <c r="I115">
        <f t="shared" si="12"/>
        <v>29.568000000000001</v>
      </c>
      <c r="J115" s="13">
        <f t="shared" si="8"/>
        <v>200.0000000000019</v>
      </c>
      <c r="K115">
        <f t="shared" si="13"/>
        <v>106</v>
      </c>
    </row>
    <row r="116" spans="1:11">
      <c r="A116">
        <v>29.718</v>
      </c>
      <c r="B116" s="15">
        <v>68.837199999999996</v>
      </c>
      <c r="C116">
        <v>107</v>
      </c>
      <c r="D116" s="2">
        <f>Main!$B110</f>
        <v>76.5</v>
      </c>
      <c r="E116" s="2">
        <f t="shared" si="9"/>
        <v>0.5</v>
      </c>
      <c r="F116">
        <f t="shared" si="10"/>
        <v>0.19999999999999929</v>
      </c>
      <c r="G116" s="2">
        <f t="shared" si="11"/>
        <v>150.00000000000054</v>
      </c>
      <c r="H116" s="10" t="s">
        <v>118</v>
      </c>
      <c r="I116">
        <f t="shared" si="12"/>
        <v>29.718</v>
      </c>
      <c r="J116" s="13">
        <f t="shared" si="8"/>
        <v>150.00000000000054</v>
      </c>
      <c r="K116">
        <f t="shared" si="13"/>
        <v>107</v>
      </c>
    </row>
    <row r="117" spans="1:11">
      <c r="A117">
        <v>29.917999999999999</v>
      </c>
      <c r="B117" s="15">
        <v>68.565899999999999</v>
      </c>
      <c r="C117">
        <v>108</v>
      </c>
      <c r="D117" s="2">
        <f>Main!$B111</f>
        <v>77</v>
      </c>
      <c r="E117" s="2">
        <f t="shared" si="9"/>
        <v>1</v>
      </c>
      <c r="F117">
        <f t="shared" si="10"/>
        <v>0.37000000000000099</v>
      </c>
      <c r="G117" s="2">
        <f t="shared" si="11"/>
        <v>162.16216216216174</v>
      </c>
      <c r="H117" s="10"/>
      <c r="I117">
        <f t="shared" si="12"/>
        <v>29.917999999999999</v>
      </c>
      <c r="J117" s="13">
        <f t="shared" si="8"/>
        <v>162.16216216216174</v>
      </c>
      <c r="K117">
        <f t="shared" si="13"/>
        <v>108</v>
      </c>
    </row>
    <row r="118" spans="1:11">
      <c r="A118">
        <v>30.288</v>
      </c>
      <c r="B118" s="15">
        <v>74.329700000000003</v>
      </c>
      <c r="C118">
        <v>109</v>
      </c>
      <c r="D118" s="2">
        <f>Main!$B112</f>
        <v>78</v>
      </c>
      <c r="E118" s="2">
        <f t="shared" si="9"/>
        <v>0.5</v>
      </c>
      <c r="F118">
        <f t="shared" si="10"/>
        <v>0.17099999999999937</v>
      </c>
      <c r="G118" s="2">
        <f t="shared" si="11"/>
        <v>175.43859649122871</v>
      </c>
      <c r="H118" s="10" t="s">
        <v>113</v>
      </c>
      <c r="I118">
        <f t="shared" si="12"/>
        <v>30.288</v>
      </c>
      <c r="J118" s="13">
        <f t="shared" si="8"/>
        <v>175.43859649122871</v>
      </c>
      <c r="K118">
        <f t="shared" si="13"/>
        <v>109</v>
      </c>
    </row>
    <row r="119" spans="1:11">
      <c r="A119">
        <v>30.459</v>
      </c>
      <c r="B119" s="15">
        <v>79.8078</v>
      </c>
      <c r="C119">
        <v>110</v>
      </c>
      <c r="D119" s="2">
        <f>Main!$B113</f>
        <v>78.5</v>
      </c>
      <c r="E119" s="2">
        <f t="shared" si="9"/>
        <v>1</v>
      </c>
      <c r="F119">
        <f t="shared" si="10"/>
        <v>0.38899999999999935</v>
      </c>
      <c r="G119" s="2">
        <f t="shared" si="11"/>
        <v>154.24164524421622</v>
      </c>
      <c r="H119" s="10"/>
      <c r="I119">
        <f t="shared" si="12"/>
        <v>30.459</v>
      </c>
      <c r="J119" s="13">
        <f t="shared" si="8"/>
        <v>154.24164524421622</v>
      </c>
      <c r="K119">
        <f t="shared" si="13"/>
        <v>110</v>
      </c>
    </row>
    <row r="120" spans="1:11">
      <c r="A120">
        <v>30.847999999999999</v>
      </c>
      <c r="B120" s="15">
        <v>73.620999999999995</v>
      </c>
      <c r="C120">
        <v>111</v>
      </c>
      <c r="D120" s="2">
        <f>Main!$B114</f>
        <v>79.5</v>
      </c>
      <c r="E120" s="2">
        <f t="shared" si="9"/>
        <v>0.5</v>
      </c>
      <c r="F120">
        <f t="shared" si="10"/>
        <v>0.19999999999999929</v>
      </c>
      <c r="G120" s="2">
        <f t="shared" si="11"/>
        <v>150.00000000000054</v>
      </c>
      <c r="H120" s="10" t="s">
        <v>119</v>
      </c>
      <c r="I120">
        <f t="shared" si="12"/>
        <v>30.847999999999999</v>
      </c>
      <c r="J120" s="13">
        <f t="shared" si="8"/>
        <v>150.00000000000054</v>
      </c>
      <c r="K120">
        <f t="shared" si="13"/>
        <v>111</v>
      </c>
    </row>
    <row r="121" spans="1:11">
      <c r="A121">
        <v>31.047999999999998</v>
      </c>
      <c r="B121" s="15">
        <v>80.857699999999994</v>
      </c>
      <c r="C121">
        <v>112</v>
      </c>
      <c r="D121" s="2">
        <f>Main!$B115</f>
        <v>80</v>
      </c>
      <c r="E121" s="2">
        <f t="shared" si="9"/>
        <v>1</v>
      </c>
      <c r="F121">
        <f t="shared" si="10"/>
        <v>0.44000000000000128</v>
      </c>
      <c r="G121" s="2">
        <f t="shared" si="11"/>
        <v>136.36363636363598</v>
      </c>
      <c r="H121" s="10"/>
      <c r="I121">
        <f t="shared" si="12"/>
        <v>31.047999999999998</v>
      </c>
      <c r="J121" s="13">
        <f t="shared" si="8"/>
        <v>136.36363636363598</v>
      </c>
      <c r="K121">
        <f t="shared" si="13"/>
        <v>112</v>
      </c>
    </row>
    <row r="122" spans="1:11">
      <c r="A122">
        <v>31.488</v>
      </c>
      <c r="B122" s="15">
        <v>64.422200000000004</v>
      </c>
      <c r="C122">
        <v>113</v>
      </c>
      <c r="D122" s="2">
        <f>Main!$B116</f>
        <v>81</v>
      </c>
      <c r="E122" s="2">
        <f t="shared" si="9"/>
        <v>0.5</v>
      </c>
      <c r="F122">
        <f t="shared" si="10"/>
        <v>0.19000000000000128</v>
      </c>
      <c r="G122" s="2">
        <f t="shared" si="11"/>
        <v>157.89473684210421</v>
      </c>
      <c r="H122" s="10" t="s">
        <v>118</v>
      </c>
      <c r="I122">
        <f t="shared" si="12"/>
        <v>31.488</v>
      </c>
      <c r="J122" s="13">
        <f t="shared" si="8"/>
        <v>157.89473684210421</v>
      </c>
      <c r="K122">
        <f t="shared" si="13"/>
        <v>113</v>
      </c>
    </row>
    <row r="123" spans="1:11">
      <c r="A123">
        <v>31.678000000000001</v>
      </c>
      <c r="B123" s="15">
        <v>61.936799999999998</v>
      </c>
      <c r="C123">
        <v>114</v>
      </c>
      <c r="D123" s="2">
        <f>Main!$B117</f>
        <v>81.5</v>
      </c>
      <c r="E123" s="2">
        <f t="shared" si="9"/>
        <v>1</v>
      </c>
      <c r="F123">
        <f t="shared" si="10"/>
        <v>0.40000000000000213</v>
      </c>
      <c r="G123" s="2">
        <f t="shared" si="11"/>
        <v>149.9999999999992</v>
      </c>
      <c r="H123" s="10"/>
      <c r="I123">
        <f t="shared" si="12"/>
        <v>31.678000000000001</v>
      </c>
      <c r="J123" s="13">
        <f t="shared" si="8"/>
        <v>149.9999999999992</v>
      </c>
      <c r="K123">
        <f t="shared" si="13"/>
        <v>114</v>
      </c>
    </row>
    <row r="124" spans="1:11">
      <c r="A124">
        <v>32.078000000000003</v>
      </c>
      <c r="B124" s="15">
        <v>81.788600000000002</v>
      </c>
      <c r="C124">
        <v>115</v>
      </c>
      <c r="D124" s="2">
        <f>Main!$B118</f>
        <v>82.5</v>
      </c>
      <c r="E124" s="2">
        <f t="shared" si="9"/>
        <v>0.5</v>
      </c>
      <c r="F124">
        <f t="shared" si="10"/>
        <v>0.19999999999999574</v>
      </c>
      <c r="G124" s="2">
        <f t="shared" si="11"/>
        <v>150.00000000000318</v>
      </c>
      <c r="H124" s="10" t="s">
        <v>113</v>
      </c>
      <c r="I124">
        <f t="shared" si="12"/>
        <v>32.078000000000003</v>
      </c>
      <c r="J124" s="13">
        <f t="shared" si="8"/>
        <v>150.00000000000318</v>
      </c>
      <c r="K124">
        <f t="shared" si="13"/>
        <v>115</v>
      </c>
    </row>
    <row r="125" spans="1:11">
      <c r="A125">
        <v>32.277999999999999</v>
      </c>
      <c r="B125" s="15">
        <v>75.225099999999998</v>
      </c>
      <c r="C125">
        <v>116</v>
      </c>
      <c r="D125" s="2">
        <f>Main!$B119</f>
        <v>83</v>
      </c>
      <c r="E125" s="2">
        <f t="shared" si="9"/>
        <v>0.5</v>
      </c>
      <c r="F125">
        <f t="shared" si="10"/>
        <v>0.17999999999999972</v>
      </c>
      <c r="G125" s="2">
        <f t="shared" si="11"/>
        <v>166.66666666666691</v>
      </c>
      <c r="H125" s="10"/>
      <c r="I125">
        <f t="shared" si="12"/>
        <v>32.277999999999999</v>
      </c>
      <c r="J125" s="13">
        <f t="shared" si="8"/>
        <v>166.66666666666691</v>
      </c>
      <c r="K125">
        <f t="shared" si="13"/>
        <v>116</v>
      </c>
    </row>
    <row r="126" spans="1:11">
      <c r="A126">
        <v>32.457999999999998</v>
      </c>
      <c r="B126" s="15">
        <v>67.448400000000007</v>
      </c>
      <c r="C126">
        <v>117</v>
      </c>
      <c r="D126" s="2">
        <f>Main!$B120</f>
        <v>83.5</v>
      </c>
      <c r="E126" s="2">
        <f t="shared" si="9"/>
        <v>0.5</v>
      </c>
      <c r="F126">
        <f t="shared" si="10"/>
        <v>0.19000000000000483</v>
      </c>
      <c r="G126" s="2">
        <f t="shared" si="11"/>
        <v>157.89473684210125</v>
      </c>
      <c r="H126" s="10" t="s">
        <v>118</v>
      </c>
      <c r="I126">
        <f t="shared" si="12"/>
        <v>32.457999999999998</v>
      </c>
      <c r="J126" s="13">
        <f t="shared" si="8"/>
        <v>157.89473684210125</v>
      </c>
      <c r="K126">
        <f t="shared" si="13"/>
        <v>117</v>
      </c>
    </row>
    <row r="127" spans="1:11">
      <c r="A127">
        <v>32.648000000000003</v>
      </c>
      <c r="B127" s="15">
        <v>61.207599999999999</v>
      </c>
      <c r="C127">
        <v>118</v>
      </c>
      <c r="D127" s="2">
        <f>Main!$B121</f>
        <v>84</v>
      </c>
      <c r="E127" s="2">
        <f t="shared" si="9"/>
        <v>1</v>
      </c>
      <c r="F127">
        <f t="shared" si="10"/>
        <v>0.38999999999999346</v>
      </c>
      <c r="G127" s="2">
        <f t="shared" si="11"/>
        <v>153.84615384615643</v>
      </c>
      <c r="H127" s="10"/>
      <c r="I127">
        <f t="shared" si="12"/>
        <v>32.648000000000003</v>
      </c>
      <c r="J127" s="13">
        <f t="shared" si="8"/>
        <v>153.84615384615643</v>
      </c>
      <c r="K127">
        <f t="shared" si="13"/>
        <v>118</v>
      </c>
    </row>
    <row r="128" spans="1:11">
      <c r="A128">
        <v>33.037999999999997</v>
      </c>
      <c r="B128" s="15">
        <v>73.895200000000003</v>
      </c>
      <c r="C128">
        <v>119</v>
      </c>
      <c r="D128" s="2">
        <f>Main!$B122</f>
        <v>85</v>
      </c>
      <c r="E128" s="2">
        <f t="shared" si="9"/>
        <v>0.5</v>
      </c>
      <c r="F128">
        <f t="shared" si="10"/>
        <v>0.17000000000000171</v>
      </c>
      <c r="G128" s="2">
        <f t="shared" si="11"/>
        <v>176.47058823529235</v>
      </c>
      <c r="H128" s="10" t="s">
        <v>113</v>
      </c>
      <c r="I128">
        <f t="shared" si="12"/>
        <v>33.037999999999997</v>
      </c>
      <c r="J128" s="13">
        <f t="shared" si="8"/>
        <v>176.47058823529235</v>
      </c>
      <c r="K128">
        <f t="shared" si="13"/>
        <v>119</v>
      </c>
    </row>
    <row r="129" spans="1:11">
      <c r="A129">
        <v>33.207999999999998</v>
      </c>
      <c r="B129" s="15">
        <v>77.320400000000006</v>
      </c>
      <c r="C129">
        <v>120</v>
      </c>
      <c r="D129" s="2">
        <f>Main!$B123</f>
        <v>85.5</v>
      </c>
      <c r="E129" s="2">
        <f t="shared" si="9"/>
        <v>2.5</v>
      </c>
      <c r="F129">
        <f t="shared" si="10"/>
        <v>1.3900000000000006</v>
      </c>
      <c r="G129" s="2">
        <f t="shared" si="11"/>
        <v>107.91366906474816</v>
      </c>
      <c r="H129" s="10"/>
      <c r="I129">
        <f t="shared" si="12"/>
        <v>33.207999999999998</v>
      </c>
      <c r="J129" s="13">
        <f t="shared" si="8"/>
        <v>107.91366906474816</v>
      </c>
      <c r="K129">
        <f t="shared" si="13"/>
        <v>120</v>
      </c>
    </row>
    <row r="130" spans="1:11">
      <c r="A130">
        <v>34.597999999999999</v>
      </c>
      <c r="B130" s="15">
        <v>74.935599999999994</v>
      </c>
      <c r="C130">
        <v>121</v>
      </c>
      <c r="D130" s="2">
        <f>Main!$B124</f>
        <v>88</v>
      </c>
      <c r="E130" s="2">
        <f t="shared" si="9"/>
        <v>0.5</v>
      </c>
      <c r="F130">
        <f t="shared" si="10"/>
        <v>0.18999999999999773</v>
      </c>
      <c r="G130" s="2">
        <f t="shared" si="11"/>
        <v>157.89473684210714</v>
      </c>
      <c r="H130" s="10" t="s">
        <v>118</v>
      </c>
      <c r="I130">
        <f t="shared" si="12"/>
        <v>34.597999999999999</v>
      </c>
      <c r="J130" s="13">
        <f t="shared" si="8"/>
        <v>157.89473684210714</v>
      </c>
      <c r="K130">
        <f t="shared" si="13"/>
        <v>121</v>
      </c>
    </row>
    <row r="131" spans="1:11">
      <c r="A131">
        <v>34.787999999999997</v>
      </c>
      <c r="B131" s="15">
        <v>75.851799999999997</v>
      </c>
      <c r="C131">
        <v>122</v>
      </c>
      <c r="D131" s="2">
        <f>Main!$B125</f>
        <v>88.5</v>
      </c>
      <c r="E131" s="2"/>
      <c r="G131" s="2">
        <f>$G130</f>
        <v>157.89473684210714</v>
      </c>
      <c r="H131" s="10"/>
      <c r="I131">
        <f t="shared" si="12"/>
        <v>34.787999999999997</v>
      </c>
      <c r="J131" s="13">
        <f t="shared" si="8"/>
        <v>157.89473684210714</v>
      </c>
      <c r="K131">
        <f t="shared" si="13"/>
        <v>122</v>
      </c>
    </row>
    <row r="132" spans="1:11">
      <c r="D132" s="2"/>
      <c r="E132" s="2"/>
      <c r="G132" s="2"/>
      <c r="J132" s="13"/>
    </row>
    <row r="133" spans="1:11">
      <c r="D133" s="2"/>
      <c r="E133" s="2"/>
      <c r="G133" s="2"/>
      <c r="J133" s="13"/>
    </row>
    <row r="134" spans="1:11">
      <c r="D134" s="2"/>
      <c r="E134" s="2"/>
      <c r="G134" s="2"/>
      <c r="J134" s="13"/>
    </row>
    <row r="135" spans="1:11">
      <c r="D135" s="2"/>
      <c r="E135" s="2"/>
      <c r="G135" s="2"/>
      <c r="J135" s="13"/>
    </row>
    <row r="136" spans="1:11">
      <c r="D136" s="2"/>
      <c r="E136" s="2"/>
      <c r="G136" s="2"/>
      <c r="J136" s="13"/>
    </row>
    <row r="137" spans="1:11">
      <c r="D137" s="2"/>
      <c r="E137" s="2"/>
      <c r="G137" s="2"/>
      <c r="J137" s="13"/>
    </row>
    <row r="138" spans="1:11">
      <c r="D138" s="2"/>
      <c r="E138" s="2"/>
      <c r="G138" s="2"/>
      <c r="J138" s="13"/>
    </row>
    <row r="139" spans="1:11">
      <c r="D139" s="2"/>
      <c r="E139" s="2"/>
      <c r="G139" s="2"/>
      <c r="J139" s="13"/>
    </row>
    <row r="140" spans="1:11">
      <c r="D140" s="2"/>
      <c r="E140" s="2"/>
      <c r="G140" s="2"/>
      <c r="J140" s="13"/>
    </row>
    <row r="141" spans="1:11">
      <c r="D141" s="2"/>
      <c r="E141" s="2"/>
      <c r="G141" s="2"/>
      <c r="J141" s="13"/>
    </row>
    <row r="142" spans="1:11">
      <c r="D142" s="2"/>
      <c r="E142" s="2"/>
      <c r="G142" s="2"/>
      <c r="J142" s="13"/>
    </row>
    <row r="143" spans="1:11">
      <c r="D143" s="2"/>
      <c r="E143" s="2"/>
      <c r="G143" s="2"/>
      <c r="J143" s="13"/>
    </row>
    <row r="144" spans="1:11">
      <c r="D144" s="2"/>
      <c r="E144" s="2"/>
      <c r="G144" s="2"/>
      <c r="J144" s="13"/>
    </row>
    <row r="145" spans="4:10">
      <c r="D145" s="2"/>
      <c r="E145" s="2"/>
      <c r="G145" s="2"/>
      <c r="J145" s="13"/>
    </row>
    <row r="146" spans="4:10">
      <c r="D146" s="2"/>
      <c r="E146" s="2"/>
      <c r="G146" s="2"/>
      <c r="J146" s="13"/>
    </row>
    <row r="147" spans="4:10">
      <c r="D147" s="2"/>
      <c r="E147" s="2"/>
      <c r="G147" s="2"/>
      <c r="J147" s="13"/>
    </row>
    <row r="148" spans="4:10">
      <c r="D148" s="2"/>
      <c r="E148" s="2"/>
      <c r="G148" s="2"/>
      <c r="J148" s="13"/>
    </row>
    <row r="149" spans="4:10">
      <c r="D149" s="2"/>
      <c r="E149" s="2"/>
      <c r="G149" s="2"/>
      <c r="J149" s="13"/>
    </row>
    <row r="150" spans="4:10">
      <c r="D150" s="2"/>
      <c r="E150" s="2"/>
      <c r="G150" s="2"/>
      <c r="J150" s="13"/>
    </row>
    <row r="151" spans="4:10">
      <c r="D151" s="2"/>
      <c r="E151" s="2"/>
      <c r="G151" s="2"/>
      <c r="J151" s="13"/>
    </row>
    <row r="152" spans="4:10">
      <c r="D152" s="2"/>
      <c r="E152" s="2"/>
      <c r="G152" s="2"/>
      <c r="J152" s="13"/>
    </row>
    <row r="153" spans="4:10">
      <c r="D153" s="2"/>
      <c r="E153" s="2"/>
      <c r="G153" s="2"/>
      <c r="J153" s="13"/>
    </row>
    <row r="154" spans="4:10">
      <c r="D154" s="2"/>
      <c r="E154" s="2"/>
      <c r="G154" s="2"/>
      <c r="J154" s="13"/>
    </row>
    <row r="155" spans="4:10">
      <c r="D155" s="2"/>
      <c r="E155" s="2"/>
      <c r="G155" s="2"/>
      <c r="J155" s="13"/>
    </row>
    <row r="156" spans="4:10">
      <c r="D156" s="2"/>
      <c r="E156" s="2"/>
      <c r="G156" s="2"/>
      <c r="J156" s="13"/>
    </row>
    <row r="157" spans="4:10">
      <c r="D157" s="2"/>
      <c r="E157" s="2"/>
      <c r="G157" s="2"/>
      <c r="J157" s="13"/>
    </row>
    <row r="158" spans="4:10">
      <c r="D158" s="2"/>
      <c r="E158" s="2"/>
      <c r="G158" s="2"/>
      <c r="J158" s="13"/>
    </row>
    <row r="159" spans="4:10">
      <c r="D159" s="2"/>
      <c r="E159" s="2"/>
      <c r="G159" s="2"/>
      <c r="J159" s="13"/>
    </row>
    <row r="160" spans="4:10">
      <c r="D160" s="2"/>
      <c r="E160" s="2"/>
      <c r="G160" s="2"/>
      <c r="J160" s="13"/>
    </row>
    <row r="161" spans="4:10">
      <c r="D161" s="2"/>
      <c r="E161" s="2"/>
      <c r="G161" s="2"/>
      <c r="J161" s="13"/>
    </row>
    <row r="162" spans="4:10">
      <c r="D162" s="2"/>
      <c r="E162" s="2"/>
      <c r="G162" s="2"/>
      <c r="J162" s="13"/>
    </row>
    <row r="163" spans="4:10">
      <c r="D163" s="2"/>
      <c r="E163" s="2"/>
      <c r="G163" s="2"/>
      <c r="J163" s="13"/>
    </row>
    <row r="164" spans="4:10">
      <c r="D164" s="2"/>
      <c r="E164" s="2"/>
      <c r="G164" s="2"/>
      <c r="J164" s="13"/>
    </row>
    <row r="165" spans="4:10">
      <c r="D165" s="2"/>
      <c r="E165" s="2"/>
      <c r="G165" s="2"/>
      <c r="J165" s="13"/>
    </row>
    <row r="166" spans="4:10">
      <c r="D166" s="2"/>
      <c r="E166" s="2"/>
      <c r="G166" s="2"/>
      <c r="J166" s="13"/>
    </row>
    <row r="167" spans="4:10">
      <c r="D167" s="2"/>
      <c r="E167" s="2"/>
      <c r="G167" s="2"/>
      <c r="J167" s="13"/>
    </row>
    <row r="168" spans="4:10">
      <c r="D168" s="2"/>
      <c r="E168" s="2"/>
      <c r="G168" s="2"/>
      <c r="J168" s="13"/>
    </row>
    <row r="169" spans="4:10">
      <c r="D169" s="2"/>
      <c r="E169" s="2"/>
      <c r="G169" s="2"/>
      <c r="J169" s="13"/>
    </row>
    <row r="170" spans="4:10">
      <c r="D170" s="2"/>
      <c r="E170" s="2"/>
      <c r="G170" s="2"/>
      <c r="J170" s="13"/>
    </row>
    <row r="171" spans="4:10">
      <c r="D171" s="2"/>
      <c r="E171" s="2"/>
      <c r="G171" s="2"/>
      <c r="J171" s="13"/>
    </row>
    <row r="172" spans="4:10">
      <c r="D172" s="2"/>
      <c r="E172" s="2"/>
      <c r="G172" s="2"/>
      <c r="J172" s="13"/>
    </row>
    <row r="173" spans="4:10">
      <c r="D173" s="2"/>
      <c r="E173" s="2"/>
      <c r="G173" s="2"/>
      <c r="J173" s="13"/>
    </row>
    <row r="174" spans="4:10">
      <c r="D174" s="2"/>
      <c r="E174" s="2"/>
      <c r="G174" s="2"/>
      <c r="J174" s="13"/>
    </row>
    <row r="175" spans="4:10">
      <c r="D175" s="2"/>
      <c r="E175" s="2"/>
      <c r="G175" s="2"/>
      <c r="J175" s="13"/>
    </row>
    <row r="176" spans="4:10">
      <c r="D176" s="2"/>
      <c r="E176" s="2"/>
      <c r="G176" s="2"/>
      <c r="J176" s="13"/>
    </row>
    <row r="177" spans="4:10">
      <c r="D177" s="2"/>
      <c r="E177" s="2"/>
      <c r="G177" s="2"/>
      <c r="J177" s="13"/>
    </row>
    <row r="178" spans="4:10">
      <c r="D178" s="2"/>
      <c r="E178" s="2"/>
      <c r="G178" s="2"/>
      <c r="J178" s="13"/>
    </row>
    <row r="179" spans="4:10">
      <c r="D179" s="2"/>
      <c r="E179" s="2"/>
      <c r="G179" s="2"/>
      <c r="J179" s="13"/>
    </row>
    <row r="180" spans="4:10">
      <c r="D180" s="2"/>
      <c r="E180" s="2"/>
      <c r="G180" s="2"/>
      <c r="J180" s="13"/>
    </row>
    <row r="181" spans="4:10">
      <c r="D181" s="2"/>
      <c r="E181" s="2"/>
      <c r="G181" s="2"/>
      <c r="J181" s="13"/>
    </row>
    <row r="182" spans="4:10">
      <c r="D182" s="2"/>
      <c r="E182" s="2"/>
      <c r="G182" s="2"/>
      <c r="J182" s="13"/>
    </row>
    <row r="183" spans="4:10">
      <c r="D183" s="2"/>
      <c r="E183" s="2"/>
      <c r="G183" s="2"/>
      <c r="J183" s="13"/>
    </row>
    <row r="184" spans="4:10">
      <c r="D184" s="2"/>
      <c r="E184" s="2"/>
      <c r="G184" s="2"/>
      <c r="J184" s="13"/>
    </row>
    <row r="185" spans="4:10">
      <c r="D185" s="2"/>
      <c r="E185" s="2"/>
      <c r="G185" s="2"/>
      <c r="J185" s="13"/>
    </row>
    <row r="186" spans="4:10">
      <c r="D186" s="2"/>
      <c r="E186" s="2"/>
      <c r="G186" s="2"/>
      <c r="J186" s="13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Main</vt:lpstr>
      <vt:lpstr>Charts</vt:lpstr>
      <vt:lpstr>Tempo</vt:lpstr>
      <vt:lpstr>Dynamics</vt:lpstr>
      <vt:lpstr>Aitken1961</vt:lpstr>
      <vt:lpstr>Anderszewski1996</vt:lpstr>
      <vt:lpstr>Arciuli1996</vt:lpstr>
      <vt:lpstr>Berg2007</vt:lpstr>
      <vt:lpstr>Biret1973</vt:lpstr>
      <vt:lpstr>Blumroder1994</vt:lpstr>
      <vt:lpstr>Bratke1993</vt:lpstr>
      <vt:lpstr>Breidenbach1994</vt:lpstr>
      <vt:lpstr>Bucquet1969</vt:lpstr>
      <vt:lpstr>Douglas1991</vt:lpstr>
      <vt:lpstr>Dunki1998</vt:lpstr>
      <vt:lpstr>Dutkiewicz1975</vt:lpstr>
      <vt:lpstr>Eschenbach1996</vt:lpstr>
      <vt:lpstr>Georgiades1985</vt:lpstr>
      <vt:lpstr>Goebels1964</vt:lpstr>
      <vt:lpstr>Gould1954</vt:lpstr>
      <vt:lpstr>Gould1957</vt:lpstr>
      <vt:lpstr>Gould1964</vt:lpstr>
      <vt:lpstr>Gould1970</vt:lpstr>
      <vt:lpstr>Gould1974</vt:lpstr>
      <vt:lpstr>Guaita2011</vt:lpstr>
      <vt:lpstr>Helffer1968</vt:lpstr>
      <vt:lpstr>Hill1996</vt:lpstr>
      <vt:lpstr>Hinterhauser1991</vt:lpstr>
      <vt:lpstr>Hochman2007</vt:lpstr>
      <vt:lpstr>Hough2006</vt:lpstr>
      <vt:lpstr>Jacobs1956</vt:lpstr>
      <vt:lpstr>Karlen1996</vt:lpstr>
      <vt:lpstr>Kars1969</vt:lpstr>
      <vt:lpstr>Koroliov2000</vt:lpstr>
      <vt:lpstr>Lifschitz1999</vt:lpstr>
      <vt:lpstr>Loriod1961</vt:lpstr>
      <vt:lpstr>Lubimov1971</vt:lpstr>
      <vt:lpstr>ManchonTheis1954</vt:lpstr>
      <vt:lpstr>McCabe1969</vt:lpstr>
      <vt:lpstr>Mezzana1973</vt:lpstr>
      <vt:lpstr>Michiels2005</vt:lpstr>
      <vt:lpstr>Monod1951</vt:lpstr>
      <vt:lpstr>Nardi1998</vt:lpstr>
      <vt:lpstr>Neveux1990</vt:lpstr>
      <vt:lpstr>Ohlsson1996</vt:lpstr>
      <vt:lpstr>Pestalozza1961</vt:lpstr>
      <vt:lpstr>Pollini1976</vt:lpstr>
      <vt:lpstr>Pollini1990a</vt:lpstr>
      <vt:lpstr>Pollini1990b</vt:lpstr>
      <vt:lpstr>Pontinen2001</vt:lpstr>
      <vt:lpstr>Richter1989</vt:lpstr>
      <vt:lpstr>Rosen1969</vt:lpstr>
      <vt:lpstr>Santos1977</vt:lpstr>
      <vt:lpstr>Schleiermacher2002</vt:lpstr>
      <vt:lpstr>Serkin1983</vt:lpstr>
      <vt:lpstr>Serkin1994</vt:lpstr>
      <vt:lpstr>Stadlen1948</vt:lpstr>
      <vt:lpstr>Stein1954</vt:lpstr>
      <vt:lpstr>Steuerman2004</vt:lpstr>
      <vt:lpstr>TakahashiA1973</vt:lpstr>
      <vt:lpstr>TakahashiY1977</vt:lpstr>
      <vt:lpstr>Uchida2000</vt:lpstr>
      <vt:lpstr>Webster1967</vt:lpstr>
      <vt:lpstr>Worms1997</vt:lpstr>
      <vt:lpstr>Zacharias1973</vt:lpstr>
      <vt:lpstr>Zimerman1995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</dc:creator>
  <cp:lastModifiedBy>Nicholas Cook</cp:lastModifiedBy>
  <dcterms:created xsi:type="dcterms:W3CDTF">2012-01-21T12:59:02Z</dcterms:created>
  <dcterms:modified xsi:type="dcterms:W3CDTF">2014-01-27T17:37:53Z</dcterms:modified>
</cp:coreProperties>
</file>